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B5A94160-09A8-4C44-B107-FEC936B0338F}"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<sst xmlns="http://schemas.openxmlformats.org/spreadsheetml/2006/main" count="3090" uniqueCount="1053">
  <si>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</si>
  <si>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</si>
  <si>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</si>
  <si>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</si>
  <si>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</si>
  <si>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</si>
  <si>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</si>
  <si>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</si>
  <si>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</si>
  <si>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</si>
  <si>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</si>
  <si>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</si>
  <si>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</si>
  <si>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</si>
  <si>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</si>
  <si>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</si>
  <si>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</si>
  <si>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</si>
  <si>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</si>
  <si>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</si>
  <si>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</si>
  <si>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</si>
  <si>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</si>
  <si>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</si>
  <si>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</si>
  <si>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</si>
  <si>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</si>
  <si>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</si>
  <si>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</si>
  <si>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</si>
  <si>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</si>
  <si>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</si>
  <si>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</si>
  <si>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</si>
  <si>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</si>
  <si>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</si>
  <si>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</si>
  <si>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</si>
  <si>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</si>
  <si>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</si>
  <si>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</si>
  <si>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</si>
  <si>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</si>
  <si>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</si>
  <si>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</si>
  <si>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</si>
  <si>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</si>
  <si>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</si>
  <si>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</si>
  <si>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</si>
  <si>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</si>
  <si>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</si>
  <si>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</si>
  <si>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</si>
  <si>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</si>
  <si>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</si>
  <si>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</si>
  <si>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</si>
  <si>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</si>
  <si>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</si>
  <si>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</si>
  <si>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</si>
  <si>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</si>
  <si>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</si>
  <si>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</si>
  <si>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</si>
  <si>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</si>
  <si>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</si>
  <si>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</si>
  <si>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</si>
  <si>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</si>
  <si>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</si>
  <si>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</si>
  <si>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</si>
  <si>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</si>
  <si>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</si>
  <si>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</si>
  <si>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</si>
  <si>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</si>
  <si>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</si>
  <si>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</si>
  <si>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</si>
  <si>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</si>
  <si>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</si>
  <si>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</si>
  <si>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</si>
  <si>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</si>
  <si>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</si>
  <si>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</si>
  <si>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</si>
  <si>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</si>
  <si>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</si>
  <si>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</si>
  <si>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</si>
  <si>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</si>
  <si>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</si>
  <si>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</si>
  <si>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</si>
  <si>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</si>
  <si>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</si>
  <si>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</si>
  <si>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</si>
  <si>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</si>
  <si>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</si>
  <si>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</si>
  <si>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</si>
  <si>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</si>
  <si>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</si>
  <si>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</si>
  <si>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</si>
  <si>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</si>
  <si>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</si>
  <si>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</si>
  <si>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</si>
  <si>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</si>
  <si>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</si>
  <si>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</si>
  <si>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</si>
  <si>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</si>
  <si>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</si>
  <si>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</si>
  <si>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</si>
  <si>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</si>
  <si>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</si>
  <si>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</si>
  <si>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</si>
  <si>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</si>
  <si>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</si>
  <si>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</si>
  <si>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</si>
  <si>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</si>
  <si>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</si>
  <si>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</si>
  <si>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</si>
  <si>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</si>
  <si>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</si>
  <si>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</si>
  <si>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</si>
  <si>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</si>
  <si>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</si>
  <si>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</si>
  <si>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</si>
  <si>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</si>
  <si>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</si>
  <si>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</si>
  <si>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</si>
  <si>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</si>
  <si>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</si>
  <si>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</si>
  <si>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</si>
  <si>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</si>
  <si>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</si>
  <si>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</si>
  <si>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</si>
  <si>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</si>
  <si>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</si>
  <si>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</si>
  <si>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</si>
  <si>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</si>
  <si>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</si>
  <si>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</si>
  <si>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</si>
  <si>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</si>
  <si>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</si>
  <si>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</si>
  <si>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</si>
  <si>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</si>
  <si>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</si>
  <si>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</si>
  <si>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</si>
  <si>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</si>
  <si>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</si>
  <si>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</si>
  <si>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</si>
  <si>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</si>
  <si>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</si>
  <si>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</si>
  <si>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</si>
  <si>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</si>
  <si>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</si>
  <si>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</si>
  <si>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</si>
  <si>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</si>
  <si>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</si>
  <si>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</si>
  <si>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</si>
  <si>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</si>
  <si>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</si>
  <si>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</si>
  <si>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</si>
  <si>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</si>
  <si>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</si>
  <si>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</si>
  <si>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</si>
  <si>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</si>
  <si>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</si>
  <si>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</si>
  <si>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</si>
  <si>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</si>
  <si>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</si>
  <si>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</si>
  <si>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</si>
  <si>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</si>
  <si>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</si>
  <si>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</si>
  <si>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</si>
  <si>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</si>
  <si>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</si>
  <si>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</si>
  <si>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</si>
  <si>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</si>
  <si>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</si>
  <si>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</si>
  <si>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</si>
  <si>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</si>
  <si>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</si>
  <si>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</si>
  <si>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</si>
  <si>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</si>
  <si>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</si>
  <si>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</si>
  <si>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</si>
  <si>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</si>
  <si>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</si>
  <si>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</si>
  <si>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</si>
  <si>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</si>
  <si>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</si>
  <si>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</si>
  <si>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</si>
  <si>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</si>
  <si>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</si>
  <si>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</si>
  <si>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</si>
  <si>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</si>
  <si>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</si>
  <si>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</si>
  <si>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</si>
  <si>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</si>
  <si>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</si>
  <si>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</si>
  <si>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</si>
  <si>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</si>
  <si>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</si>
  <si>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</si>
  <si>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</si>
  <si>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</si>
  <si>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</si>
  <si>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</si>
  <si>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</si>
  <si>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</si>
  <si>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</si>
  <si>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</si>
  <si>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</si>
  <si>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</si>
  <si>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</si>
  <si>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</si>
  <si>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</si>
  <si>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</si>
  <si>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</si>
  <si>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</si>
  <si>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</si>
  <si>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</si>
  <si>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</si>
  <si>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</si>
  <si>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</si>
  <si>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</si>
  <si>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</si>
  <si>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</si>
  <si>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</si>
  <si>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</si>
  <si>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</si>
  <si>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</si>
  <si>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</si>
  <si>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</si>
  <si>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</si>
  <si>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</si>
  <si>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</si>
  <si>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</si>
  <si>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</si>
  <si>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</si>
  <si>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</si>
  <si>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</si>
  <si>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</si>
  <si>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</si>
  <si>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</si>
  <si>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</si>
  <si>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</si>
  <si>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</si>
  <si>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</si>
  <si>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</si>
  <si>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</si>
  <si>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</si>
  <si>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</si>
  <si>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</si>
  <si>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</si>
  <si>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</si>
  <si>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</si>
  <si>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</si>
  <si>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</si>
  <si>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</si>
  <si>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</si>
  <si>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</si>
  <si>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</si>
  <si>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</si>
  <si>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</si>
  <si>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</si>
  <si>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</si>
  <si>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</si>
  <si>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</si>
  <si>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</si>
  <si>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</si>
  <si>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</si>
  <si>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</si>
  <si>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</si>
  <si>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</si>
  <si>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</si>
  <si>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</si>
  <si>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</si>
  <si>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</si>
  <si>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</si>
  <si>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</si>
  <si>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</si>
  <si>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</si>
  <si>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</si>
  <si>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</si>
  <si>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</si>
  <si>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</si>
  <si>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</si>
  <si>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</si>
  <si>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</si>
  <si>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</si>
  <si>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</si>
  <si>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</si>
  <si>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</si>
  <si>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</si>
  <si>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</si>
  <si>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</si>
  <si>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</si>
  <si>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</si>
  <si>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</si>
  <si>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</si>
  <si>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</si>
  <si>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</si>
  <si>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</si>
  <si>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</si>
  <si>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</si>
  <si>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</si>
  <si>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</si>
  <si>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</si>
  <si>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</si>
  <si>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</si>
  <si>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</si>
  <si>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</si>
  <si>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</si>
  <si>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</si>
  <si>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</si>
  <si>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</si>
  <si>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</si>
  <si>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</si>
  <si>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</si>
  <si>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</si>
  <si>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</si>
  <si>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</si>
  <si>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</si>
  <si>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</si>
  <si>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</si>
  <si>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</si>
  <si>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</si>
  <si>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</si>
  <si>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</si>
  <si>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</si>
  <si>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</si>
  <si>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</si>
  <si>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</si>
  <si>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</si>
  <si>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</si>
  <si>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</si>
  <si>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</si>
  <si>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</si>
  <si>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</si>
  <si>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</si>
  <si>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</si>
  <si>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</si>
  <si>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</si>
  <si>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</si>
  <si>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</si>
  <si>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</si>
  <si>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</si>
  <si>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</si>
  <si>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</si>
  <si>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</si>
  <si>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</si>
  <si>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</si>
  <si>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</si>
  <si>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</si>
  <si>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</si>
  <si>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</si>
  <si>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</si>
  <si>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</si>
  <si>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</si>
  <si>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</si>
  <si>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</si>
  <si>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</si>
  <si>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</si>
  <si>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</si>
  <si>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</si>
  <si>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</si>
  <si>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</si>
  <si>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</si>
  <si>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</si>
  <si>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</si>
  <si>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</si>
  <si>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</si>
  <si>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</si>
  <si>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</si>
  <si>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</si>
  <si>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</si>
  <si>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</si>
  <si>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</si>
  <si>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</si>
  <si>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</si>
  <si>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</si>
  <si>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</si>
  <si>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</si>
  <si>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</si>
  <si>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</si>
  <si>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</si>
  <si>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</si>
  <si>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</si>
  <si>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</si>
  <si>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</si>
  <si>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</si>
  <si>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</si>
  <si>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</si>
  <si>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</si>
  <si>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</si>
  <si>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</si>
  <si>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</si>
  <si>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</si>
  <si>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</si>
  <si>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</si>
  <si>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</si>
  <si>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</si>
  <si>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</si>
  <si>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</si>
  <si>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</si>
  <si>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</si>
  <si>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</si>
  <si>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</si>
  <si>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</si>
  <si>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</si>
  <si>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</si>
  <si>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</si>
  <si>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</si>
  <si>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</si>
  <si>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</si>
  <si>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</si>
  <si>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</si>
  <si>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</si>
  <si>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</si>
  <si>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</si>
  <si>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</si>
  <si>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</si>
  <si>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</si>
  <si>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</si>
  <si>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</si>
  <si>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</si>
  <si>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</si>
  <si>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</si>
  <si>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</si>
  <si>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</si>
  <si>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</si>
  <si>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</si>
  <si>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</si>
  <si>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</si>
  <si>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</si>
  <si>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</si>
  <si>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</si>
  <si>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</si>
  <si>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</si>
  <si>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</si>
  <si>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</si>
  <si>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</si>
  <si>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</si>
  <si>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</si>
  <si>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</si>
  <si>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</si>
  <si>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</si>
  <si>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</si>
  <si>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</si>
  <si>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</si>
  <si>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</si>
  <si>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</si>
  <si>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</si>
  <si>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</si>
  <si>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</si>
  <si>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</si>
  <si>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</si>
  <si>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</si>
  <si>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</si>
  <si>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</si>
  <si>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</si>
  <si>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</si>
  <si>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</si>
  <si>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</si>
  <si>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</si>
  <si>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</si>
  <si>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</si>
  <si>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</si>
  <si>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</si>
  <si>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</si>
  <si>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</si>
  <si>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</si>
  <si>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</si>
  <si>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</si>
  <si>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</si>
  <si>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</si>
  <si>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</si>
  <si>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</si>
  <si>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</si>
  <si>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</si>
  <si>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</si>
  <si>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</si>
  <si>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</si>
  <si>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</si>
  <si>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</si>
  <si>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</si>
  <si>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</si>
  <si>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</si>
  <si>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</si>
  <si>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</si>
  <si>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</si>
  <si>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</si>
  <si>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</si>
  <si>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</si>
  <si>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</si>
  <si>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</si>
  <si>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</si>
  <si>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</si>
  <si>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</si>
  <si>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</si>
  <si>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</si>
  <si>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</si>
  <si>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</si>
  <si>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</si>
  <si>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</si>
  <si>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</si>
  <si>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</si>
  <si>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</si>
  <si>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</si>
  <si>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</si>
  <si>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</si>
  <si>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</si>
  <si>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</si>
  <si>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</si>
  <si>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</si>
  <si>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</si>
  <si>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</si>
  <si>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</si>
  <si>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</si>
  <si>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</si>
  <si>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</si>
  <si>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</si>
  <si>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</si>
  <si>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</si>
  <si>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</si>
  <si>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</si>
  <si>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</si>
  <si>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</si>
  <si>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</si>
  <si>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</si>
  <si>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</si>
  <si>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</si>
  <si>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</si>
  <si>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</si>
  <si>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</si>
  <si>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</si>
  <si>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</si>
  <si>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</si>
  <si>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</si>
  <si>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</si>
  <si>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</si>
  <si>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</si>
  <si>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</si>
  <si>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</si>
  <si>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</si>
  <si>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</si>
  <si>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</si>
  <si>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</si>
  <si>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</si>
  <si>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</si>
  <si>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</si>
  <si>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</si>
  <si>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</si>
  <si>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</si>
  <si>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</si>
  <si>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</si>
  <si>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</si>
  <si>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</si>
  <si>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</si>
  <si>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</si>
  <si>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</si>
  <si>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</si>
  <si>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</si>
  <si>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</si>
  <si>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</si>
  <si>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</si>
  <si>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</si>
  <si>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</si>
  <si>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</si>
  <si>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</si>
  <si>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</si>
  <si>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</si>
  <si>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</si>
  <si>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</si>
  <si>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</si>
  <si>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</si>
  <si>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</si>
  <si>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</si>
  <si>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</si>
  <si>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</si>
  <si>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</si>
  <si>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</si>
  <si>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</si>
  <si>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</si>
  <si>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</si>
  <si>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</si>
  <si>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</si>
  <si>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</si>
  <si>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</si>
  <si>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</si>
  <si>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</si>
  <si>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</si>
  <si>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</si>
  <si>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</si>
  <si>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</si>
  <si>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</si>
  <si>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</si>
  <si>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</si>
  <si>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</si>
  <si>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</si>
  <si>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</si>
  <si>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</si>
  <si>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</si>
  <si>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</si>
  <si>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</si>
  <si>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</si>
  <si>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</si>
  <si>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</si>
  <si>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</si>
  <si>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</si>
  <si>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</si>
  <si>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</si>
  <si>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</si>
  <si>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</si>
  <si>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</si>
  <si>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</si>
  <si>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</si>
  <si>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</si>
  <si>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</si>
  <si>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</si>
  <si>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</si>
  <si>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</si>
  <si>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</si>
  <si>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</si>
  <si>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</si>
  <si>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</si>
  <si>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</si>
  <si>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</si>
  <si>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</si>
  <si>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</si>
  <si>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</si>
  <si>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</si>
  <si>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</si>
  <si>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</si>
  <si>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</si>
  <si>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</si>
  <si>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</si>
  <si>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</si>
  <si>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</si>
  <si>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</si>
  <si>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</si>
  <si>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</si>
  <si>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</si>
  <si>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</si>
  <si>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</si>
  <si>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</si>
  <si>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</si>
  <si>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</si>
  <si>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</si>
  <si>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</si>
  <si>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</si>
  <si>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</si>
  <si>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</si>
  <si>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</si>
  <si>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</si>
  <si>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</si>
  <si>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</si>
  <si>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</si>
  <si>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</si>
  <si>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</si>
  <si>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</si>
  <si>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</si>
  <si>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</si>
  <si>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</si>
  <si>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</si>
  <si>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</si>
  <si>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</si>
  <si>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</si>
  <si>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</si>
  <si>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</si>
  <si>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</si>
  <si>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</si>
  <si>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</si>
  <si>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</si>
  <si>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</si>
  <si>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</si>
  <si>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</si>
  <si>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</si>
  <si>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</si>
  <si>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</si>
  <si>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</si>
  <si>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</si>
  <si>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</si>
  <si>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</si>
  <si>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</si>
  <si>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</si>
  <si>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</si>
  <si>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</si>
  <si>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</si>
  <si>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</si>
  <si>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</si>
  <si>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</si>
  <si>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</si>
  <si>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</si>
  <si>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</si>
  <si>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</si>
  <si>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</si>
  <si>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</si>
  <si>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</si>
  <si>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</si>
  <si>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</si>
  <si>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</si>
  <si>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</si>
  <si>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</si>
  <si>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</si>
  <si>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</si>
  <si>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</si>
  <si>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</si>
  <si>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</si>
  <si>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</si>
  <si>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</si>
  <si>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</si>
  <si>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</si>
  <si>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</si>
  <si>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</si>
  <si>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</si>
  <si>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</si>
  <si>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</si>
  <si>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</si>
  <si>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</si>
  <si>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</si>
  <si>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</si>
  <si>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</si>
  <si>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</si>
  <si>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</si>
  <si>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</si>
  <si>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</si>
  <si>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</si>
  <si>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</si>
  <si>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</si>
  <si>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</si>
  <si>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</si>
  <si>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</si>
  <si>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</si>
  <si>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</si>
  <si>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</si>
  <si>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</si>
  <si>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</si>
  <si>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</si>
  <si>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</si>
  <si>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</si>
  <si>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</si>
  <si>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</si>
  <si>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</si>
  <si>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</si>
  <si>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</si>
  <si>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</si>
  <si>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</si>
  <si>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</si>
  <si>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</si>
  <si>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</si>
  <si>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</si>
  <si>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</si>
  <si>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</si>
  <si>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</si>
  <si>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</si>
  <si>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</si>
  <si>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</si>
  <si>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</si>
  <si>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</si>
  <si>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</si>
  <si>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</si>
  <si>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</si>
  <si>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</si>
  <si>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</si>
  <si>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</si>
  <si>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</si>
  <si>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</si>
  <si>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</si>
  <si>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</si>
  <si>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</si>
  <si>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</si>
  <si>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</si>
  <si>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</si>
  <si>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</si>
  <si>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</si>
  <si>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</si>
  <si>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</si>
  <si>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</si>
  <si>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</si>
  <si>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</si>
  <si>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</si>
  <si>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</si>
  <si>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</si>
  <si>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</si>
  <si>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</si>
  <si>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</si>
  <si>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</si>
  <si>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</si>
  <si>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</si>
  <si>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</si>
  <si>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</si>
  <si>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</si>
  <si>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</si>
  <si>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</si>
  <si>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</si>
  <si>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</si>
  <si>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</si>
  <si>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</si>
  <si>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</si>
  <si>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</si>
  <si>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</si>
  <si>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</si>
  <si>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</si>
  <si>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</si>
  <si>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</si>
  <si>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</si>
  <si>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</si>
  <si>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</si>
  <si>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</si>
  <si>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</si>
  <si>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</si>
  <si>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</si>
  <si>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</si>
  <si>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</si>
  <si>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</si>
  <si>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</si>
  <si>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</si>
  <si>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</si>
  <si>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</si>
  <si>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</si>
  <si>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</si>
  <si>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</si>
  <si>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</si>
  <si>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</si>
  <si>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</si>
  <si>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</si>
  <si>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</si>
  <si>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</si>
  <si>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</si>
  <si>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</si>
  <si>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</si>
  <si>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</si>
  <si>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</si>
  <si>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</si>
  <si>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</si>
  <si>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</si>
  <si>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</si>
  <si>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</si>
  <si>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</si>
  <si>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</si>
  <si>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</si>
  <si>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</si>
  <si>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</si>
  <si>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</si>
  <si>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</si>
  <si>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</si>
  <si>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</si>
  <si>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</si>
  <si>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</si>
  <si>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</si>
  <si>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</si>
  <si>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</si>
  <si>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</si>
  <si>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</si>
  <si>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</si>
  <si>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</si>
  <si>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</si>
  <si>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</si>
  <si>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</si>
  <si>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</si>
  <si>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</si>
  <si>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</si>
  <si>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</si>
  <si>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</si>
  <si>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</si>
  <si>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</si>
  <si>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</si>
  <si>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</si>
  <si>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</si>
  <si>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</si>
  <si>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</si>
  <si>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</si>
  <si>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</si>
  <si>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</si>
  <si>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</si>
  <si>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</si>
  <si>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</si>
  <si>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</si>
  <si>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</si>
  <si>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</si>
  <si>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</si>
  <si>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</si>
  <si>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</si>
  <si>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</si>
  <si>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</si>
  <si>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</si>
  <si>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</si>
  <si>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</si>
  <si>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</si>
  <si>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</si>
  <si>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</si>
  <si>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</si>
  <si>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</si>
  <si>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</si>
  <si>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</si>
  <si>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</si>
  <si>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</si>
  <si>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</si>
  <si>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</si>
  <si>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</si>
  <si>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</si>
  <si>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</si>
  <si>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</si>
  <si>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</si>
  <si>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</si>
  <si>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</si>
  <si>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</si>
  <si>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</si>
  <si>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</si>
  <si>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</si>
  <si>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</si>
  <si>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</si>
  <si>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</si>
  <si>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</si>
  <si>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</si>
  <si>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</si>
  <si>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</si>
  <si>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</si>
  <si>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</si>
  <si>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</si>
  <si>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</si>
  <si>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</si>
  <si>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</si>
  <si>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</si>
  <si>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</si>
  <si>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</si>
  <si>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</si>
  <si>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</si>
  <si>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</si>
  <si>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</si>
  <si>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</si>
  <si>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</si>
  <si>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</si>
  <si>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</si>
  <si>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</si>
  <si>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</si>
  <si>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</si>
  <si>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</si>
  <si>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</si>
  <si>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</si>
  <si>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</si>
  <si>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</si>
  <si>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</si>
  <si>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</si>
  <si>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</si>
  <si>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</si>
  <si>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</si>
  <si>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</si>
  <si>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</si>
  <si>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</si>
  <si>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</si>
  <si>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</si>
  <si>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</si>
  <si>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</si>
  <si>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</si>
  <si>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</si>
  <si>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</si>
  <si>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</si>
  <si>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</si>
  <si>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</si>
  <si>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</si>
  <si>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</si>
  <si>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</si>
  <si>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</si>
  <si>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</si>
  <si>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</si>
  <si>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</si>
  <si>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</si>
  <si>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</si>
  <si>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</si>
  <si>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</si>
  <si>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</si>
  <si>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</si>
  <si>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</si>
  <si>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</si>
  <si>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</si>
  <si>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</si>
  <si>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</si>
  <si>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</si>
  <si>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</si>
  <si>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</si>
  <si>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</si>
  <si>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</si>
  <si>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</si>
  <si>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</si>
  <si>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</si>
  <si>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</si>
  <si>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</si>
  <si>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</si>
  <si>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</si>
  <si>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</si>
  <si>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</si>
  <si>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</si>
  <si>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</si>
  <si>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日立港病院</t>
    <phoneticPr fontId="3"/>
  </si>
  <si>
    <t>〒319-1222 日立市久慈町３－４－２２</t>
    <phoneticPr fontId="3"/>
  </si>
  <si>
    <t>〇</t>
  </si>
  <si>
    <t>医療法人</t>
  </si>
  <si>
    <t>複数の診療科で活用</t>
  </si>
  <si>
    <t>内科</t>
  </si>
  <si>
    <t>消化器外科（胃腸外科）</t>
  </si>
  <si>
    <t>消化器内科（胃腸内科）</t>
  </si>
  <si>
    <t>ＤＰＣ病院ではない</t>
  </si>
  <si>
    <t>-</t>
    <phoneticPr fontId="3"/>
  </si>
  <si>
    <t>2･3階一般病棟</t>
  </si>
  <si>
    <t>急性期機能</t>
  </si>
  <si>
    <t>0</t>
  </si>
  <si>
    <t>2020年10月</t>
  </si>
  <si>
    <t>4･5階介護療養型病棟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</si>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</sst>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c r="C4" s="421"/>
      <c r="D4" s="421"/>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2" t="s">
        <v>1011</v>
      </c>
      <c r="J9" s="422"/>
      <c r="K9" s="422"/>
      <c r="L9" s="276" t="s">
        <v>1047</v>
      </c>
      <c r="M9" s="282" t="s">
        <v>1051</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t="s">
        <v>1039</v>
      </c>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t="s">
        <v>1039</v>
      </c>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1049</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1047</v>
      </c>
      <c r="M22" s="282" t="s">
        <v>1051</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t="s">
        <v>1039</v>
      </c>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c r="M26" s="28"/>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t="s">
        <v>1039</v>
      </c>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1047</v>
      </c>
      <c r="M35" s="282" t="s">
        <v>1051</v>
      </c>
    </row>
    <row r="36" spans="1:22" s="21" customFormat="1" ht="34.5" customHeight="1">
      <c r="A36" s="244" t="s">
        <v>608</v>
      </c>
      <c r="B36" s="17"/>
      <c r="C36" s="19"/>
      <c r="D36" s="19"/>
      <c r="E36" s="19"/>
      <c r="F36" s="19"/>
      <c r="G36" s="19"/>
      <c r="H36" s="20"/>
      <c r="I36" s="300" t="s">
        <v>11</v>
      </c>
      <c r="J36" s="301"/>
      <c r="K36" s="302"/>
      <c r="L36" s="25"/>
      <c r="M36" s="25" t="s">
        <v>1039</v>
      </c>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1047</v>
      </c>
      <c r="M44" s="282" t="s">
        <v>1051</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t="s">
        <v>1039</v>
      </c>
    </row>
    <row r="52" spans="1:13" s="21" customFormat="1" ht="34.5" customHeight="1">
      <c r="A52" s="278" t="s">
        <v>984</v>
      </c>
      <c r="B52" s="17"/>
      <c r="C52" s="19"/>
      <c r="D52" s="19"/>
      <c r="E52" s="19"/>
      <c r="F52" s="19"/>
      <c r="G52" s="19"/>
      <c r="H52" s="20"/>
      <c r="I52" s="306" t="s">
        <v>552</v>
      </c>
      <c r="J52" s="306"/>
      <c r="K52" s="306"/>
      <c r="L52" s="29" t="s">
        <v>1039</v>
      </c>
      <c r="M52" s="29"/>
    </row>
    <row r="53" spans="1:13" s="21" customFormat="1" ht="34.5" customHeight="1">
      <c r="A53" s="278" t="s">
        <v>984</v>
      </c>
      <c r="B53" s="17"/>
      <c r="C53" s="19"/>
      <c r="D53" s="19"/>
      <c r="E53" s="19"/>
      <c r="F53" s="19"/>
      <c r="G53" s="19"/>
      <c r="H53" s="20"/>
      <c r="I53" s="306" t="s">
        <v>985</v>
      </c>
      <c r="J53" s="306"/>
      <c r="K53" s="306"/>
      <c r="L53" s="29" t="s">
        <v>533</v>
      </c>
      <c r="M53" s="29" t="s">
        <v>1050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9" t="s">
        <v>544</v>
      </c>
      <c r="E60" s="429"/>
      <c r="F60" s="429"/>
      <c r="G60" s="429"/>
      <c r="H60" s="429"/>
      <c r="I60" s="429"/>
      <c r="J60" s="429"/>
      <c r="K60" s="429"/>
      <c r="L60" s="429"/>
      <c r="M60" s="39"/>
    </row>
    <row r="61" spans="1:13" s="21" customFormat="1" ht="34.5" customHeight="1">
      <c r="A61" s="243"/>
      <c r="B61" s="1"/>
      <c r="C61" s="41"/>
      <c r="D61" s="428" t="s">
        <v>16</v>
      </c>
      <c r="E61" s="428"/>
      <c r="F61" s="428"/>
      <c r="G61" s="428"/>
      <c r="H61" s="428"/>
      <c r="I61" s="428"/>
      <c r="J61" s="428"/>
      <c r="K61" s="428"/>
      <c r="L61" s="428"/>
      <c r="M61" s="39"/>
    </row>
    <row r="62" spans="1:13" s="21" customFormat="1" ht="34.5" customHeight="1">
      <c r="A62" s="243"/>
      <c r="B62" s="1"/>
      <c r="C62" s="41"/>
      <c r="D62" s="428" t="s">
        <v>17</v>
      </c>
      <c r="E62" s="428"/>
      <c r="F62" s="428"/>
      <c r="G62" s="428"/>
      <c r="H62" s="428"/>
      <c r="I62" s="428"/>
      <c r="J62" s="428"/>
      <c r="K62" s="428"/>
      <c r="L62" s="428"/>
      <c r="M62" s="39"/>
    </row>
    <row r="63" spans="1:13" s="21" customFormat="1" ht="34.5" customHeight="1">
      <c r="A63" s="243"/>
      <c r="B63" s="1"/>
      <c r="C63" s="41"/>
      <c r="D63" s="428" t="s">
        <v>18</v>
      </c>
      <c r="E63" s="428"/>
      <c r="F63" s="428"/>
      <c r="G63" s="428"/>
      <c r="H63" s="428"/>
      <c r="I63" s="428"/>
      <c r="J63" s="428"/>
      <c r="K63" s="428"/>
      <c r="L63" s="428"/>
      <c r="M63" s="39"/>
    </row>
    <row r="64" spans="1:13" s="21" customFormat="1" ht="34.5" customHeight="1">
      <c r="A64" s="243"/>
      <c r="B64" s="1"/>
      <c r="C64" s="41"/>
      <c r="D64" s="428" t="s">
        <v>19</v>
      </c>
      <c r="E64" s="428"/>
      <c r="F64" s="428"/>
      <c r="G64" s="428"/>
      <c r="H64" s="428"/>
      <c r="I64" s="428"/>
      <c r="J64" s="428"/>
      <c r="K64" s="428"/>
      <c r="L64" s="428"/>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1052</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c r="A99" s="244" t="s">
        <v>610</v>
      </c>
      <c r="B99" s="1"/>
      <c r="C99" s="331" t="s">
        <v>41</v>
      </c>
      <c r="D99" s="333"/>
      <c r="E99" s="423" t="s">
        <v>42</v>
      </c>
      <c r="F99" s="424"/>
      <c r="G99" s="424"/>
      <c r="H99" s="425"/>
      <c r="I99" s="416" t="s">
        <v>43</v>
      </c>
      <c r="J99" s="256">
        <f t="shared" ref="J99:J111" si="0">IF(SUM(L99:M99)=0,IF(COUNTIF(L99:M99,"未確認")&gt;0,"未確認",IF(COUNTIF(L99:M99,"~*")&gt;0,"*",SUM(L99:M99))),SUM(L99:M99))</f>
        <v>45</v>
      </c>
      <c r="K99" s="237" t="str">
        <f>IF(OR(COUNTIF(L99:M99,"未確認")&gt;0,COUNTIF(L99:M99,"~*")&gt;0),"※","")</f>
        <v/>
      </c>
      <c r="L99" s="258">
        <v>45</v>
      </c>
      <c r="M99" s="258">
        <v>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44</v>
      </c>
      <c r="K101" s="237" t="str">
        <f>IF(OR(COUNTIF(L101:M101,"未確認")&gt;0,COUNTIF(L101:M101,"~*")&gt;0),"※","")</f>
        <v/>
      </c>
      <c r="L101" s="258">
        <v>44</v>
      </c>
      <c r="M101" s="258">
        <v>0</v>
      </c>
    </row>
    <row r="102" spans="1:22" s="83" customFormat="1" ht="34.5" customHeight="1">
      <c r="A102" s="244" t="s">
        <v>610</v>
      </c>
      <c r="B102" s="84"/>
      <c r="C102" s="374"/>
      <c r="D102" s="376"/>
      <c r="E102" s="314" t="s">
        <v>612</v>
      </c>
      <c r="F102" s="315"/>
      <c r="G102" s="315"/>
      <c r="H102" s="316"/>
      <c r="I102" s="417"/>
      <c r="J102" s="256">
        <f t="shared" si="0"/>
        <v>45</v>
      </c>
      <c r="K102" s="237" t="str">
        <f t="shared" ref="K102:K111" si="1">IF(OR(COUNTIF(L101:M101,"未確認")&gt;0,COUNTIF(L101:M101,"~*")&gt;0),"※","")</f>
        <v/>
      </c>
      <c r="L102" s="258">
        <v>45</v>
      </c>
      <c r="M102" s="258">
        <v>0</v>
      </c>
    </row>
    <row r="103" spans="1:22" s="83" customFormat="1" ht="34.5" customHeight="1">
      <c r="A103" s="244" t="s">
        <v>613</v>
      </c>
      <c r="B103" s="84"/>
      <c r="C103" s="331" t="s">
        <v>46</v>
      </c>
      <c r="D103" s="333"/>
      <c r="E103" s="331" t="s">
        <v>42</v>
      </c>
      <c r="F103" s="332"/>
      <c r="G103" s="332"/>
      <c r="H103" s="333"/>
      <c r="I103" s="417"/>
      <c r="J103" s="256">
        <f t="shared" si="0"/>
        <v>38</v>
      </c>
      <c r="K103" s="237" t="str">
        <f t="shared" si="1"/>
        <v/>
      </c>
      <c r="L103" s="258">
        <v>0</v>
      </c>
      <c r="M103" s="258">
        <v>38</v>
      </c>
    </row>
    <row r="104" spans="1:22" s="83" customFormat="1" ht="34.5" customHeight="1">
      <c r="A104" s="244" t="s">
        <v>614</v>
      </c>
      <c r="B104" s="84"/>
      <c r="C104" s="393"/>
      <c r="D104" s="394"/>
      <c r="E104" s="426"/>
      <c r="F104" s="427"/>
      <c r="G104" s="317" t="s">
        <v>47</v>
      </c>
      <c r="H104" s="319"/>
      <c r="I104" s="417"/>
      <c r="J104" s="256">
        <f t="shared" si="0"/>
        <v>0</v>
      </c>
      <c r="K104" s="237" t="str">
        <f t="shared" si="1"/>
        <v/>
      </c>
      <c r="L104" s="258">
        <v>0</v>
      </c>
      <c r="M104" s="258">
        <v>0</v>
      </c>
    </row>
    <row r="105" spans="1:22" s="83" customFormat="1" ht="34.5" customHeight="1">
      <c r="A105" s="244" t="s">
        <v>615</v>
      </c>
      <c r="B105" s="84"/>
      <c r="C105" s="393"/>
      <c r="D105" s="394"/>
      <c r="E105" s="426"/>
      <c r="F105" s="407"/>
      <c r="G105" s="317" t="s">
        <v>48</v>
      </c>
      <c r="H105" s="319"/>
      <c r="I105" s="417"/>
      <c r="J105" s="256">
        <f t="shared" si="0"/>
        <v>38</v>
      </c>
      <c r="K105" s="237" t="str">
        <f t="shared" si="1"/>
        <v/>
      </c>
      <c r="L105" s="258">
        <v>0</v>
      </c>
      <c r="M105" s="258">
        <v>38</v>
      </c>
    </row>
    <row r="106" spans="1:22" s="83" customFormat="1" ht="34.5" customHeight="1">
      <c r="A106" s="244" t="s">
        <v>613</v>
      </c>
      <c r="B106" s="84"/>
      <c r="C106" s="393"/>
      <c r="D106" s="394"/>
      <c r="E106" s="331" t="s">
        <v>45</v>
      </c>
      <c r="F106" s="332"/>
      <c r="G106" s="332"/>
      <c r="H106" s="333"/>
      <c r="I106" s="417"/>
      <c r="J106" s="256">
        <f t="shared" si="0"/>
        <v>36</v>
      </c>
      <c r="K106" s="237" t="str">
        <f t="shared" si="1"/>
        <v/>
      </c>
      <c r="L106" s="258">
        <v>0</v>
      </c>
      <c r="M106" s="258">
        <v>36</v>
      </c>
    </row>
    <row r="107" spans="1:22" s="83" customFormat="1" ht="34.5" customHeight="1">
      <c r="A107" s="244" t="s">
        <v>614</v>
      </c>
      <c r="B107" s="84"/>
      <c r="C107" s="393"/>
      <c r="D107" s="394"/>
      <c r="E107" s="426"/>
      <c r="F107" s="427"/>
      <c r="G107" s="317" t="s">
        <v>47</v>
      </c>
      <c r="H107" s="319"/>
      <c r="I107" s="417"/>
      <c r="J107" s="256">
        <f t="shared" si="0"/>
        <v>0</v>
      </c>
      <c r="K107" s="237" t="str">
        <f t="shared" si="1"/>
        <v/>
      </c>
      <c r="L107" s="258">
        <v>0</v>
      </c>
      <c r="M107" s="258">
        <v>0</v>
      </c>
    </row>
    <row r="108" spans="1:22" s="83" customFormat="1" ht="34.5" customHeight="1">
      <c r="A108" s="244" t="s">
        <v>615</v>
      </c>
      <c r="B108" s="84"/>
      <c r="C108" s="393"/>
      <c r="D108" s="394"/>
      <c r="E108" s="406"/>
      <c r="F108" s="407"/>
      <c r="G108" s="317" t="s">
        <v>48</v>
      </c>
      <c r="H108" s="319"/>
      <c r="I108" s="417"/>
      <c r="J108" s="256">
        <f t="shared" si="0"/>
        <v>36</v>
      </c>
      <c r="K108" s="237" t="str">
        <f t="shared" si="1"/>
        <v/>
      </c>
      <c r="L108" s="258">
        <v>0</v>
      </c>
      <c r="M108" s="258">
        <v>36</v>
      </c>
    </row>
    <row r="109" spans="1:22" s="83" customFormat="1" ht="34.5" customHeight="1">
      <c r="A109" s="244" t="s">
        <v>613</v>
      </c>
      <c r="B109" s="84"/>
      <c r="C109" s="393"/>
      <c r="D109" s="394"/>
      <c r="E109" s="320" t="s">
        <v>612</v>
      </c>
      <c r="F109" s="321"/>
      <c r="G109" s="321"/>
      <c r="H109" s="322"/>
      <c r="I109" s="417"/>
      <c r="J109" s="256">
        <f t="shared" si="0"/>
        <v>38</v>
      </c>
      <c r="K109" s="237" t="str">
        <f t="shared" si="1"/>
        <v/>
      </c>
      <c r="L109" s="258">
        <v>0</v>
      </c>
      <c r="M109" s="258">
        <v>38</v>
      </c>
    </row>
    <row r="110" spans="1:22" s="83" customFormat="1" ht="34.5" customHeight="1">
      <c r="A110" s="244" t="s">
        <v>614</v>
      </c>
      <c r="B110" s="84"/>
      <c r="C110" s="393"/>
      <c r="D110" s="394"/>
      <c r="E110" s="430"/>
      <c r="F110" s="431"/>
      <c r="G110" s="314" t="s">
        <v>47</v>
      </c>
      <c r="H110" s="316"/>
      <c r="I110" s="417"/>
      <c r="J110" s="256">
        <f t="shared" si="0"/>
        <v>0</v>
      </c>
      <c r="K110" s="237" t="str">
        <f t="shared" si="1"/>
        <v/>
      </c>
      <c r="L110" s="258">
        <v>0</v>
      </c>
      <c r="M110" s="258">
        <v>0</v>
      </c>
    </row>
    <row r="111" spans="1:22" s="83" customFormat="1" ht="34.5" customHeight="1">
      <c r="A111" s="244" t="s">
        <v>615</v>
      </c>
      <c r="B111" s="84"/>
      <c r="C111" s="374"/>
      <c r="D111" s="376"/>
      <c r="E111" s="408"/>
      <c r="F111" s="409"/>
      <c r="G111" s="314" t="s">
        <v>48</v>
      </c>
      <c r="H111" s="316"/>
      <c r="I111" s="417"/>
      <c r="J111" s="256">
        <f t="shared" si="0"/>
        <v>38</v>
      </c>
      <c r="K111" s="237" t="str">
        <f t="shared" si="1"/>
        <v/>
      </c>
      <c r="L111" s="258">
        <v>0</v>
      </c>
      <c r="M111" s="258">
        <v>38</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1042</v>
      </c>
    </row>
    <row r="122" spans="1:22" s="83" customFormat="1" ht="40.5" customHeight="1">
      <c r="A122" s="244" t="s">
        <v>619</v>
      </c>
      <c r="B122" s="1"/>
      <c r="C122" s="295"/>
      <c r="D122" s="297"/>
      <c r="E122" s="393"/>
      <c r="F122" s="415"/>
      <c r="G122" s="415"/>
      <c r="H122" s="394"/>
      <c r="I122" s="351"/>
      <c r="J122" s="101"/>
      <c r="K122" s="102"/>
      <c r="L122" s="98" t="s">
        <v>1043</v>
      </c>
      <c r="M122" s="98" t="s">
        <v>1043</v>
      </c>
    </row>
    <row r="123" spans="1:22" s="83" customFormat="1" ht="40.5" customHeight="1">
      <c r="A123" s="244" t="s">
        <v>620</v>
      </c>
      <c r="B123" s="1"/>
      <c r="C123" s="289"/>
      <c r="D123" s="290"/>
      <c r="E123" s="374"/>
      <c r="F123" s="375"/>
      <c r="G123" s="375"/>
      <c r="H123" s="376"/>
      <c r="I123" s="338"/>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564</v>
      </c>
      <c r="M131" s="98" t="s">
        <v>533</v>
      </c>
    </row>
    <row r="132" spans="1:22" s="83" customFormat="1" ht="34.5" customHeight="1">
      <c r="A132" s="244" t="s">
        <v>621</v>
      </c>
      <c r="B132" s="84"/>
      <c r="C132" s="295"/>
      <c r="D132" s="297"/>
      <c r="E132" s="317" t="s">
        <v>58</v>
      </c>
      <c r="F132" s="318"/>
      <c r="G132" s="318"/>
      <c r="H132" s="319"/>
      <c r="I132" s="386"/>
      <c r="J132" s="101"/>
      <c r="K132" s="102"/>
      <c r="L132" s="82">
        <v>45</v>
      </c>
      <c r="M132" s="82">
        <v>0</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38</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48</v>
      </c>
      <c r="K154" s="264" t="str">
        <f t="shared" si="3"/>
        <v/>
      </c>
      <c r="L154" s="117">
        <v>48</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t="str">
        <f t="shared" si="2"/>
        <v>*</v>
      </c>
      <c r="K156" s="264" t="str">
        <f t="shared" si="3"/>
        <v>※</v>
      </c>
      <c r="L156" s="117" t="s">
        <v>541</v>
      </c>
      <c r="M156" s="117">
        <v>0</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52</v>
      </c>
      <c r="K160" s="264" t="str">
        <f t="shared" si="3"/>
        <v/>
      </c>
      <c r="L160" s="117">
        <v>0</v>
      </c>
      <c r="M160" s="117">
        <v>52</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row>
    <row r="237" spans="1:22" s="83" customFormat="1" ht="34.5" customHeight="1">
      <c r="A237" s="248" t="s">
        <v>627</v>
      </c>
      <c r="B237" s="119"/>
      <c r="C237" s="317" t="s">
        <v>130</v>
      </c>
      <c r="D237" s="318"/>
      <c r="E237" s="318"/>
      <c r="F237" s="318"/>
      <c r="G237" s="318"/>
      <c r="H237" s="319"/>
      <c r="I237" s="404"/>
      <c r="J237" s="260" t="s">
        <v>538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2</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2.6</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12</v>
      </c>
      <c r="K269" s="81" t="str">
        <f t="shared" si="8"/>
        <v/>
      </c>
      <c r="L269" s="147">
        <v>10</v>
      </c>
      <c r="M269" s="147">
        <v>2</v>
      </c>
    </row>
    <row r="270" spans="1:22" s="83" customFormat="1" ht="34.5" customHeight="1">
      <c r="A270" s="249" t="s">
        <v>725</v>
      </c>
      <c r="B270" s="120"/>
      <c r="C270" s="368"/>
      <c r="D270" s="368"/>
      <c r="E270" s="368"/>
      <c r="F270" s="368"/>
      <c r="G270" s="368" t="s">
        <v>148</v>
      </c>
      <c r="H270" s="368"/>
      <c r="I270" s="401"/>
      <c r="J270" s="266">
        <f t="shared" si="9"/>
        <v>2.6</v>
      </c>
      <c r="K270" s="81" t="str">
        <f t="shared" si="8"/>
        <v/>
      </c>
      <c r="L270" s="148">
        <v>1.8</v>
      </c>
      <c r="M270" s="148">
        <v>0.8</v>
      </c>
    </row>
    <row r="271" spans="1:22" s="83" customFormat="1" ht="34.5" customHeight="1">
      <c r="A271" s="249" t="s">
        <v>726</v>
      </c>
      <c r="B271" s="120"/>
      <c r="C271" s="368" t="s">
        <v>151</v>
      </c>
      <c r="D271" s="369"/>
      <c r="E271" s="369"/>
      <c r="F271" s="369"/>
      <c r="G271" s="368" t="s">
        <v>146</v>
      </c>
      <c r="H271" s="368"/>
      <c r="I271" s="401"/>
      <c r="J271" s="266">
        <f t="shared" si="9"/>
        <v>7</v>
      </c>
      <c r="K271" s="81" t="str">
        <f t="shared" si="8"/>
        <v/>
      </c>
      <c r="L271" s="147">
        <v>4</v>
      </c>
      <c r="M271" s="147">
        <v>3</v>
      </c>
    </row>
    <row r="272" spans="1:22" s="83" customFormat="1" ht="34.5" customHeight="1">
      <c r="A272" s="249" t="s">
        <v>726</v>
      </c>
      <c r="B272" s="120"/>
      <c r="C272" s="369"/>
      <c r="D272" s="369"/>
      <c r="E272" s="369"/>
      <c r="F272" s="369"/>
      <c r="G272" s="368" t="s">
        <v>148</v>
      </c>
      <c r="H272" s="368"/>
      <c r="I272" s="401"/>
      <c r="J272" s="266">
        <f t="shared" si="9"/>
        <v>2.4000000000000004</v>
      </c>
      <c r="K272" s="81" t="str">
        <f t="shared" si="8"/>
        <v/>
      </c>
      <c r="L272" s="148">
        <v>1.6</v>
      </c>
      <c r="M272" s="148">
        <v>0.8</v>
      </c>
    </row>
    <row r="273" spans="1:13" s="83" customFormat="1" ht="34.5" customHeight="1">
      <c r="A273" s="249" t="s">
        <v>727</v>
      </c>
      <c r="B273" s="120"/>
      <c r="C273" s="368" t="s">
        <v>152</v>
      </c>
      <c r="D273" s="369"/>
      <c r="E273" s="369"/>
      <c r="F273" s="369"/>
      <c r="G273" s="368" t="s">
        <v>146</v>
      </c>
      <c r="H273" s="368"/>
      <c r="I273" s="401"/>
      <c r="J273" s="266">
        <f t="shared" si="9"/>
        <v>6</v>
      </c>
      <c r="K273" s="81" t="str">
        <f t="shared" si="8"/>
        <v/>
      </c>
      <c r="L273" s="147">
        <v>0</v>
      </c>
      <c r="M273" s="147">
        <v>6</v>
      </c>
    </row>
    <row r="274" spans="1:13" s="83" customFormat="1" ht="34.5" customHeight="1">
      <c r="A274" s="249" t="s">
        <v>727</v>
      </c>
      <c r="B274" s="120"/>
      <c r="C274" s="369"/>
      <c r="D274" s="369"/>
      <c r="E274" s="369"/>
      <c r="F274" s="369"/>
      <c r="G274" s="368" t="s">
        <v>148</v>
      </c>
      <c r="H274" s="368"/>
      <c r="I274" s="401"/>
      <c r="J274" s="266">
        <f t="shared" si="9"/>
        <v>7.1</v>
      </c>
      <c r="K274" s="81" t="str">
        <f t="shared" si="8"/>
        <v/>
      </c>
      <c r="L274" s="148">
        <v>4.2</v>
      </c>
      <c r="M274" s="148">
        <v>2.9</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1</v>
      </c>
      <c r="K283" s="81" t="str">
        <f t="shared" si="8"/>
        <v/>
      </c>
      <c r="L283" s="147">
        <v>1</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1</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0</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2</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0</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0</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0</v>
      </c>
      <c r="K345" s="81"/>
      <c r="L345" s="269"/>
      <c r="M345" s="161"/>
    </row>
    <row r="346" spans="1:22" s="83" customFormat="1" ht="34.5" customHeight="1">
      <c r="A346" s="249" t="s">
        <v>756</v>
      </c>
      <c r="B346" s="159"/>
      <c r="C346" s="393"/>
      <c r="D346" s="394"/>
      <c r="E346" s="396"/>
      <c r="F346" s="396"/>
      <c r="G346" s="317" t="s">
        <v>185</v>
      </c>
      <c r="H346" s="319"/>
      <c r="I346" s="351"/>
      <c r="J346" s="271">
        <v>1</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1052</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431</v>
      </c>
      <c r="K392" s="81" t="str">
        <f t="shared" ref="K392:K397" si="12">IF(OR(COUNTIF(L392:M392,"未確認")&gt;0,COUNTIF(L392:M392,"~*")&gt;0),"※","")</f>
        <v/>
      </c>
      <c r="L392" s="147">
        <v>327</v>
      </c>
      <c r="M392" s="147">
        <v>104</v>
      </c>
    </row>
    <row r="393" spans="1:22" s="83" customFormat="1" ht="34.5" customHeight="1">
      <c r="A393" s="249" t="s">
        <v>773</v>
      </c>
      <c r="B393" s="84"/>
      <c r="C393" s="367"/>
      <c r="D393" s="377"/>
      <c r="E393" s="317" t="s">
        <v>224</v>
      </c>
      <c r="F393" s="318"/>
      <c r="G393" s="318"/>
      <c r="H393" s="319"/>
      <c r="I393" s="340"/>
      <c r="J393" s="140">
        <f t="shared" si="11"/>
        <v>358</v>
      </c>
      <c r="K393" s="81" t="str">
        <f t="shared" si="12"/>
        <v/>
      </c>
      <c r="L393" s="147">
        <v>254</v>
      </c>
      <c r="M393" s="147">
        <v>104</v>
      </c>
    </row>
    <row r="394" spans="1:22" s="83" customFormat="1" ht="34.5" customHeight="1">
      <c r="A394" s="250" t="s">
        <v>774</v>
      </c>
      <c r="B394" s="84"/>
      <c r="C394" s="367"/>
      <c r="D394" s="378"/>
      <c r="E394" s="317" t="s">
        <v>225</v>
      </c>
      <c r="F394" s="318"/>
      <c r="G394" s="318"/>
      <c r="H394" s="319"/>
      <c r="I394" s="340"/>
      <c r="J394" s="140">
        <f t="shared" si="11"/>
        <v>73</v>
      </c>
      <c r="K394" s="81" t="str">
        <f t="shared" si="12"/>
        <v/>
      </c>
      <c r="L394" s="147">
        <v>73</v>
      </c>
      <c r="M394" s="147">
        <v>0</v>
      </c>
    </row>
    <row r="395" spans="1:22" s="83" customFormat="1" ht="34.5" customHeight="1">
      <c r="A395" s="250" t="s">
        <v>775</v>
      </c>
      <c r="B395" s="84"/>
      <c r="C395" s="367"/>
      <c r="D395" s="379"/>
      <c r="E395" s="317" t="s">
        <v>226</v>
      </c>
      <c r="F395" s="318"/>
      <c r="G395" s="318"/>
      <c r="H395" s="319"/>
      <c r="I395" s="340"/>
      <c r="J395" s="140">
        <f t="shared" si="11"/>
        <v>0</v>
      </c>
      <c r="K395" s="81" t="str">
        <f t="shared" si="12"/>
        <v/>
      </c>
      <c r="L395" s="147">
        <v>0</v>
      </c>
      <c r="M395" s="147">
        <v>0</v>
      </c>
    </row>
    <row r="396" spans="1:22" s="83" customFormat="1" ht="34.5" customHeight="1">
      <c r="A396" s="250" t="s">
        <v>776</v>
      </c>
      <c r="B396" s="1"/>
      <c r="C396" s="367"/>
      <c r="D396" s="317" t="s">
        <v>227</v>
      </c>
      <c r="E396" s="318"/>
      <c r="F396" s="318"/>
      <c r="G396" s="318"/>
      <c r="H396" s="319"/>
      <c r="I396" s="340"/>
      <c r="J396" s="140">
        <f t="shared" si="11"/>
        <v>24660</v>
      </c>
      <c r="K396" s="81" t="str">
        <f t="shared" si="12"/>
        <v/>
      </c>
      <c r="L396" s="147">
        <v>13359</v>
      </c>
      <c r="M396" s="147">
        <v>11301</v>
      </c>
    </row>
    <row r="397" spans="1:22" s="83" customFormat="1" ht="34.5" customHeight="1">
      <c r="A397" s="250" t="s">
        <v>777</v>
      </c>
      <c r="B397" s="119"/>
      <c r="C397" s="367"/>
      <c r="D397" s="317" t="s">
        <v>228</v>
      </c>
      <c r="E397" s="318"/>
      <c r="F397" s="318"/>
      <c r="G397" s="318"/>
      <c r="H397" s="319"/>
      <c r="I397" s="341"/>
      <c r="J397" s="140">
        <f t="shared" si="11"/>
        <v>433</v>
      </c>
      <c r="K397" s="81" t="str">
        <f t="shared" si="12"/>
        <v/>
      </c>
      <c r="L397" s="147">
        <v>330</v>
      </c>
      <c r="M397" s="147">
        <v>103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431</v>
      </c>
      <c r="K405" s="81" t="str">
        <f t="shared" ref="K405:K422" si="14">IF(OR(COUNTIF(L405:M405,"未確認")&gt;0,COUNTIF(L405:M405,"~*")&gt;0),"※","")</f>
        <v/>
      </c>
      <c r="L405" s="147">
        <v>327</v>
      </c>
      <c r="M405" s="147">
        <v>104</v>
      </c>
    </row>
    <row r="406" spans="1:22" s="83" customFormat="1" ht="34.5" customHeight="1">
      <c r="A406" s="251" t="s">
        <v>779</v>
      </c>
      <c r="B406" s="119"/>
      <c r="C406" s="366"/>
      <c r="D406" s="372" t="s">
        <v>233</v>
      </c>
      <c r="E406" s="374" t="s">
        <v>234</v>
      </c>
      <c r="F406" s="375"/>
      <c r="G406" s="375"/>
      <c r="H406" s="376"/>
      <c r="I406" s="358"/>
      <c r="J406" s="140">
        <f t="shared" si="13"/>
        <v>183</v>
      </c>
      <c r="K406" s="81" t="str">
        <f t="shared" si="14"/>
        <v/>
      </c>
      <c r="L406" s="147">
        <v>79</v>
      </c>
      <c r="M406" s="147">
        <v>104</v>
      </c>
    </row>
    <row r="407" spans="1:22" s="83" customFormat="1" ht="34.5" customHeight="1">
      <c r="A407" s="251" t="s">
        <v>780</v>
      </c>
      <c r="B407" s="119"/>
      <c r="C407" s="366"/>
      <c r="D407" s="366"/>
      <c r="E407" s="317" t="s">
        <v>235</v>
      </c>
      <c r="F407" s="318"/>
      <c r="G407" s="318"/>
      <c r="H407" s="319"/>
      <c r="I407" s="358"/>
      <c r="J407" s="140">
        <f t="shared" si="13"/>
        <v>23</v>
      </c>
      <c r="K407" s="81" t="str">
        <f t="shared" si="14"/>
        <v/>
      </c>
      <c r="L407" s="147">
        <v>23</v>
      </c>
      <c r="M407" s="147">
        <v>0</v>
      </c>
    </row>
    <row r="408" spans="1:22" s="83" customFormat="1" ht="34.5" customHeight="1">
      <c r="A408" s="251" t="s">
        <v>781</v>
      </c>
      <c r="B408" s="119"/>
      <c r="C408" s="366"/>
      <c r="D408" s="366"/>
      <c r="E408" s="317" t="s">
        <v>236</v>
      </c>
      <c r="F408" s="318"/>
      <c r="G408" s="318"/>
      <c r="H408" s="319"/>
      <c r="I408" s="358"/>
      <c r="J408" s="140">
        <f t="shared" si="13"/>
        <v>141</v>
      </c>
      <c r="K408" s="81" t="str">
        <f t="shared" si="14"/>
        <v/>
      </c>
      <c r="L408" s="147">
        <v>141</v>
      </c>
      <c r="M408" s="147">
        <v>0</v>
      </c>
    </row>
    <row r="409" spans="1:22" s="83" customFormat="1" ht="34.5" customHeight="1">
      <c r="A409" s="251" t="s">
        <v>782</v>
      </c>
      <c r="B409" s="119"/>
      <c r="C409" s="366"/>
      <c r="D409" s="366"/>
      <c r="E409" s="314" t="s">
        <v>989</v>
      </c>
      <c r="F409" s="315"/>
      <c r="G409" s="315"/>
      <c r="H409" s="316"/>
      <c r="I409" s="358"/>
      <c r="J409" s="140">
        <f t="shared" si="13"/>
        <v>84</v>
      </c>
      <c r="K409" s="81" t="str">
        <f t="shared" si="14"/>
        <v/>
      </c>
      <c r="L409" s="147">
        <v>84</v>
      </c>
      <c r="M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433</v>
      </c>
      <c r="K413" s="81" t="str">
        <f t="shared" si="14"/>
        <v/>
      </c>
      <c r="L413" s="147">
        <v>330</v>
      </c>
      <c r="M413" s="147">
        <v>103</v>
      </c>
    </row>
    <row r="414" spans="1:22" s="83" customFormat="1" ht="34.5" customHeight="1">
      <c r="A414" s="251" t="s">
        <v>787</v>
      </c>
      <c r="B414" s="119"/>
      <c r="C414" s="366"/>
      <c r="D414" s="372" t="s">
        <v>240</v>
      </c>
      <c r="E414" s="374" t="s">
        <v>241</v>
      </c>
      <c r="F414" s="375"/>
      <c r="G414" s="375"/>
      <c r="H414" s="376"/>
      <c r="I414" s="358"/>
      <c r="J414" s="140">
        <f t="shared" si="13"/>
        <v>182</v>
      </c>
      <c r="K414" s="81" t="str">
        <f t="shared" si="14"/>
        <v/>
      </c>
      <c r="L414" s="147">
        <v>105</v>
      </c>
      <c r="M414" s="147">
        <v>77</v>
      </c>
    </row>
    <row r="415" spans="1:22" s="83" customFormat="1" ht="34.5" customHeight="1">
      <c r="A415" s="251" t="s">
        <v>788</v>
      </c>
      <c r="B415" s="119"/>
      <c r="C415" s="366"/>
      <c r="D415" s="366"/>
      <c r="E415" s="317" t="s">
        <v>242</v>
      </c>
      <c r="F415" s="318"/>
      <c r="G415" s="318"/>
      <c r="H415" s="319"/>
      <c r="I415" s="358"/>
      <c r="J415" s="140">
        <f t="shared" si="13"/>
        <v>15</v>
      </c>
      <c r="K415" s="81" t="str">
        <f t="shared" si="14"/>
        <v/>
      </c>
      <c r="L415" s="147">
        <v>13</v>
      </c>
      <c r="M415" s="147">
        <v>2</v>
      </c>
    </row>
    <row r="416" spans="1:22" s="83" customFormat="1" ht="34.5" customHeight="1">
      <c r="A416" s="251" t="s">
        <v>789</v>
      </c>
      <c r="B416" s="119"/>
      <c r="C416" s="366"/>
      <c r="D416" s="366"/>
      <c r="E416" s="317" t="s">
        <v>243</v>
      </c>
      <c r="F416" s="318"/>
      <c r="G416" s="318"/>
      <c r="H416" s="319"/>
      <c r="I416" s="358"/>
      <c r="J416" s="140">
        <f t="shared" si="13"/>
        <v>13</v>
      </c>
      <c r="K416" s="81" t="str">
        <f t="shared" si="14"/>
        <v/>
      </c>
      <c r="L416" s="147">
        <v>13</v>
      </c>
      <c r="M416" s="147">
        <v>0</v>
      </c>
    </row>
    <row r="417" spans="1:22" s="83" customFormat="1" ht="34.5" customHeight="1">
      <c r="A417" s="251" t="s">
        <v>790</v>
      </c>
      <c r="B417" s="119"/>
      <c r="C417" s="366"/>
      <c r="D417" s="366"/>
      <c r="E417" s="317" t="s">
        <v>244</v>
      </c>
      <c r="F417" s="318"/>
      <c r="G417" s="318"/>
      <c r="H417" s="319"/>
      <c r="I417" s="358"/>
      <c r="J417" s="140">
        <f t="shared" si="13"/>
        <v>4</v>
      </c>
      <c r="K417" s="81" t="str">
        <f t="shared" si="14"/>
        <v/>
      </c>
      <c r="L417" s="147">
        <v>3</v>
      </c>
      <c r="M417" s="147">
        <v>1</v>
      </c>
    </row>
    <row r="418" spans="1:22" s="83" customFormat="1" ht="34.5" customHeight="1">
      <c r="A418" s="251" t="s">
        <v>791</v>
      </c>
      <c r="B418" s="119"/>
      <c r="C418" s="366"/>
      <c r="D418" s="366"/>
      <c r="E418" s="317" t="s">
        <v>245</v>
      </c>
      <c r="F418" s="318"/>
      <c r="G418" s="318"/>
      <c r="H418" s="319"/>
      <c r="I418" s="358"/>
      <c r="J418" s="140">
        <f t="shared" si="13"/>
        <v>46</v>
      </c>
      <c r="K418" s="81" t="str">
        <f t="shared" si="14"/>
        <v/>
      </c>
      <c r="L418" s="147">
        <v>27</v>
      </c>
      <c r="M418" s="147">
        <v>19</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4</v>
      </c>
      <c r="K420" s="81" t="str">
        <f t="shared" si="14"/>
        <v/>
      </c>
      <c r="L420" s="147">
        <v>3</v>
      </c>
      <c r="M420" s="147">
        <v>1</v>
      </c>
    </row>
    <row r="421" spans="1:22" s="83" customFormat="1" ht="34.5" customHeight="1">
      <c r="A421" s="251" t="s">
        <v>794</v>
      </c>
      <c r="B421" s="119"/>
      <c r="C421" s="366"/>
      <c r="D421" s="366"/>
      <c r="E421" s="317" t="s">
        <v>247</v>
      </c>
      <c r="F421" s="318"/>
      <c r="G421" s="318"/>
      <c r="H421" s="319"/>
      <c r="I421" s="358"/>
      <c r="J421" s="140">
        <f t="shared" si="13"/>
        <v>169</v>
      </c>
      <c r="K421" s="81" t="str">
        <f t="shared" si="14"/>
        <v/>
      </c>
      <c r="L421" s="147">
        <v>166</v>
      </c>
      <c r="M421" s="147">
        <v>3</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251</v>
      </c>
      <c r="K430" s="193" t="str">
        <f>IF(OR(COUNTIF(L430:M430,"未確認")&gt;0,COUNTIF(L430:M430,"~*")&gt;0),"※","")</f>
        <v/>
      </c>
      <c r="L430" s="147">
        <v>225</v>
      </c>
      <c r="M430" s="147">
        <v>26</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169</v>
      </c>
      <c r="K433" s="193" t="str">
        <f>IF(OR(COUNTIF(L433:M433,"未確認")&gt;0,COUNTIF(L433:M433,"~*")&gt;0),"※","")</f>
        <v/>
      </c>
      <c r="L433" s="147">
        <v>166</v>
      </c>
      <c r="M433" s="147">
        <v>3</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82</v>
      </c>
      <c r="K434" s="193" t="str">
        <f>IF(OR(COUNTIF(L434:M434,"未確認")&gt;0,COUNTIF(L434:M434,"~*")&gt;0),"※","")</f>
        <v/>
      </c>
      <c r="L434" s="147">
        <v>59</v>
      </c>
      <c r="M434" s="147">
        <v>23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11</v>
      </c>
      <c r="K468" s="201" t="str">
        <f t="shared" ref="K468:K475" si="16">IF(OR(COUNTIF(L468:M468,"未確認")&gt;0,COUNTIF(L468:M468,"*")&gt;0),"※","")</f>
        <v/>
      </c>
      <c r="L468" s="117">
        <v>11</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10</v>
      </c>
      <c r="K477" s="201" t="str">
        <f t="shared" ref="K477:K496" si="18">IF(OR(COUNTIF(L477:M477,"未確認")&gt;0,COUNTIF(L477:M477,"*")&gt;0),"※","")</f>
        <v/>
      </c>
      <c r="L477" s="117">
        <v>10</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1048</v>
      </c>
      <c r="M503" s="70" t="s">
        <v>1052</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1048</v>
      </c>
      <c r="M515" s="70" t="s">
        <v>1052</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1048</v>
      </c>
      <c r="M521" s="70" t="s">
        <v>1052</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1048</v>
      </c>
      <c r="M531" s="70" t="s">
        <v>1052</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1052</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1046</v>
      </c>
      <c r="M558" s="211" t="s">
        <v>1046</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t="s">
        <v>533</v>
      </c>
      <c r="M560" s="211" t="s">
        <v>533</v>
      </c>
    </row>
    <row r="561" spans="1:13" s="91" customFormat="1" ht="34.5" customHeight="1">
      <c r="A561" s="251" t="s">
        <v>871</v>
      </c>
      <c r="B561" s="119"/>
      <c r="C561" s="209"/>
      <c r="D561" s="328" t="s">
        <v>377</v>
      </c>
      <c r="E561" s="339"/>
      <c r="F561" s="339"/>
      <c r="G561" s="339"/>
      <c r="H561" s="329"/>
      <c r="I561" s="340"/>
      <c r="J561" s="207"/>
      <c r="K561" s="210"/>
      <c r="L561" s="211" t="s">
        <v>533</v>
      </c>
      <c r="M561" s="211" t="s">
        <v>533</v>
      </c>
    </row>
    <row r="562" spans="1:13" s="91" customFormat="1" ht="34.5" customHeight="1">
      <c r="A562" s="251" t="s">
        <v>872</v>
      </c>
      <c r="B562" s="119"/>
      <c r="C562" s="209"/>
      <c r="D562" s="328" t="s">
        <v>992</v>
      </c>
      <c r="E562" s="339"/>
      <c r="F562" s="339"/>
      <c r="G562" s="339"/>
      <c r="H562" s="329"/>
      <c r="I562" s="340"/>
      <c r="J562" s="207"/>
      <c r="K562" s="210"/>
      <c r="L562" s="211" t="s">
        <v>533</v>
      </c>
      <c r="M562" s="211" t="s">
        <v>533</v>
      </c>
    </row>
    <row r="563" spans="1:13" s="91" customFormat="1" ht="34.5" customHeight="1">
      <c r="A563" s="251" t="s">
        <v>873</v>
      </c>
      <c r="B563" s="119"/>
      <c r="C563" s="209"/>
      <c r="D563" s="328" t="s">
        <v>379</v>
      </c>
      <c r="E563" s="339"/>
      <c r="F563" s="339"/>
      <c r="G563" s="339"/>
      <c r="H563" s="329"/>
      <c r="I563" s="340"/>
      <c r="J563" s="207"/>
      <c r="K563" s="210"/>
      <c r="L563" s="211" t="s">
        <v>533</v>
      </c>
      <c r="M563" s="211" t="s">
        <v>533</v>
      </c>
    </row>
    <row r="564" spans="1:13" s="91" customFormat="1" ht="34.5" customHeight="1">
      <c r="A564" s="251" t="s">
        <v>874</v>
      </c>
      <c r="B564" s="119"/>
      <c r="C564" s="209"/>
      <c r="D564" s="328" t="s">
        <v>380</v>
      </c>
      <c r="E564" s="339"/>
      <c r="F564" s="339"/>
      <c r="G564" s="339"/>
      <c r="H564" s="329"/>
      <c r="I564" s="340"/>
      <c r="J564" s="207"/>
      <c r="K564" s="210"/>
      <c r="L564" s="211" t="s">
        <v>533</v>
      </c>
      <c r="M564" s="211" t="s">
        <v>533</v>
      </c>
    </row>
    <row r="565" spans="1:13" s="91" customFormat="1" ht="34.5" customHeight="1">
      <c r="A565" s="251" t="s">
        <v>875</v>
      </c>
      <c r="B565" s="119"/>
      <c r="C565" s="280"/>
      <c r="D565" s="328" t="s">
        <v>869</v>
      </c>
      <c r="E565" s="339"/>
      <c r="F565" s="339"/>
      <c r="G565" s="339"/>
      <c r="H565" s="329"/>
      <c r="I565" s="340"/>
      <c r="J565" s="207"/>
      <c r="K565" s="210"/>
      <c r="L565" s="211" t="s">
        <v>533</v>
      </c>
      <c r="M565" s="211" t="s">
        <v>533</v>
      </c>
    </row>
    <row r="566" spans="1:13" s="91" customFormat="1" ht="34.5" customHeight="1">
      <c r="A566" s="251" t="s">
        <v>876</v>
      </c>
      <c r="B566" s="119"/>
      <c r="C566" s="285"/>
      <c r="D566" s="328" t="s">
        <v>993</v>
      </c>
      <c r="E566" s="339"/>
      <c r="F566" s="339"/>
      <c r="G566" s="339"/>
      <c r="H566" s="329"/>
      <c r="I566" s="340"/>
      <c r="J566" s="213"/>
      <c r="K566" s="214"/>
      <c r="L566" s="211" t="s">
        <v>533</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1052</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t="s">
        <v>540</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0</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11</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0</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0</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21</v>
      </c>
      <c r="K617" s="201" t="str">
        <f t="shared" si="29"/>
        <v/>
      </c>
      <c r="L617" s="117">
        <v>21</v>
      </c>
      <c r="M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IF(SUM(L631:M631)=0,IF(COUNTIF(L631:M631,"未確認")&gt;0,"未確認",IF(COUNTIF(L631:M631,"~*")&gt;0,"*",SUM(L631:M631))),SUM(L631:M631))</f>
        <v>21</v>
      </c>
      <c r="K631" s="201" t="str">
        <f t="shared" ref="K631:K638" si="31">IF(OR(COUNTIF(L631:M631,"未確認")&gt;0,COUNTIF(L631:M631,"*")&gt;0),"※","")</f>
        <v/>
      </c>
      <c r="L631" s="117">
        <v>21</v>
      </c>
      <c r="M631" s="117">
        <v>0</v>
      </c>
    </row>
    <row r="632" spans="1:22" s="118" customFormat="1" ht="56.15" customHeight="1">
      <c r="A632" s="252" t="s">
        <v>918</v>
      </c>
      <c r="B632" s="119"/>
      <c r="C632" s="317" t="s">
        <v>434</v>
      </c>
      <c r="D632" s="318"/>
      <c r="E632" s="318"/>
      <c r="F632" s="318"/>
      <c r="G632" s="318"/>
      <c r="H632" s="319"/>
      <c r="I632" s="122" t="s">
        <v>435</v>
      </c>
      <c r="J632" s="116">
        <f t="shared" si="30"/>
        <v>21</v>
      </c>
      <c r="K632" s="201" t="str">
        <f t="shared" si="31"/>
        <v/>
      </c>
      <c r="L632" s="117">
        <v>21</v>
      </c>
      <c r="M632" s="117">
        <v>0</v>
      </c>
    </row>
    <row r="633" spans="1:22" s="118" customFormat="1" ht="56">
      <c r="A633" s="252" t="s">
        <v>919</v>
      </c>
      <c r="B633" s="119"/>
      <c r="C633" s="317" t="s">
        <v>436</v>
      </c>
      <c r="D633" s="318"/>
      <c r="E633" s="318"/>
      <c r="F633" s="318"/>
      <c r="G633" s="318"/>
      <c r="H633" s="319"/>
      <c r="I633" s="122" t="s">
        <v>437</v>
      </c>
      <c r="J633" s="116">
        <f t="shared" si="30"/>
        <v>22</v>
      </c>
      <c r="K633" s="201" t="str">
        <f t="shared" si="31"/>
        <v/>
      </c>
      <c r="L633" s="117">
        <v>22</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f t="shared" si="30"/>
        <v>12</v>
      </c>
      <c r="K635" s="201" t="str">
        <f t="shared" si="31"/>
        <v/>
      </c>
      <c r="L635" s="117">
        <v>12</v>
      </c>
      <c r="M635" s="117">
        <v>0</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
      </c>
      <c r="L648" s="117">
        <v>0</v>
      </c>
      <c r="M648" s="117">
        <v>0</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
      </c>
      <c r="L650" s="117">
        <v>0</v>
      </c>
      <c r="M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
      </c>
      <c r="L655" s="117">
        <v>0</v>
      </c>
      <c r="M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t="str">
        <f>IF(SUM(L683:M683)=0,IF(COUNTIF(L683:M683,"未確認")&gt;0,"未確認",IF(COUNTIF(L683:M683,"~*")&gt;0,"*",SUM(L683:M683))),SUM(L683:M683))</f>
        <v>*</v>
      </c>
      <c r="K683" s="201" t="str">
        <f>IF(OR(COUNTIF(L683:M683,"未確認")&gt;0,COUNTIF(L683:M683,"*")&gt;0),"※","")</f>
        <v>※</v>
      </c>
      <c r="L683" s="117" t="s">
        <v>541</v>
      </c>
      <c r="M683" s="117">
        <v>0</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19</v>
      </c>
      <c r="K684" s="201" t="str">
        <f>IF(OR(COUNTIF(L684:M684,"未確認")&gt;0,COUNTIF(L684:M684,"*")&gt;0),"※","")</f>
        <v/>
      </c>
      <c r="L684" s="117">
        <v>19</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4" t="s">
        <v>522</v>
      </c>
      <c r="M20" s="434"/>
      <c r="N20" s="434"/>
      <c r="O20" s="434"/>
      <c r="P20" s="434"/>
      <c r="Q20" s="435"/>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4" t="s">
        <v>522</v>
      </c>
      <c r="M31" s="434"/>
      <c r="N31" s="434"/>
      <c r="O31" s="434"/>
      <c r="P31" s="434"/>
      <c r="Q31" s="435"/>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0" t="s">
        <v>20</v>
      </c>
      <c r="D51" s="420"/>
      <c r="E51" s="420"/>
      <c r="F51" s="420"/>
      <c r="G51" s="420"/>
      <c r="H51" s="432" t="s">
        <v>214</v>
      </c>
      <c r="I51" s="432"/>
      <c r="J51" s="432" t="s">
        <v>270</v>
      </c>
      <c r="K51" s="432"/>
      <c r="L51" s="432"/>
      <c r="M51" s="432"/>
      <c r="N51" s="432"/>
      <c r="O51" s="52"/>
      <c r="P51" s="52"/>
      <c r="R51" s="49"/>
      <c r="S51" s="49"/>
      <c r="T51" s="49"/>
      <c r="U51" s="49"/>
      <c r="V51" s="49"/>
      <c r="W51" s="8"/>
    </row>
    <row r="52" spans="1:23" s="21" customFormat="1">
      <c r="A52" s="232"/>
      <c r="B52" s="1"/>
      <c r="C52" s="420" t="s">
        <v>22</v>
      </c>
      <c r="D52" s="420"/>
      <c r="E52" s="420"/>
      <c r="F52" s="420"/>
      <c r="G52" s="420"/>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3" t="s">
        <v>42</v>
      </c>
      <c r="F79" s="424"/>
      <c r="G79" s="424"/>
      <c r="H79" s="425"/>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6"/>
      <c r="F83" s="427"/>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6"/>
      <c r="F86" s="427"/>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9"/>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2019-11-15T09:52:55Z</dcterms:modified>
</cp:coreProperties>
</file>