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ACB5CE1-F211-4FF9-890C-C922FA76898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<sst xmlns="http://schemas.openxmlformats.org/spreadsheetml/2006/main" count="3471" uniqueCount="1063">
  <si>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</si>
  <si>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</si>
  <si>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</si>
  <si>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</si>
  <si>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</si>
  <si>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</si>
  <si>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</si>
  <si>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</si>
  <si>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</si>
  <si>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</si>
  <si>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</si>
  <si>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</si>
  <si>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</si>
  <si>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</si>
  <si>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</si>
  <si>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</si>
  <si>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</si>
  <si>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</si>
  <si>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</si>
  <si>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</si>
  <si>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</si>
  <si>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</si>
  <si>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</si>
  <si>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</si>
  <si>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</si>
  <si>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</si>
  <si>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</si>
  <si>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</si>
  <si>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</si>
  <si>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</si>
  <si>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</si>
  <si>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</si>
  <si>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</si>
  <si>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</si>
  <si>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</si>
  <si>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</si>
  <si>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</si>
  <si>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</si>
  <si>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</si>
  <si>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</si>
  <si>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</si>
  <si>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</si>
  <si>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</si>
  <si>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</si>
  <si>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</si>
  <si>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</si>
  <si>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</si>
  <si>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</si>
  <si>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</si>
  <si>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</si>
  <si>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</si>
  <si>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</si>
  <si>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</si>
  <si>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</si>
  <si>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</si>
  <si>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</si>
  <si>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</si>
  <si>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</si>
  <si>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</si>
  <si>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</si>
  <si>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</si>
  <si>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</si>
  <si>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</si>
  <si>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</si>
  <si>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</si>
  <si>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</si>
  <si>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</si>
  <si>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</si>
  <si>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</si>
  <si>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</si>
  <si>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</si>
  <si>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</si>
  <si>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</si>
  <si>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</si>
  <si>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</si>
  <si>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</si>
  <si>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</si>
  <si>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</si>
  <si>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</si>
  <si>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</si>
  <si>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</si>
  <si>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</si>
  <si>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</si>
  <si>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</si>
  <si>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</si>
  <si>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</si>
  <si>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</si>
  <si>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</si>
  <si>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</si>
  <si>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</si>
  <si>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</si>
  <si>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</si>
  <si>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</si>
  <si>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</si>
  <si>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</si>
  <si>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</si>
  <si>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</si>
  <si>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</si>
  <si>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</si>
  <si>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</si>
  <si>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</si>
  <si>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</si>
  <si>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</si>
  <si>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</si>
  <si>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</si>
  <si>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</si>
  <si>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</si>
  <si>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</si>
  <si>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</si>
  <si>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</si>
  <si>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</si>
  <si>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</si>
  <si>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</si>
  <si>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</si>
  <si>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</si>
  <si>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</si>
  <si>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</si>
  <si>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</si>
  <si>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</si>
  <si>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</si>
  <si>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</si>
  <si>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</si>
  <si>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</si>
  <si>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</si>
  <si>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</si>
  <si>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</si>
  <si>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</si>
  <si>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</si>
  <si>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</si>
  <si>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</si>
  <si>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</si>
  <si>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</si>
  <si>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</si>
  <si>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</si>
  <si>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</si>
  <si>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</si>
  <si>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</si>
  <si>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</si>
  <si>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</si>
  <si>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</si>
  <si>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</si>
  <si>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</si>
  <si>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</si>
  <si>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</si>
  <si>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</si>
  <si>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</si>
  <si>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</si>
  <si>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</si>
  <si>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</si>
  <si>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</si>
  <si>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</si>
  <si>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</si>
  <si>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</si>
  <si>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</si>
  <si>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</si>
  <si>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</si>
  <si>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</si>
  <si>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</si>
  <si>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</si>
  <si>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</si>
  <si>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</si>
  <si>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</si>
  <si>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</si>
  <si>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</si>
  <si>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</si>
  <si>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</si>
  <si>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</si>
  <si>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</si>
  <si>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</si>
  <si>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</si>
  <si>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</si>
  <si>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</si>
  <si>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</si>
  <si>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</si>
  <si>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</si>
  <si>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</si>
  <si>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</si>
  <si>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</si>
  <si>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</si>
  <si>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</si>
  <si>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</si>
  <si>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</si>
  <si>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</si>
  <si>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</si>
  <si>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</si>
  <si>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</si>
  <si>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</si>
  <si>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</si>
  <si>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</si>
  <si>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</si>
  <si>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</si>
  <si>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</si>
  <si>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</si>
  <si>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</si>
  <si>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</si>
  <si>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</si>
  <si>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</si>
  <si>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</si>
  <si>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</si>
  <si>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</si>
  <si>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</si>
  <si>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</si>
  <si>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</si>
  <si>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</si>
  <si>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</si>
  <si>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</si>
  <si>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</si>
  <si>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</si>
  <si>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</si>
  <si>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</si>
  <si>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</si>
  <si>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</si>
  <si>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</si>
  <si>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</si>
  <si>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</si>
  <si>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</si>
  <si>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</si>
  <si>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</si>
  <si>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</si>
  <si>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</si>
  <si>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</si>
  <si>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</si>
  <si>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</si>
  <si>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</si>
  <si>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</si>
  <si>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</si>
  <si>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</si>
  <si>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</si>
  <si>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</si>
  <si>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</si>
  <si>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</si>
  <si>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</si>
  <si>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</si>
  <si>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</si>
  <si>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</si>
  <si>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</si>
  <si>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</si>
  <si>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</si>
  <si>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</si>
  <si>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</si>
  <si>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</si>
  <si>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</si>
  <si>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</si>
  <si>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</si>
  <si>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</si>
  <si>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</si>
  <si>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</si>
  <si>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</si>
  <si>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</si>
  <si>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</si>
  <si>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</si>
  <si>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</si>
  <si>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</si>
  <si>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</si>
  <si>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</si>
  <si>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</si>
  <si>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</si>
  <si>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</si>
  <si>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</si>
  <si>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</si>
  <si>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</si>
  <si>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</si>
  <si>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</si>
  <si>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</si>
  <si>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</si>
  <si>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</si>
  <si>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</si>
  <si>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</si>
  <si>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</si>
  <si>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</si>
  <si>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</si>
  <si>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</si>
  <si>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</si>
  <si>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</si>
  <si>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</si>
  <si>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</si>
  <si>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</si>
  <si>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</si>
  <si>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</si>
  <si>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</si>
  <si>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</si>
  <si>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</si>
  <si>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</si>
  <si>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</si>
  <si>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</si>
  <si>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</si>
  <si>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</si>
  <si>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</si>
  <si>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</si>
  <si>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</si>
  <si>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</si>
  <si>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</si>
  <si>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</si>
  <si>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</si>
  <si>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</si>
  <si>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</si>
  <si>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</si>
  <si>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</si>
  <si>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</si>
  <si>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</si>
  <si>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</si>
  <si>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</si>
  <si>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</si>
  <si>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</si>
  <si>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</si>
  <si>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</si>
  <si>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</si>
  <si>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</si>
  <si>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</si>
  <si>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</si>
  <si>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</si>
  <si>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</si>
  <si>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</si>
  <si>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</si>
  <si>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</si>
  <si>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</si>
  <si>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</si>
  <si>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</si>
  <si>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</si>
  <si>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</si>
  <si>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</si>
  <si>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</si>
  <si>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</si>
  <si>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</si>
  <si>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</si>
  <si>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</si>
  <si>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</si>
  <si>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</si>
  <si>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</si>
  <si>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</si>
  <si>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</si>
  <si>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</si>
  <si>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</si>
  <si>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</si>
  <si>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</si>
  <si>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</si>
  <si>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</si>
  <si>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</si>
  <si>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</si>
  <si>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</si>
  <si>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</si>
  <si>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</si>
  <si>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</si>
  <si>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</si>
  <si>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</si>
  <si>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</si>
  <si>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</si>
  <si>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</si>
  <si>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</si>
  <si>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</si>
  <si>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</si>
  <si>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</si>
  <si>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</si>
  <si>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</si>
  <si>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</si>
  <si>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</si>
  <si>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</si>
  <si>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</si>
  <si>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</si>
  <si>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</si>
  <si>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</si>
  <si>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</si>
  <si>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</si>
  <si>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</si>
  <si>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</si>
  <si>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</si>
  <si>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</si>
  <si>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</si>
  <si>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</si>
  <si>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</si>
  <si>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</si>
  <si>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</si>
  <si>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</si>
  <si>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</si>
  <si>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</si>
  <si>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</si>
  <si>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</si>
  <si>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</si>
  <si>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</si>
  <si>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</si>
  <si>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</si>
  <si>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</si>
  <si>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</si>
  <si>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</si>
  <si>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</si>
  <si>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</si>
  <si>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</si>
  <si>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</si>
  <si>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</si>
  <si>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</si>
  <si>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</si>
  <si>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</si>
  <si>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</si>
  <si>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</si>
  <si>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</si>
  <si>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</si>
  <si>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</si>
  <si>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</si>
  <si>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</si>
  <si>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</si>
  <si>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</si>
  <si>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</si>
  <si>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</si>
  <si>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</si>
  <si>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</si>
  <si>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</si>
  <si>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</si>
  <si>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</si>
  <si>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</si>
  <si>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</si>
  <si>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</si>
  <si>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</si>
  <si>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</si>
  <si>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</si>
  <si>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</si>
  <si>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</si>
  <si>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</si>
  <si>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</si>
  <si>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</si>
  <si>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</si>
  <si>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</si>
  <si>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</si>
  <si>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</si>
  <si>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</si>
  <si>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</si>
  <si>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</si>
  <si>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</si>
  <si>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</si>
  <si>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</si>
  <si>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</si>
  <si>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</si>
  <si>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</si>
  <si>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</si>
  <si>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</si>
  <si>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</si>
  <si>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</si>
  <si>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</si>
  <si>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</si>
  <si>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</si>
  <si>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</si>
  <si>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</si>
  <si>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</si>
  <si>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</si>
  <si>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</si>
  <si>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</si>
  <si>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</si>
  <si>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</si>
  <si>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</si>
  <si>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</si>
  <si>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</si>
  <si>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</si>
  <si>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</si>
  <si>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</si>
  <si>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</si>
  <si>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</si>
  <si>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</si>
  <si>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</si>
  <si>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</si>
  <si>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</si>
  <si>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</si>
  <si>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</si>
  <si>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</si>
  <si>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</si>
  <si>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</si>
  <si>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</si>
  <si>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</si>
  <si>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</si>
  <si>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</si>
  <si>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</si>
  <si>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</si>
  <si>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</si>
  <si>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</si>
  <si>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</si>
  <si>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</si>
  <si>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</si>
  <si>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</si>
  <si>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</si>
  <si>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</si>
  <si>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</si>
  <si>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</si>
  <si>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</si>
  <si>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</si>
  <si>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</si>
  <si>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</si>
  <si>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</si>
  <si>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</si>
  <si>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</si>
  <si>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</si>
  <si>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</si>
  <si>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</si>
  <si>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</si>
  <si>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</si>
  <si>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</si>
  <si>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</si>
  <si>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</si>
  <si>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</si>
  <si>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</si>
  <si>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</si>
  <si>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</si>
  <si>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</si>
  <si>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</si>
  <si>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</si>
  <si>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</si>
  <si>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</si>
  <si>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</si>
  <si>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</si>
  <si>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</si>
  <si>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</si>
  <si>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</si>
  <si>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</si>
  <si>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</si>
  <si>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</si>
  <si>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</si>
  <si>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</si>
  <si>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</si>
  <si>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</si>
  <si>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</si>
  <si>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</si>
  <si>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</si>
  <si>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</si>
  <si>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</si>
  <si>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</si>
  <si>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</si>
  <si>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</si>
  <si>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</si>
  <si>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</si>
  <si>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</si>
  <si>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</si>
  <si>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</si>
  <si>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</si>
  <si>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</si>
  <si>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</si>
  <si>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</si>
  <si>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</si>
  <si>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</si>
  <si>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</si>
  <si>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</si>
  <si>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</si>
  <si>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</si>
  <si>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</si>
  <si>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</si>
  <si>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</si>
  <si>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</si>
  <si>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</si>
  <si>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</si>
  <si>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</si>
  <si>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</si>
  <si>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</si>
  <si>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</si>
  <si>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</si>
  <si>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</si>
  <si>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</si>
  <si>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</si>
  <si>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</si>
  <si>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</si>
  <si>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</si>
  <si>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</si>
  <si>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</si>
  <si>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</si>
  <si>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</si>
  <si>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</si>
  <si>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</si>
  <si>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</si>
  <si>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</si>
  <si>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</si>
  <si>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</si>
  <si>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</si>
  <si>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</si>
  <si>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</si>
  <si>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</si>
  <si>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</si>
  <si>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</si>
  <si>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</si>
  <si>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</si>
  <si>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</si>
  <si>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</si>
  <si>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</si>
  <si>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</si>
  <si>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</si>
  <si>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</si>
  <si>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</si>
  <si>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</si>
  <si>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</si>
  <si>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</si>
  <si>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</si>
  <si>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</si>
  <si>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</si>
  <si>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</si>
  <si>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</si>
  <si>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</si>
  <si>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</si>
  <si>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</si>
  <si>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</si>
  <si>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</si>
  <si>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</si>
  <si>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</si>
  <si>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</si>
  <si>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</si>
  <si>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</si>
  <si>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</si>
  <si>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</si>
  <si>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</si>
  <si>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</si>
  <si>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</si>
  <si>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</si>
  <si>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</si>
  <si>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</si>
  <si>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</si>
  <si>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</si>
  <si>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</si>
  <si>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</si>
  <si>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</si>
  <si>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</si>
  <si>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</si>
  <si>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</si>
  <si>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</si>
  <si>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</si>
  <si>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</si>
  <si>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</si>
  <si>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</si>
  <si>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</si>
  <si>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</si>
  <si>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</si>
  <si>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</si>
  <si>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</si>
  <si>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</si>
  <si>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</si>
  <si>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</si>
  <si>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</si>
  <si>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</si>
  <si>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</si>
  <si>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</si>
  <si>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</si>
  <si>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</si>
  <si>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</si>
  <si>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</si>
  <si>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</si>
  <si>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</si>
  <si>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</si>
  <si>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</si>
  <si>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</si>
  <si>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</si>
  <si>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</si>
  <si>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</si>
  <si>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</si>
  <si>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</si>
  <si>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</si>
  <si>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</si>
  <si>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</si>
  <si>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</si>
  <si>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</si>
  <si>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</si>
  <si>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</si>
  <si>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</si>
  <si>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</si>
  <si>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</si>
  <si>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</si>
  <si>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</si>
  <si>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</si>
  <si>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</si>
  <si>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</si>
  <si>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</si>
  <si>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</si>
  <si>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</si>
  <si>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</si>
  <si>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</si>
  <si>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</si>
  <si>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</si>
  <si>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</si>
  <si>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</si>
  <si>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</si>
  <si>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</si>
  <si>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</si>
  <si>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</si>
  <si>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</si>
  <si>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</si>
  <si>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</si>
  <si>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</si>
  <si>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</si>
  <si>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</si>
  <si>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</si>
  <si>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</si>
  <si>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</si>
  <si>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</si>
  <si>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</si>
  <si>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</si>
  <si>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</si>
  <si>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</si>
  <si>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</si>
  <si>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</si>
  <si>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</si>
  <si>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</si>
  <si>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</si>
  <si>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</si>
  <si>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</si>
  <si>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</si>
  <si>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</si>
  <si>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</si>
  <si>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</si>
  <si>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</si>
  <si>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</si>
  <si>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</si>
  <si>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</si>
  <si>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</si>
  <si>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</si>
  <si>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</si>
  <si>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</si>
  <si>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</si>
  <si>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</si>
  <si>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</si>
  <si>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</si>
  <si>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</si>
  <si>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</si>
  <si>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</si>
  <si>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</si>
  <si>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</si>
  <si>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</si>
  <si>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</si>
  <si>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</si>
  <si>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</si>
  <si>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</si>
  <si>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</si>
  <si>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</si>
  <si>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</si>
  <si>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</si>
  <si>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</si>
  <si>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</si>
  <si>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</si>
  <si>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</si>
  <si>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</si>
  <si>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</si>
  <si>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</si>
  <si>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</si>
  <si>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</si>
  <si>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</si>
  <si>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</si>
  <si>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</si>
  <si>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</si>
  <si>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</si>
  <si>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</si>
  <si>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</si>
  <si>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</si>
  <si>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</si>
  <si>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</si>
  <si>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</si>
  <si>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</si>
  <si>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</si>
  <si>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</si>
  <si>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</si>
  <si>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</si>
  <si>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</si>
  <si>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</si>
  <si>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</si>
  <si>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</si>
  <si>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</si>
  <si>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</si>
  <si>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</si>
  <si>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</si>
  <si>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</si>
  <si>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</si>
  <si>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</si>
  <si>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</si>
  <si>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</si>
  <si>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</si>
  <si>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</si>
  <si>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</si>
  <si>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</si>
  <si>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</si>
  <si>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</si>
  <si>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</si>
  <si>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</si>
  <si>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</si>
  <si>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</si>
  <si>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</si>
  <si>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</si>
  <si>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</si>
  <si>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</si>
  <si>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</si>
  <si>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</si>
  <si>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</si>
  <si>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</si>
  <si>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</si>
  <si>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</si>
  <si>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</si>
  <si>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</si>
  <si>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</si>
  <si>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</si>
  <si>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</si>
  <si>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</si>
  <si>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</si>
  <si>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</si>
  <si>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</si>
  <si>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</si>
  <si>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</si>
  <si>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</si>
  <si>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</si>
  <si>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</si>
  <si>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</si>
  <si>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</si>
  <si>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</si>
  <si>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</si>
  <si>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</si>
  <si>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</si>
  <si>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</si>
  <si>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</si>
  <si>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</si>
  <si>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</si>
  <si>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</si>
  <si>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</si>
  <si>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</si>
  <si>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</si>
  <si>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</si>
  <si>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</si>
  <si>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</si>
  <si>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</si>
  <si>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</si>
  <si>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</si>
  <si>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</si>
  <si>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</si>
  <si>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</si>
  <si>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</si>
  <si>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</si>
  <si>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</si>
  <si>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</si>
  <si>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</si>
  <si>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</si>
  <si>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</si>
  <si>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</si>
  <si>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</si>
  <si>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</si>
  <si>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</si>
  <si>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</si>
  <si>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</si>
  <si>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</si>
  <si>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</si>
  <si>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</si>
  <si>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</si>
  <si>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</si>
  <si>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</si>
  <si>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</si>
  <si>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</si>
  <si>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</si>
  <si>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</si>
  <si>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</si>
  <si>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</si>
  <si>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</si>
  <si>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</si>
  <si>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</si>
  <si>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</si>
  <si>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</si>
  <si>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</si>
  <si>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</si>
  <si>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</si>
  <si>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</si>
  <si>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</si>
  <si>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</si>
  <si>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</si>
  <si>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</si>
  <si>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</si>
  <si>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</si>
  <si>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</si>
  <si>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</si>
  <si>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</si>
  <si>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</si>
  <si>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</si>
  <si>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</si>
  <si>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</si>
  <si>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</si>
  <si>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</si>
  <si>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</si>
  <si>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</si>
  <si>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</si>
  <si>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</si>
  <si>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</si>
  <si>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</si>
  <si>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</si>
  <si>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</si>
  <si>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</si>
  <si>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</si>
  <si>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</si>
  <si>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</si>
  <si>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</si>
  <si>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</si>
  <si>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</si>
  <si>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</si>
  <si>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</si>
  <si>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</si>
  <si>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</si>
  <si>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</si>
  <si>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</si>
  <si>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</si>
  <si>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</si>
  <si>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</si>
  <si>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</si>
  <si>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</si>
  <si>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</si>
  <si>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</si>
  <si>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</si>
  <si>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</si>
  <si>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</si>
  <si>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</si>
  <si>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</si>
  <si>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</si>
  <si>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</si>
  <si>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</si>
  <si>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</si>
  <si>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</si>
  <si>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</si>
  <si>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</si>
  <si>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</si>
  <si>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</si>
  <si>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</si>
  <si>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</si>
  <si>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</si>
  <si>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</si>
  <si>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</si>
  <si>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</si>
  <si>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</si>
  <si>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</si>
  <si>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</si>
  <si>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</si>
  <si>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</si>
  <si>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</si>
  <si>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</si>
  <si>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</si>
  <si>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</si>
  <si>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</si>
  <si>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</si>
  <si>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</si>
  <si>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</si>
  <si>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</si>
  <si>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</si>
  <si>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</si>
  <si>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</si>
  <si>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</si>
  <si>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</si>
  <si>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</si>
  <si>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</si>
  <si>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</si>
  <si>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</si>
  <si>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</si>
  <si>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</si>
  <si>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</si>
  <si>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</si>
  <si>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</si>
  <si>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</si>
  <si>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</si>
  <si>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</si>
  <si>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</si>
  <si>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</si>
  <si>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</si>
  <si>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</si>
  <si>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</si>
  <si>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</si>
  <si>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</si>
  <si>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</si>
  <si>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</si>
  <si>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</si>
  <si>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</si>
  <si>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</si>
  <si>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</si>
  <si>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</si>
  <si>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</si>
  <si>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</si>
  <si>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</si>
  <si>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</si>
  <si>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</si>
  <si>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</si>
  <si>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</si>
  <si>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</si>
  <si>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</si>
  <si>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</si>
  <si>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</si>
  <si>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</si>
  <si>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</si>
  <si>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</si>
  <si>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</si>
  <si>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</si>
  <si>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</si>
  <si>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</si>
  <si>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</si>
  <si>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</si>
  <si>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</si>
  <si>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</si>
  <si>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</si>
  <si>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</si>
  <si>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</si>
  <si>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</si>
  <si>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</si>
  <si>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</si>
  <si>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</si>
  <si>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</si>
  <si>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</si>
  <si>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</si>
  <si>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</si>
  <si>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</si>
  <si>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</si>
  <si>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</si>
  <si>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</si>
  <si>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</si>
  <si>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</si>
  <si>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</si>
  <si>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</si>
  <si>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</si>
  <si>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</si>
  <si>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</si>
  <si>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</si>
  <si>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</si>
  <si>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</si>
  <si>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</si>
  <si>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</si>
  <si>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</si>
  <si>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</si>
  <si>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</si>
  <si>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</si>
  <si>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</si>
  <si>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</si>
  <si>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</si>
  <si>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</si>
  <si>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</si>
  <si>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</si>
  <si>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</si>
  <si>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</si>
  <si>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</si>
  <si>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</si>
  <si>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</si>
  <si>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</si>
  <si>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</si>
  <si>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</si>
  <si>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</si>
  <si>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</si>
  <si>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</si>
  <si>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</si>
  <si>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</si>
  <si>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</si>
  <si>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</si>
  <si>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</si>
  <si>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社会医療法人社団光仁会総合守谷第一病院</t>
    <phoneticPr fontId="3"/>
  </si>
  <si>
    <t>〒302-0102 守谷市松前台１－１７</t>
    <phoneticPr fontId="3"/>
  </si>
  <si>
    <t>〇</t>
  </si>
  <si>
    <t>2025年7月</t>
  </si>
  <si>
    <t>医療法人</t>
  </si>
  <si>
    <t>複数の診療科で活用</t>
  </si>
  <si>
    <t>循環器内科</t>
  </si>
  <si>
    <t>脳神経外科</t>
  </si>
  <si>
    <t>外科</t>
  </si>
  <si>
    <t>急性期一般入院料１</t>
  </si>
  <si>
    <t>ＤＰＣ標準病院群</t>
  </si>
  <si>
    <t>有</t>
  </si>
  <si>
    <t>看護必要度Ⅰ</t>
    <phoneticPr fontId="3"/>
  </si>
  <si>
    <t>２階病棟</t>
  </si>
  <si>
    <t>高度急性期機能</t>
  </si>
  <si>
    <t>整形外科</t>
  </si>
  <si>
    <t>３階病棟</t>
  </si>
  <si>
    <t>急性期機能</t>
  </si>
  <si>
    <t>消化器内科（胃腸内科）</t>
  </si>
  <si>
    <t>呼吸器内科</t>
  </si>
  <si>
    <t>４階病棟</t>
  </si>
  <si>
    <t>婦人科</t>
  </si>
  <si>
    <t>地域包括ケア入院医療管理料１</t>
  </si>
  <si>
    <t>混合病棟</t>
  </si>
  <si>
    <t>産科</t>
  </si>
  <si>
    <t>産科病棟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</si>
</sst>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1050</v>
      </c>
      <c r="M9" s="282" t="s">
        <v>1053</v>
      </c>
      <c r="N9" s="282" t="s">
        <v>1057</v>
      </c>
      <c r="O9" s="282" t="s">
        <v>1060</v>
      </c>
      <c r="P9" s="282" t="s">
        <v>1062</v>
      </c>
    </row>
    <row r="10" spans="1:22" s="21" customFormat="1" ht="34.5" customHeight="1">
      <c r="A10" s="244" t="s">
        <v>606</v>
      </c>
      <c r="B10" s="17"/>
      <c r="C10" s="19"/>
      <c r="D10" s="19"/>
      <c r="E10" s="19"/>
      <c r="F10" s="19"/>
      <c r="G10" s="19"/>
      <c r="H10" s="20"/>
      <c r="I10" s="419" t="s">
        <v>2</v>
      </c>
      <c r="J10" s="419"/>
      <c r="K10" s="419"/>
      <c r="L10" s="25" t="s">
        <v>1039</v>
      </c>
      <c r="M10" s="25"/>
      <c r="N10" s="25"/>
      <c r="O10" s="25"/>
      <c r="P10" s="25"/>
    </row>
    <row r="11" spans="1:22" s="21" customFormat="1" ht="34.5" customHeight="1">
      <c r="A11" s="244" t="s">
        <v>606</v>
      </c>
      <c r="B11" s="24"/>
      <c r="C11" s="19"/>
      <c r="D11" s="19"/>
      <c r="E11" s="19"/>
      <c r="F11" s="19"/>
      <c r="G11" s="19"/>
      <c r="H11" s="20"/>
      <c r="I11" s="419" t="s">
        <v>3</v>
      </c>
      <c r="J11" s="419"/>
      <c r="K11" s="419"/>
      <c r="L11" s="25"/>
      <c r="M11" s="25" t="s">
        <v>1039</v>
      </c>
      <c r="N11" s="25" t="s">
        <v>1039</v>
      </c>
      <c r="O11" s="25" t="s">
        <v>1039</v>
      </c>
      <c r="P11" s="25" t="s">
        <v>1039</v>
      </c>
    </row>
    <row r="12" spans="1:22" s="21" customFormat="1" ht="34.5" customHeight="1">
      <c r="A12" s="244" t="s">
        <v>606</v>
      </c>
      <c r="B12" s="24"/>
      <c r="C12" s="19"/>
      <c r="D12" s="19"/>
      <c r="E12" s="19"/>
      <c r="F12" s="19"/>
      <c r="G12" s="19"/>
      <c r="H12" s="20"/>
      <c r="I12" s="419" t="s">
        <v>4</v>
      </c>
      <c r="J12" s="419"/>
      <c r="K12" s="419"/>
      <c r="L12" s="29"/>
      <c r="M12" s="29"/>
      <c r="N12" s="29"/>
      <c r="O12" s="29"/>
      <c r="P12" s="29"/>
    </row>
    <row r="13" spans="1:22" s="21" customFormat="1" ht="34.5" customHeight="1">
      <c r="A13" s="244" t="s">
        <v>606</v>
      </c>
      <c r="B13" s="17"/>
      <c r="C13" s="19"/>
      <c r="D13" s="19"/>
      <c r="E13" s="19"/>
      <c r="F13" s="19"/>
      <c r="G13" s="19"/>
      <c r="H13" s="20"/>
      <c r="I13" s="419" t="s">
        <v>5</v>
      </c>
      <c r="J13" s="419"/>
      <c r="K13" s="419"/>
      <c r="L13" s="28"/>
      <c r="M13" s="28"/>
      <c r="N13" s="28"/>
      <c r="O13" s="28"/>
      <c r="P13" s="28"/>
    </row>
    <row r="14" spans="1:22" s="21" customFormat="1" ht="34.5" customHeight="1">
      <c r="A14" s="244" t="s">
        <v>606</v>
      </c>
      <c r="B14" s="17"/>
      <c r="C14" s="19"/>
      <c r="D14" s="19"/>
      <c r="E14" s="19"/>
      <c r="F14" s="19"/>
      <c r="G14" s="19"/>
      <c r="H14" s="20"/>
      <c r="I14" s="419" t="s">
        <v>550</v>
      </c>
      <c r="J14" s="419"/>
      <c r="K14" s="419"/>
      <c r="L14" s="29"/>
      <c r="M14" s="29"/>
      <c r="N14" s="29"/>
      <c r="O14" s="29"/>
      <c r="P14" s="29"/>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1050</v>
      </c>
      <c r="M22" s="282" t="s">
        <v>1053</v>
      </c>
      <c r="N22" s="282" t="s">
        <v>1057</v>
      </c>
      <c r="O22" s="282" t="s">
        <v>1060</v>
      </c>
      <c r="P22" s="282" t="s">
        <v>1062</v>
      </c>
    </row>
    <row r="23" spans="1:22" s="21" customFormat="1" ht="34.5" customHeight="1">
      <c r="A23" s="244" t="s">
        <v>607</v>
      </c>
      <c r="B23" s="17"/>
      <c r="C23" s="19"/>
      <c r="D23" s="19"/>
      <c r="E23" s="19"/>
      <c r="F23" s="19"/>
      <c r="G23" s="19"/>
      <c r="H23" s="20"/>
      <c r="I23" s="300" t="s">
        <v>2</v>
      </c>
      <c r="J23" s="301"/>
      <c r="K23" s="302"/>
      <c r="L23" s="25" t="s">
        <v>1039</v>
      </c>
      <c r="M23" s="25"/>
      <c r="N23" s="25"/>
      <c r="O23" s="25"/>
      <c r="P23" s="25"/>
    </row>
    <row r="24" spans="1:22" s="21" customFormat="1" ht="34.5" customHeight="1">
      <c r="A24" s="244" t="s">
        <v>607</v>
      </c>
      <c r="B24" s="24"/>
      <c r="C24" s="19"/>
      <c r="D24" s="19"/>
      <c r="E24" s="19"/>
      <c r="F24" s="19"/>
      <c r="G24" s="19"/>
      <c r="H24" s="20"/>
      <c r="I24" s="300" t="s">
        <v>3</v>
      </c>
      <c r="J24" s="301"/>
      <c r="K24" s="302"/>
      <c r="L24" s="25"/>
      <c r="M24" s="25" t="s">
        <v>1039</v>
      </c>
      <c r="N24" s="25" t="s">
        <v>1039</v>
      </c>
      <c r="O24" s="25" t="s">
        <v>1039</v>
      </c>
      <c r="P24" s="25" t="s">
        <v>1039</v>
      </c>
    </row>
    <row r="25" spans="1:22" s="21" customFormat="1" ht="34.5" customHeight="1">
      <c r="A25" s="244" t="s">
        <v>607</v>
      </c>
      <c r="B25" s="24"/>
      <c r="C25" s="19"/>
      <c r="D25" s="19"/>
      <c r="E25" s="19"/>
      <c r="F25" s="19"/>
      <c r="G25" s="19"/>
      <c r="H25" s="20"/>
      <c r="I25" s="300" t="s">
        <v>4</v>
      </c>
      <c r="J25" s="301"/>
      <c r="K25" s="302"/>
      <c r="L25" s="29"/>
      <c r="M25" s="29"/>
      <c r="N25" s="29"/>
      <c r="O25" s="29"/>
      <c r="P25" s="29"/>
    </row>
    <row r="26" spans="1:22" s="21" customFormat="1" ht="34.5" customHeight="1">
      <c r="A26" s="244" t="s">
        <v>607</v>
      </c>
      <c r="B26" s="17"/>
      <c r="C26" s="19"/>
      <c r="D26" s="19"/>
      <c r="E26" s="19"/>
      <c r="F26" s="19"/>
      <c r="G26" s="19"/>
      <c r="H26" s="20"/>
      <c r="I26" s="300" t="s">
        <v>5</v>
      </c>
      <c r="J26" s="301"/>
      <c r="K26" s="302"/>
      <c r="L26" s="28"/>
      <c r="M26" s="28"/>
      <c r="N26" s="28"/>
      <c r="O26" s="28"/>
      <c r="P26" s="28"/>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1050</v>
      </c>
      <c r="M35" s="282" t="s">
        <v>1053</v>
      </c>
      <c r="N35" s="282" t="s">
        <v>1057</v>
      </c>
      <c r="O35" s="282" t="s">
        <v>1060</v>
      </c>
      <c r="P35" s="282" t="s">
        <v>1062</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1050</v>
      </c>
      <c r="M44" s="282" t="s">
        <v>1053</v>
      </c>
      <c r="N44" s="282" t="s">
        <v>1057</v>
      </c>
      <c r="O44" s="282" t="s">
        <v>1060</v>
      </c>
      <c r="P44" s="282" t="s">
        <v>1062</v>
      </c>
    </row>
    <row r="45" spans="1:22" s="21" customFormat="1" ht="34.5" customHeight="1">
      <c r="A45" s="278" t="s">
        <v>984</v>
      </c>
      <c r="B45" s="17"/>
      <c r="C45" s="19"/>
      <c r="D45" s="19"/>
      <c r="E45" s="19"/>
      <c r="F45" s="19"/>
      <c r="G45" s="19"/>
      <c r="H45" s="20"/>
      <c r="I45" s="303" t="s">
        <v>2</v>
      </c>
      <c r="J45" s="304"/>
      <c r="K45" s="305"/>
      <c r="L45" s="25" t="s">
        <v>1039</v>
      </c>
      <c r="M45" s="25"/>
      <c r="N45" s="25"/>
      <c r="O45" s="25"/>
      <c r="P45" s="25"/>
    </row>
    <row r="46" spans="1:22" s="21" customFormat="1" ht="34.5" customHeight="1">
      <c r="A46" s="278" t="s">
        <v>984</v>
      </c>
      <c r="B46" s="24"/>
      <c r="C46" s="19"/>
      <c r="D46" s="19"/>
      <c r="E46" s="19"/>
      <c r="F46" s="19"/>
      <c r="G46" s="19"/>
      <c r="H46" s="20"/>
      <c r="I46" s="303" t="s">
        <v>3</v>
      </c>
      <c r="J46" s="304"/>
      <c r="K46" s="305"/>
      <c r="L46" s="25"/>
      <c r="M46" s="25" t="s">
        <v>1039</v>
      </c>
      <c r="N46" s="25" t="s">
        <v>1039</v>
      </c>
      <c r="O46" s="25" t="s">
        <v>1039</v>
      </c>
      <c r="P46" s="25" t="s">
        <v>1039</v>
      </c>
    </row>
    <row r="47" spans="1:22" s="21" customFormat="1" ht="34.5" customHeight="1">
      <c r="A47" s="278" t="s">
        <v>984</v>
      </c>
      <c r="B47" s="24"/>
      <c r="C47" s="19"/>
      <c r="D47" s="19"/>
      <c r="E47" s="19"/>
      <c r="F47" s="19"/>
      <c r="G47" s="19"/>
      <c r="H47" s="20"/>
      <c r="I47" s="303" t="s">
        <v>4</v>
      </c>
      <c r="J47" s="304"/>
      <c r="K47" s="305"/>
      <c r="L47" s="29"/>
      <c r="M47" s="29"/>
      <c r="N47" s="29"/>
      <c r="O47" s="29"/>
      <c r="P47" s="29"/>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c r="M52" s="29"/>
      <c r="N52" s="29"/>
      <c r="O52" s="29"/>
      <c r="P52" s="29"/>
    </row>
    <row r="53" spans="1:16" s="21" customFormat="1" ht="34.5" customHeight="1">
      <c r="A53" s="278" t="s">
        <v>984</v>
      </c>
      <c r="B53" s="17"/>
      <c r="C53" s="19"/>
      <c r="D53" s="19"/>
      <c r="E53" s="19"/>
      <c r="F53" s="19"/>
      <c r="G53" s="19"/>
      <c r="H53" s="20"/>
      <c r="I53" s="306" t="s">
        <v>985</v>
      </c>
      <c r="J53" s="306"/>
      <c r="K53" s="306"/>
      <c r="L53" s="29" t="s">
        <v>1040</v>
      </c>
      <c r="M53" s="29" t="s">
        <v>1040</v>
      </c>
      <c r="N53" s="29" t="s">
        <v>1040</v>
      </c>
      <c r="O53" s="29" t="s">
        <v>1040</v>
      </c>
      <c r="P53" s="29" t="s">
        <v>1040</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1050</v>
      </c>
      <c r="M89" s="262" t="s">
        <v>1053</v>
      </c>
      <c r="N89" s="262" t="s">
        <v>1057</v>
      </c>
      <c r="O89" s="262" t="s">
        <v>1060</v>
      </c>
      <c r="P89" s="262" t="s">
        <v>1062</v>
      </c>
    </row>
    <row r="90" spans="1:22" s="21" customFormat="1" ht="26">
      <c r="A90" s="243"/>
      <c r="B90" s="1"/>
      <c r="C90" s="3"/>
      <c r="D90" s="3"/>
      <c r="E90" s="3"/>
      <c r="F90" s="3"/>
      <c r="G90" s="3"/>
      <c r="H90" s="287"/>
      <c r="I90" s="67" t="s">
        <v>36</v>
      </c>
      <c r="J90" s="68"/>
      <c r="K90" s="69"/>
      <c r="L90" s="262" t="s">
        <v>1051</v>
      </c>
      <c r="M90" s="262" t="s">
        <v>1054</v>
      </c>
      <c r="N90" s="262" t="s">
        <v>1054</v>
      </c>
      <c r="O90" s="262" t="s">
        <v>1054</v>
      </c>
      <c r="P90" s="262" t="s">
        <v>1054</v>
      </c>
    </row>
    <row r="91" spans="1:22" s="21" customFormat="1" ht="54" customHeight="1">
      <c r="A91" s="244" t="s">
        <v>609</v>
      </c>
      <c r="B91" s="1"/>
      <c r="C91" s="317" t="s">
        <v>37</v>
      </c>
      <c r="D91" s="318"/>
      <c r="E91" s="318"/>
      <c r="F91" s="318"/>
      <c r="G91" s="318"/>
      <c r="H91" s="319"/>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1050</v>
      </c>
      <c r="M97" s="66" t="s">
        <v>1053</v>
      </c>
      <c r="N97" s="66" t="s">
        <v>1057</v>
      </c>
      <c r="O97" s="66" t="s">
        <v>1060</v>
      </c>
      <c r="P97" s="66" t="s">
        <v>1062</v>
      </c>
      <c r="Q97" s="8"/>
      <c r="R97" s="8"/>
      <c r="S97" s="8"/>
      <c r="T97" s="8"/>
      <c r="U97" s="8"/>
      <c r="V97" s="8"/>
    </row>
    <row r="98" spans="1:22" ht="20.25" customHeight="1">
      <c r="A98" s="243"/>
      <c r="B98" s="1"/>
      <c r="C98" s="62"/>
      <c r="D98" s="3"/>
      <c r="F98" s="3"/>
      <c r="G98" s="3"/>
      <c r="H98" s="287"/>
      <c r="I98" s="67" t="s">
        <v>40</v>
      </c>
      <c r="J98" s="68"/>
      <c r="K98" s="79"/>
      <c r="L98" s="70" t="s">
        <v>1051</v>
      </c>
      <c r="M98" s="70" t="s">
        <v>1054</v>
      </c>
      <c r="N98" s="70" t="s">
        <v>1054</v>
      </c>
      <c r="O98" s="70" t="s">
        <v>1054</v>
      </c>
      <c r="P98" s="70" t="s">
        <v>1054</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199</v>
      </c>
      <c r="K99" s="237" t="str">
        <f>IF(OR(COUNTIF(L99:P99,"未確認")&gt;0,COUNTIF(L99:P99,"~*")&gt;0),"※","")</f>
        <v/>
      </c>
      <c r="L99" s="258">
        <v>8</v>
      </c>
      <c r="M99" s="258">
        <v>55</v>
      </c>
      <c r="N99" s="258">
        <v>55</v>
      </c>
      <c r="O99" s="258">
        <v>49</v>
      </c>
      <c r="P99" s="258">
        <v>32</v>
      </c>
    </row>
    <row r="100" spans="1:22" s="83" customFormat="1" ht="34.5" customHeight="1">
      <c r="A100" s="244" t="s">
        <v>611</v>
      </c>
      <c r="B100" s="84"/>
      <c r="C100" s="393"/>
      <c r="D100" s="394"/>
      <c r="E100" s="406"/>
      <c r="F100" s="407"/>
      <c r="G100" s="412" t="s">
        <v>44</v>
      </c>
      <c r="H100" s="414"/>
      <c r="I100" s="417"/>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3"/>
      <c r="D101" s="394"/>
      <c r="E101" s="317" t="s">
        <v>45</v>
      </c>
      <c r="F101" s="318"/>
      <c r="G101" s="318"/>
      <c r="H101" s="319"/>
      <c r="I101" s="417"/>
      <c r="J101" s="256">
        <f t="shared" si="0"/>
        <v>199</v>
      </c>
      <c r="K101" s="237" t="str">
        <f>IF(OR(COUNTIF(L101:P101,"未確認")&gt;0,COUNTIF(L101:P101,"~*")&gt;0),"※","")</f>
        <v/>
      </c>
      <c r="L101" s="258">
        <v>8</v>
      </c>
      <c r="M101" s="258">
        <v>55</v>
      </c>
      <c r="N101" s="258">
        <v>55</v>
      </c>
      <c r="O101" s="258">
        <v>49</v>
      </c>
      <c r="P101" s="258">
        <v>32</v>
      </c>
    </row>
    <row r="102" spans="1:22" s="83" customFormat="1" ht="34.5" customHeight="1">
      <c r="A102" s="244" t="s">
        <v>610</v>
      </c>
      <c r="B102" s="84"/>
      <c r="C102" s="374"/>
      <c r="D102" s="376"/>
      <c r="E102" s="314" t="s">
        <v>612</v>
      </c>
      <c r="F102" s="315"/>
      <c r="G102" s="315"/>
      <c r="H102" s="316"/>
      <c r="I102" s="417"/>
      <c r="J102" s="256">
        <f t="shared" si="0"/>
        <v>199</v>
      </c>
      <c r="K102" s="237" t="str">
        <f t="shared" ref="K102:K111" si="1">IF(OR(COUNTIF(L101:P101,"未確認")&gt;0,COUNTIF(L101:P101,"~*")&gt;0),"※","")</f>
        <v/>
      </c>
      <c r="L102" s="258">
        <v>8</v>
      </c>
      <c r="M102" s="258">
        <v>55</v>
      </c>
      <c r="N102" s="258">
        <v>55</v>
      </c>
      <c r="O102" s="258">
        <v>49</v>
      </c>
      <c r="P102" s="258">
        <v>32</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1057</v>
      </c>
      <c r="O118" s="66" t="s">
        <v>1060</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70" t="s">
        <v>1054</v>
      </c>
      <c r="O119" s="70" t="s">
        <v>1054</v>
      </c>
      <c r="P119" s="70" t="s">
        <v>1054</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c r="N120" s="98" t="s">
        <v>1042</v>
      </c>
      <c r="O120" s="98" t="s">
        <v>1042</v>
      </c>
      <c r="P120" s="98" t="s">
        <v>1061</v>
      </c>
    </row>
    <row r="121" spans="1:22" s="83" customFormat="1" ht="40.5" customHeight="1">
      <c r="A121" s="244" t="s">
        <v>618</v>
      </c>
      <c r="B121" s="1"/>
      <c r="C121" s="295"/>
      <c r="D121" s="297"/>
      <c r="E121" s="331" t="s">
        <v>53</v>
      </c>
      <c r="F121" s="332"/>
      <c r="G121" s="332"/>
      <c r="H121" s="333"/>
      <c r="I121" s="351"/>
      <c r="J121" s="101"/>
      <c r="K121" s="102"/>
      <c r="L121" s="98" t="s">
        <v>1043</v>
      </c>
      <c r="M121" s="98" t="s">
        <v>1052</v>
      </c>
      <c r="N121" s="98" t="s">
        <v>1043</v>
      </c>
      <c r="O121" s="98" t="s">
        <v>534</v>
      </c>
      <c r="P121" s="98" t="s">
        <v>533</v>
      </c>
    </row>
    <row r="122" spans="1:22" s="83" customFormat="1" ht="40.5" customHeight="1">
      <c r="A122" s="244" t="s">
        <v>619</v>
      </c>
      <c r="B122" s="1"/>
      <c r="C122" s="295"/>
      <c r="D122" s="297"/>
      <c r="E122" s="393"/>
      <c r="F122" s="415"/>
      <c r="G122" s="415"/>
      <c r="H122" s="394"/>
      <c r="I122" s="351"/>
      <c r="J122" s="101"/>
      <c r="K122" s="102"/>
      <c r="L122" s="98" t="s">
        <v>1044</v>
      </c>
      <c r="M122" s="98" t="s">
        <v>1045</v>
      </c>
      <c r="N122" s="98" t="s">
        <v>1055</v>
      </c>
      <c r="O122" s="98" t="s">
        <v>1058</v>
      </c>
      <c r="P122" s="98" t="s">
        <v>533</v>
      </c>
    </row>
    <row r="123" spans="1:22" s="83" customFormat="1" ht="40.5" customHeight="1">
      <c r="A123" s="244" t="s">
        <v>620</v>
      </c>
      <c r="B123" s="1"/>
      <c r="C123" s="289"/>
      <c r="D123" s="290"/>
      <c r="E123" s="374"/>
      <c r="F123" s="375"/>
      <c r="G123" s="375"/>
      <c r="H123" s="376"/>
      <c r="I123" s="338"/>
      <c r="J123" s="105"/>
      <c r="K123" s="106"/>
      <c r="L123" s="98" t="s">
        <v>1045</v>
      </c>
      <c r="M123" s="98" t="s">
        <v>1044</v>
      </c>
      <c r="N123" s="98" t="s">
        <v>1056</v>
      </c>
      <c r="O123" s="98" t="s">
        <v>1052</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1057</v>
      </c>
      <c r="O129" s="66" t="s">
        <v>1060</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70" t="s">
        <v>1054</v>
      </c>
      <c r="O130" s="70" t="s">
        <v>1054</v>
      </c>
      <c r="P130" s="70" t="s">
        <v>1054</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1046</v>
      </c>
      <c r="M131" s="98" t="s">
        <v>1046</v>
      </c>
      <c r="N131" s="98" t="s">
        <v>1046</v>
      </c>
      <c r="O131" s="98" t="s">
        <v>1046</v>
      </c>
      <c r="P131" s="98" t="s">
        <v>1046</v>
      </c>
    </row>
    <row r="132" spans="1:22" s="83" customFormat="1" ht="34.5" customHeight="1">
      <c r="A132" s="244" t="s">
        <v>621</v>
      </c>
      <c r="B132" s="84"/>
      <c r="C132" s="295"/>
      <c r="D132" s="297"/>
      <c r="E132" s="317" t="s">
        <v>58</v>
      </c>
      <c r="F132" s="318"/>
      <c r="G132" s="318"/>
      <c r="H132" s="319"/>
      <c r="I132" s="386"/>
      <c r="J132" s="101"/>
      <c r="K132" s="102"/>
      <c r="L132" s="82">
        <v>8</v>
      </c>
      <c r="M132" s="82">
        <v>55</v>
      </c>
      <c r="N132" s="82">
        <v>55</v>
      </c>
      <c r="O132" s="82">
        <v>29</v>
      </c>
      <c r="P132" s="82">
        <v>32</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105</v>
      </c>
      <c r="P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12</v>
      </c>
      <c r="P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1059</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12</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1057</v>
      </c>
      <c r="O143" s="66" t="s">
        <v>1060</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70" t="s">
        <v>1054</v>
      </c>
      <c r="O144" s="70" t="s">
        <v>1054</v>
      </c>
      <c r="P144" s="70" t="s">
        <v>1054</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395</v>
      </c>
      <c r="K145" s="264" t="str">
        <f t="shared" ref="K145:K176" si="3">IF(OR(COUNTIF(L145:P145,"未確認")&gt;0,COUNTIF(L145:P145,"~*")&gt;0),"※","")</f>
        <v/>
      </c>
      <c r="L145" s="117">
        <v>27</v>
      </c>
      <c r="M145" s="117">
        <v>114</v>
      </c>
      <c r="N145" s="117">
        <v>132</v>
      </c>
      <c r="O145" s="117">
        <v>85</v>
      </c>
      <c r="P145" s="117">
        <v>37</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v>0</v>
      </c>
      <c r="O155" s="117" t="s">
        <v>541</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row>
    <row r="158" spans="1:1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row>
    <row r="187" spans="1:1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22</v>
      </c>
      <c r="K192" s="264" t="str">
        <f t="shared" si="5"/>
        <v>※</v>
      </c>
      <c r="L192" s="117">
        <v>0</v>
      </c>
      <c r="M192" s="117">
        <v>0</v>
      </c>
      <c r="N192" s="117">
        <v>0</v>
      </c>
      <c r="O192" s="117">
        <v>22</v>
      </c>
      <c r="P192" s="117" t="s">
        <v>541</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t="str">
        <f t="shared" si="4"/>
        <v>*</v>
      </c>
      <c r="K205" s="264" t="str">
        <f t="shared" si="5"/>
        <v>※</v>
      </c>
      <c r="L205" s="117">
        <v>0</v>
      </c>
      <c r="M205" s="117">
        <v>0</v>
      </c>
      <c r="N205" s="117">
        <v>0</v>
      </c>
      <c r="O205" s="117" t="s">
        <v>541</v>
      </c>
      <c r="P205" s="117">
        <v>0</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1057</v>
      </c>
      <c r="O226" s="66" t="s">
        <v>1060</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70" t="s">
        <v>1054</v>
      </c>
      <c r="O227" s="70" t="s">
        <v>1054</v>
      </c>
      <c r="P227" s="70" t="s">
        <v>1054</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1047</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1057</v>
      </c>
      <c r="O234" s="66" t="s">
        <v>1060</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70" t="s">
        <v>1054</v>
      </c>
      <c r="O235" s="70" t="s">
        <v>1054</v>
      </c>
      <c r="P235" s="70" t="s">
        <v>1054</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1048</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1048</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1057</v>
      </c>
      <c r="O244" s="66" t="s">
        <v>1060</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70" t="s">
        <v>1054</v>
      </c>
      <c r="O245" s="70" t="s">
        <v>1054</v>
      </c>
      <c r="P245" s="70" t="s">
        <v>1054</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1057</v>
      </c>
      <c r="O253" s="66" t="s">
        <v>1060</v>
      </c>
      <c r="P253" s="66" t="s">
        <v>1062</v>
      </c>
      <c r="Q253" s="8"/>
      <c r="R253" s="8"/>
      <c r="S253" s="8"/>
      <c r="T253" s="8"/>
      <c r="U253" s="8"/>
      <c r="V253" s="8"/>
    </row>
    <row r="254" spans="1:22" ht="26">
      <c r="A254" s="243"/>
      <c r="B254" s="1"/>
      <c r="C254" s="62"/>
      <c r="D254" s="3"/>
      <c r="F254" s="3"/>
      <c r="G254" s="3"/>
      <c r="H254" s="287"/>
      <c r="I254" s="67" t="s">
        <v>36</v>
      </c>
      <c r="J254" s="68"/>
      <c r="K254" s="79"/>
      <c r="L254" s="70" t="s">
        <v>1051</v>
      </c>
      <c r="M254" s="137" t="s">
        <v>1054</v>
      </c>
      <c r="N254" s="137" t="s">
        <v>1054</v>
      </c>
      <c r="O254" s="137" t="s">
        <v>1054</v>
      </c>
      <c r="P254" s="137" t="s">
        <v>1054</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1048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1057</v>
      </c>
      <c r="O263" s="66" t="s">
        <v>1060</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70" t="s">
        <v>1054</v>
      </c>
      <c r="O264" s="70" t="s">
        <v>1054</v>
      </c>
      <c r="P264" s="70" t="s">
        <v>1054</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33</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8.9</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70</v>
      </c>
      <c r="K269" s="81" t="str">
        <f t="shared" si="8"/>
        <v/>
      </c>
      <c r="L269" s="147">
        <v>13</v>
      </c>
      <c r="M269" s="147">
        <v>14</v>
      </c>
      <c r="N269" s="147">
        <v>18</v>
      </c>
      <c r="O269" s="147">
        <v>12</v>
      </c>
      <c r="P269" s="147">
        <v>13</v>
      </c>
    </row>
    <row r="270" spans="1:22" s="83" customFormat="1" ht="34.5" customHeight="1">
      <c r="A270" s="249" t="s">
        <v>725</v>
      </c>
      <c r="B270" s="120"/>
      <c r="C270" s="368"/>
      <c r="D270" s="368"/>
      <c r="E270" s="368"/>
      <c r="F270" s="368"/>
      <c r="G270" s="368" t="s">
        <v>148</v>
      </c>
      <c r="H270" s="368"/>
      <c r="I270" s="401"/>
      <c r="J270" s="266">
        <f t="shared" si="9"/>
        <v>25.9</v>
      </c>
      <c r="K270" s="81" t="str">
        <f t="shared" si="8"/>
        <v/>
      </c>
      <c r="L270" s="148">
        <v>2</v>
      </c>
      <c r="M270" s="148">
        <v>4.5999999999999996</v>
      </c>
      <c r="N270" s="148">
        <v>8.1999999999999993</v>
      </c>
      <c r="O270" s="148">
        <v>7.5</v>
      </c>
      <c r="P270" s="148">
        <v>3.6</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0</v>
      </c>
      <c r="M271" s="147">
        <v>5</v>
      </c>
      <c r="N271" s="147">
        <v>0</v>
      </c>
      <c r="O271" s="147">
        <v>4</v>
      </c>
      <c r="P271" s="147">
        <v>0</v>
      </c>
    </row>
    <row r="272" spans="1:22" s="83" customFormat="1" ht="34.5" customHeight="1">
      <c r="A272" s="249" t="s">
        <v>726</v>
      </c>
      <c r="B272" s="120"/>
      <c r="C272" s="369"/>
      <c r="D272" s="369"/>
      <c r="E272" s="369"/>
      <c r="F272" s="369"/>
      <c r="G272" s="368" t="s">
        <v>148</v>
      </c>
      <c r="H272" s="368"/>
      <c r="I272" s="401"/>
      <c r="J272" s="266">
        <f t="shared" si="9"/>
        <v>0.9</v>
      </c>
      <c r="K272" s="81" t="str">
        <f t="shared" si="8"/>
        <v/>
      </c>
      <c r="L272" s="148">
        <v>0</v>
      </c>
      <c r="M272" s="148">
        <v>0</v>
      </c>
      <c r="N272" s="148">
        <v>0.5</v>
      </c>
      <c r="O272" s="148">
        <v>0.4</v>
      </c>
      <c r="P272" s="148">
        <v>0</v>
      </c>
    </row>
    <row r="273" spans="1:16" s="83" customFormat="1" ht="34.5" customHeight="1">
      <c r="A273" s="249" t="s">
        <v>727</v>
      </c>
      <c r="B273" s="120"/>
      <c r="C273" s="368" t="s">
        <v>152</v>
      </c>
      <c r="D273" s="369"/>
      <c r="E273" s="369"/>
      <c r="F273" s="369"/>
      <c r="G273" s="368" t="s">
        <v>146</v>
      </c>
      <c r="H273" s="368"/>
      <c r="I273" s="401"/>
      <c r="J273" s="266">
        <f t="shared" si="9"/>
        <v>20</v>
      </c>
      <c r="K273" s="81" t="str">
        <f t="shared" si="8"/>
        <v/>
      </c>
      <c r="L273" s="147">
        <v>1</v>
      </c>
      <c r="M273" s="147">
        <v>6</v>
      </c>
      <c r="N273" s="147">
        <v>5</v>
      </c>
      <c r="O273" s="147">
        <v>4</v>
      </c>
      <c r="P273" s="147">
        <v>4</v>
      </c>
    </row>
    <row r="274" spans="1:16" s="83" customFormat="1" ht="34.5" customHeight="1">
      <c r="A274" s="249" t="s">
        <v>727</v>
      </c>
      <c r="B274" s="120"/>
      <c r="C274" s="369"/>
      <c r="D274" s="369"/>
      <c r="E274" s="369"/>
      <c r="F274" s="369"/>
      <c r="G274" s="368" t="s">
        <v>148</v>
      </c>
      <c r="H274" s="368"/>
      <c r="I274" s="401"/>
      <c r="J274" s="266">
        <f t="shared" si="9"/>
        <v>3.6</v>
      </c>
      <c r="K274" s="81" t="str">
        <f t="shared" si="8"/>
        <v/>
      </c>
      <c r="L274" s="148">
        <v>0</v>
      </c>
      <c r="M274" s="148">
        <v>0.6</v>
      </c>
      <c r="N274" s="148">
        <v>1.3</v>
      </c>
      <c r="O274" s="148">
        <v>0.8</v>
      </c>
      <c r="P274" s="148">
        <v>0.9</v>
      </c>
    </row>
    <row r="275" spans="1:16" s="83" customFormat="1" ht="34.5" customHeight="1">
      <c r="A275" s="249" t="s">
        <v>728</v>
      </c>
      <c r="B275" s="120"/>
      <c r="C275" s="368" t="s">
        <v>153</v>
      </c>
      <c r="D275" s="369"/>
      <c r="E275" s="369"/>
      <c r="F275" s="369"/>
      <c r="G275" s="368" t="s">
        <v>146</v>
      </c>
      <c r="H275" s="368"/>
      <c r="I275" s="401"/>
      <c r="J275" s="266">
        <f t="shared" si="9"/>
        <v>13</v>
      </c>
      <c r="K275" s="81" t="str">
        <f t="shared" si="8"/>
        <v/>
      </c>
      <c r="L275" s="147">
        <v>0</v>
      </c>
      <c r="M275" s="147">
        <v>0</v>
      </c>
      <c r="N275" s="147">
        <v>0</v>
      </c>
      <c r="O275" s="147">
        <v>0</v>
      </c>
      <c r="P275" s="147">
        <v>13</v>
      </c>
    </row>
    <row r="276" spans="1:16" s="83" customFormat="1" ht="34.5" customHeight="1">
      <c r="A276" s="249" t="s">
        <v>728</v>
      </c>
      <c r="B276" s="84"/>
      <c r="C276" s="369"/>
      <c r="D276" s="369"/>
      <c r="E276" s="369"/>
      <c r="F276" s="369"/>
      <c r="G276" s="368" t="s">
        <v>148</v>
      </c>
      <c r="H276" s="368"/>
      <c r="I276" s="401"/>
      <c r="J276" s="266">
        <f t="shared" si="9"/>
        <v>3.6</v>
      </c>
      <c r="K276" s="81" t="str">
        <f t="shared" si="8"/>
        <v/>
      </c>
      <c r="L276" s="148">
        <v>0</v>
      </c>
      <c r="M276" s="148">
        <v>0</v>
      </c>
      <c r="N276" s="148">
        <v>0</v>
      </c>
      <c r="O276" s="148">
        <v>0</v>
      </c>
      <c r="P276" s="148">
        <v>3.6</v>
      </c>
    </row>
    <row r="277" spans="1:16"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10</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10</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0.9</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9</v>
      </c>
      <c r="M297" s="147">
        <v>12</v>
      </c>
      <c r="N297" s="147">
        <v>8</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1.6</v>
      </c>
      <c r="M298" s="148">
        <v>12.6</v>
      </c>
      <c r="N298" s="148">
        <v>1.7</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8</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4.7</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4</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0.9</v>
      </c>
      <c r="M302" s="148">
        <v>0.5</v>
      </c>
      <c r="N302" s="148">
        <v>0.5</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2.1</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1057</v>
      </c>
      <c r="O322" s="66" t="s">
        <v>1060</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137" t="s">
        <v>1054</v>
      </c>
      <c r="O323" s="137" t="s">
        <v>1054</v>
      </c>
      <c r="P323" s="137" t="s">
        <v>1054</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1057</v>
      </c>
      <c r="O342" s="66" t="s">
        <v>1060</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137" t="s">
        <v>1054</v>
      </c>
      <c r="O343" s="137" t="s">
        <v>1054</v>
      </c>
      <c r="P343" s="137" t="s">
        <v>1054</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1</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1057</v>
      </c>
      <c r="O367" s="66" t="s">
        <v>1060</v>
      </c>
      <c r="P367" s="66" t="s">
        <v>1062</v>
      </c>
    </row>
    <row r="368" spans="1:22" s="118" customFormat="1" ht="20.25" customHeight="1">
      <c r="A368" s="243"/>
      <c r="B368" s="1"/>
      <c r="C368" s="3"/>
      <c r="D368" s="3"/>
      <c r="E368" s="3"/>
      <c r="F368" s="3"/>
      <c r="G368" s="3"/>
      <c r="H368" s="287"/>
      <c r="I368" s="67" t="s">
        <v>36</v>
      </c>
      <c r="J368" s="170"/>
      <c r="K368" s="79"/>
      <c r="L368" s="137" t="s">
        <v>1051</v>
      </c>
      <c r="M368" s="137" t="s">
        <v>1054</v>
      </c>
      <c r="N368" s="137" t="s">
        <v>1054</v>
      </c>
      <c r="O368" s="137" t="s">
        <v>1054</v>
      </c>
      <c r="P368" s="137" t="s">
        <v>1054</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c r="P369" s="172"/>
    </row>
    <row r="370" spans="1:16" s="118" customFormat="1" ht="34.5" customHeight="1">
      <c r="A370" s="243"/>
      <c r="B370" s="173"/>
      <c r="C370" s="380"/>
      <c r="D370" s="381"/>
      <c r="E370" s="381"/>
      <c r="F370" s="381"/>
      <c r="G370" s="381"/>
      <c r="H370" s="382"/>
      <c r="I370" s="386"/>
      <c r="J370" s="174"/>
      <c r="K370" s="102"/>
      <c r="L370" s="175"/>
      <c r="M370" s="175"/>
      <c r="N370" s="175"/>
      <c r="O370" s="175"/>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c r="P372" s="177"/>
    </row>
    <row r="373" spans="1:16" s="118" customFormat="1" ht="34.5" customHeight="1">
      <c r="A373" s="243"/>
      <c r="B373" s="173"/>
      <c r="C373" s="383"/>
      <c r="D373" s="384"/>
      <c r="E373" s="384"/>
      <c r="F373" s="384"/>
      <c r="G373" s="384"/>
      <c r="H373" s="385"/>
      <c r="I373" s="386"/>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1057</v>
      </c>
      <c r="O390" s="66" t="s">
        <v>1060</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70" t="s">
        <v>1054</v>
      </c>
      <c r="O391" s="70" t="s">
        <v>1054</v>
      </c>
      <c r="P391" s="70" t="s">
        <v>1054</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5157</v>
      </c>
      <c r="K392" s="81" t="str">
        <f t="shared" ref="K392:K397" si="12">IF(OR(COUNTIF(L392:P392,"未確認")&gt;0,COUNTIF(L392:P392,"~*")&gt;0),"※","")</f>
        <v/>
      </c>
      <c r="L392" s="147">
        <v>454</v>
      </c>
      <c r="M392" s="147">
        <v>1153</v>
      </c>
      <c r="N392" s="147">
        <v>1336</v>
      </c>
      <c r="O392" s="147">
        <v>1223</v>
      </c>
      <c r="P392" s="147">
        <v>991</v>
      </c>
    </row>
    <row r="393" spans="1:22" s="83" customFormat="1" ht="34.5" customHeight="1">
      <c r="A393" s="249" t="s">
        <v>773</v>
      </c>
      <c r="B393" s="84"/>
      <c r="C393" s="367"/>
      <c r="D393" s="377"/>
      <c r="E393" s="317" t="s">
        <v>224</v>
      </c>
      <c r="F393" s="318"/>
      <c r="G393" s="318"/>
      <c r="H393" s="319"/>
      <c r="I393" s="340"/>
      <c r="J393" s="140">
        <f t="shared" si="11"/>
        <v>2830</v>
      </c>
      <c r="K393" s="81" t="str">
        <f t="shared" si="12"/>
        <v/>
      </c>
      <c r="L393" s="147">
        <v>347</v>
      </c>
      <c r="M393" s="147">
        <v>661</v>
      </c>
      <c r="N393" s="147">
        <v>630</v>
      </c>
      <c r="O393" s="147">
        <v>528</v>
      </c>
      <c r="P393" s="147">
        <v>664</v>
      </c>
    </row>
    <row r="394" spans="1:22" s="83" customFormat="1" ht="34.5" customHeight="1">
      <c r="A394" s="250" t="s">
        <v>774</v>
      </c>
      <c r="B394" s="84"/>
      <c r="C394" s="367"/>
      <c r="D394" s="378"/>
      <c r="E394" s="317" t="s">
        <v>225</v>
      </c>
      <c r="F394" s="318"/>
      <c r="G394" s="318"/>
      <c r="H394" s="319"/>
      <c r="I394" s="340"/>
      <c r="J394" s="140">
        <f t="shared" si="11"/>
        <v>2113</v>
      </c>
      <c r="K394" s="81" t="str">
        <f t="shared" si="12"/>
        <v/>
      </c>
      <c r="L394" s="147">
        <v>46</v>
      </c>
      <c r="M394" s="147">
        <v>414</v>
      </c>
      <c r="N394" s="147">
        <v>658</v>
      </c>
      <c r="O394" s="147">
        <v>682</v>
      </c>
      <c r="P394" s="147">
        <v>313</v>
      </c>
    </row>
    <row r="395" spans="1:22" s="83" customFormat="1" ht="34.5" customHeight="1">
      <c r="A395" s="250" t="s">
        <v>775</v>
      </c>
      <c r="B395" s="84"/>
      <c r="C395" s="367"/>
      <c r="D395" s="379"/>
      <c r="E395" s="317" t="s">
        <v>226</v>
      </c>
      <c r="F395" s="318"/>
      <c r="G395" s="318"/>
      <c r="H395" s="319"/>
      <c r="I395" s="340"/>
      <c r="J395" s="140">
        <f t="shared" si="11"/>
        <v>214</v>
      </c>
      <c r="K395" s="81" t="str">
        <f t="shared" si="12"/>
        <v/>
      </c>
      <c r="L395" s="147">
        <v>61</v>
      </c>
      <c r="M395" s="147">
        <v>78</v>
      </c>
      <c r="N395" s="147">
        <v>48</v>
      </c>
      <c r="O395" s="147">
        <v>13</v>
      </c>
      <c r="P395" s="147">
        <v>14</v>
      </c>
    </row>
    <row r="396" spans="1:22" s="83" customFormat="1" ht="34.5" customHeight="1">
      <c r="A396" s="250" t="s">
        <v>776</v>
      </c>
      <c r="B396" s="1"/>
      <c r="C396" s="367"/>
      <c r="D396" s="317" t="s">
        <v>227</v>
      </c>
      <c r="E396" s="318"/>
      <c r="F396" s="318"/>
      <c r="G396" s="318"/>
      <c r="H396" s="319"/>
      <c r="I396" s="340"/>
      <c r="J396" s="140">
        <f t="shared" si="11"/>
        <v>47445</v>
      </c>
      <c r="K396" s="81" t="str">
        <f t="shared" si="12"/>
        <v/>
      </c>
      <c r="L396" s="147">
        <v>1797</v>
      </c>
      <c r="M396" s="147">
        <v>15551</v>
      </c>
      <c r="N396" s="147">
        <v>13609</v>
      </c>
      <c r="O396" s="147">
        <v>10317</v>
      </c>
      <c r="P396" s="147">
        <v>6171</v>
      </c>
    </row>
    <row r="397" spans="1:22" s="83" customFormat="1" ht="34.5" customHeight="1">
      <c r="A397" s="250" t="s">
        <v>777</v>
      </c>
      <c r="B397" s="119"/>
      <c r="C397" s="367"/>
      <c r="D397" s="317" t="s">
        <v>228</v>
      </c>
      <c r="E397" s="318"/>
      <c r="F397" s="318"/>
      <c r="G397" s="318"/>
      <c r="H397" s="319"/>
      <c r="I397" s="341"/>
      <c r="J397" s="140">
        <f t="shared" si="11"/>
        <v>5141</v>
      </c>
      <c r="K397" s="81" t="str">
        <f t="shared" si="12"/>
        <v/>
      </c>
      <c r="L397" s="147">
        <v>453</v>
      </c>
      <c r="M397" s="147">
        <v>1124</v>
      </c>
      <c r="N397" s="147">
        <v>1265</v>
      </c>
      <c r="O397" s="147">
        <v>1306</v>
      </c>
      <c r="P397" s="147">
        <v>993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1057</v>
      </c>
      <c r="O403" s="66" t="s">
        <v>1060</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70" t="s">
        <v>1054</v>
      </c>
      <c r="O404" s="70" t="s">
        <v>1054</v>
      </c>
      <c r="P404" s="70" t="s">
        <v>1054</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5157</v>
      </c>
      <c r="K405" s="81" t="str">
        <f t="shared" ref="K405:K422" si="14">IF(OR(COUNTIF(L405:P405,"未確認")&gt;0,COUNTIF(L405:P405,"~*")&gt;0),"※","")</f>
        <v/>
      </c>
      <c r="L405" s="147">
        <v>454</v>
      </c>
      <c r="M405" s="147">
        <v>1153</v>
      </c>
      <c r="N405" s="147">
        <v>1336</v>
      </c>
      <c r="O405" s="147">
        <v>1223</v>
      </c>
      <c r="P405" s="147">
        <v>991</v>
      </c>
    </row>
    <row r="406" spans="1:22" s="83" customFormat="1" ht="34.5" customHeight="1">
      <c r="A406" s="251" t="s">
        <v>779</v>
      </c>
      <c r="B406" s="119"/>
      <c r="C406" s="366"/>
      <c r="D406" s="372" t="s">
        <v>233</v>
      </c>
      <c r="E406" s="374" t="s">
        <v>234</v>
      </c>
      <c r="F406" s="375"/>
      <c r="G406" s="375"/>
      <c r="H406" s="376"/>
      <c r="I406" s="358"/>
      <c r="J406" s="140">
        <f t="shared" si="13"/>
        <v>1057</v>
      </c>
      <c r="K406" s="81" t="str">
        <f t="shared" si="14"/>
        <v/>
      </c>
      <c r="L406" s="147">
        <v>345</v>
      </c>
      <c r="M406" s="147">
        <v>238</v>
      </c>
      <c r="N406" s="147">
        <v>257</v>
      </c>
      <c r="O406" s="147">
        <v>134</v>
      </c>
      <c r="P406" s="147">
        <v>83</v>
      </c>
    </row>
    <row r="407" spans="1:22" s="83" customFormat="1" ht="34.5" customHeight="1">
      <c r="A407" s="251" t="s">
        <v>780</v>
      </c>
      <c r="B407" s="119"/>
      <c r="C407" s="366"/>
      <c r="D407" s="366"/>
      <c r="E407" s="317" t="s">
        <v>235</v>
      </c>
      <c r="F407" s="318"/>
      <c r="G407" s="318"/>
      <c r="H407" s="319"/>
      <c r="I407" s="358"/>
      <c r="J407" s="140">
        <f t="shared" si="13"/>
        <v>3843</v>
      </c>
      <c r="K407" s="81" t="str">
        <f t="shared" si="14"/>
        <v/>
      </c>
      <c r="L407" s="147">
        <v>94</v>
      </c>
      <c r="M407" s="147">
        <v>859</v>
      </c>
      <c r="N407" s="147">
        <v>1011</v>
      </c>
      <c r="O407" s="147">
        <v>1018</v>
      </c>
      <c r="P407" s="147">
        <v>861</v>
      </c>
    </row>
    <row r="408" spans="1:22" s="83" customFormat="1" ht="34.5" customHeight="1">
      <c r="A408" s="251" t="s">
        <v>781</v>
      </c>
      <c r="B408" s="119"/>
      <c r="C408" s="366"/>
      <c r="D408" s="366"/>
      <c r="E408" s="317" t="s">
        <v>236</v>
      </c>
      <c r="F408" s="318"/>
      <c r="G408" s="318"/>
      <c r="H408" s="319"/>
      <c r="I408" s="358"/>
      <c r="J408" s="140">
        <f t="shared" si="13"/>
        <v>83</v>
      </c>
      <c r="K408" s="81" t="str">
        <f t="shared" si="14"/>
        <v/>
      </c>
      <c r="L408" s="147">
        <v>8</v>
      </c>
      <c r="M408" s="147">
        <v>26</v>
      </c>
      <c r="N408" s="147">
        <v>33</v>
      </c>
      <c r="O408" s="147">
        <v>13</v>
      </c>
      <c r="P408" s="147">
        <v>3</v>
      </c>
    </row>
    <row r="409" spans="1:22" s="83" customFormat="1" ht="34.5" customHeight="1">
      <c r="A409" s="251" t="s">
        <v>782</v>
      </c>
      <c r="B409" s="119"/>
      <c r="C409" s="366"/>
      <c r="D409" s="366"/>
      <c r="E409" s="314" t="s">
        <v>989</v>
      </c>
      <c r="F409" s="315"/>
      <c r="G409" s="315"/>
      <c r="H409" s="316"/>
      <c r="I409" s="358"/>
      <c r="J409" s="140">
        <f t="shared" si="13"/>
        <v>91</v>
      </c>
      <c r="K409" s="81" t="str">
        <f t="shared" si="14"/>
        <v/>
      </c>
      <c r="L409" s="147">
        <v>6</v>
      </c>
      <c r="M409" s="147">
        <v>24</v>
      </c>
      <c r="N409" s="147">
        <v>35</v>
      </c>
      <c r="O409" s="147">
        <v>26</v>
      </c>
      <c r="P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75</v>
      </c>
      <c r="K411" s="81" t="str">
        <f t="shared" si="14"/>
        <v/>
      </c>
      <c r="L411" s="147">
        <v>0</v>
      </c>
      <c r="M411" s="147">
        <v>0</v>
      </c>
      <c r="N411" s="147">
        <v>0</v>
      </c>
      <c r="O411" s="147">
        <v>31</v>
      </c>
      <c r="P411" s="147">
        <v>44</v>
      </c>
    </row>
    <row r="412" spans="1:22" s="83" customFormat="1" ht="34.5" customHeight="1">
      <c r="A412" s="251" t="s">
        <v>785</v>
      </c>
      <c r="B412" s="119"/>
      <c r="C412" s="366"/>
      <c r="D412" s="373"/>
      <c r="E412" s="331" t="s">
        <v>166</v>
      </c>
      <c r="F412" s="332"/>
      <c r="G412" s="332"/>
      <c r="H412" s="333"/>
      <c r="I412" s="358"/>
      <c r="J412" s="140">
        <f t="shared" si="13"/>
        <v>8</v>
      </c>
      <c r="K412" s="81" t="str">
        <f t="shared" si="14"/>
        <v/>
      </c>
      <c r="L412" s="147">
        <v>1</v>
      </c>
      <c r="M412" s="147">
        <v>6</v>
      </c>
      <c r="N412" s="147">
        <v>0</v>
      </c>
      <c r="O412" s="147">
        <v>1</v>
      </c>
      <c r="P412" s="147">
        <v>0</v>
      </c>
    </row>
    <row r="413" spans="1:22" s="83" customFormat="1" ht="34.5" customHeight="1">
      <c r="A413" s="251" t="s">
        <v>786</v>
      </c>
      <c r="B413" s="119"/>
      <c r="C413" s="366"/>
      <c r="D413" s="317" t="s">
        <v>251</v>
      </c>
      <c r="E413" s="318"/>
      <c r="F413" s="318"/>
      <c r="G413" s="318"/>
      <c r="H413" s="319"/>
      <c r="I413" s="358"/>
      <c r="J413" s="140">
        <f t="shared" si="13"/>
        <v>5086</v>
      </c>
      <c r="K413" s="81" t="str">
        <f t="shared" si="14"/>
        <v/>
      </c>
      <c r="L413" s="147">
        <v>453</v>
      </c>
      <c r="M413" s="147">
        <v>1124</v>
      </c>
      <c r="N413" s="147">
        <v>1265</v>
      </c>
      <c r="O413" s="147">
        <v>1251</v>
      </c>
      <c r="P413" s="147">
        <v>993</v>
      </c>
    </row>
    <row r="414" spans="1:22" s="83" customFormat="1" ht="34.5" customHeight="1">
      <c r="A414" s="251" t="s">
        <v>787</v>
      </c>
      <c r="B414" s="119"/>
      <c r="C414" s="366"/>
      <c r="D414" s="372" t="s">
        <v>240</v>
      </c>
      <c r="E414" s="374" t="s">
        <v>241</v>
      </c>
      <c r="F414" s="375"/>
      <c r="G414" s="375"/>
      <c r="H414" s="376"/>
      <c r="I414" s="358"/>
      <c r="J414" s="140">
        <f t="shared" si="13"/>
        <v>799</v>
      </c>
      <c r="K414" s="81" t="str">
        <f t="shared" si="14"/>
        <v/>
      </c>
      <c r="L414" s="147">
        <v>343</v>
      </c>
      <c r="M414" s="147">
        <v>168</v>
      </c>
      <c r="N414" s="147">
        <v>148</v>
      </c>
      <c r="O414" s="147">
        <v>131</v>
      </c>
      <c r="P414" s="147">
        <v>9</v>
      </c>
    </row>
    <row r="415" spans="1:22" s="83" customFormat="1" ht="34.5" customHeight="1">
      <c r="A415" s="251" t="s">
        <v>788</v>
      </c>
      <c r="B415" s="119"/>
      <c r="C415" s="366"/>
      <c r="D415" s="366"/>
      <c r="E415" s="317" t="s">
        <v>242</v>
      </c>
      <c r="F415" s="318"/>
      <c r="G415" s="318"/>
      <c r="H415" s="319"/>
      <c r="I415" s="358"/>
      <c r="J415" s="140">
        <f t="shared" si="13"/>
        <v>3719</v>
      </c>
      <c r="K415" s="81" t="str">
        <f t="shared" si="14"/>
        <v/>
      </c>
      <c r="L415" s="147">
        <v>60</v>
      </c>
      <c r="M415" s="147">
        <v>750</v>
      </c>
      <c r="N415" s="147">
        <v>931</v>
      </c>
      <c r="O415" s="147">
        <v>1008</v>
      </c>
      <c r="P415" s="147">
        <v>970</v>
      </c>
    </row>
    <row r="416" spans="1:22" s="83" customFormat="1" ht="34.5" customHeight="1">
      <c r="A416" s="251" t="s">
        <v>789</v>
      </c>
      <c r="B416" s="119"/>
      <c r="C416" s="366"/>
      <c r="D416" s="366"/>
      <c r="E416" s="317" t="s">
        <v>243</v>
      </c>
      <c r="F416" s="318"/>
      <c r="G416" s="318"/>
      <c r="H416" s="319"/>
      <c r="I416" s="358"/>
      <c r="J416" s="140">
        <f t="shared" si="13"/>
        <v>314</v>
      </c>
      <c r="K416" s="81" t="str">
        <f t="shared" si="14"/>
        <v/>
      </c>
      <c r="L416" s="147">
        <v>12</v>
      </c>
      <c r="M416" s="147">
        <v>152</v>
      </c>
      <c r="N416" s="147">
        <v>80</v>
      </c>
      <c r="O416" s="147">
        <v>57</v>
      </c>
      <c r="P416" s="147">
        <v>13</v>
      </c>
    </row>
    <row r="417" spans="1:22" s="83" customFormat="1" ht="34.5" customHeight="1">
      <c r="A417" s="251" t="s">
        <v>790</v>
      </c>
      <c r="B417" s="119"/>
      <c r="C417" s="366"/>
      <c r="D417" s="366"/>
      <c r="E417" s="317" t="s">
        <v>244</v>
      </c>
      <c r="F417" s="318"/>
      <c r="G417" s="318"/>
      <c r="H417" s="319"/>
      <c r="I417" s="358"/>
      <c r="J417" s="140">
        <f t="shared" si="13"/>
        <v>50</v>
      </c>
      <c r="K417" s="81" t="str">
        <f t="shared" si="14"/>
        <v/>
      </c>
      <c r="L417" s="147">
        <v>1</v>
      </c>
      <c r="M417" s="147">
        <v>11</v>
      </c>
      <c r="N417" s="147">
        <v>21</v>
      </c>
      <c r="O417" s="147">
        <v>17</v>
      </c>
      <c r="P417" s="147">
        <v>0</v>
      </c>
    </row>
    <row r="418" spans="1:22" s="83" customFormat="1" ht="34.5" customHeight="1">
      <c r="A418" s="251" t="s">
        <v>791</v>
      </c>
      <c r="B418" s="119"/>
      <c r="C418" s="366"/>
      <c r="D418" s="366"/>
      <c r="E418" s="317" t="s">
        <v>245</v>
      </c>
      <c r="F418" s="318"/>
      <c r="G418" s="318"/>
      <c r="H418" s="319"/>
      <c r="I418" s="358"/>
      <c r="J418" s="140">
        <f t="shared" si="13"/>
        <v>23</v>
      </c>
      <c r="K418" s="81" t="str">
        <f t="shared" si="14"/>
        <v/>
      </c>
      <c r="L418" s="147">
        <v>1</v>
      </c>
      <c r="M418" s="147">
        <v>7</v>
      </c>
      <c r="N418" s="147">
        <v>7</v>
      </c>
      <c r="O418" s="147">
        <v>8</v>
      </c>
      <c r="P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33</v>
      </c>
      <c r="K420" s="81" t="str">
        <f t="shared" si="14"/>
        <v/>
      </c>
      <c r="L420" s="147">
        <v>1</v>
      </c>
      <c r="M420" s="147">
        <v>12</v>
      </c>
      <c r="N420" s="147">
        <v>11</v>
      </c>
      <c r="O420" s="147">
        <v>9</v>
      </c>
      <c r="P420" s="147">
        <v>0</v>
      </c>
    </row>
    <row r="421" spans="1:22" s="83" customFormat="1" ht="34.5" customHeight="1">
      <c r="A421" s="251" t="s">
        <v>794</v>
      </c>
      <c r="B421" s="119"/>
      <c r="C421" s="366"/>
      <c r="D421" s="366"/>
      <c r="E421" s="317" t="s">
        <v>247</v>
      </c>
      <c r="F421" s="318"/>
      <c r="G421" s="318"/>
      <c r="H421" s="319"/>
      <c r="I421" s="358"/>
      <c r="J421" s="140">
        <f t="shared" si="13"/>
        <v>146</v>
      </c>
      <c r="K421" s="81" t="str">
        <f t="shared" si="14"/>
        <v/>
      </c>
      <c r="L421" s="147">
        <v>35</v>
      </c>
      <c r="M421" s="147">
        <v>24</v>
      </c>
      <c r="N421" s="147">
        <v>66</v>
      </c>
      <c r="O421" s="147">
        <v>20</v>
      </c>
      <c r="P421" s="147">
        <v>1</v>
      </c>
    </row>
    <row r="422" spans="1:22" s="83" customFormat="1" ht="34.5" customHeight="1">
      <c r="A422" s="251" t="s">
        <v>795</v>
      </c>
      <c r="B422" s="119"/>
      <c r="C422" s="366"/>
      <c r="D422" s="366"/>
      <c r="E422" s="317" t="s">
        <v>166</v>
      </c>
      <c r="F422" s="318"/>
      <c r="G422" s="318"/>
      <c r="H422" s="319"/>
      <c r="I422" s="359"/>
      <c r="J422" s="140">
        <f t="shared" si="13"/>
        <v>2</v>
      </c>
      <c r="K422" s="81" t="str">
        <f t="shared" si="14"/>
        <v/>
      </c>
      <c r="L422" s="147">
        <v>0</v>
      </c>
      <c r="M422" s="147">
        <v>0</v>
      </c>
      <c r="N422" s="147">
        <v>1</v>
      </c>
      <c r="O422" s="147">
        <v>1</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1057</v>
      </c>
      <c r="O428" s="66" t="s">
        <v>1060</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70" t="s">
        <v>1054</v>
      </c>
      <c r="O429" s="70" t="s">
        <v>1054</v>
      </c>
      <c r="P429" s="70" t="s">
        <v>1054</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4287</v>
      </c>
      <c r="K430" s="193" t="str">
        <f>IF(OR(COUNTIF(L430:P430,"未確認")&gt;0,COUNTIF(L430:P430,"~*")&gt;0),"※","")</f>
        <v/>
      </c>
      <c r="L430" s="147">
        <v>110</v>
      </c>
      <c r="M430" s="147">
        <v>956</v>
      </c>
      <c r="N430" s="147">
        <v>1117</v>
      </c>
      <c r="O430" s="147">
        <v>1120</v>
      </c>
      <c r="P430" s="147">
        <v>984</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23</v>
      </c>
      <c r="K431" s="193" t="str">
        <f>IF(OR(COUNTIF(L431:P431,"未確認")&gt;0,COUNTIF(L431:P431,"~*")&gt;0),"※","")</f>
        <v/>
      </c>
      <c r="L431" s="147">
        <v>0</v>
      </c>
      <c r="M431" s="147">
        <v>3</v>
      </c>
      <c r="N431" s="147">
        <v>12</v>
      </c>
      <c r="O431" s="147">
        <v>5</v>
      </c>
      <c r="P431" s="147">
        <v>3</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19</v>
      </c>
      <c r="K432" s="193" t="str">
        <f>IF(OR(COUNTIF(L432:P432,"未確認")&gt;0,COUNTIF(L432:P432,"~*")&gt;0),"※","")</f>
        <v/>
      </c>
      <c r="L432" s="147">
        <v>1</v>
      </c>
      <c r="M432" s="147">
        <v>1</v>
      </c>
      <c r="N432" s="147">
        <v>14</v>
      </c>
      <c r="O432" s="147">
        <v>3</v>
      </c>
      <c r="P432" s="147">
        <v>0</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4245</v>
      </c>
      <c r="K433" s="193" t="str">
        <f>IF(OR(COUNTIF(L433:P433,"未確認")&gt;0,COUNTIF(L433:P433,"~*")&gt;0),"※","")</f>
        <v/>
      </c>
      <c r="L433" s="147">
        <v>109</v>
      </c>
      <c r="M433" s="147">
        <v>952</v>
      </c>
      <c r="N433" s="147">
        <v>1091</v>
      </c>
      <c r="O433" s="147">
        <v>1112</v>
      </c>
      <c r="P433" s="147">
        <v>981</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1057</v>
      </c>
      <c r="O441" s="66" t="s">
        <v>1060</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70" t="s">
        <v>1054</v>
      </c>
      <c r="O442" s="70" t="s">
        <v>1054</v>
      </c>
      <c r="P442" s="70" t="s">
        <v>1054</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1</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1</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4</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4</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1057</v>
      </c>
      <c r="O466" s="66" t="s">
        <v>1060</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70" t="s">
        <v>1054</v>
      </c>
      <c r="O467" s="70" t="s">
        <v>1054</v>
      </c>
      <c r="P467" s="70" t="s">
        <v>1054</v>
      </c>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IF(SUM(L468:P468)=0,IF(COUNTIF(L468:P468,"未確認")&gt;0,"未確認",IF(COUNTIF(L468:P468,"*")&gt;0,"*",SUM(L468:P468))),SUM(L468:P468))</f>
        <v>122</v>
      </c>
      <c r="K468" s="201" t="str">
        <f t="shared" ref="K468:K475" si="16">IF(OR(COUNTIF(L468:P468,"未確認")&gt;0,COUNTIF(L468:P468,"*")&gt;0),"※","")</f>
        <v/>
      </c>
      <c r="L468" s="117">
        <v>15</v>
      </c>
      <c r="M468" s="117">
        <v>43</v>
      </c>
      <c r="N468" s="117">
        <v>13</v>
      </c>
      <c r="O468" s="117">
        <v>25</v>
      </c>
      <c r="P468" s="117">
        <v>26</v>
      </c>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IF(SUM(L469:P469)=0,IF(COUNTIF(L469:P469,"未確認")&gt;0,"未確認",IF(COUNTIF(L469:P469,"~*")&gt;0,"*",SUM(L469:P469))),SUM(L469:P469))</f>
        <v>*</v>
      </c>
      <c r="K469" s="201" t="str">
        <f t="shared" si="16"/>
        <v>※</v>
      </c>
      <c r="L469" s="117">
        <v>0</v>
      </c>
      <c r="M469" s="117" t="s">
        <v>541</v>
      </c>
      <c r="N469" s="117">
        <v>0</v>
      </c>
      <c r="O469" s="117" t="s">
        <v>541</v>
      </c>
      <c r="P469" s="117">
        <v>0</v>
      </c>
      <c r="Q469" s="8"/>
      <c r="R469" s="8"/>
      <c r="S469" s="8"/>
      <c r="T469" s="8"/>
      <c r="U469" s="8"/>
      <c r="V469" s="8"/>
    </row>
    <row r="470" spans="1:22" ht="34.5" customHeight="1">
      <c r="A470" s="252" t="s">
        <v>813</v>
      </c>
      <c r="B470" s="1"/>
      <c r="C470" s="202"/>
      <c r="D470" s="353"/>
      <c r="E470" s="317" t="s">
        <v>286</v>
      </c>
      <c r="F470" s="318"/>
      <c r="G470" s="318"/>
      <c r="H470" s="319"/>
      <c r="I470" s="351"/>
      <c r="J470" s="116">
        <f t="shared" si="17"/>
        <v>32</v>
      </c>
      <c r="K470" s="201" t="str">
        <f t="shared" si="16"/>
        <v>※</v>
      </c>
      <c r="L470" s="117" t="s">
        <v>541</v>
      </c>
      <c r="M470" s="117">
        <v>32</v>
      </c>
      <c r="N470" s="117">
        <v>0</v>
      </c>
      <c r="O470" s="117" t="s">
        <v>541</v>
      </c>
      <c r="P470" s="117">
        <v>0</v>
      </c>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t="s">
        <v>541</v>
      </c>
      <c r="N471" s="117">
        <v>0</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v>
      </c>
      <c r="K472" s="201" t="str">
        <f t="shared" si="16"/>
        <v>※</v>
      </c>
      <c r="L472" s="117">
        <v>0</v>
      </c>
      <c r="M472" s="117">
        <v>0</v>
      </c>
      <c r="N472" s="117" t="s">
        <v>541</v>
      </c>
      <c r="O472" s="117">
        <v>0</v>
      </c>
      <c r="P472" s="117">
        <v>0</v>
      </c>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t="s">
        <v>541</v>
      </c>
      <c r="M473" s="117">
        <v>0</v>
      </c>
      <c r="N473" s="117">
        <v>0</v>
      </c>
      <c r="O473" s="117" t="s">
        <v>541</v>
      </c>
      <c r="P473" s="117">
        <v>0</v>
      </c>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t="s">
        <v>541</v>
      </c>
      <c r="N475" s="117">
        <v>0</v>
      </c>
      <c r="O475" s="117">
        <v>0</v>
      </c>
      <c r="P475" s="117">
        <v>0</v>
      </c>
      <c r="Q475" s="8"/>
      <c r="R475" s="8"/>
      <c r="S475" s="8"/>
      <c r="T475" s="8"/>
      <c r="U475" s="8"/>
      <c r="V475" s="8"/>
    </row>
    <row r="476" spans="1:22" ht="34.5" customHeight="1">
      <c r="A476" s="252" t="s">
        <v>819</v>
      </c>
      <c r="B476" s="1"/>
      <c r="C476" s="202"/>
      <c r="D476" s="353"/>
      <c r="E476" s="317" t="s">
        <v>292</v>
      </c>
      <c r="F476" s="318"/>
      <c r="G476" s="318"/>
      <c r="H476" s="319"/>
      <c r="I476" s="351"/>
      <c r="J476" s="116">
        <f t="shared" si="17"/>
        <v>10</v>
      </c>
      <c r="K476" s="201" t="str">
        <f>IF(OR(COUNTIF(L476:P476,"未確認")&gt;0,COUNTIF(L476:P476,"~")&gt;0),"※","")</f>
        <v/>
      </c>
      <c r="L476" s="117">
        <v>10</v>
      </c>
      <c r="M476" s="117" t="s">
        <v>541</v>
      </c>
      <c r="N476" s="117" t="s">
        <v>541</v>
      </c>
      <c r="O476" s="117">
        <v>0</v>
      </c>
      <c r="P476" s="117">
        <v>0</v>
      </c>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IF(OR(COUNTIF(L477:P477,"未確認")&gt;0,COUNTIF(L477:P477,"*")&gt;0),"※","")</f>
        <v>※</v>
      </c>
      <c r="L477" s="117" t="s">
        <v>541</v>
      </c>
      <c r="M477" s="117" t="s">
        <v>541</v>
      </c>
      <c r="N477" s="117" t="s">
        <v>541</v>
      </c>
      <c r="O477" s="117" t="s">
        <v>541</v>
      </c>
      <c r="P477" s="117">
        <v>0</v>
      </c>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3"/>
      <c r="E479" s="317" t="s">
        <v>295</v>
      </c>
      <c r="F479" s="318"/>
      <c r="G479" s="318"/>
      <c r="H479" s="319"/>
      <c r="I479" s="351"/>
      <c r="J479" s="116">
        <f t="shared" si="17"/>
        <v>50</v>
      </c>
      <c r="K479" s="201" t="str">
        <f t="shared" si="18"/>
        <v/>
      </c>
      <c r="L479" s="117">
        <v>0</v>
      </c>
      <c r="M479" s="117">
        <v>0</v>
      </c>
      <c r="N479" s="117">
        <v>0</v>
      </c>
      <c r="O479" s="117">
        <v>18</v>
      </c>
      <c r="P479" s="117">
        <v>32</v>
      </c>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53</v>
      </c>
      <c r="K481" s="201" t="str">
        <f t="shared" si="18"/>
        <v>※</v>
      </c>
      <c r="L481" s="117" t="s">
        <v>541</v>
      </c>
      <c r="M481" s="117">
        <v>36</v>
      </c>
      <c r="N481" s="117">
        <v>0</v>
      </c>
      <c r="O481" s="117">
        <v>17</v>
      </c>
      <c r="P481" s="117">
        <v>0</v>
      </c>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f t="shared" si="19"/>
        <v>30</v>
      </c>
      <c r="K483" s="201" t="str">
        <f t="shared" si="18"/>
        <v>※</v>
      </c>
      <c r="L483" s="117" t="s">
        <v>541</v>
      </c>
      <c r="M483" s="117">
        <v>30</v>
      </c>
      <c r="N483" s="117">
        <v>0</v>
      </c>
      <c r="O483" s="117" t="s">
        <v>541</v>
      </c>
      <c r="P483" s="117">
        <v>0</v>
      </c>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t="s">
        <v>541</v>
      </c>
      <c r="M484" s="117">
        <v>0</v>
      </c>
      <c r="N484" s="117">
        <v>0</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t="s">
        <v>541</v>
      </c>
      <c r="M486" s="117">
        <v>0</v>
      </c>
      <c r="N486" s="117">
        <v>0</v>
      </c>
      <c r="O486" s="117" t="s">
        <v>541</v>
      </c>
      <c r="P486" s="117">
        <v>0</v>
      </c>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v>
      </c>
      <c r="K487" s="201" t="str">
        <f t="shared" si="18"/>
        <v>※</v>
      </c>
      <c r="L487" s="117">
        <v>0</v>
      </c>
      <c r="M487" s="117" t="s">
        <v>541</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t="s">
        <v>541</v>
      </c>
      <c r="N488" s="117">
        <v>0</v>
      </c>
      <c r="O488" s="117">
        <v>0</v>
      </c>
      <c r="P488" s="117">
        <v>0</v>
      </c>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t="s">
        <v>541</v>
      </c>
      <c r="N489" s="117">
        <v>0</v>
      </c>
      <c r="O489" s="117">
        <v>0</v>
      </c>
      <c r="P489" s="117">
        <v>0</v>
      </c>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t="s">
        <v>541</v>
      </c>
      <c r="N490" s="117">
        <v>0</v>
      </c>
      <c r="O490" s="117" t="s">
        <v>541</v>
      </c>
      <c r="P490" s="117">
        <v>0</v>
      </c>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3"/>
      <c r="E492" s="317" t="s">
        <v>295</v>
      </c>
      <c r="F492" s="318"/>
      <c r="G492" s="318"/>
      <c r="H492" s="319"/>
      <c r="I492" s="351"/>
      <c r="J492" s="116">
        <f t="shared" si="19"/>
        <v>13</v>
      </c>
      <c r="K492" s="201" t="str">
        <f t="shared" si="18"/>
        <v/>
      </c>
      <c r="L492" s="117">
        <v>0</v>
      </c>
      <c r="M492" s="117">
        <v>0</v>
      </c>
      <c r="N492" s="117">
        <v>0</v>
      </c>
      <c r="O492" s="117">
        <v>13</v>
      </c>
      <c r="P492" s="117">
        <v>0</v>
      </c>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t="s">
        <v>541</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1057</v>
      </c>
      <c r="O502" s="66" t="s">
        <v>1060</v>
      </c>
      <c r="P502" s="66" t="s">
        <v>1062</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1051</v>
      </c>
      <c r="M503" s="70" t="s">
        <v>1054</v>
      </c>
      <c r="N503" s="70" t="s">
        <v>1054</v>
      </c>
      <c r="O503" s="70" t="s">
        <v>1054</v>
      </c>
      <c r="P503" s="70" t="s">
        <v>1054</v>
      </c>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33</v>
      </c>
      <c r="K505" s="201" t="str">
        <f t="shared" si="21"/>
        <v>※</v>
      </c>
      <c r="L505" s="117" t="s">
        <v>541</v>
      </c>
      <c r="M505" s="117">
        <v>12</v>
      </c>
      <c r="N505" s="117" t="s">
        <v>541</v>
      </c>
      <c r="O505" s="117">
        <v>21</v>
      </c>
      <c r="P505" s="117" t="s">
        <v>541</v>
      </c>
      <c r="Q505" s="8"/>
      <c r="R505" s="8"/>
      <c r="S505" s="8"/>
      <c r="T505" s="8"/>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t="s">
        <v>541</v>
      </c>
      <c r="N508" s="117" t="s">
        <v>541</v>
      </c>
      <c r="O508" s="117" t="s">
        <v>541</v>
      </c>
      <c r="P508" s="117">
        <v>0</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1057</v>
      </c>
      <c r="O514" s="66" t="s">
        <v>1060</v>
      </c>
      <c r="P514" s="66" t="s">
        <v>1062</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1051</v>
      </c>
      <c r="M515" s="70" t="s">
        <v>1054</v>
      </c>
      <c r="N515" s="70" t="s">
        <v>1054</v>
      </c>
      <c r="O515" s="70" t="s">
        <v>1054</v>
      </c>
      <c r="P515" s="70" t="s">
        <v>1054</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1057</v>
      </c>
      <c r="O520" s="66" t="s">
        <v>1060</v>
      </c>
      <c r="P520" s="66" t="s">
        <v>1062</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1051</v>
      </c>
      <c r="M521" s="70" t="s">
        <v>1054</v>
      </c>
      <c r="N521" s="70" t="s">
        <v>1054</v>
      </c>
      <c r="O521" s="70" t="s">
        <v>1054</v>
      </c>
      <c r="P521" s="70" t="s">
        <v>1054</v>
      </c>
      <c r="Q521" s="8"/>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IF(SUM(L522:P522)=0,IF(COUNTIF(L522:P522,"未確認")&gt;0,"未確認",IF(COUNTIF(L522:P522,"~*")&gt;0,"*",SUM(L522:P522))),SUM(L522:P522))</f>
        <v>*</v>
      </c>
      <c r="K522" s="201" t="str">
        <f>IF(OR(COUNTIF(L522:P522,"未確認")&gt;0,COUNTIF(L522:P522,"*")&gt;0),"※","")</f>
        <v>※</v>
      </c>
      <c r="L522" s="117" t="s">
        <v>541</v>
      </c>
      <c r="M522" s="117">
        <v>0</v>
      </c>
      <c r="N522" s="117" t="s">
        <v>541</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1057</v>
      </c>
      <c r="O525" s="66" t="s">
        <v>1060</v>
      </c>
      <c r="P525" s="66" t="s">
        <v>1062</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1051</v>
      </c>
      <c r="M526" s="70" t="s">
        <v>1054</v>
      </c>
      <c r="N526" s="70" t="s">
        <v>1054</v>
      </c>
      <c r="O526" s="70" t="s">
        <v>1054</v>
      </c>
      <c r="P526" s="70" t="s">
        <v>1054</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69</v>
      </c>
      <c r="K527" s="201" t="str">
        <f>IF(OR(COUNTIF(L527:P527,"未確認")&gt;0,COUNTIF(L527:P527,"*")&gt;0),"※","")</f>
        <v/>
      </c>
      <c r="L527" s="117">
        <v>0</v>
      </c>
      <c r="M527" s="117">
        <v>0</v>
      </c>
      <c r="N527" s="117">
        <v>0</v>
      </c>
      <c r="O527" s="117">
        <v>0</v>
      </c>
      <c r="P527" s="117">
        <v>69</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1057</v>
      </c>
      <c r="O530" s="66" t="s">
        <v>1060</v>
      </c>
      <c r="P530" s="66" t="s">
        <v>1062</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1051</v>
      </c>
      <c r="M531" s="70" t="s">
        <v>1054</v>
      </c>
      <c r="N531" s="70" t="s">
        <v>1054</v>
      </c>
      <c r="O531" s="70" t="s">
        <v>1054</v>
      </c>
      <c r="P531" s="70" t="s">
        <v>1054</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1057</v>
      </c>
      <c r="O543" s="66" t="s">
        <v>1060</v>
      </c>
      <c r="P543" s="66" t="s">
        <v>1062</v>
      </c>
    </row>
    <row r="544" spans="1:22" s="1" customFormat="1" ht="20.25" customHeight="1">
      <c r="A544" s="243"/>
      <c r="C544" s="62"/>
      <c r="D544" s="3"/>
      <c r="E544" s="3"/>
      <c r="F544" s="3"/>
      <c r="G544" s="3"/>
      <c r="H544" s="287"/>
      <c r="I544" s="67" t="s">
        <v>36</v>
      </c>
      <c r="J544" s="68"/>
      <c r="K544" s="186"/>
      <c r="L544" s="70" t="s">
        <v>1051</v>
      </c>
      <c r="M544" s="70" t="s">
        <v>1054</v>
      </c>
      <c r="N544" s="70" t="s">
        <v>1054</v>
      </c>
      <c r="O544" s="70" t="s">
        <v>1054</v>
      </c>
      <c r="P544" s="70" t="s">
        <v>1054</v>
      </c>
    </row>
    <row r="545" spans="1:16" s="115" customFormat="1" ht="70" customHeight="1">
      <c r="A545" s="252" t="s">
        <v>853</v>
      </c>
      <c r="C545" s="317" t="s">
        <v>348</v>
      </c>
      <c r="D545" s="318"/>
      <c r="E545" s="318"/>
      <c r="F545" s="318"/>
      <c r="G545" s="318"/>
      <c r="H545" s="319"/>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t="s">
        <v>541</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1049</v>
      </c>
      <c r="M558" s="211" t="s">
        <v>1049</v>
      </c>
      <c r="N558" s="211" t="s">
        <v>1049</v>
      </c>
      <c r="O558" s="211" t="s">
        <v>1049</v>
      </c>
      <c r="P558" s="211" t="s">
        <v>1049</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v>99.2</v>
      </c>
      <c r="M560" s="211">
        <v>50</v>
      </c>
      <c r="N560" s="211">
        <v>54.6</v>
      </c>
      <c r="O560" s="211">
        <v>43.3</v>
      </c>
      <c r="P560" s="211" t="s">
        <v>533</v>
      </c>
    </row>
    <row r="561" spans="1:16" s="91" customFormat="1" ht="34.5" customHeight="1">
      <c r="A561" s="251" t="s">
        <v>871</v>
      </c>
      <c r="B561" s="119"/>
      <c r="C561" s="209"/>
      <c r="D561" s="328" t="s">
        <v>377</v>
      </c>
      <c r="E561" s="339"/>
      <c r="F561" s="339"/>
      <c r="G561" s="339"/>
      <c r="H561" s="329"/>
      <c r="I561" s="340"/>
      <c r="J561" s="207"/>
      <c r="K561" s="210"/>
      <c r="L561" s="211">
        <v>91.1</v>
      </c>
      <c r="M561" s="211">
        <v>29.9</v>
      </c>
      <c r="N561" s="211">
        <v>15.6</v>
      </c>
      <c r="O561" s="211">
        <v>16.899999999999999</v>
      </c>
      <c r="P561" s="211" t="s">
        <v>533</v>
      </c>
    </row>
    <row r="562" spans="1:16" s="91" customFormat="1" ht="34.5" customHeight="1">
      <c r="A562" s="251" t="s">
        <v>872</v>
      </c>
      <c r="B562" s="119"/>
      <c r="C562" s="209"/>
      <c r="D562" s="328" t="s">
        <v>992</v>
      </c>
      <c r="E562" s="339"/>
      <c r="F562" s="339"/>
      <c r="G562" s="339"/>
      <c r="H562" s="329"/>
      <c r="I562" s="340"/>
      <c r="J562" s="207"/>
      <c r="K562" s="210"/>
      <c r="L562" s="211">
        <v>89.4</v>
      </c>
      <c r="M562" s="211">
        <v>16.899999999999999</v>
      </c>
      <c r="N562" s="211">
        <v>9.9</v>
      </c>
      <c r="O562" s="211">
        <v>13.1</v>
      </c>
      <c r="P562" s="211" t="s">
        <v>533</v>
      </c>
    </row>
    <row r="563" spans="1:16" s="91" customFormat="1" ht="34.5" customHeight="1">
      <c r="A563" s="251" t="s">
        <v>873</v>
      </c>
      <c r="B563" s="119"/>
      <c r="C563" s="209"/>
      <c r="D563" s="328" t="s">
        <v>379</v>
      </c>
      <c r="E563" s="339"/>
      <c r="F563" s="339"/>
      <c r="G563" s="339"/>
      <c r="H563" s="329"/>
      <c r="I563" s="340"/>
      <c r="J563" s="207"/>
      <c r="K563" s="210"/>
      <c r="L563" s="211">
        <v>85.4</v>
      </c>
      <c r="M563" s="211">
        <v>15.3</v>
      </c>
      <c r="N563" s="211">
        <v>7.9</v>
      </c>
      <c r="O563" s="211">
        <v>5.9</v>
      </c>
      <c r="P563" s="211" t="s">
        <v>533</v>
      </c>
    </row>
    <row r="564" spans="1:16" s="91" customFormat="1" ht="34.5" customHeight="1">
      <c r="A564" s="251" t="s">
        <v>874</v>
      </c>
      <c r="B564" s="119"/>
      <c r="C564" s="209"/>
      <c r="D564" s="328" t="s">
        <v>380</v>
      </c>
      <c r="E564" s="339"/>
      <c r="F564" s="339"/>
      <c r="G564" s="339"/>
      <c r="H564" s="329"/>
      <c r="I564" s="340"/>
      <c r="J564" s="207"/>
      <c r="K564" s="210"/>
      <c r="L564" s="211">
        <v>29.3</v>
      </c>
      <c r="M564" s="211">
        <v>16.3</v>
      </c>
      <c r="N564" s="211">
        <v>1</v>
      </c>
      <c r="O564" s="211">
        <v>6.8</v>
      </c>
      <c r="P564" s="211" t="s">
        <v>533</v>
      </c>
    </row>
    <row r="565" spans="1:16" s="91" customFormat="1" ht="34.5" customHeight="1">
      <c r="A565" s="251" t="s">
        <v>875</v>
      </c>
      <c r="B565" s="119"/>
      <c r="C565" s="280"/>
      <c r="D565" s="328" t="s">
        <v>869</v>
      </c>
      <c r="E565" s="339"/>
      <c r="F565" s="339"/>
      <c r="G565" s="339"/>
      <c r="H565" s="329"/>
      <c r="I565" s="340"/>
      <c r="J565" s="207"/>
      <c r="K565" s="210"/>
      <c r="L565" s="211">
        <v>44.7</v>
      </c>
      <c r="M565" s="211">
        <v>10.3</v>
      </c>
      <c r="N565" s="211">
        <v>12.6</v>
      </c>
      <c r="O565" s="211">
        <v>12.7</v>
      </c>
      <c r="P565" s="211" t="s">
        <v>533</v>
      </c>
    </row>
    <row r="566" spans="1:16" s="91" customFormat="1" ht="34.5" customHeight="1">
      <c r="A566" s="251" t="s">
        <v>876</v>
      </c>
      <c r="B566" s="119"/>
      <c r="C566" s="285"/>
      <c r="D566" s="328" t="s">
        <v>993</v>
      </c>
      <c r="E566" s="339"/>
      <c r="F566" s="339"/>
      <c r="G566" s="339"/>
      <c r="H566" s="329"/>
      <c r="I566" s="340"/>
      <c r="J566" s="213"/>
      <c r="K566" s="214"/>
      <c r="L566" s="211">
        <v>95.9</v>
      </c>
      <c r="M566" s="211">
        <v>35.6</v>
      </c>
      <c r="N566" s="211">
        <v>24.1</v>
      </c>
      <c r="O566" s="211">
        <v>28</v>
      </c>
      <c r="P566" s="211" t="s">
        <v>533</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v>33.4</v>
      </c>
      <c r="P568" s="211" t="s">
        <v>533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v>6.6</v>
      </c>
      <c r="P569" s="211" t="s">
        <v>533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v>0</v>
      </c>
      <c r="P570" s="211" t="s">
        <v>533</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v>0</v>
      </c>
      <c r="P571" s="211" t="s">
        <v>533</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v>3.1</v>
      </c>
      <c r="P572" s="211" t="s">
        <v>533</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v>0</v>
      </c>
      <c r="P573" s="211" t="s">
        <v>533</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v>3.1</v>
      </c>
      <c r="P574" s="211" t="s">
        <v>533</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1057</v>
      </c>
      <c r="O588" s="66" t="s">
        <v>1060</v>
      </c>
      <c r="P588" s="66" t="s">
        <v>1062</v>
      </c>
    </row>
    <row r="589" spans="1:22" s="1" customFormat="1" ht="20.25" customHeight="1">
      <c r="A589" s="243"/>
      <c r="C589" s="62"/>
      <c r="D589" s="3"/>
      <c r="E589" s="3"/>
      <c r="F589" s="3"/>
      <c r="G589" s="3"/>
      <c r="H589" s="287"/>
      <c r="I589" s="67" t="s">
        <v>36</v>
      </c>
      <c r="J589" s="68"/>
      <c r="K589" s="186"/>
      <c r="L589" s="70" t="s">
        <v>1051</v>
      </c>
      <c r="M589" s="70" t="s">
        <v>1054</v>
      </c>
      <c r="N589" s="70" t="s">
        <v>1054</v>
      </c>
      <c r="O589" s="70" t="s">
        <v>1054</v>
      </c>
      <c r="P589" s="70" t="s">
        <v>1054</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t="str">
        <f>IF(SUM(L591:P591)=0,IF(COUNTIF(L591:P591,"未確認")&gt;0,"未確認",IF(COUNTIF(L591:P591,"~*")&gt;0,"*",SUM(L591:P591))),SUM(L591:P591))</f>
        <v>*</v>
      </c>
      <c r="K591" s="201" t="str">
        <f>IF(OR(COUNTIF(L591:P591,"未確認")&gt;0,COUNTIF(L591:P591,"*")&gt;0),"※","")</f>
        <v>※</v>
      </c>
      <c r="L591" s="117" t="s">
        <v>541</v>
      </c>
      <c r="M591" s="117">
        <v>0</v>
      </c>
      <c r="N591" s="117" t="s">
        <v>541</v>
      </c>
      <c r="O591" s="117" t="s">
        <v>541</v>
      </c>
      <c r="P591" s="117">
        <v>0</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f>IF(SUM(L593:P593)=0,IF(COUNTIF(L593:P593,"未確認")&gt;0,"未確認",IF(COUNTIF(L593:P593,"~*")&gt;0,"*",SUM(L593:P593))),SUM(L593:P593))</f>
        <v>11</v>
      </c>
      <c r="K593" s="201" t="str">
        <f>IF(OR(COUNTIF(L593:P593,"未確認")&gt;0,COUNTIF(L593:P593,"*")&gt;0),"※","")</f>
        <v>※</v>
      </c>
      <c r="L593" s="117">
        <v>11</v>
      </c>
      <c r="M593" s="117" t="s">
        <v>541</v>
      </c>
      <c r="N593" s="117" t="s">
        <v>541</v>
      </c>
      <c r="O593" s="117">
        <v>0</v>
      </c>
      <c r="P593" s="117">
        <v>0</v>
      </c>
    </row>
    <row r="594" spans="1:16" s="115" customFormat="1" ht="84" customHeight="1">
      <c r="A594" s="252" t="s">
        <v>894</v>
      </c>
      <c r="B594" s="84"/>
      <c r="C594" s="317" t="s">
        <v>394</v>
      </c>
      <c r="D594" s="318"/>
      <c r="E594" s="318"/>
      <c r="F594" s="318"/>
      <c r="G594" s="318"/>
      <c r="H594" s="319"/>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0" t="s">
        <v>994</v>
      </c>
      <c r="D595" s="321"/>
      <c r="E595" s="321"/>
      <c r="F595" s="321"/>
      <c r="G595" s="321"/>
      <c r="H595" s="322"/>
      <c r="I595" s="337" t="s">
        <v>397</v>
      </c>
      <c r="J595" s="140">
        <v>2874</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369</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4250</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724</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2151</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t="s">
        <v>541</v>
      </c>
      <c r="O600" s="117">
        <v>0</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c r="N602" s="117" t="s">
        <v>541</v>
      </c>
      <c r="O602" s="117">
        <v>0</v>
      </c>
      <c r="P602" s="117">
        <v>0</v>
      </c>
    </row>
    <row r="603" spans="1:16"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c r="N603" s="117">
        <v>0</v>
      </c>
      <c r="O603" s="117">
        <v>0</v>
      </c>
      <c r="P603" s="117">
        <v>0</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1057</v>
      </c>
      <c r="O611" s="66" t="s">
        <v>1060</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70" t="s">
        <v>1054</v>
      </c>
      <c r="O612" s="70" t="s">
        <v>1054</v>
      </c>
      <c r="P612" s="70" t="s">
        <v>1054</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12</v>
      </c>
      <c r="K613" s="201" t="str">
        <f t="shared" ref="K613:K623" si="29">IF(OR(COUNTIF(L613:P613,"未確認")&gt;0,COUNTIF(L613:P613,"*")&gt;0),"※","")</f>
        <v>※</v>
      </c>
      <c r="L613" s="117">
        <v>0</v>
      </c>
      <c r="M613" s="117">
        <v>12</v>
      </c>
      <c r="N613" s="117" t="s">
        <v>541</v>
      </c>
      <c r="O613" s="117" t="s">
        <v>541</v>
      </c>
      <c r="P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v>0</v>
      </c>
      <c r="M618" s="117">
        <v>0</v>
      </c>
      <c r="N618" s="117">
        <v>0</v>
      </c>
      <c r="O618" s="117" t="s">
        <v>541</v>
      </c>
      <c r="P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t="s">
        <v>541</v>
      </c>
      <c r="O621" s="117" t="s">
        <v>541</v>
      </c>
      <c r="P621" s="117">
        <v>0</v>
      </c>
    </row>
    <row r="622" spans="1:22" s="118" customFormat="1" ht="70" customHeight="1">
      <c r="A622" s="252" t="s">
        <v>915</v>
      </c>
      <c r="B622" s="119"/>
      <c r="C622" s="317" t="s">
        <v>427</v>
      </c>
      <c r="D622" s="318"/>
      <c r="E622" s="318"/>
      <c r="F622" s="318"/>
      <c r="G622" s="318"/>
      <c r="H622" s="319"/>
      <c r="I622" s="122" t="s">
        <v>428</v>
      </c>
      <c r="J622" s="116">
        <f t="shared" si="28"/>
        <v>52</v>
      </c>
      <c r="K622" s="201" t="str">
        <f t="shared" si="29"/>
        <v/>
      </c>
      <c r="L622" s="117">
        <v>0</v>
      </c>
      <c r="M622" s="117">
        <v>21</v>
      </c>
      <c r="N622" s="117">
        <v>15</v>
      </c>
      <c r="O622" s="117">
        <v>16</v>
      </c>
      <c r="P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v>0</v>
      </c>
      <c r="N623" s="117">
        <v>0</v>
      </c>
      <c r="O623" s="117" t="s">
        <v>541</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1057</v>
      </c>
      <c r="O629" s="66" t="s">
        <v>1060</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70" t="s">
        <v>1054</v>
      </c>
      <c r="O630" s="70" t="s">
        <v>1054</v>
      </c>
      <c r="P630" s="70" t="s">
        <v>1054</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v>0</v>
      </c>
    </row>
    <row r="632" spans="1:22" s="118" customFormat="1" ht="56.15" customHeight="1">
      <c r="A632" s="252" t="s">
        <v>918</v>
      </c>
      <c r="B632" s="119"/>
      <c r="C632" s="317" t="s">
        <v>434</v>
      </c>
      <c r="D632" s="318"/>
      <c r="E632" s="318"/>
      <c r="F632" s="318"/>
      <c r="G632" s="318"/>
      <c r="H632" s="319"/>
      <c r="I632" s="122" t="s">
        <v>435</v>
      </c>
      <c r="J632" s="116">
        <f t="shared" si="30"/>
        <v>135</v>
      </c>
      <c r="K632" s="201" t="str">
        <f t="shared" si="31"/>
        <v/>
      </c>
      <c r="L632" s="117">
        <v>15</v>
      </c>
      <c r="M632" s="117">
        <v>30</v>
      </c>
      <c r="N632" s="117">
        <v>67</v>
      </c>
      <c r="O632" s="117">
        <v>23</v>
      </c>
      <c r="P632" s="117">
        <v>0</v>
      </c>
    </row>
    <row r="633" spans="1:22" s="118" customFormat="1" ht="56">
      <c r="A633" s="252" t="s">
        <v>919</v>
      </c>
      <c r="B633" s="119"/>
      <c r="C633" s="317" t="s">
        <v>436</v>
      </c>
      <c r="D633" s="318"/>
      <c r="E633" s="318"/>
      <c r="F633" s="318"/>
      <c r="G633" s="318"/>
      <c r="H633" s="319"/>
      <c r="I633" s="122" t="s">
        <v>437</v>
      </c>
      <c r="J633" s="116">
        <f t="shared" si="30"/>
        <v>107</v>
      </c>
      <c r="K633" s="201" t="str">
        <f t="shared" si="31"/>
        <v/>
      </c>
      <c r="L633" s="117">
        <v>14</v>
      </c>
      <c r="M633" s="117">
        <v>45</v>
      </c>
      <c r="N633" s="117">
        <v>26</v>
      </c>
      <c r="O633" s="117">
        <v>22</v>
      </c>
      <c r="P633" s="117">
        <v>0</v>
      </c>
    </row>
    <row r="634" spans="1:22" s="118" customFormat="1" ht="56.15" customHeight="1">
      <c r="A634" s="252" t="s">
        <v>920</v>
      </c>
      <c r="B634" s="119"/>
      <c r="C634" s="314" t="s">
        <v>1026</v>
      </c>
      <c r="D634" s="315"/>
      <c r="E634" s="315"/>
      <c r="F634" s="315"/>
      <c r="G634" s="315"/>
      <c r="H634" s="316"/>
      <c r="I634" s="122" t="s">
        <v>439</v>
      </c>
      <c r="J634" s="116">
        <f t="shared" si="30"/>
        <v>10</v>
      </c>
      <c r="K634" s="201" t="str">
        <f t="shared" si="31"/>
        <v>※</v>
      </c>
      <c r="L634" s="117">
        <v>10</v>
      </c>
      <c r="M634" s="117" t="s">
        <v>541</v>
      </c>
      <c r="N634" s="117">
        <v>0</v>
      </c>
      <c r="O634" s="117">
        <v>0</v>
      </c>
      <c r="P634" s="117">
        <v>0</v>
      </c>
    </row>
    <row r="635" spans="1:22" s="118" customFormat="1" ht="84" customHeight="1">
      <c r="A635" s="252" t="s">
        <v>921</v>
      </c>
      <c r="B635" s="119"/>
      <c r="C635" s="317" t="s">
        <v>440</v>
      </c>
      <c r="D635" s="318"/>
      <c r="E635" s="318"/>
      <c r="F635" s="318"/>
      <c r="G635" s="318"/>
      <c r="H635" s="319"/>
      <c r="I635" s="122" t="s">
        <v>441</v>
      </c>
      <c r="J635" s="116">
        <f t="shared" si="30"/>
        <v>40</v>
      </c>
      <c r="K635" s="201" t="str">
        <f t="shared" si="31"/>
        <v>※</v>
      </c>
      <c r="L635" s="117">
        <v>10</v>
      </c>
      <c r="M635" s="117">
        <v>30</v>
      </c>
      <c r="N635" s="117" t="s">
        <v>541</v>
      </c>
      <c r="O635" s="117" t="s">
        <v>541</v>
      </c>
      <c r="P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c r="O636" s="117">
        <v>0</v>
      </c>
      <c r="P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1057</v>
      </c>
      <c r="O644" s="66" t="s">
        <v>1060</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70" t="s">
        <v>1054</v>
      </c>
      <c r="O645" s="70" t="s">
        <v>1054</v>
      </c>
      <c r="P645" s="70" t="s">
        <v>1054</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120</v>
      </c>
      <c r="K646" s="201" t="str">
        <f t="shared" ref="K646:K660" si="33">IF(OR(COUNTIF(L646:P646,"未確認")&gt;0,COUNTIF(L646:P646,"*")&gt;0),"※","")</f>
        <v>※</v>
      </c>
      <c r="L646" s="117" t="s">
        <v>541</v>
      </c>
      <c r="M646" s="117">
        <v>53</v>
      </c>
      <c r="N646" s="117">
        <v>36</v>
      </c>
      <c r="O646" s="117">
        <v>31</v>
      </c>
      <c r="P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17" t="s">
        <v>939</v>
      </c>
      <c r="F648" s="318"/>
      <c r="G648" s="318"/>
      <c r="H648" s="319"/>
      <c r="I648" s="122" t="s">
        <v>454</v>
      </c>
      <c r="J648" s="116">
        <f t="shared" si="32"/>
        <v>25</v>
      </c>
      <c r="K648" s="201" t="str">
        <f t="shared" si="33"/>
        <v>※</v>
      </c>
      <c r="L648" s="117" t="s">
        <v>541</v>
      </c>
      <c r="M648" s="117">
        <v>25</v>
      </c>
      <c r="N648" s="117" t="s">
        <v>541</v>
      </c>
      <c r="O648" s="117" t="s">
        <v>541</v>
      </c>
      <c r="P648" s="117">
        <v>0</v>
      </c>
    </row>
    <row r="649" spans="1:22" s="118" customFormat="1" ht="70" customHeight="1">
      <c r="A649" s="252" t="s">
        <v>928</v>
      </c>
      <c r="B649" s="84"/>
      <c r="C649" s="295"/>
      <c r="D649" s="297"/>
      <c r="E649" s="317" t="s">
        <v>940</v>
      </c>
      <c r="F649" s="318"/>
      <c r="G649" s="318"/>
      <c r="H649" s="319"/>
      <c r="I649" s="122" t="s">
        <v>456</v>
      </c>
      <c r="J649" s="116">
        <f t="shared" si="32"/>
        <v>40</v>
      </c>
      <c r="K649" s="201" t="str">
        <f t="shared" si="33"/>
        <v>※</v>
      </c>
      <c r="L649" s="117" t="s">
        <v>541</v>
      </c>
      <c r="M649" s="117" t="s">
        <v>541</v>
      </c>
      <c r="N649" s="117">
        <v>27</v>
      </c>
      <c r="O649" s="117">
        <v>13</v>
      </c>
      <c r="P649" s="117">
        <v>0</v>
      </c>
    </row>
    <row r="650" spans="1:22" s="118" customFormat="1" ht="84" customHeight="1">
      <c r="A650" s="252" t="s">
        <v>929</v>
      </c>
      <c r="B650" s="84"/>
      <c r="C650" s="295"/>
      <c r="D650" s="297"/>
      <c r="E650" s="317" t="s">
        <v>941</v>
      </c>
      <c r="F650" s="318"/>
      <c r="G650" s="318"/>
      <c r="H650" s="319"/>
      <c r="I650" s="122" t="s">
        <v>458</v>
      </c>
      <c r="J650" s="116">
        <f t="shared" si="32"/>
        <v>34</v>
      </c>
      <c r="K650" s="201" t="str">
        <f t="shared" si="33"/>
        <v>※</v>
      </c>
      <c r="L650" s="117">
        <v>0</v>
      </c>
      <c r="M650" s="117">
        <v>23</v>
      </c>
      <c r="N650" s="117" t="s">
        <v>541</v>
      </c>
      <c r="O650" s="117">
        <v>11</v>
      </c>
      <c r="P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t="s">
        <v>541</v>
      </c>
      <c r="N653" s="117">
        <v>0</v>
      </c>
      <c r="O653" s="117">
        <v>0</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111</v>
      </c>
      <c r="K655" s="201" t="str">
        <f t="shared" si="33"/>
        <v>※</v>
      </c>
      <c r="L655" s="117" t="s">
        <v>541</v>
      </c>
      <c r="M655" s="117">
        <v>49</v>
      </c>
      <c r="N655" s="117">
        <v>32</v>
      </c>
      <c r="O655" s="117">
        <v>30</v>
      </c>
      <c r="P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84</v>
      </c>
      <c r="K657" s="201" t="str">
        <f t="shared" si="33"/>
        <v>※</v>
      </c>
      <c r="L657" s="117" t="s">
        <v>541</v>
      </c>
      <c r="M657" s="117">
        <v>43</v>
      </c>
      <c r="N657" s="117">
        <v>25</v>
      </c>
      <c r="O657" s="117">
        <v>16</v>
      </c>
      <c r="P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1057</v>
      </c>
      <c r="O665" s="66" t="s">
        <v>1060</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70" t="s">
        <v>1054</v>
      </c>
      <c r="O666" s="70" t="s">
        <v>1054</v>
      </c>
      <c r="P666" s="70" t="s">
        <v>1054</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539</v>
      </c>
      <c r="O667" s="225" t="s">
        <v>539</v>
      </c>
      <c r="P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1057</v>
      </c>
      <c r="O681" s="66" t="s">
        <v>1060</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70" t="s">
        <v>1054</v>
      </c>
      <c r="O682" s="70" t="s">
        <v>1054</v>
      </c>
      <c r="P682" s="70" t="s">
        <v>1054</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17" t="s">
        <v>498</v>
      </c>
      <c r="D684" s="318"/>
      <c r="E684" s="318"/>
      <c r="F684" s="318"/>
      <c r="G684" s="318"/>
      <c r="H684" s="319"/>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v>0</v>
      </c>
      <c r="P684" s="117">
        <v>0</v>
      </c>
    </row>
    <row r="685" spans="1:22" s="118" customFormat="1" ht="84" customHeight="1">
      <c r="A685" s="252" t="s">
        <v>959</v>
      </c>
      <c r="B685" s="119"/>
      <c r="C685" s="317" t="s">
        <v>500</v>
      </c>
      <c r="D685" s="318"/>
      <c r="E685" s="318"/>
      <c r="F685" s="318"/>
      <c r="G685" s="318"/>
      <c r="H685" s="319"/>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1057</v>
      </c>
      <c r="O691" s="66" t="s">
        <v>1060</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70" t="s">
        <v>1054</v>
      </c>
      <c r="O692" s="70" t="s">
        <v>1054</v>
      </c>
      <c r="P692" s="70" t="s">
        <v>1054</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17" t="s">
        <v>509</v>
      </c>
      <c r="D696" s="318"/>
      <c r="E696" s="318"/>
      <c r="F696" s="318"/>
      <c r="G696" s="318"/>
      <c r="H696" s="319"/>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1057</v>
      </c>
      <c r="O704" s="66" t="s">
        <v>1060</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70" t="s">
        <v>1054</v>
      </c>
      <c r="O705" s="70" t="s">
        <v>1054</v>
      </c>
      <c r="P705" s="70" t="s">
        <v>1054</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00960E-3196-41F8-99E4-365B0B4D38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2019-11-15T09:55:26Z</dcterms:modified>
</cp:coreProperties>
</file>