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505" windowHeight="4470" activeTab="0"/>
  </bookViews>
  <sheets>
    <sheet name="第２表" sheetId="1" r:id="rId1"/>
  </sheets>
  <definedNames>
    <definedName name="_xlnm.Print_Area" localSheetId="0">'第２表'!$A$1:$P$72</definedName>
  </definedNames>
  <calcPr fullCalcOnLoad="1"/>
</workbook>
</file>

<file path=xl/sharedStrings.xml><?xml version="1.0" encoding="utf-8"?>
<sst xmlns="http://schemas.openxmlformats.org/spreadsheetml/2006/main" count="176" uniqueCount="59">
  <si>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</si>
  <si>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</si>
  <si>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</si>
  <si>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</si>
  <si>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</si>
  <si>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</si>
  <si>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</si>
  <si>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</si>
  <si>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</si>
  <si>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</si>
  <si>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</si>
  <si>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</si>
  <si>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</si>
  <si>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</si>
  <si>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</si>
  <si>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</si>
  <si>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</si>
  <si>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感染症病床</t>
  </si>
  <si>
    <t>・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</si>
  <si>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</si>
  <si>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</si>
  <si>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</si>
  <si>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</si>
  <si>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　病床」に改められた。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</si>
  <si>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</si>
  <si>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</si>
  <si>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</si>
  <si>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</si>
  <si>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各年１０月１日現在</t>
  </si>
  <si>
    <t>　６０</t>
  </si>
  <si>
    <t>　　７</t>
  </si>
  <si>
    <t>１２</t>
  </si>
  <si>
    <t>　昭５５</t>
  </si>
  <si>
    <t>-</t>
  </si>
  <si>
    <t>・</t>
  </si>
  <si>
    <t>・</t>
  </si>
  <si>
    <t>-</t>
  </si>
  <si>
    <t>･</t>
  </si>
  <si>
    <t>６５歳以上老人人口（千人）</t>
  </si>
  <si>
    <t>１７</t>
  </si>
  <si>
    <t>茨城県</t>
  </si>
  <si>
    <t>医療施設数（第１表より転記）【演算用】</t>
  </si>
  <si>
    <t>精神科病院</t>
  </si>
  <si>
    <t>６　１施設当たり病床数は，総数は全施設により，病院は病院の種類別により，診療所は有床診療所（療養病床を有する診療所）により算出している。</t>
  </si>
  <si>
    <t>（有床の一般診療所）</t>
  </si>
  <si>
    <t>（有床の歯科診療所）</t>
  </si>
  <si>
    <t>２２</t>
  </si>
  <si>
    <t>　　　　　　　　　　　　　 第２表　病床数・人口１０万対病床数・１床当たり人口・１施設当たり病床数の推移</t>
  </si>
  <si>
    <t xml:space="preserve">              　　　　　　　　　　　　　　　　　　　　　　　　　　　人　口　１０　万　対　病　床　数</t>
  </si>
  <si>
    <t>　　　　　　　　                                                        　１　床　当　た　り　人　口</t>
  </si>
  <si>
    <t xml:space="preserve"> 　　　１ 施 設 当 た り 病 床 数</t>
  </si>
  <si>
    <t>２７</t>
  </si>
  <si>
    <t>２４</t>
  </si>
  <si>
    <t>２５</t>
  </si>
  <si>
    <t>２６</t>
  </si>
  <si>
    <t>２８</t>
  </si>
  <si>
    <t>２８</t>
  </si>
  <si>
    <t>人口</t>
  </si>
  <si>
    <t>６５歳以上の人口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</si>
</sst>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0_);[Red]\(0\)"/>
    <numFmt numFmtId="211" formatCode="_ * #,##0.0_ ;_ * &quot;△&quot;#,##0.0_ ;_ * &quot;-&quot;_ ;_ @_ "/>
    <numFmt numFmtId="212" formatCode="\(#,##0.0\);\(&quot;△&quot;#,##0.0\)"/>
    <numFmt numFmtId="213" formatCode="#,##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49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3" fontId="0" fillId="0" borderId="0" xfId="77" applyNumberFormat="1" applyBorder="1" applyAlignment="1">
      <alignment horizontal="right" vertical="center" wrapText="1"/>
      <protection/>
    </xf>
    <xf numFmtId="0" fontId="0" fillId="0" borderId="0" xfId="77" applyFont="1" applyFill="1" applyBorder="1" applyAlignment="1">
      <alignment horizontal="right" vertical="center" wrapText="1"/>
      <protection/>
    </xf>
    <xf numFmtId="3" fontId="0" fillId="0" borderId="0" xfId="77" applyNumberForma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208" fontId="0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 shrinkToFit="1"/>
    </xf>
    <xf numFmtId="181" fontId="0" fillId="0" borderId="0" xfId="0" applyNumberFormat="1" applyAlignment="1">
      <alignment horizontal="right" vertical="center" shrinkToFit="1"/>
    </xf>
    <xf numFmtId="41" fontId="0" fillId="0" borderId="0" xfId="0" applyNumberFormat="1" applyAlignment="1">
      <alignment vertical="center" shrinkToFit="1"/>
    </xf>
    <xf numFmtId="41" fontId="0" fillId="0" borderId="0" xfId="0" applyNumberFormat="1" applyFill="1" applyAlignment="1">
      <alignment vertical="center" shrinkToFit="1"/>
    </xf>
    <xf numFmtId="178" fontId="0" fillId="0" borderId="0" xfId="0" applyNumberFormat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3" fontId="6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 shrinkToFit="1"/>
    </xf>
    <xf numFmtId="41" fontId="0" fillId="0" borderId="0" xfId="0" applyNumberFormat="1" applyFont="1" applyAlignment="1">
      <alignment horizontal="right" vertical="center" shrinkToFit="1"/>
    </xf>
    <xf numFmtId="41" fontId="0" fillId="0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213" fontId="0" fillId="0" borderId="0" xfId="0" applyNumberFormat="1" applyAlignment="1">
      <alignment vertical="center"/>
    </xf>
    <xf numFmtId="38" fontId="6" fillId="0" borderId="0" xfId="51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18" fontId="0" fillId="0" borderId="0" xfId="0" applyNumberFormat="1" applyAlignment="1">
      <alignment/>
    </xf>
    <xf numFmtId="218" fontId="0" fillId="0" borderId="0" xfId="0" applyNumberFormat="1" applyAlignment="1">
      <alignment vertical="center"/>
    </xf>
    <xf numFmtId="218" fontId="0" fillId="0" borderId="0" xfId="0" applyNumberFormat="1" applyFont="1" applyAlignment="1">
      <alignment horizontal="right" vertical="center" shrinkToFit="1"/>
    </xf>
    <xf numFmtId="218" fontId="0" fillId="0" borderId="0" xfId="0" applyNumberFormat="1" applyFont="1" applyFill="1" applyAlignment="1">
      <alignment vertical="center" shrinkToFit="1"/>
    </xf>
    <xf numFmtId="218" fontId="0" fillId="0" borderId="0" xfId="0" applyNumberFormat="1" applyFont="1" applyAlignment="1">
      <alignment vertical="center"/>
    </xf>
    <xf numFmtId="218" fontId="3" fillId="0" borderId="0" xfId="0" applyNumberFormat="1" applyFont="1" applyBorder="1" applyAlignment="1">
      <alignment vertical="center"/>
    </xf>
    <xf numFmtId="218" fontId="0" fillId="0" borderId="0" xfId="0" applyNumberFormat="1" applyFill="1" applyAlignment="1">
      <alignment vertical="center"/>
    </xf>
    <xf numFmtId="218" fontId="0" fillId="0" borderId="0" xfId="0" applyNumberFormat="1" applyAlignment="1">
      <alignment horizontal="right" vertical="center"/>
    </xf>
    <xf numFmtId="218" fontId="0" fillId="33" borderId="0" xfId="0" applyNumberFormat="1" applyFill="1" applyAlignment="1">
      <alignment horizontal="right" vertical="center"/>
    </xf>
    <xf numFmtId="213" fontId="0" fillId="33" borderId="0" xfId="0" applyNumberFormat="1" applyFill="1" applyAlignment="1">
      <alignment vertical="center"/>
    </xf>
    <xf numFmtId="218" fontId="0" fillId="33" borderId="0" xfId="0" applyNumberFormat="1" applyFill="1" applyAlignment="1">
      <alignment vertical="center"/>
    </xf>
    <xf numFmtId="41" fontId="0" fillId="33" borderId="0" xfId="0" applyNumberFormat="1" applyFill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第１表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tabSelected="1" view="pageBreakPreview" zoomScaleSheetLayoutView="100" workbookViewId="0" topLeftCell="A1">
      <pane xSplit="3" ySplit="7" topLeftCell="L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63" sqref="O63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8" width="8.25390625" style="2" customWidth="1"/>
    <col min="9" max="16" width="9.625" style="2" customWidth="1"/>
    <col min="17" max="17" width="9.125" style="2" bestFit="1" customWidth="1"/>
    <col min="18" max="48" width="9.00390625" style="30" customWidth="1"/>
    <col min="49" max="16384" width="9.00390625" style="2" customWidth="1"/>
  </cols>
  <sheetData>
    <row r="1" spans="2:48" s="1" customFormat="1" ht="17.25">
      <c r="B1" s="18"/>
      <c r="C1" s="18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s="1" customFormat="1" ht="17.25">
      <c r="A2" s="1" t="s">
        <v>47</v>
      </c>
      <c r="B2" s="18"/>
      <c r="C2" s="18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9:16" ht="14.25" thickBot="1">
      <c r="I3" s="80" t="s">
        <v>28</v>
      </c>
      <c r="J3" s="80"/>
      <c r="K3" s="80"/>
      <c r="L3" s="80"/>
      <c r="M3" s="80"/>
      <c r="N3" s="80"/>
      <c r="O3" s="80"/>
      <c r="P3" s="80"/>
    </row>
    <row r="4" spans="1:16" ht="15" customHeight="1">
      <c r="A4" s="3"/>
      <c r="B4" s="25"/>
      <c r="C4" s="20"/>
      <c r="D4" s="73" t="s">
        <v>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5" t="s">
        <v>1</v>
      </c>
    </row>
    <row r="5" spans="1:48" s="7" customFormat="1" ht="15" customHeight="1" thickBot="1">
      <c r="A5" s="4"/>
      <c r="B5" s="26"/>
      <c r="C5" s="21"/>
      <c r="D5" s="5" t="s">
        <v>32</v>
      </c>
      <c r="E5" s="5" t="s">
        <v>29</v>
      </c>
      <c r="F5" s="5" t="s">
        <v>2</v>
      </c>
      <c r="G5" s="5" t="s">
        <v>30</v>
      </c>
      <c r="H5" s="6" t="s">
        <v>31</v>
      </c>
      <c r="I5" s="5" t="s">
        <v>39</v>
      </c>
      <c r="J5" s="6" t="s">
        <v>46</v>
      </c>
      <c r="K5" s="6" t="s">
        <v>52</v>
      </c>
      <c r="L5" s="6" t="s">
        <v>53</v>
      </c>
      <c r="M5" s="6" t="s">
        <v>54</v>
      </c>
      <c r="N5" s="6" t="s">
        <v>51</v>
      </c>
      <c r="O5" s="6" t="s">
        <v>55</v>
      </c>
      <c r="P5" s="6" t="s">
        <v>56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2:3" ht="11.25" customHeight="1">
      <c r="B6" s="24"/>
      <c r="C6" s="22"/>
    </row>
    <row r="7" spans="2:16" ht="15" customHeight="1">
      <c r="B7" s="24"/>
      <c r="C7" s="22"/>
      <c r="D7" s="81" t="s">
        <v>3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2:3" ht="10.5" customHeight="1">
      <c r="B8" s="24"/>
      <c r="C8" s="22"/>
    </row>
    <row r="9" spans="1:16" ht="15" customHeight="1">
      <c r="A9" s="78" t="s">
        <v>4</v>
      </c>
      <c r="B9" s="78"/>
      <c r="C9" s="79"/>
      <c r="D9" s="44">
        <v>31382</v>
      </c>
      <c r="E9" s="44">
        <v>33965</v>
      </c>
      <c r="F9" s="44">
        <v>39089</v>
      </c>
      <c r="G9" s="44">
        <v>38101</v>
      </c>
      <c r="H9" s="44">
        <v>37398</v>
      </c>
      <c r="I9" s="44">
        <v>36069</v>
      </c>
      <c r="J9" s="44">
        <v>35158</v>
      </c>
      <c r="K9" s="49">
        <v>34779</v>
      </c>
      <c r="L9" s="49">
        <v>34624</v>
      </c>
      <c r="M9" s="49">
        <v>34291</v>
      </c>
      <c r="N9" s="61">
        <v>33987</v>
      </c>
      <c r="O9" s="61">
        <v>33542</v>
      </c>
      <c r="P9" s="49">
        <v>1664525</v>
      </c>
    </row>
    <row r="10" spans="1:16" ht="15" customHeight="1">
      <c r="A10" s="78" t="s">
        <v>5</v>
      </c>
      <c r="B10" s="78"/>
      <c r="C10" s="79"/>
      <c r="D10" s="44">
        <v>26342</v>
      </c>
      <c r="E10" s="44">
        <v>29175</v>
      </c>
      <c r="F10" s="44">
        <v>34496</v>
      </c>
      <c r="G10" s="44">
        <v>33614</v>
      </c>
      <c r="H10" s="44">
        <v>33548</v>
      </c>
      <c r="I10" s="44">
        <v>33126</v>
      </c>
      <c r="J10" s="44">
        <v>32525</v>
      </c>
      <c r="K10" s="49">
        <v>32428</v>
      </c>
      <c r="L10" s="8">
        <v>32317</v>
      </c>
      <c r="M10" s="8">
        <v>32151</v>
      </c>
      <c r="N10" s="62">
        <v>31956</v>
      </c>
      <c r="O10" s="62">
        <v>31672</v>
      </c>
      <c r="P10" s="57">
        <v>1561005</v>
      </c>
    </row>
    <row r="11" spans="2:17" ht="15" customHeight="1">
      <c r="B11" s="76" t="s">
        <v>6</v>
      </c>
      <c r="C11" s="77"/>
      <c r="D11" s="44">
        <v>7452</v>
      </c>
      <c r="E11" s="44">
        <v>7641</v>
      </c>
      <c r="F11" s="44">
        <v>8667</v>
      </c>
      <c r="G11" s="44">
        <v>8477</v>
      </c>
      <c r="H11" s="44">
        <v>7970</v>
      </c>
      <c r="I11" s="44">
        <v>7662</v>
      </c>
      <c r="J11" s="44">
        <v>7472</v>
      </c>
      <c r="K11" s="49">
        <v>7462</v>
      </c>
      <c r="L11" s="8">
        <v>7462</v>
      </c>
      <c r="M11" s="8">
        <v>7383</v>
      </c>
      <c r="N11" s="62">
        <v>7374</v>
      </c>
      <c r="O11" s="68">
        <v>7350</v>
      </c>
      <c r="P11" s="57">
        <v>334258</v>
      </c>
      <c r="Q11" s="8"/>
    </row>
    <row r="12" spans="2:17" ht="15" customHeight="1">
      <c r="B12" s="27"/>
      <c r="C12" s="10" t="s">
        <v>42</v>
      </c>
      <c r="D12" s="44">
        <v>5269</v>
      </c>
      <c r="E12" s="44">
        <v>5231</v>
      </c>
      <c r="F12" s="44">
        <v>5673</v>
      </c>
      <c r="G12" s="44">
        <v>5165</v>
      </c>
      <c r="H12" s="44">
        <v>4759</v>
      </c>
      <c r="I12" s="44">
        <v>4572</v>
      </c>
      <c r="J12" s="44">
        <v>4755</v>
      </c>
      <c r="K12" s="49">
        <v>4745</v>
      </c>
      <c r="L12" s="8">
        <v>4745</v>
      </c>
      <c r="M12" s="8">
        <v>4541</v>
      </c>
      <c r="N12" s="67">
        <v>4532</v>
      </c>
      <c r="O12" s="69">
        <v>4512</v>
      </c>
      <c r="P12" s="70">
        <v>249903</v>
      </c>
      <c r="Q12" s="8"/>
    </row>
    <row r="13" spans="2:16" ht="15" customHeight="1">
      <c r="B13" s="27"/>
      <c r="C13" s="10" t="s">
        <v>7</v>
      </c>
      <c r="D13" s="44">
        <v>2183</v>
      </c>
      <c r="E13" s="44">
        <v>2410</v>
      </c>
      <c r="F13" s="44">
        <v>2994</v>
      </c>
      <c r="G13" s="44">
        <v>3312</v>
      </c>
      <c r="H13" s="44">
        <v>3211</v>
      </c>
      <c r="I13" s="44">
        <v>3090</v>
      </c>
      <c r="J13" s="44">
        <v>2717</v>
      </c>
      <c r="K13" s="49">
        <v>2717</v>
      </c>
      <c r="L13" s="8">
        <v>2717</v>
      </c>
      <c r="M13" s="8">
        <v>2842</v>
      </c>
      <c r="N13" s="67">
        <v>2842</v>
      </c>
      <c r="O13" s="69">
        <v>2838</v>
      </c>
      <c r="P13" s="70">
        <v>84355</v>
      </c>
    </row>
    <row r="14" spans="2:16" ht="15" customHeight="1">
      <c r="B14" s="76" t="s">
        <v>8</v>
      </c>
      <c r="C14" s="77"/>
      <c r="D14" s="44">
        <v>364</v>
      </c>
      <c r="E14" s="44">
        <v>338</v>
      </c>
      <c r="F14" s="44">
        <v>224</v>
      </c>
      <c r="G14" s="44">
        <v>223</v>
      </c>
      <c r="H14" s="44">
        <v>61</v>
      </c>
      <c r="I14" s="44">
        <v>48</v>
      </c>
      <c r="J14" s="44">
        <v>48</v>
      </c>
      <c r="K14" s="49">
        <v>48</v>
      </c>
      <c r="L14" s="8">
        <v>48</v>
      </c>
      <c r="M14" s="8">
        <v>48</v>
      </c>
      <c r="N14" s="62">
        <v>48</v>
      </c>
      <c r="O14" s="62">
        <v>48</v>
      </c>
      <c r="P14" s="57">
        <v>1841</v>
      </c>
    </row>
    <row r="15" spans="2:16" ht="15" customHeight="1">
      <c r="B15" s="76" t="s">
        <v>9</v>
      </c>
      <c r="C15" s="77"/>
      <c r="D15" s="44">
        <v>1297</v>
      </c>
      <c r="E15" s="44">
        <v>1075</v>
      </c>
      <c r="F15" s="44">
        <v>808</v>
      </c>
      <c r="G15" s="44">
        <v>759</v>
      </c>
      <c r="H15" s="44">
        <v>355</v>
      </c>
      <c r="I15" s="44">
        <v>217</v>
      </c>
      <c r="J15" s="44">
        <v>168</v>
      </c>
      <c r="K15" s="49">
        <v>128</v>
      </c>
      <c r="L15" s="8">
        <v>128</v>
      </c>
      <c r="M15" s="8">
        <v>128</v>
      </c>
      <c r="N15" s="62">
        <v>128</v>
      </c>
      <c r="O15" s="71">
        <v>128</v>
      </c>
      <c r="P15" s="70">
        <v>5347</v>
      </c>
    </row>
    <row r="16" spans="2:16" ht="15" customHeight="1">
      <c r="B16" s="27"/>
      <c r="C16" s="10" t="s">
        <v>10</v>
      </c>
      <c r="D16" s="44">
        <v>39</v>
      </c>
      <c r="E16" s="44">
        <v>39</v>
      </c>
      <c r="F16" s="44">
        <v>0</v>
      </c>
      <c r="G16" s="44">
        <v>0</v>
      </c>
      <c r="H16" s="44">
        <v>0</v>
      </c>
      <c r="I16" s="42" t="s">
        <v>33</v>
      </c>
      <c r="J16" s="42" t="s">
        <v>36</v>
      </c>
      <c r="K16" s="50" t="s">
        <v>36</v>
      </c>
      <c r="L16" s="11" t="s">
        <v>36</v>
      </c>
      <c r="M16" s="11" t="s">
        <v>36</v>
      </c>
      <c r="N16" s="11">
        <v>0</v>
      </c>
      <c r="O16" s="72">
        <v>0</v>
      </c>
      <c r="P16" s="72" t="s">
        <v>36</v>
      </c>
    </row>
    <row r="17" spans="2:16" ht="15" customHeight="1">
      <c r="B17" s="27"/>
      <c r="C17" s="10" t="s">
        <v>7</v>
      </c>
      <c r="D17" s="44">
        <v>1258</v>
      </c>
      <c r="E17" s="44">
        <v>1036</v>
      </c>
      <c r="F17" s="44">
        <v>808</v>
      </c>
      <c r="G17" s="44">
        <v>759</v>
      </c>
      <c r="H17" s="44">
        <v>355</v>
      </c>
      <c r="I17" s="44">
        <v>217</v>
      </c>
      <c r="J17" s="45">
        <v>168</v>
      </c>
      <c r="K17" s="51">
        <v>128</v>
      </c>
      <c r="L17" s="8">
        <v>128</v>
      </c>
      <c r="M17" s="8">
        <v>128</v>
      </c>
      <c r="N17" s="62">
        <v>128</v>
      </c>
      <c r="O17" s="71">
        <v>128</v>
      </c>
      <c r="P17" s="70">
        <v>5347</v>
      </c>
    </row>
    <row r="18" spans="2:16" ht="15" customHeight="1">
      <c r="B18" s="76" t="s">
        <v>11</v>
      </c>
      <c r="C18" s="77"/>
      <c r="D18" s="42" t="s">
        <v>18</v>
      </c>
      <c r="E18" s="42" t="s">
        <v>18</v>
      </c>
      <c r="F18" s="42" t="s">
        <v>18</v>
      </c>
      <c r="G18" s="42" t="s">
        <v>37</v>
      </c>
      <c r="H18" s="42">
        <v>4210</v>
      </c>
      <c r="I18" s="44">
        <v>5887</v>
      </c>
      <c r="J18" s="44">
        <v>5807</v>
      </c>
      <c r="K18" s="49">
        <v>5809</v>
      </c>
      <c r="L18" s="8">
        <v>5792</v>
      </c>
      <c r="M18" s="8">
        <v>5742</v>
      </c>
      <c r="N18" s="62">
        <v>5716</v>
      </c>
      <c r="O18" s="62">
        <v>5710</v>
      </c>
      <c r="P18" s="57">
        <v>328161</v>
      </c>
    </row>
    <row r="19" spans="1:16" ht="15" customHeight="1">
      <c r="A19" s="14"/>
      <c r="B19" s="76" t="s">
        <v>12</v>
      </c>
      <c r="C19" s="77"/>
      <c r="D19" s="42" t="s">
        <v>18</v>
      </c>
      <c r="E19" s="42" t="s">
        <v>18</v>
      </c>
      <c r="F19" s="42" t="s">
        <v>18</v>
      </c>
      <c r="G19" s="42" t="s">
        <v>18</v>
      </c>
      <c r="H19" s="42">
        <v>20952</v>
      </c>
      <c r="I19" s="44">
        <v>19312</v>
      </c>
      <c r="J19" s="44">
        <v>19030</v>
      </c>
      <c r="K19" s="49">
        <v>18981</v>
      </c>
      <c r="L19" s="8">
        <v>18887</v>
      </c>
      <c r="M19" s="8">
        <v>18850</v>
      </c>
      <c r="N19" s="62">
        <v>18690</v>
      </c>
      <c r="O19" s="62">
        <v>18436</v>
      </c>
      <c r="P19" s="57">
        <v>891398</v>
      </c>
    </row>
    <row r="20" spans="1:16" ht="15" customHeight="1">
      <c r="A20" s="14"/>
      <c r="B20" s="76" t="s">
        <v>13</v>
      </c>
      <c r="C20" s="77"/>
      <c r="D20" s="44">
        <v>17229</v>
      </c>
      <c r="E20" s="44">
        <v>20121</v>
      </c>
      <c r="F20" s="44">
        <v>24797</v>
      </c>
      <c r="G20" s="44">
        <v>24155</v>
      </c>
      <c r="H20" s="42" t="s">
        <v>18</v>
      </c>
      <c r="I20" s="42" t="s">
        <v>34</v>
      </c>
      <c r="J20" s="42" t="s">
        <v>18</v>
      </c>
      <c r="K20" s="50" t="s">
        <v>18</v>
      </c>
      <c r="L20" s="50" t="s">
        <v>18</v>
      </c>
      <c r="M20" s="50" t="s">
        <v>18</v>
      </c>
      <c r="N20" s="50" t="s">
        <v>18</v>
      </c>
      <c r="O20" s="50" t="s">
        <v>34</v>
      </c>
      <c r="P20" s="50" t="s">
        <v>34</v>
      </c>
    </row>
    <row r="21" spans="1:16" ht="15" customHeight="1">
      <c r="A21" s="78" t="s">
        <v>14</v>
      </c>
      <c r="B21" s="78"/>
      <c r="C21" s="79"/>
      <c r="D21" s="44">
        <v>5025</v>
      </c>
      <c r="E21" s="44">
        <v>4782</v>
      </c>
      <c r="F21" s="44">
        <v>4585</v>
      </c>
      <c r="G21" s="44">
        <v>4480</v>
      </c>
      <c r="H21" s="44">
        <v>3850</v>
      </c>
      <c r="I21" s="44">
        <v>2941</v>
      </c>
      <c r="J21" s="44">
        <v>2631</v>
      </c>
      <c r="K21" s="49">
        <v>2349</v>
      </c>
      <c r="L21" s="50">
        <v>2305</v>
      </c>
      <c r="M21" s="50">
        <v>2140</v>
      </c>
      <c r="N21" s="63">
        <v>2031</v>
      </c>
      <c r="O21" s="63">
        <v>1870</v>
      </c>
      <c r="P21" s="49">
        <v>103451</v>
      </c>
    </row>
    <row r="22" spans="1:16" ht="15" customHeight="1">
      <c r="A22" s="13"/>
      <c r="B22" s="76" t="s">
        <v>15</v>
      </c>
      <c r="C22" s="77"/>
      <c r="D22" s="42" t="s">
        <v>18</v>
      </c>
      <c r="E22" s="42" t="s">
        <v>18</v>
      </c>
      <c r="F22" s="42" t="s">
        <v>18</v>
      </c>
      <c r="G22" s="42" t="s">
        <v>18</v>
      </c>
      <c r="H22" s="42">
        <v>307</v>
      </c>
      <c r="I22" s="44">
        <v>327</v>
      </c>
      <c r="J22" s="44">
        <v>212</v>
      </c>
      <c r="K22" s="49">
        <v>159</v>
      </c>
      <c r="L22" s="51">
        <v>159</v>
      </c>
      <c r="M22" s="51">
        <v>142</v>
      </c>
      <c r="N22" s="64">
        <v>127</v>
      </c>
      <c r="O22" s="64">
        <v>127</v>
      </c>
      <c r="P22" s="49">
        <v>9906</v>
      </c>
    </row>
    <row r="23" spans="1:16" ht="15" customHeight="1">
      <c r="A23" s="78" t="s">
        <v>16</v>
      </c>
      <c r="B23" s="78"/>
      <c r="C23" s="79"/>
      <c r="D23" s="44">
        <v>15</v>
      </c>
      <c r="E23" s="44">
        <v>8</v>
      </c>
      <c r="F23" s="44">
        <v>8</v>
      </c>
      <c r="G23" s="44">
        <v>7</v>
      </c>
      <c r="H23" s="44">
        <v>0</v>
      </c>
      <c r="I23" s="44">
        <v>2</v>
      </c>
      <c r="J23" s="44">
        <v>2</v>
      </c>
      <c r="K23" s="49">
        <v>2</v>
      </c>
      <c r="L23" s="49">
        <v>2</v>
      </c>
      <c r="M23" s="49" t="s">
        <v>36</v>
      </c>
      <c r="N23" s="11">
        <v>0</v>
      </c>
      <c r="O23" s="11">
        <v>0</v>
      </c>
      <c r="P23" s="49">
        <v>69</v>
      </c>
    </row>
    <row r="24" spans="2:16" ht="10.5" customHeight="1">
      <c r="B24" s="24"/>
      <c r="C24" s="22"/>
      <c r="K24" s="52"/>
      <c r="L24" s="52"/>
      <c r="M24" s="52"/>
      <c r="N24" s="65"/>
      <c r="O24" s="65"/>
      <c r="P24" s="52"/>
    </row>
    <row r="25" spans="2:16" ht="15" customHeight="1">
      <c r="B25" s="24"/>
      <c r="C25" s="22"/>
      <c r="D25" s="59" t="s">
        <v>48</v>
      </c>
      <c r="E25" s="60"/>
      <c r="F25" s="60"/>
      <c r="G25" s="60"/>
      <c r="H25" s="60"/>
      <c r="I25" s="60"/>
      <c r="J25" s="60"/>
      <c r="K25" s="60"/>
      <c r="L25" s="60"/>
      <c r="M25" s="60"/>
      <c r="N25" s="66"/>
      <c r="O25" s="66"/>
      <c r="P25" s="60"/>
    </row>
    <row r="26" spans="2:16" ht="10.5" customHeight="1">
      <c r="B26" s="24"/>
      <c r="C26" s="22"/>
      <c r="K26" s="52"/>
      <c r="L26" s="52"/>
      <c r="M26" s="52"/>
      <c r="N26" s="65"/>
      <c r="O26" s="65"/>
      <c r="P26" s="52"/>
    </row>
    <row r="27" spans="1:16" ht="15" customHeight="1">
      <c r="A27" s="78" t="s">
        <v>4</v>
      </c>
      <c r="B27" s="78"/>
      <c r="C27" s="79"/>
      <c r="D27" s="46">
        <v>1226.5301336668492</v>
      </c>
      <c r="E27" s="46">
        <v>1249.6320824135394</v>
      </c>
      <c r="F27" s="46">
        <v>1373.9543057996484</v>
      </c>
      <c r="G27" s="46">
        <v>1288.937753721245</v>
      </c>
      <c r="H27" s="46">
        <v>1252.5806551012233</v>
      </c>
      <c r="I27" s="46">
        <f>I9/I$73*100000</f>
        <v>1212.3353075642476</v>
      </c>
      <c r="J27" s="46">
        <v>1183.8627233758843</v>
      </c>
      <c r="K27" s="53">
        <v>1181.7533129459734</v>
      </c>
      <c r="L27" s="53">
        <v>1181.3033094506995</v>
      </c>
      <c r="M27" s="53">
        <v>1174.751627269613</v>
      </c>
      <c r="N27" s="53">
        <v>1165.1449994789125</v>
      </c>
      <c r="O27" s="53">
        <f aca="true" t="shared" si="0" ref="O27:P29">O9/O$73*100000</f>
        <v>1154.6299483648882</v>
      </c>
      <c r="P27" s="53">
        <f t="shared" si="0"/>
        <v>1311.3414163377531</v>
      </c>
    </row>
    <row r="28" spans="1:16" ht="15" customHeight="1">
      <c r="A28" s="78" t="s">
        <v>5</v>
      </c>
      <c r="B28" s="78"/>
      <c r="C28" s="79"/>
      <c r="D28" s="46">
        <v>1029.5474087391544</v>
      </c>
      <c r="E28" s="46">
        <v>1073.3995584988963</v>
      </c>
      <c r="F28" s="46">
        <v>1212.5131810193323</v>
      </c>
      <c r="G28" s="46">
        <v>1137.1447902571042</v>
      </c>
      <c r="H28" s="46">
        <v>1123.6316331711814</v>
      </c>
      <c r="I28" s="46">
        <f>I10/I$73*100000</f>
        <v>1113.4164905701093</v>
      </c>
      <c r="J28" s="46">
        <v>1095.2026587917583</v>
      </c>
      <c r="K28" s="53">
        <v>1101.8688413183827</v>
      </c>
      <c r="L28" s="53">
        <v>1102.5929716820197</v>
      </c>
      <c r="M28" s="53">
        <v>1101.4388489208634</v>
      </c>
      <c r="N28" s="53">
        <v>1095.5180981948429</v>
      </c>
      <c r="O28" s="53">
        <f t="shared" si="0"/>
        <v>1090.2581755593803</v>
      </c>
      <c r="P28" s="53">
        <f t="shared" si="0"/>
        <v>1229.786580321902</v>
      </c>
    </row>
    <row r="29" spans="2:16" ht="15" customHeight="1">
      <c r="B29" s="76" t="s">
        <v>6</v>
      </c>
      <c r="C29" s="77"/>
      <c r="D29" s="46">
        <v>291.2530290002345</v>
      </c>
      <c r="E29" s="46">
        <v>281.12582781456956</v>
      </c>
      <c r="F29" s="46">
        <v>304.63971880492096</v>
      </c>
      <c r="G29" s="46">
        <v>286.7726657645467</v>
      </c>
      <c r="H29" s="46">
        <v>266.94122202141153</v>
      </c>
      <c r="I29" s="46">
        <f>I11/I$73*100000</f>
        <v>257.5317620825991</v>
      </c>
      <c r="J29" s="46">
        <v>251.6019759105924</v>
      </c>
      <c r="K29" s="53">
        <v>253.55079850492695</v>
      </c>
      <c r="L29" s="53">
        <v>254.58887751620608</v>
      </c>
      <c r="M29" s="53">
        <v>252.92908530318604</v>
      </c>
      <c r="N29" s="53">
        <v>252.79604631645924</v>
      </c>
      <c r="O29" s="53">
        <f t="shared" si="0"/>
        <v>253.01204819277106</v>
      </c>
      <c r="P29" s="53">
        <f t="shared" si="0"/>
        <v>263.3341999322477</v>
      </c>
    </row>
    <row r="30" spans="2:16" ht="15" customHeight="1">
      <c r="B30" s="76" t="s">
        <v>17</v>
      </c>
      <c r="C30" s="77"/>
      <c r="D30" s="46">
        <v>14.22653013366685</v>
      </c>
      <c r="E30" s="46">
        <v>12.43561442236939</v>
      </c>
      <c r="F30" s="46">
        <v>7.873462214411248</v>
      </c>
      <c r="G30" s="46">
        <v>7.543978349120432</v>
      </c>
      <c r="H30" s="46">
        <v>2.0430883994110545</v>
      </c>
      <c r="I30" s="46">
        <f>I14/I$73*100000</f>
        <v>1.6133548133600568</v>
      </c>
      <c r="J30" s="46">
        <v>1.6162867831515573</v>
      </c>
      <c r="K30" s="53">
        <v>1.6309887869520898</v>
      </c>
      <c r="L30" s="53">
        <v>1.6376663254861823</v>
      </c>
      <c r="M30" s="53">
        <v>1.6443987667009248</v>
      </c>
      <c r="N30" s="53">
        <v>1.6455397644684084</v>
      </c>
      <c r="O30" s="53">
        <f>O14/O$73*100000</f>
        <v>1.6523235800344234</v>
      </c>
      <c r="P30" s="53">
        <f>P14/P$73*100000</f>
        <v>1.4503714558073946</v>
      </c>
    </row>
    <row r="31" spans="2:16" ht="15" customHeight="1">
      <c r="B31" s="76" t="s">
        <v>9</v>
      </c>
      <c r="C31" s="77"/>
      <c r="D31" s="46">
        <v>50.69178456968655</v>
      </c>
      <c r="E31" s="46">
        <v>39.55114054451803</v>
      </c>
      <c r="F31" s="46">
        <v>28.400702987697716</v>
      </c>
      <c r="G31" s="46">
        <v>25.6765899864682</v>
      </c>
      <c r="H31" s="46">
        <v>11.89010461952335</v>
      </c>
      <c r="I31" s="46">
        <f>I15/I$73*100000</f>
        <v>7.293708218731923</v>
      </c>
      <c r="J31" s="46">
        <v>5.657003741030451</v>
      </c>
      <c r="K31" s="53">
        <v>4.349303431872239</v>
      </c>
      <c r="L31" s="53">
        <v>4.3671102012964855</v>
      </c>
      <c r="M31" s="53">
        <v>4.385063377869133</v>
      </c>
      <c r="N31" s="53">
        <v>4.388106038582422</v>
      </c>
      <c r="O31" s="53">
        <f>O15/O$73*100000</f>
        <v>4.406196213425129</v>
      </c>
      <c r="P31" s="53">
        <f>P15/P$73*100000</f>
        <v>4.212458541120118</v>
      </c>
    </row>
    <row r="32" spans="2:16" ht="15" customHeight="1">
      <c r="B32" s="76" t="s">
        <v>11</v>
      </c>
      <c r="C32" s="77"/>
      <c r="D32" s="46" t="s">
        <v>18</v>
      </c>
      <c r="E32" s="46" t="s">
        <v>18</v>
      </c>
      <c r="F32" s="46" t="s">
        <v>18</v>
      </c>
      <c r="G32" s="46" t="s">
        <v>37</v>
      </c>
      <c r="H32" s="46">
        <v>141.0065928118121</v>
      </c>
      <c r="I32" s="46">
        <f>I18/I$74*100000</f>
        <v>1021.5662048477108</v>
      </c>
      <c r="J32" s="46">
        <v>873.1477374391977</v>
      </c>
      <c r="K32" s="53">
        <v>828.6733238231099</v>
      </c>
      <c r="L32" s="53">
        <v>795.6043956043956</v>
      </c>
      <c r="M32" s="53">
        <v>761.5384615384615</v>
      </c>
      <c r="N32" s="53">
        <v>740.7234623767945</v>
      </c>
      <c r="O32" s="53">
        <f>O18/O$74*100000</f>
        <v>712.8589263420724</v>
      </c>
      <c r="P32" s="53">
        <f>P18/P$74*100000</f>
        <v>948.6889653378046</v>
      </c>
    </row>
    <row r="33" spans="2:16" ht="15" customHeight="1">
      <c r="B33" s="76" t="s">
        <v>12</v>
      </c>
      <c r="C33" s="77"/>
      <c r="D33" s="46" t="s">
        <v>18</v>
      </c>
      <c r="E33" s="46" t="s">
        <v>18</v>
      </c>
      <c r="F33" s="46" t="s">
        <v>18</v>
      </c>
      <c r="G33" s="46" t="s">
        <v>18</v>
      </c>
      <c r="H33" s="46">
        <v>701.7</v>
      </c>
      <c r="I33" s="46">
        <f>I19/I$73*100000</f>
        <v>649.1064199085295</v>
      </c>
      <c r="J33" s="46">
        <v>640.7903642369611</v>
      </c>
      <c r="K33" s="53">
        <v>644.954128440367</v>
      </c>
      <c r="L33" s="53">
        <v>644.387581030365</v>
      </c>
      <c r="M33" s="53">
        <v>645.7690990065091</v>
      </c>
      <c r="N33" s="53">
        <v>640.7320457898865</v>
      </c>
      <c r="O33" s="53">
        <f>O19/O$73*100000</f>
        <v>634.6299483648882</v>
      </c>
      <c r="P33" s="53">
        <f>P19/P$73*100000</f>
        <v>702.2586718977728</v>
      </c>
    </row>
    <row r="34" spans="2:16" ht="15" customHeight="1">
      <c r="B34" s="76" t="s">
        <v>13</v>
      </c>
      <c r="C34" s="77"/>
      <c r="D34" s="46">
        <v>673.3760650355664</v>
      </c>
      <c r="E34" s="46">
        <v>740.2869757174393</v>
      </c>
      <c r="F34" s="46">
        <v>871.5992970123024</v>
      </c>
      <c r="G34" s="46">
        <v>817.1515561569688</v>
      </c>
      <c r="H34" s="46" t="s">
        <v>18</v>
      </c>
      <c r="I34" s="46" t="s">
        <v>34</v>
      </c>
      <c r="J34" s="46" t="s">
        <v>18</v>
      </c>
      <c r="K34" s="53" t="s">
        <v>18</v>
      </c>
      <c r="L34" s="53" t="s">
        <v>18</v>
      </c>
      <c r="M34" s="53" t="s">
        <v>18</v>
      </c>
      <c r="N34" s="53" t="s">
        <v>18</v>
      </c>
      <c r="O34" s="53" t="s">
        <v>34</v>
      </c>
      <c r="P34" s="53" t="s">
        <v>34</v>
      </c>
    </row>
    <row r="35" spans="1:16" ht="15" customHeight="1">
      <c r="A35" s="78" t="s">
        <v>14</v>
      </c>
      <c r="B35" s="78"/>
      <c r="C35" s="79"/>
      <c r="D35" s="46">
        <v>196.39646681779098</v>
      </c>
      <c r="E35" s="46">
        <v>175.93818984547462</v>
      </c>
      <c r="F35" s="46">
        <v>161.15992970123023</v>
      </c>
      <c r="G35" s="46">
        <v>151.55615696887685</v>
      </c>
      <c r="H35" s="46">
        <v>128.94902193004197</v>
      </c>
      <c r="I35" s="46">
        <f>I21/I$73*100000</f>
        <v>98.85159387691515</v>
      </c>
      <c r="J35" s="46">
        <v>88.59271930149472</v>
      </c>
      <c r="K35" s="53">
        <v>79.81651376146789</v>
      </c>
      <c r="L35" s="53">
        <v>78.64210167178437</v>
      </c>
      <c r="M35" s="53">
        <v>73.31277834874956</v>
      </c>
      <c r="N35" s="53">
        <v>69.62690128406953</v>
      </c>
      <c r="O35" s="53">
        <f>O21/O$73*100000</f>
        <v>64.37177280550775</v>
      </c>
      <c r="P35" s="53">
        <f>P21/P$73*100000</f>
        <v>81.50047662940291</v>
      </c>
    </row>
    <row r="36" spans="1:16" ht="15" customHeight="1">
      <c r="A36" s="13"/>
      <c r="B36" s="76" t="s">
        <v>15</v>
      </c>
      <c r="C36" s="77"/>
      <c r="D36" s="46" t="s">
        <v>18</v>
      </c>
      <c r="E36" s="46" t="s">
        <v>18</v>
      </c>
      <c r="F36" s="46" t="s">
        <v>18</v>
      </c>
      <c r="G36" s="46" t="s">
        <v>18</v>
      </c>
      <c r="H36" s="46">
        <v>10.282428501953996</v>
      </c>
      <c r="I36" s="46">
        <f>I22/I$74*100000</f>
        <v>56.74403753782936</v>
      </c>
      <c r="J36" s="46">
        <v>31.876583491839142</v>
      </c>
      <c r="K36" s="53">
        <v>22.681883024251068</v>
      </c>
      <c r="L36" s="53">
        <v>21.84065934065934</v>
      </c>
      <c r="M36" s="53">
        <v>18.83289124668435</v>
      </c>
      <c r="N36" s="53">
        <v>16.45764165882661</v>
      </c>
      <c r="O36" s="53">
        <f>O22/O$74*100000</f>
        <v>15.85518102372035</v>
      </c>
      <c r="P36" s="53">
        <f>P22/P$74*100000</f>
        <v>28.637506865947792</v>
      </c>
    </row>
    <row r="37" spans="1:16" ht="15" customHeight="1">
      <c r="A37" s="78" t="s">
        <v>16</v>
      </c>
      <c r="B37" s="78"/>
      <c r="C37" s="79"/>
      <c r="D37" s="46">
        <v>0.5862581099038537</v>
      </c>
      <c r="E37" s="46">
        <v>0.29433406916850624</v>
      </c>
      <c r="F37" s="46">
        <v>0.281195079086116</v>
      </c>
      <c r="G37" s="46">
        <v>0.2368064952638701</v>
      </c>
      <c r="H37" s="46">
        <v>0</v>
      </c>
      <c r="I37" s="46">
        <f>I23/I$73*100000</f>
        <v>0.0672231172233357</v>
      </c>
      <c r="J37" s="46">
        <v>0.06734528263131488</v>
      </c>
      <c r="K37" s="53">
        <v>0.06795786612300374</v>
      </c>
      <c r="L37" s="53">
        <v>0.06823609689525759</v>
      </c>
      <c r="M37" s="53" t="s">
        <v>36</v>
      </c>
      <c r="N37" s="11" t="s">
        <v>36</v>
      </c>
      <c r="O37" s="11" t="s">
        <v>36</v>
      </c>
      <c r="P37" s="53">
        <f>P23/P$73*100000</f>
        <v>0.054359386447968616</v>
      </c>
    </row>
    <row r="38" spans="1:16" ht="12" customHeight="1">
      <c r="A38" s="13"/>
      <c r="B38" s="27"/>
      <c r="C38" s="10"/>
      <c r="D38" s="12"/>
      <c r="E38" s="12"/>
      <c r="F38" s="12"/>
      <c r="G38" s="12"/>
      <c r="H38" s="12"/>
      <c r="I38" s="12"/>
      <c r="J38" s="12"/>
      <c r="K38" s="54"/>
      <c r="L38" s="54"/>
      <c r="M38" s="54"/>
      <c r="N38" s="65"/>
      <c r="O38" s="65"/>
      <c r="P38" s="54"/>
    </row>
    <row r="39" spans="2:16" ht="13.5">
      <c r="B39" s="24"/>
      <c r="C39" s="22"/>
      <c r="D39" s="59" t="s">
        <v>49</v>
      </c>
      <c r="E39" s="60"/>
      <c r="F39" s="60"/>
      <c r="G39" s="60"/>
      <c r="H39" s="60"/>
      <c r="I39" s="60"/>
      <c r="J39" s="60"/>
      <c r="K39" s="60"/>
      <c r="L39" s="60"/>
      <c r="M39" s="60"/>
      <c r="N39" s="66"/>
      <c r="O39" s="66"/>
      <c r="P39" s="60"/>
    </row>
    <row r="40" spans="2:16" ht="10.5" customHeight="1">
      <c r="B40" s="24"/>
      <c r="C40" s="22"/>
      <c r="K40" s="52"/>
      <c r="L40" s="52"/>
      <c r="M40" s="52"/>
      <c r="N40" s="65"/>
      <c r="O40" s="65"/>
      <c r="P40" s="52"/>
    </row>
    <row r="41" spans="1:16" ht="15" customHeight="1">
      <c r="A41" s="78" t="s">
        <v>4</v>
      </c>
      <c r="B41" s="78"/>
      <c r="C41" s="79"/>
      <c r="D41" s="42">
        <v>82</v>
      </c>
      <c r="E41" s="42">
        <v>80</v>
      </c>
      <c r="F41" s="42">
        <v>73</v>
      </c>
      <c r="G41" s="42">
        <v>78</v>
      </c>
      <c r="H41" s="42">
        <v>79.83517835178351</v>
      </c>
      <c r="I41" s="43">
        <f>I$73/I9</f>
        <v>82.4854307022651</v>
      </c>
      <c r="J41" s="43">
        <v>84.4692530860686</v>
      </c>
      <c r="K41" s="55">
        <v>84.62002932804279</v>
      </c>
      <c r="L41" s="55">
        <v>84.65226432532347</v>
      </c>
      <c r="M41" s="55">
        <v>85.12437665859846</v>
      </c>
      <c r="N41" s="55">
        <v>85.82622767528761</v>
      </c>
      <c r="O41" s="55">
        <f aca="true" t="shared" si="1" ref="O41:P43">O$73/O9</f>
        <v>86.607834953193</v>
      </c>
      <c r="P41" s="55">
        <f t="shared" si="1"/>
        <v>76.25779126177137</v>
      </c>
    </row>
    <row r="42" spans="1:16" ht="15" customHeight="1">
      <c r="A42" s="78" t="s">
        <v>5</v>
      </c>
      <c r="B42" s="78"/>
      <c r="C42" s="79"/>
      <c r="D42" s="42">
        <v>97</v>
      </c>
      <c r="E42" s="42">
        <v>93</v>
      </c>
      <c r="F42" s="42">
        <v>82</v>
      </c>
      <c r="G42" s="42">
        <v>88</v>
      </c>
      <c r="H42" s="42">
        <v>88.99713842852033</v>
      </c>
      <c r="I42" s="43">
        <f>I$73/I10</f>
        <v>89.81365090865181</v>
      </c>
      <c r="J42" s="43">
        <v>91.30730207532667</v>
      </c>
      <c r="K42" s="55">
        <v>90.75490317009991</v>
      </c>
      <c r="L42" s="55">
        <v>90.69529968747099</v>
      </c>
      <c r="M42" s="55">
        <v>90.79033311561071</v>
      </c>
      <c r="N42" s="55">
        <v>91.28101139066216</v>
      </c>
      <c r="O42" s="55">
        <f t="shared" si="1"/>
        <v>91.72139429148775</v>
      </c>
      <c r="P42" s="55">
        <f t="shared" si="1"/>
        <v>81.31492211748201</v>
      </c>
    </row>
    <row r="43" spans="2:16" ht="15" customHeight="1">
      <c r="B43" s="76" t="s">
        <v>6</v>
      </c>
      <c r="C43" s="77"/>
      <c r="D43" s="42">
        <v>343</v>
      </c>
      <c r="E43" s="42">
        <v>356</v>
      </c>
      <c r="F43" s="42">
        <v>328</v>
      </c>
      <c r="G43" s="42">
        <v>349</v>
      </c>
      <c r="H43" s="42">
        <v>374.6143036386449</v>
      </c>
      <c r="I43" s="43">
        <f>I$73/I11</f>
        <v>388.30161837640304</v>
      </c>
      <c r="J43" s="43">
        <v>397.4531584582441</v>
      </c>
      <c r="K43" s="55">
        <v>394.3982846421871</v>
      </c>
      <c r="L43" s="55">
        <v>392.79013669257574</v>
      </c>
      <c r="M43" s="55">
        <v>395.3677366924015</v>
      </c>
      <c r="N43" s="55">
        <v>395.5758068890697</v>
      </c>
      <c r="O43" s="55">
        <f t="shared" si="1"/>
        <v>395.23809523809524</v>
      </c>
      <c r="P43" s="55">
        <f t="shared" si="1"/>
        <v>379.745585745143</v>
      </c>
    </row>
    <row r="44" spans="2:16" ht="15" customHeight="1">
      <c r="B44" s="76" t="s">
        <v>17</v>
      </c>
      <c r="C44" s="77"/>
      <c r="D44" s="42">
        <v>7029</v>
      </c>
      <c r="E44" s="42">
        <v>8041</v>
      </c>
      <c r="F44" s="42">
        <v>12701</v>
      </c>
      <c r="G44" s="42">
        <v>13256</v>
      </c>
      <c r="H44" s="42">
        <v>48945.50819672131</v>
      </c>
      <c r="I44" s="43">
        <f>I$73/I14</f>
        <v>61982.645833333336</v>
      </c>
      <c r="J44" s="43">
        <v>61870.208333333336</v>
      </c>
      <c r="K44" s="55">
        <v>61312.5</v>
      </c>
      <c r="L44" s="55">
        <v>61062.5</v>
      </c>
      <c r="M44" s="55">
        <v>60812.5</v>
      </c>
      <c r="N44" s="55">
        <v>60770.333333333336</v>
      </c>
      <c r="O44" s="55">
        <f>O$73/O14</f>
        <v>60520.833333333336</v>
      </c>
      <c r="P44" s="55">
        <f>P$73/P14</f>
        <v>68947.85442694188</v>
      </c>
    </row>
    <row r="45" spans="2:16" ht="15" customHeight="1">
      <c r="B45" s="76" t="s">
        <v>9</v>
      </c>
      <c r="C45" s="77"/>
      <c r="D45" s="42">
        <v>1973</v>
      </c>
      <c r="E45" s="42">
        <v>2528</v>
      </c>
      <c r="F45" s="42">
        <v>3521</v>
      </c>
      <c r="G45" s="42">
        <v>3895</v>
      </c>
      <c r="H45" s="42">
        <v>8410.354929577465</v>
      </c>
      <c r="I45" s="43">
        <f>I$73/I15</f>
        <v>13710.447004608295</v>
      </c>
      <c r="J45" s="43">
        <v>17677.20238095238</v>
      </c>
      <c r="K45" s="55">
        <v>22992.1875</v>
      </c>
      <c r="L45" s="55">
        <v>22898.4375</v>
      </c>
      <c r="M45" s="55">
        <v>22804.6875</v>
      </c>
      <c r="N45" s="55">
        <v>22788.875</v>
      </c>
      <c r="O45" s="55">
        <f>O$73/O15</f>
        <v>22695.3125</v>
      </c>
      <c r="P45" s="55">
        <f>P$73/P15</f>
        <v>23739.106040770526</v>
      </c>
    </row>
    <row r="46" spans="2:16" ht="15" customHeight="1">
      <c r="B46" s="76" t="s">
        <v>11</v>
      </c>
      <c r="C46" s="77"/>
      <c r="D46" s="42" t="s">
        <v>18</v>
      </c>
      <c r="E46" s="42" t="s">
        <v>18</v>
      </c>
      <c r="F46" s="42" t="s">
        <v>18</v>
      </c>
      <c r="G46" s="42" t="s">
        <v>37</v>
      </c>
      <c r="H46" s="42">
        <v>709.1866983372921</v>
      </c>
      <c r="I46" s="43">
        <f>I$74/I18</f>
        <v>97.88890776286733</v>
      </c>
      <c r="J46" s="43">
        <v>114.52815567418632</v>
      </c>
      <c r="K46" s="55">
        <v>120.67481494233087</v>
      </c>
      <c r="L46" s="55">
        <v>125.69060773480663</v>
      </c>
      <c r="M46" s="55">
        <v>131.31313131313132</v>
      </c>
      <c r="N46" s="55">
        <v>135.00314905528342</v>
      </c>
      <c r="O46" s="55">
        <f>O$74/O18</f>
        <v>140.2802101576182</v>
      </c>
      <c r="P46" s="55">
        <f>P$74/P18</f>
        <v>105.40862564411981</v>
      </c>
    </row>
    <row r="47" spans="2:16" ht="15" customHeight="1">
      <c r="B47" s="76" t="s">
        <v>12</v>
      </c>
      <c r="C47" s="77"/>
      <c r="D47" s="42" t="s">
        <v>18</v>
      </c>
      <c r="E47" s="42" t="s">
        <v>18</v>
      </c>
      <c r="F47" s="42" t="s">
        <v>18</v>
      </c>
      <c r="G47" s="42" t="s">
        <v>18</v>
      </c>
      <c r="H47" s="42">
        <v>143</v>
      </c>
      <c r="I47" s="43">
        <f>I$73/I19</f>
        <v>154.05794324772162</v>
      </c>
      <c r="J47" s="43">
        <v>156.05727798213348</v>
      </c>
      <c r="K47" s="55">
        <v>155.04978662873398</v>
      </c>
      <c r="L47" s="55">
        <v>155.1861068459787</v>
      </c>
      <c r="M47" s="55">
        <v>154.85411140583554</v>
      </c>
      <c r="N47" s="55">
        <v>156.07148207597646</v>
      </c>
      <c r="O47" s="55">
        <f>O$73/O19</f>
        <v>157.57214146235626</v>
      </c>
      <c r="P47" s="55">
        <f>P$73/P19</f>
        <v>142.3976719714426</v>
      </c>
    </row>
    <row r="48" spans="2:16" ht="15" customHeight="1">
      <c r="B48" s="76" t="s">
        <v>13</v>
      </c>
      <c r="C48" s="77"/>
      <c r="D48" s="42">
        <v>149</v>
      </c>
      <c r="E48" s="42">
        <v>135</v>
      </c>
      <c r="F48" s="42">
        <v>115</v>
      </c>
      <c r="G48" s="42">
        <v>122</v>
      </c>
      <c r="H48" s="42" t="s">
        <v>18</v>
      </c>
      <c r="I48" s="42" t="s">
        <v>35</v>
      </c>
      <c r="J48" s="42" t="s">
        <v>18</v>
      </c>
      <c r="K48" s="50" t="s">
        <v>18</v>
      </c>
      <c r="L48" s="50" t="s">
        <v>18</v>
      </c>
      <c r="M48" s="50" t="s">
        <v>18</v>
      </c>
      <c r="N48" s="50" t="s">
        <v>18</v>
      </c>
      <c r="O48" s="50" t="s">
        <v>34</v>
      </c>
      <c r="P48" s="50" t="s">
        <v>35</v>
      </c>
    </row>
    <row r="49" spans="1:16" ht="15" customHeight="1">
      <c r="A49" s="78" t="s">
        <v>14</v>
      </c>
      <c r="B49" s="78"/>
      <c r="C49" s="79"/>
      <c r="D49" s="42">
        <v>509</v>
      </c>
      <c r="E49" s="42">
        <v>568</v>
      </c>
      <c r="F49" s="42">
        <v>621</v>
      </c>
      <c r="G49" s="42">
        <v>660</v>
      </c>
      <c r="H49" s="42">
        <v>775.5002597402597</v>
      </c>
      <c r="I49" s="43">
        <f>I$73/I21</f>
        <v>1011.617477048623</v>
      </c>
      <c r="J49" s="43">
        <v>1128.760927404029</v>
      </c>
      <c r="K49" s="55">
        <v>1252.8735632183907</v>
      </c>
      <c r="L49" s="55">
        <v>1271.583514099783</v>
      </c>
      <c r="M49" s="55">
        <v>1364.018691588785</v>
      </c>
      <c r="N49" s="55">
        <v>1436.2264894140817</v>
      </c>
      <c r="O49" s="55">
        <f>O$73/O21</f>
        <v>1553.475935828877</v>
      </c>
      <c r="P49" s="55">
        <f>P$73/P21</f>
        <v>1226.9866893505139</v>
      </c>
    </row>
    <row r="50" spans="1:16" ht="15" customHeight="1">
      <c r="A50" s="13"/>
      <c r="B50" s="76" t="s">
        <v>15</v>
      </c>
      <c r="C50" s="77"/>
      <c r="D50" s="42" t="s">
        <v>18</v>
      </c>
      <c r="E50" s="42" t="s">
        <v>18</v>
      </c>
      <c r="F50" s="42" t="s">
        <v>18</v>
      </c>
      <c r="G50" s="42" t="s">
        <v>18</v>
      </c>
      <c r="H50" s="42">
        <v>9725.328990228014</v>
      </c>
      <c r="I50" s="43">
        <f>I$74/I22</f>
        <v>1762.2996941896024</v>
      </c>
      <c r="J50" s="43">
        <v>3137.0990566037735</v>
      </c>
      <c r="K50" s="55">
        <v>4408.805031446541</v>
      </c>
      <c r="L50" s="55">
        <v>4578.6163522012575</v>
      </c>
      <c r="M50" s="55">
        <v>5309.859154929577</v>
      </c>
      <c r="N50" s="55">
        <v>6076.204724409449</v>
      </c>
      <c r="O50" s="55">
        <f>O$74/O22</f>
        <v>6307.086614173229</v>
      </c>
      <c r="P50" s="55">
        <f>P$74/P22</f>
        <v>3491.9240864122753</v>
      </c>
    </row>
    <row r="51" spans="1:16" ht="15" customHeight="1">
      <c r="A51" s="78" t="s">
        <v>16</v>
      </c>
      <c r="B51" s="78"/>
      <c r="C51" s="79"/>
      <c r="D51" s="42">
        <v>170573</v>
      </c>
      <c r="E51" s="42">
        <v>339750</v>
      </c>
      <c r="F51" s="42">
        <v>355625</v>
      </c>
      <c r="G51" s="42">
        <v>422286</v>
      </c>
      <c r="H51" s="42">
        <v>0</v>
      </c>
      <c r="I51" s="43">
        <f>I$73/I23</f>
        <v>1487583.5</v>
      </c>
      <c r="J51" s="43">
        <v>1484885</v>
      </c>
      <c r="K51" s="55">
        <v>1471500</v>
      </c>
      <c r="L51" s="55">
        <v>1465500</v>
      </c>
      <c r="M51" s="55" t="s">
        <v>36</v>
      </c>
      <c r="N51" s="11" t="s">
        <v>36</v>
      </c>
      <c r="O51" s="11" t="s">
        <v>36</v>
      </c>
      <c r="P51" s="55">
        <f>P$73/P23</f>
        <v>1839608.6956521738</v>
      </c>
    </row>
    <row r="52" spans="1:16" ht="9" customHeight="1">
      <c r="A52" s="13"/>
      <c r="B52" s="27"/>
      <c r="C52" s="10"/>
      <c r="D52" s="12"/>
      <c r="E52" s="12"/>
      <c r="F52" s="12"/>
      <c r="G52" s="12"/>
      <c r="H52" s="12"/>
      <c r="I52" s="12"/>
      <c r="J52" s="12"/>
      <c r="K52" s="54"/>
      <c r="L52" s="54"/>
      <c r="M52" s="54"/>
      <c r="N52" s="54"/>
      <c r="O52" s="54"/>
      <c r="P52" s="54"/>
    </row>
    <row r="53" spans="2:18" ht="13.5">
      <c r="B53" s="24"/>
      <c r="C53" s="22"/>
      <c r="D53" s="81" t="s">
        <v>50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R53" s="30" t="s">
        <v>41</v>
      </c>
    </row>
    <row r="54" spans="2:19" ht="9.75" customHeight="1">
      <c r="B54" s="24"/>
      <c r="C54" s="22"/>
      <c r="K54" s="52"/>
      <c r="L54" s="52"/>
      <c r="M54" s="52"/>
      <c r="N54" s="52"/>
      <c r="O54" s="52"/>
      <c r="P54" s="52"/>
      <c r="R54" s="41" t="s">
        <v>40</v>
      </c>
      <c r="S54" s="41" t="s">
        <v>1</v>
      </c>
    </row>
    <row r="55" spans="1:19" ht="15" customHeight="1">
      <c r="A55" s="78" t="s">
        <v>4</v>
      </c>
      <c r="B55" s="78"/>
      <c r="C55" s="79"/>
      <c r="D55" s="46">
        <v>16.1</v>
      </c>
      <c r="E55" s="46">
        <v>15.4</v>
      </c>
      <c r="F55" s="46">
        <v>15.8</v>
      </c>
      <c r="G55" s="46">
        <v>13.6</v>
      </c>
      <c r="H55" s="46">
        <v>12.185728250244379</v>
      </c>
      <c r="I55" s="46">
        <v>11.253978159126365</v>
      </c>
      <c r="J55" s="46">
        <v>10.702587519025876</v>
      </c>
      <c r="K55" s="53">
        <v>10.551881067961165</v>
      </c>
      <c r="L55" s="53">
        <v>10.460422960725076</v>
      </c>
      <c r="M55" s="53">
        <v>10.305336567616738</v>
      </c>
      <c r="N55" s="53">
        <v>10.305336567616738</v>
      </c>
      <c r="O55" s="53">
        <f>O9/$R55</f>
        <v>10.185848770118433</v>
      </c>
      <c r="P55" s="53">
        <f>P9/S55</f>
        <v>9.340139833456782</v>
      </c>
      <c r="R55" s="40">
        <v>3293</v>
      </c>
      <c r="S55" s="36">
        <v>178212</v>
      </c>
    </row>
    <row r="56" spans="1:19" ht="15" customHeight="1">
      <c r="A56" s="78" t="s">
        <v>5</v>
      </c>
      <c r="B56" s="78"/>
      <c r="C56" s="79"/>
      <c r="D56" s="46">
        <v>108.9</v>
      </c>
      <c r="E56" s="46">
        <v>119.6</v>
      </c>
      <c r="F56" s="46">
        <v>133.2</v>
      </c>
      <c r="G56" s="46">
        <v>145.5</v>
      </c>
      <c r="H56" s="46">
        <v>156.03720930232558</v>
      </c>
      <c r="I56" s="46">
        <v>161.59024390243903</v>
      </c>
      <c r="J56" s="46">
        <v>175.8108108108108</v>
      </c>
      <c r="K56" s="53">
        <v>177.20218579234972</v>
      </c>
      <c r="L56" s="53">
        <v>176.59562841530055</v>
      </c>
      <c r="M56" s="53">
        <v>178.52513966480447</v>
      </c>
      <c r="N56" s="53">
        <v>178.52513966480447</v>
      </c>
      <c r="O56" s="53">
        <f>O10/$R56</f>
        <v>177.93258426966293</v>
      </c>
      <c r="P56" s="53">
        <f>P10/S56</f>
        <v>184.909381663113</v>
      </c>
      <c r="R56" s="8">
        <v>178</v>
      </c>
      <c r="S56" s="36">
        <v>8442</v>
      </c>
    </row>
    <row r="57" spans="2:19" ht="15" customHeight="1">
      <c r="B57" s="76" t="s">
        <v>42</v>
      </c>
      <c r="C57" s="77"/>
      <c r="D57" s="46">
        <v>210.8</v>
      </c>
      <c r="E57" s="46">
        <v>218</v>
      </c>
      <c r="F57" s="46">
        <v>218.2</v>
      </c>
      <c r="G57" s="46">
        <v>215.2</v>
      </c>
      <c r="H57" s="46">
        <v>206.91304347826087</v>
      </c>
      <c r="I57" s="46">
        <v>207.8181818181818</v>
      </c>
      <c r="J57" s="46">
        <v>226.42857142857142</v>
      </c>
      <c r="K57" s="53">
        <v>225.95238095238096</v>
      </c>
      <c r="L57" s="53">
        <v>225.95238095238096</v>
      </c>
      <c r="M57" s="53">
        <v>226.6</v>
      </c>
      <c r="N57" s="53">
        <v>226.6</v>
      </c>
      <c r="O57" s="53">
        <f>O12/$R57</f>
        <v>225.6</v>
      </c>
      <c r="P57" s="53">
        <f>P12/S57</f>
        <v>235.3135593220339</v>
      </c>
      <c r="R57" s="8">
        <v>20</v>
      </c>
      <c r="S57" s="36">
        <v>1062</v>
      </c>
    </row>
    <row r="58" spans="2:19" ht="15" customHeight="1">
      <c r="B58" s="76" t="s">
        <v>19</v>
      </c>
      <c r="C58" s="77"/>
      <c r="D58" s="46">
        <v>39</v>
      </c>
      <c r="E58" s="46">
        <v>39</v>
      </c>
      <c r="F58" s="46">
        <v>0</v>
      </c>
      <c r="G58" s="46">
        <v>0</v>
      </c>
      <c r="H58" s="46">
        <v>0</v>
      </c>
      <c r="I58" s="46" t="s">
        <v>33</v>
      </c>
      <c r="J58" s="46" t="s">
        <v>36</v>
      </c>
      <c r="K58" s="53" t="s">
        <v>36</v>
      </c>
      <c r="L58" s="53" t="s">
        <v>36</v>
      </c>
      <c r="M58" s="53" t="s">
        <v>36</v>
      </c>
      <c r="N58" s="53" t="s">
        <v>36</v>
      </c>
      <c r="O58" s="53" t="s">
        <v>33</v>
      </c>
      <c r="P58" s="53" t="s">
        <v>33</v>
      </c>
      <c r="R58" s="11">
        <v>0</v>
      </c>
      <c r="S58" s="37">
        <v>0</v>
      </c>
    </row>
    <row r="59" spans="2:20" ht="15" customHeight="1">
      <c r="B59" s="76" t="s">
        <v>7</v>
      </c>
      <c r="C59" s="77"/>
      <c r="D59" s="46">
        <v>86.9</v>
      </c>
      <c r="E59" s="46">
        <v>98</v>
      </c>
      <c r="F59" s="46">
        <v>111.3</v>
      </c>
      <c r="G59" s="46">
        <v>123.2</v>
      </c>
      <c r="H59" s="46">
        <v>149.94270833333334</v>
      </c>
      <c r="I59" s="47">
        <v>156.0327868852459</v>
      </c>
      <c r="J59" s="46">
        <v>169.32926829268294</v>
      </c>
      <c r="K59" s="56">
        <v>170.8827160493827</v>
      </c>
      <c r="L59" s="56">
        <v>170.19753086419752</v>
      </c>
      <c r="M59" s="56">
        <v>172.47798742138366</v>
      </c>
      <c r="N59" s="56">
        <v>172.47798742138366</v>
      </c>
      <c r="O59" s="56">
        <f>(O10-O12)/$R59</f>
        <v>171.8987341772152</v>
      </c>
      <c r="P59" s="56">
        <f>(P10-P12)/S59</f>
        <v>177.6560975609756</v>
      </c>
      <c r="R59" s="8">
        <v>158</v>
      </c>
      <c r="S59" s="36">
        <v>7380</v>
      </c>
      <c r="T59" s="8"/>
    </row>
    <row r="60" spans="2:19" ht="15" customHeight="1">
      <c r="B60" s="76" t="s">
        <v>15</v>
      </c>
      <c r="C60" s="77"/>
      <c r="D60" s="46" t="s">
        <v>18</v>
      </c>
      <c r="E60" s="46" t="s">
        <v>18</v>
      </c>
      <c r="F60" s="46" t="s">
        <v>18</v>
      </c>
      <c r="G60" s="46" t="s">
        <v>37</v>
      </c>
      <c r="H60" s="46">
        <v>62.8</v>
      </c>
      <c r="I60" s="47">
        <v>62.62765957446808</v>
      </c>
      <c r="J60" s="46">
        <v>67.52325581395348</v>
      </c>
      <c r="K60" s="56">
        <v>69.98795180722891</v>
      </c>
      <c r="L60" s="56">
        <v>69.78313253012048</v>
      </c>
      <c r="M60" s="56">
        <v>69.70731707317073</v>
      </c>
      <c r="N60" s="56">
        <v>69.70731707317073</v>
      </c>
      <c r="O60" s="56">
        <f>O18/$R60</f>
        <v>70.49382716049382</v>
      </c>
      <c r="P60" s="56">
        <f>P18/S60</f>
        <v>85.7488894695584</v>
      </c>
      <c r="R60" s="8">
        <v>81</v>
      </c>
      <c r="S60" s="36">
        <v>3827</v>
      </c>
    </row>
    <row r="61" spans="1:20" ht="15" customHeight="1">
      <c r="A61" s="78" t="s">
        <v>14</v>
      </c>
      <c r="B61" s="78"/>
      <c r="C61" s="79"/>
      <c r="D61" s="46">
        <v>9.5</v>
      </c>
      <c r="E61" s="46">
        <v>10.2</v>
      </c>
      <c r="F61" s="46">
        <v>10.9</v>
      </c>
      <c r="G61" s="46">
        <v>11.5</v>
      </c>
      <c r="H61" s="46">
        <v>11.666666666666666</v>
      </c>
      <c r="I61" s="46">
        <v>11.906882591093117</v>
      </c>
      <c r="J61" s="46">
        <v>13.08955223880597</v>
      </c>
      <c r="K61" s="53">
        <v>13.346590909090908</v>
      </c>
      <c r="L61" s="53">
        <v>13.401162790697674</v>
      </c>
      <c r="M61" s="53">
        <v>13.630872483221477</v>
      </c>
      <c r="N61" s="53">
        <v>13.630872483221477</v>
      </c>
      <c r="O61" s="53">
        <f>O21/$R61</f>
        <v>13.453237410071942</v>
      </c>
      <c r="P61" s="53">
        <f>P21/S61</f>
        <v>13.560230698649889</v>
      </c>
      <c r="R61" s="8">
        <v>139</v>
      </c>
      <c r="S61" s="36">
        <v>7629</v>
      </c>
      <c r="T61" s="30" t="s">
        <v>44</v>
      </c>
    </row>
    <row r="62" spans="1:19" ht="15" customHeight="1">
      <c r="A62" s="13"/>
      <c r="B62" s="76" t="s">
        <v>15</v>
      </c>
      <c r="C62" s="77"/>
      <c r="D62" s="46" t="s">
        <v>18</v>
      </c>
      <c r="E62" s="46" t="s">
        <v>18</v>
      </c>
      <c r="F62" s="46" t="s">
        <v>18</v>
      </c>
      <c r="G62" s="46" t="s">
        <v>18</v>
      </c>
      <c r="H62" s="46">
        <v>8.771428571428572</v>
      </c>
      <c r="I62" s="46">
        <v>9.617647058823529</v>
      </c>
      <c r="J62" s="46">
        <v>10.6</v>
      </c>
      <c r="K62" s="53">
        <v>9.9375</v>
      </c>
      <c r="L62" s="53">
        <v>9.9375</v>
      </c>
      <c r="M62" s="53">
        <v>9.76923076923077</v>
      </c>
      <c r="N62" s="53">
        <v>9.76923076923077</v>
      </c>
      <c r="O62" s="53">
        <f>O22/$R62</f>
        <v>9.76923076923077</v>
      </c>
      <c r="P62" s="53">
        <f>P22/S62</f>
        <v>10.118488253319715</v>
      </c>
      <c r="R62" s="8">
        <v>13</v>
      </c>
      <c r="S62" s="36">
        <v>979</v>
      </c>
    </row>
    <row r="63" spans="1:20" ht="15" customHeight="1">
      <c r="A63" s="78" t="s">
        <v>16</v>
      </c>
      <c r="B63" s="78"/>
      <c r="C63" s="79"/>
      <c r="D63" s="46">
        <v>5</v>
      </c>
      <c r="E63" s="46">
        <v>4</v>
      </c>
      <c r="F63" s="46">
        <v>4</v>
      </c>
      <c r="G63" s="46">
        <v>7</v>
      </c>
      <c r="H63" s="46">
        <v>0</v>
      </c>
      <c r="I63" s="46">
        <v>2</v>
      </c>
      <c r="J63" s="46">
        <v>2</v>
      </c>
      <c r="K63" s="53">
        <v>2</v>
      </c>
      <c r="L63" s="53">
        <v>2</v>
      </c>
      <c r="M63" s="53">
        <v>0</v>
      </c>
      <c r="N63" s="53">
        <v>0</v>
      </c>
      <c r="O63" s="53">
        <v>0</v>
      </c>
      <c r="P63" s="53">
        <f>P23/S63</f>
        <v>2.5555555555555554</v>
      </c>
      <c r="R63" s="8">
        <v>0</v>
      </c>
      <c r="S63" s="38">
        <v>27</v>
      </c>
      <c r="T63" s="30" t="s">
        <v>45</v>
      </c>
    </row>
    <row r="64" spans="1:16" ht="9" customHeight="1" thickBot="1">
      <c r="A64" s="9"/>
      <c r="B64" s="28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48" s="29" customFormat="1" ht="13.5" customHeight="1">
      <c r="A65" s="83" t="s">
        <v>20</v>
      </c>
      <c r="B65" s="83"/>
      <c r="C65" s="32" t="s">
        <v>21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s="29" customFormat="1" ht="13.5">
      <c r="A66" s="17"/>
      <c r="B66" s="16"/>
      <c r="C66" s="32" t="s">
        <v>22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s="29" customFormat="1" ht="13.5" customHeight="1">
      <c r="A67" s="17"/>
      <c r="B67" s="16"/>
      <c r="C67" s="32" t="s">
        <v>23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s="29" customFormat="1" ht="13.5">
      <c r="A68" s="17"/>
      <c r="B68" s="16"/>
      <c r="C68" s="32" t="s">
        <v>24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1:48" s="29" customFormat="1" ht="13.5">
      <c r="A69" s="17"/>
      <c r="B69" s="16"/>
      <c r="C69" s="32" t="s">
        <v>25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s="29" customFormat="1" ht="13.5">
      <c r="A70" s="17"/>
      <c r="B70" s="16"/>
      <c r="C70" s="32" t="s">
        <v>26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s="29" customFormat="1" ht="11.25">
      <c r="A71" s="17"/>
      <c r="B71" s="16"/>
      <c r="C71" s="34" t="s">
        <v>27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3:16" ht="13.5">
      <c r="C72" s="34" t="s">
        <v>43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3:48" ht="13.5">
      <c r="C73" s="19" t="s">
        <v>57</v>
      </c>
      <c r="H73" s="33">
        <v>2985676</v>
      </c>
      <c r="I73" s="35">
        <v>2975167</v>
      </c>
      <c r="J73" s="33">
        <v>2969770</v>
      </c>
      <c r="K73" s="48">
        <v>2958000</v>
      </c>
      <c r="L73" s="48">
        <v>2943000</v>
      </c>
      <c r="M73" s="58">
        <v>2931000</v>
      </c>
      <c r="N73" s="58">
        <v>2919000</v>
      </c>
      <c r="O73" s="58">
        <v>2905000</v>
      </c>
      <c r="P73" s="58">
        <v>126933000</v>
      </c>
      <c r="Q73" s="30"/>
      <c r="AV73" s="2"/>
    </row>
    <row r="74" spans="3:16" ht="13.5">
      <c r="C74" s="19" t="s">
        <v>58</v>
      </c>
      <c r="G74" s="39" t="s">
        <v>38</v>
      </c>
      <c r="H74" s="33">
        <v>495693</v>
      </c>
      <c r="I74" s="33">
        <v>576272</v>
      </c>
      <c r="J74" s="33">
        <v>665065</v>
      </c>
      <c r="K74" s="33">
        <v>676000</v>
      </c>
      <c r="L74" s="33">
        <v>701000</v>
      </c>
      <c r="M74" s="58">
        <v>728000</v>
      </c>
      <c r="N74" s="58">
        <v>754000</v>
      </c>
      <c r="O74" s="58">
        <v>801000</v>
      </c>
      <c r="P74" s="58">
        <v>34591000</v>
      </c>
    </row>
    <row r="75" spans="8:16" ht="13.5" customHeight="1">
      <c r="H75" s="33"/>
      <c r="I75" s="35"/>
      <c r="J75" s="33"/>
      <c r="K75" s="33"/>
      <c r="L75" s="33"/>
      <c r="M75" s="33"/>
      <c r="N75" s="33"/>
      <c r="O75" s="33"/>
      <c r="P75" s="33"/>
    </row>
    <row r="76" spans="7:16" ht="13.5">
      <c r="G76" s="39"/>
      <c r="H76" s="33"/>
      <c r="I76" s="33"/>
      <c r="J76" s="33"/>
      <c r="K76" s="33"/>
      <c r="L76" s="33"/>
      <c r="M76" s="33"/>
      <c r="N76" s="33"/>
      <c r="O76" s="33"/>
      <c r="P76" s="33"/>
    </row>
  </sheetData>
  <sheetProtection/>
  <mergeCells count="47">
    <mergeCell ref="D53:P53"/>
    <mergeCell ref="A41:C41"/>
    <mergeCell ref="A65:B65"/>
    <mergeCell ref="A49:C49"/>
    <mergeCell ref="B50:C50"/>
    <mergeCell ref="A51:C51"/>
    <mergeCell ref="A55:C55"/>
    <mergeCell ref="B59:C59"/>
    <mergeCell ref="A56:C56"/>
    <mergeCell ref="A42:C42"/>
    <mergeCell ref="B36:C36"/>
    <mergeCell ref="A27:C27"/>
    <mergeCell ref="B29:C29"/>
    <mergeCell ref="B30:C30"/>
    <mergeCell ref="B31:C31"/>
    <mergeCell ref="B32:C32"/>
    <mergeCell ref="B34:C34"/>
    <mergeCell ref="I3:P3"/>
    <mergeCell ref="A9:C9"/>
    <mergeCell ref="A10:C10"/>
    <mergeCell ref="A23:C23"/>
    <mergeCell ref="A28:C28"/>
    <mergeCell ref="B19:C19"/>
    <mergeCell ref="B20:C20"/>
    <mergeCell ref="A21:C21"/>
    <mergeCell ref="B22:C22"/>
    <mergeCell ref="D7:P7"/>
    <mergeCell ref="A61:C61"/>
    <mergeCell ref="B62:C62"/>
    <mergeCell ref="B11:C11"/>
    <mergeCell ref="B14:C14"/>
    <mergeCell ref="B15:C15"/>
    <mergeCell ref="B18:C18"/>
    <mergeCell ref="A35:C35"/>
    <mergeCell ref="A37:C37"/>
    <mergeCell ref="B43:C43"/>
    <mergeCell ref="B33:C33"/>
    <mergeCell ref="D4:O4"/>
    <mergeCell ref="B44:C44"/>
    <mergeCell ref="B58:C58"/>
    <mergeCell ref="B60:C60"/>
    <mergeCell ref="A63:C63"/>
    <mergeCell ref="B45:C45"/>
    <mergeCell ref="B47:C47"/>
    <mergeCell ref="B46:C46"/>
    <mergeCell ref="B48:C48"/>
    <mergeCell ref="B57:C57"/>
  </mergeCells>
  <printOptions/>
  <pageMargins left="0.5905511811023623" right="0.5118110236220472" top="0.5905511811023623" bottom="0.5118110236220472" header="0.5118110236220472" footer="0.4330708661417323"/>
  <pageSetup firstPageNumber="167" useFirstPageNumber="1" fitToHeight="1" fitToWidth="1" horizontalDpi="600" verticalDpi="600" orientation="portrait" paperSize="9" scale="6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2017-11-30T10:51:55Z</cp:lastPrinted>
  <dcterms:created xsi:type="dcterms:W3CDTF">1998-10-19T06:52:01Z</dcterms:created>
  <dcterms:modified xsi:type="dcterms:W3CDTF">2019-02-28T09:03:08Z</dcterms:modified>
  <cp:category/>
  <cp:version/>
  <cp:contentType/>
  <cp:contentStatus/>
</cp:coreProperties>
</file>