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8475" windowHeight="4500" activeTab="0"/>
  </bookViews>
  <sheets>
    <sheet name="第１表" sheetId="1" r:id="rId1"/>
  </sheets>
  <definedNames>
    <definedName name="_xlnm.Print_Area" localSheetId="0">'第１表'!$A$1:$M$61</definedName>
    <definedName name="_xlnm.Print_Titles" localSheetId="0">'第１表'!$A:$M,'第１表'!$1:$5</definedName>
  </definedNames>
  <calcPr fullCalcOnLoad="1"/>
</workbook>
</file>

<file path=xl/sharedStrings.xml><?xml version="1.0" encoding="utf-8"?>
<sst xmlns="http://schemas.openxmlformats.org/spreadsheetml/2006/main" count="106" uniqueCount="41">
  <si>
    <t>病院</t>
  </si>
  <si>
    <t>精神病院</t>
  </si>
  <si>
    <t>結核療養所</t>
  </si>
  <si>
    <t>一般病院</t>
  </si>
  <si>
    <t>一般診療所</t>
  </si>
  <si>
    <t>歯科診療所</t>
  </si>
  <si>
    <t>　　７</t>
  </si>
  <si>
    <t>茨　　　城　　　県</t>
  </si>
  <si>
    <t>総数</t>
  </si>
  <si>
    <t>有床</t>
  </si>
  <si>
    <t>無床</t>
  </si>
  <si>
    <t>施　　　　　設　　　　　数</t>
  </si>
  <si>
    <t>（再掲）</t>
  </si>
  <si>
    <t>人　口　１０　万　対　施　設　数</t>
  </si>
  <si>
    <t>１施設当たり人口（単位千人）</t>
  </si>
  <si>
    <t>地域医療支援病院</t>
  </si>
  <si>
    <t>全国</t>
  </si>
  <si>
    <t>　６０</t>
  </si>
  <si>
    <t>平　　２</t>
  </si>
  <si>
    <t>注：</t>
  </si>
  <si>
    <t>　　　　　　　　　　　 第１表　施設数・人口１０万対施設数・１施設当たり人口の推移</t>
  </si>
  <si>
    <t>　　　　　　　（医療施設）</t>
  </si>
  <si>
    <t>・</t>
  </si>
  <si>
    <t>各年１０月１日現在</t>
  </si>
  <si>
    <t>総                             数</t>
  </si>
  <si>
    <t>病                             院</t>
  </si>
  <si>
    <t>（再掲）療養病床を
有する一般診療所</t>
  </si>
  <si>
    <t>（再掲）療養病床を
有する一般診療所</t>
  </si>
  <si>
    <t>１　昭和５８年以前は１２月３１日現在，５９年以降は１０月１日現在である。</t>
  </si>
  <si>
    <t>２　平成１１年４月に「感染症の予防及び感染症の患者に対する医療に関する法律」が施行されたため，「伝染病院」は廃止された。</t>
  </si>
  <si>
    <t>１２</t>
  </si>
  <si>
    <t>１５</t>
  </si>
  <si>
    <t>療養病床を有する病院</t>
  </si>
  <si>
    <t>３　「療養病床」は，平成１２年は「療養型病床群」であり，平成１３，１４年は「療養病床」及び「経過的旧療養型病床群」である。</t>
  </si>
  <si>
    <t>　昭５５</t>
  </si>
  <si>
    <t>１６</t>
  </si>
  <si>
    <t>-</t>
  </si>
  <si>
    <t>１７</t>
  </si>
  <si>
    <t>-</t>
  </si>
  <si>
    <t>１８</t>
  </si>
  <si>
    <t>ｓ</t>
  </si>
</sst>
</file>

<file path=xl/styles.xml><?xml version="1.0" encoding="utf-8"?>
<styleSheet xmlns="http://schemas.openxmlformats.org/spreadsheetml/2006/main">
  <numFmts count="4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0\)"/>
    <numFmt numFmtId="177" formatCode="_ * #,##0.0_ ;_ * \-#,##0.0_ ;_ * &quot;-&quot;??_ ;_ @_ "/>
    <numFmt numFmtId="178" formatCode="_ * #,##0.0_ ;_ * \-#,##0.0_ ;_ * &quot;-&quot;_ ;_ @_ "/>
    <numFmt numFmtId="179" formatCode="_ * #,##0.00_ ;_ * \-#,##0.00_ ;_ * &quot;-&quot;_ ;_ @_ "/>
    <numFmt numFmtId="180" formatCode="0.0_);[Red]\(0.0\)"/>
    <numFmt numFmtId="181" formatCode="_ * #,##0.000_ ;_ * \-#,##0.000_ ;_ * &quot;-&quot;??_ ;_ @_ "/>
    <numFmt numFmtId="182" formatCode="_ * #,##0_ ;_ * \-#,##0_ ;_ * &quot;-&quot;??_ ;_ @_ "/>
    <numFmt numFmtId="183" formatCode="0.00000000_ "/>
    <numFmt numFmtId="184" formatCode="0.0000000_ "/>
    <numFmt numFmtId="185" formatCode="0.000000_ "/>
    <numFmt numFmtId="186" formatCode="0.00000_ "/>
    <numFmt numFmtId="187" formatCode="0.0000_ "/>
    <numFmt numFmtId="188" formatCode="0.000_ "/>
    <numFmt numFmtId="189" formatCode="0.00_ "/>
    <numFmt numFmtId="190" formatCode="0.0_ "/>
    <numFmt numFmtId="191" formatCode="_ * #,##0.0000_ ;_ * \-#,##0.0000_ ;_ * &quot;-&quot;??_ ;_ @_ "/>
    <numFmt numFmtId="192" formatCode="_ * #,##0.00000_ ;_ * \-#,##0.00000_ ;_ * &quot;-&quot;??_ ;_ @_ "/>
    <numFmt numFmtId="193" formatCode="_ * #,##0.000000_ ;_ * \-#,##0.000000_ ;_ * &quot;-&quot;??_ ;_ @_ "/>
    <numFmt numFmtId="194" formatCode="_ * #,##0.0000000_ ;_ * \-#,##0.0000000_ ;_ * &quot;-&quot;??_ ;_ @_ "/>
    <numFmt numFmtId="195" formatCode="_ * #,##0.00000000_ ;_ * \-#,##0.00000000_ ;_ * &quot;-&quot;??_ ;_ @_ "/>
    <numFmt numFmtId="196" formatCode="_ * #,##0.000000000_ ;_ * \-#,##0.000000000_ ;_ * &quot;-&quot;??_ ;_ @_ "/>
    <numFmt numFmtId="197" formatCode="_ * #,##0.0000000000_ ;_ * \-#,##0.0000000000_ ;_ * &quot;-&quot;??_ ;_ @_ "/>
    <numFmt numFmtId="198" formatCode="_ * #,##0.00000000000_ ;_ * \-#,##0.00000000000_ ;_ * &quot;-&quot;??_ ;_ @_ "/>
    <numFmt numFmtId="199" formatCode="_ * #,##0.000000000000_ ;_ * \-#,##0.000000000000_ ;_ * &quot;-&quot;??_ ;_ @_ "/>
    <numFmt numFmtId="200" formatCode="_ * #,##0.0000000000000_ ;_ * \-#,##0.0000000000000_ ;_ * &quot;-&quot;??_ ;_ @_ "/>
    <numFmt numFmtId="201" formatCode="_ * #,##0.00000000000000_ ;_ * \-#,##0.00000000000000_ ;_ * &quot;-&quot;??_ ;_ @_ "/>
    <numFmt numFmtId="202" formatCode="_ * #,##0.000000000000000_ ;_ * \-#,##0.000000000000000_ ;_ * &quot;-&quot;??_ ;_ @_ "/>
    <numFmt numFmtId="203" formatCode="_ * #,##0.0000000000000000_ ;_ * \-#,##0.0000000000000000_ ;_ * &quot;-&quot;??_ ;_ @_ "/>
    <numFmt numFmtId="204" formatCode="_ * #,##0.00000000000000000_ ;_ * \-#,##0.00000000000000000_ ;_ * &quot;-&quot;??_ ;_ @_ "/>
    <numFmt numFmtId="205" formatCode="_ * #,##0.000000000000000000_ ;_ * \-#,##0.000000000000000000_ ;_ * &quot;-&quot;??_ ;_ @_ "/>
    <numFmt numFmtId="206" formatCode="_ * #,##0.0000000000000000000_ ;_ * \-#,##0.0000000000000000000_ ;_ * &quot;-&quot;??_ ;_ @_ "/>
    <numFmt numFmtId="207" formatCode="_ * #,##0.00000000000000000000_ ;_ * \-#,##0.00000000000000000000_ ;_ * &quot;-&quot;??_ ;_ @_ 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8.8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65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49" fontId="0" fillId="0" borderId="2" xfId="0" applyNumberFormat="1" applyBorder="1" applyAlignment="1">
      <alignment vertical="center"/>
    </xf>
    <xf numFmtId="49" fontId="0" fillId="0" borderId="3" xfId="0" applyNumberForma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49" fontId="0" fillId="0" borderId="0" xfId="0" applyNumberFormat="1" applyAlignment="1">
      <alignment vertical="center"/>
    </xf>
    <xf numFmtId="41" fontId="0" fillId="0" borderId="0" xfId="0" applyNumberFormat="1" applyAlignment="1">
      <alignment vertical="center"/>
    </xf>
    <xf numFmtId="0" fontId="0" fillId="0" borderId="0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5" xfId="0" applyBorder="1" applyAlignment="1">
      <alignment horizontal="distributed" vertical="center" wrapText="1"/>
    </xf>
    <xf numFmtId="41" fontId="0" fillId="0" borderId="0" xfId="0" applyNumberFormat="1" applyAlignment="1">
      <alignment horizontal="right" vertical="center"/>
    </xf>
    <xf numFmtId="0" fontId="0" fillId="0" borderId="0" xfId="0" applyAlignment="1">
      <alignment vertical="center" textRotation="255"/>
    </xf>
    <xf numFmtId="0" fontId="0" fillId="0" borderId="6" xfId="0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7" xfId="0" applyBorder="1" applyAlignment="1">
      <alignment vertical="center" wrapText="1"/>
    </xf>
    <xf numFmtId="49" fontId="0" fillId="0" borderId="8" xfId="0" applyNumberFormat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4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vertical="center" wrapText="1"/>
    </xf>
    <xf numFmtId="178" fontId="0" fillId="0" borderId="0" xfId="0" applyNumberFormat="1" applyAlignment="1">
      <alignment horizontal="right" vertical="center"/>
    </xf>
    <xf numFmtId="0" fontId="0" fillId="0" borderId="1" xfId="0" applyBorder="1" applyAlignment="1">
      <alignment vertical="center" wrapText="1"/>
    </xf>
    <xf numFmtId="49" fontId="0" fillId="0" borderId="2" xfId="0" applyNumberFormat="1" applyBorder="1" applyAlignment="1">
      <alignment vertical="center" wrapText="1"/>
    </xf>
    <xf numFmtId="0" fontId="0" fillId="0" borderId="0" xfId="0" applyBorder="1" applyAlignment="1">
      <alignment horizontal="distributed" vertical="center" wrapText="1"/>
    </xf>
    <xf numFmtId="0" fontId="0" fillId="0" borderId="2" xfId="0" applyBorder="1" applyAlignment="1">
      <alignment vertical="center" wrapText="1"/>
    </xf>
    <xf numFmtId="0" fontId="4" fillId="0" borderId="0" xfId="0" applyFont="1" applyAlignment="1">
      <alignment vertical="center"/>
    </xf>
    <xf numFmtId="0" fontId="2" fillId="0" borderId="0" xfId="0" applyNumberFormat="1" applyFont="1" applyAlignment="1">
      <alignment vertical="center"/>
    </xf>
    <xf numFmtId="0" fontId="0" fillId="0" borderId="0" xfId="0" applyNumberFormat="1" applyAlignment="1">
      <alignment vertical="center"/>
    </xf>
    <xf numFmtId="49" fontId="0" fillId="0" borderId="0" xfId="0" applyNumberFormat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4" fillId="0" borderId="2" xfId="0" applyFont="1" applyBorder="1" applyAlignment="1">
      <alignment horizontal="right" vertical="center"/>
    </xf>
    <xf numFmtId="38" fontId="5" fillId="0" borderId="0" xfId="17" applyFont="1" applyBorder="1" applyAlignment="1">
      <alignment vertical="center"/>
    </xf>
    <xf numFmtId="178" fontId="0" fillId="0" borderId="0" xfId="0" applyNumberFormat="1" applyFont="1" applyAlignment="1">
      <alignment horizontal="right" vertical="center"/>
    </xf>
    <xf numFmtId="0" fontId="0" fillId="0" borderId="0" xfId="0" applyNumberFormat="1" applyBorder="1" applyAlignment="1">
      <alignment vertical="center"/>
    </xf>
    <xf numFmtId="180" fontId="0" fillId="0" borderId="0" xfId="0" applyNumberFormat="1" applyAlignment="1">
      <alignment horizontal="right" vertical="center"/>
    </xf>
    <xf numFmtId="38" fontId="6" fillId="0" borderId="0" xfId="17" applyFont="1" applyAlignment="1">
      <alignment vertical="center"/>
    </xf>
    <xf numFmtId="38" fontId="6" fillId="0" borderId="0" xfId="17" applyFont="1" applyBorder="1" applyAlignment="1">
      <alignment vertical="center"/>
    </xf>
    <xf numFmtId="0" fontId="0" fillId="0" borderId="9" xfId="0" applyBorder="1" applyAlignment="1">
      <alignment horizontal="centerContinuous" vertical="center"/>
    </xf>
    <xf numFmtId="0" fontId="0" fillId="0" borderId="10" xfId="0" applyBorder="1" applyAlignment="1">
      <alignment horizontal="centerContinuous" vertical="center"/>
    </xf>
    <xf numFmtId="0" fontId="0" fillId="0" borderId="11" xfId="0" applyBorder="1" applyAlignment="1">
      <alignment horizontal="centerContinuous" vertical="center"/>
    </xf>
    <xf numFmtId="0" fontId="3" fillId="0" borderId="12" xfId="0" applyFont="1" applyBorder="1" applyAlignment="1">
      <alignment horizontal="centerContinuous" vertical="center"/>
    </xf>
    <xf numFmtId="0" fontId="3" fillId="0" borderId="0" xfId="0" applyFont="1" applyBorder="1" applyAlignment="1">
      <alignment horizontal="centerContinuous" vertical="center"/>
    </xf>
    <xf numFmtId="0" fontId="4" fillId="0" borderId="0" xfId="0" applyFont="1" applyAlignment="1">
      <alignment horizontal="left" vertical="center"/>
    </xf>
    <xf numFmtId="3" fontId="0" fillId="0" borderId="0" xfId="21" applyNumberFormat="1" applyBorder="1" applyAlignment="1">
      <alignment horizontal="right" vertical="center" wrapText="1"/>
      <protection/>
    </xf>
    <xf numFmtId="0" fontId="0" fillId="0" borderId="0" xfId="21" applyBorder="1" applyAlignment="1">
      <alignment horizontal="right" vertical="center" wrapText="1"/>
      <protection/>
    </xf>
    <xf numFmtId="3" fontId="0" fillId="0" borderId="0" xfId="21" applyNumberFormat="1" applyFill="1" applyBorder="1" applyAlignment="1">
      <alignment horizontal="right" vertical="center" wrapText="1"/>
      <protection/>
    </xf>
    <xf numFmtId="0" fontId="0" fillId="0" borderId="0" xfId="21" applyFont="1" applyFill="1" applyBorder="1" applyAlignment="1">
      <alignment horizontal="right" vertical="center" wrapText="1"/>
      <protection/>
    </xf>
    <xf numFmtId="0" fontId="4" fillId="0" borderId="2" xfId="0" applyFont="1" applyBorder="1" applyAlignment="1">
      <alignment horizontal="right" vertical="center"/>
    </xf>
    <xf numFmtId="0" fontId="0" fillId="0" borderId="0" xfId="0" applyBorder="1" applyAlignment="1">
      <alignment horizontal="distributed" vertical="center" wrapText="1"/>
    </xf>
    <xf numFmtId="0" fontId="0" fillId="0" borderId="5" xfId="0" applyBorder="1" applyAlignment="1">
      <alignment horizontal="distributed" vertical="center" wrapText="1"/>
    </xf>
    <xf numFmtId="0" fontId="0" fillId="0" borderId="0" xfId="0" applyBorder="1" applyAlignment="1" quotePrefix="1">
      <alignment horizontal="distributed" vertical="center" wrapText="1"/>
    </xf>
    <xf numFmtId="0" fontId="0" fillId="0" borderId="5" xfId="0" applyBorder="1" applyAlignment="1" quotePrefix="1">
      <alignment horizontal="distributed" vertical="center" wrapText="1"/>
    </xf>
    <xf numFmtId="0" fontId="0" fillId="0" borderId="0" xfId="0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0" fillId="0" borderId="0" xfId="0" applyBorder="1" applyAlignment="1" quotePrefix="1">
      <alignment vertical="center" wrapText="1"/>
    </xf>
    <xf numFmtId="0" fontId="0" fillId="0" borderId="5" xfId="0" applyBorder="1" applyAlignment="1" quotePrefix="1">
      <alignment vertical="center" wrapText="1"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 horizontal="distributed" vertical="center" shrinkToFit="1"/>
    </xf>
    <xf numFmtId="0" fontId="0" fillId="0" borderId="5" xfId="0" applyBorder="1" applyAlignment="1">
      <alignment horizontal="distributed" vertical="center" shrinkToFit="1"/>
    </xf>
    <xf numFmtId="0" fontId="4" fillId="0" borderId="0" xfId="0" applyFont="1" applyBorder="1" applyAlignment="1">
      <alignment horizontal="right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１表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javascript:window.close()" TargetMode="External" /><Relationship Id="rId2" Type="http://schemas.openxmlformats.org/officeDocument/2006/relationships/hyperlink" Target="javascript:window.close()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63"/>
  <sheetViews>
    <sheetView tabSelected="1" view="pageBreakPreview" zoomScaleSheetLayoutView="100" workbookViewId="0" topLeftCell="A1">
      <pane xSplit="3" ySplit="5" topLeftCell="E49" activePane="bottomRight" state="frozen"/>
      <selection pane="topLeft" activeCell="A1" sqref="A1"/>
      <selection pane="topRight" activeCell="D1" sqref="D1"/>
      <selection pane="bottomLeft" activeCell="A6" sqref="A6"/>
      <selection pane="bottomRight" activeCell="M53" sqref="M53"/>
    </sheetView>
  </sheetViews>
  <sheetFormatPr defaultColWidth="9.00390625" defaultRowHeight="13.5"/>
  <cols>
    <col min="1" max="1" width="2.50390625" style="2" customWidth="1"/>
    <col min="2" max="2" width="2.50390625" style="18" customWidth="1"/>
    <col min="3" max="3" width="20.125" style="18" customWidth="1"/>
    <col min="4" max="12" width="8.125" style="2" customWidth="1"/>
    <col min="13" max="13" width="10.375" style="2" customWidth="1"/>
    <col min="14" max="14" width="9.00390625" style="2" customWidth="1"/>
    <col min="15" max="45" width="9.00390625" style="32" customWidth="1"/>
    <col min="46" max="16384" width="9.00390625" style="2" customWidth="1"/>
  </cols>
  <sheetData>
    <row r="1" spans="2:45" s="1" customFormat="1" ht="17.25">
      <c r="B1" s="1" t="s">
        <v>21</v>
      </c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</row>
    <row r="2" spans="1:45" s="1" customFormat="1" ht="17.25">
      <c r="A2" s="1" t="s">
        <v>20</v>
      </c>
      <c r="B2" s="17"/>
      <c r="C2" s="17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</row>
    <row r="3" spans="9:13" ht="14.25" thickBot="1">
      <c r="I3" s="35"/>
      <c r="J3" s="52" t="s">
        <v>23</v>
      </c>
      <c r="K3" s="52"/>
      <c r="L3" s="52"/>
      <c r="M3" s="52"/>
    </row>
    <row r="4" spans="1:13" ht="15" customHeight="1">
      <c r="A4" s="3"/>
      <c r="B4" s="26"/>
      <c r="C4" s="19"/>
      <c r="D4" s="42" t="s">
        <v>7</v>
      </c>
      <c r="E4" s="43"/>
      <c r="F4" s="43"/>
      <c r="G4" s="43"/>
      <c r="H4" s="43"/>
      <c r="I4" s="43"/>
      <c r="J4" s="43"/>
      <c r="K4" s="44"/>
      <c r="L4" s="43"/>
      <c r="M4" s="14" t="s">
        <v>16</v>
      </c>
    </row>
    <row r="5" spans="1:45" s="7" customFormat="1" ht="15" customHeight="1" thickBot="1">
      <c r="A5" s="4"/>
      <c r="B5" s="27"/>
      <c r="C5" s="20"/>
      <c r="D5" s="5" t="s">
        <v>34</v>
      </c>
      <c r="E5" s="5" t="s">
        <v>17</v>
      </c>
      <c r="F5" s="5" t="s">
        <v>18</v>
      </c>
      <c r="G5" s="5" t="s">
        <v>6</v>
      </c>
      <c r="H5" s="6" t="s">
        <v>30</v>
      </c>
      <c r="I5" s="6" t="s">
        <v>31</v>
      </c>
      <c r="J5" s="6" t="s">
        <v>35</v>
      </c>
      <c r="K5" s="6" t="s">
        <v>37</v>
      </c>
      <c r="L5" s="6" t="s">
        <v>39</v>
      </c>
      <c r="M5" s="6" t="s">
        <v>39</v>
      </c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</row>
    <row r="6" spans="2:3" ht="15" customHeight="1">
      <c r="B6" s="24"/>
      <c r="C6" s="21"/>
    </row>
    <row r="7" spans="2:13" ht="15" customHeight="1">
      <c r="B7" s="24"/>
      <c r="C7" s="21"/>
      <c r="D7" s="45" t="s">
        <v>11</v>
      </c>
      <c r="E7" s="46"/>
      <c r="F7" s="46"/>
      <c r="G7" s="46"/>
      <c r="H7" s="46"/>
      <c r="I7" s="46"/>
      <c r="J7" s="46"/>
      <c r="K7" s="46"/>
      <c r="L7" s="46"/>
      <c r="M7" s="46"/>
    </row>
    <row r="8" spans="2:3" ht="15" customHeight="1">
      <c r="B8" s="24"/>
      <c r="C8" s="21"/>
    </row>
    <row r="9" spans="1:45" ht="15" customHeight="1">
      <c r="A9" s="57" t="s">
        <v>24</v>
      </c>
      <c r="B9" s="57"/>
      <c r="C9" s="58"/>
      <c r="D9" s="8">
        <v>1954</v>
      </c>
      <c r="E9" s="8">
        <v>2201</v>
      </c>
      <c r="F9" s="8">
        <v>2477</v>
      </c>
      <c r="G9" s="8">
        <v>2794</v>
      </c>
      <c r="H9" s="8">
        <v>3069</v>
      </c>
      <c r="I9" s="8">
        <v>3162</v>
      </c>
      <c r="J9" s="8">
        <v>3187</v>
      </c>
      <c r="K9" s="8">
        <v>3205</v>
      </c>
      <c r="L9" s="8">
        <v>3255</v>
      </c>
      <c r="M9" s="48">
        <v>174944</v>
      </c>
      <c r="N9" s="32"/>
      <c r="AS9" s="2"/>
    </row>
    <row r="10" spans="1:45" ht="15" customHeight="1">
      <c r="A10" s="57" t="s">
        <v>25</v>
      </c>
      <c r="B10" s="57"/>
      <c r="C10" s="58"/>
      <c r="D10" s="8">
        <v>242</v>
      </c>
      <c r="E10" s="8">
        <v>244</v>
      </c>
      <c r="F10" s="8">
        <v>259</v>
      </c>
      <c r="G10" s="8">
        <v>231</v>
      </c>
      <c r="H10" s="8">
        <v>215</v>
      </c>
      <c r="I10" s="8">
        <v>203</v>
      </c>
      <c r="J10" s="8">
        <v>204</v>
      </c>
      <c r="K10" s="8">
        <v>205</v>
      </c>
      <c r="L10" s="8">
        <v>201</v>
      </c>
      <c r="M10" s="48">
        <v>8943</v>
      </c>
      <c r="N10" s="32"/>
      <c r="AS10" s="2"/>
    </row>
    <row r="11" spans="2:45" ht="15" customHeight="1">
      <c r="B11" s="53" t="s">
        <v>1</v>
      </c>
      <c r="C11" s="54"/>
      <c r="D11" s="8">
        <v>25</v>
      </c>
      <c r="E11" s="8">
        <v>24</v>
      </c>
      <c r="F11" s="8">
        <v>26</v>
      </c>
      <c r="G11" s="8">
        <v>24</v>
      </c>
      <c r="H11" s="8">
        <v>23</v>
      </c>
      <c r="I11" s="8">
        <v>24</v>
      </c>
      <c r="J11" s="8">
        <v>23</v>
      </c>
      <c r="K11" s="8">
        <v>22</v>
      </c>
      <c r="L11" s="8">
        <v>20</v>
      </c>
      <c r="M11" s="48">
        <v>1072</v>
      </c>
      <c r="N11" s="32"/>
      <c r="AS11" s="2"/>
    </row>
    <row r="12" spans="2:45" ht="15" customHeight="1">
      <c r="B12" s="53" t="s">
        <v>2</v>
      </c>
      <c r="C12" s="54"/>
      <c r="D12" s="8">
        <v>1</v>
      </c>
      <c r="E12" s="8">
        <v>1</v>
      </c>
      <c r="F12" s="8">
        <v>0</v>
      </c>
      <c r="G12" s="8">
        <v>0</v>
      </c>
      <c r="H12" s="8">
        <v>0</v>
      </c>
      <c r="I12" s="8">
        <v>0</v>
      </c>
      <c r="J12" s="12" t="s">
        <v>36</v>
      </c>
      <c r="K12" s="12" t="s">
        <v>36</v>
      </c>
      <c r="L12" s="12" t="s">
        <v>36</v>
      </c>
      <c r="M12" s="51">
        <v>1</v>
      </c>
      <c r="N12" s="32"/>
      <c r="AS12" s="2"/>
    </row>
    <row r="13" spans="2:45" ht="15" customHeight="1">
      <c r="B13" s="53" t="s">
        <v>3</v>
      </c>
      <c r="C13" s="54"/>
      <c r="D13" s="8">
        <v>216</v>
      </c>
      <c r="E13" s="8">
        <v>219</v>
      </c>
      <c r="F13" s="8">
        <v>233</v>
      </c>
      <c r="G13" s="8">
        <v>207</v>
      </c>
      <c r="H13" s="8">
        <v>192</v>
      </c>
      <c r="I13" s="8">
        <v>179</v>
      </c>
      <c r="J13" s="8">
        <v>181</v>
      </c>
      <c r="K13" s="8">
        <v>183</v>
      </c>
      <c r="L13" s="8">
        <v>181</v>
      </c>
      <c r="M13" s="48">
        <v>7870</v>
      </c>
      <c r="N13" s="32"/>
      <c r="AS13" s="2"/>
    </row>
    <row r="14" spans="2:45" ht="15" customHeight="1">
      <c r="B14" s="59" t="s">
        <v>12</v>
      </c>
      <c r="C14" s="60"/>
      <c r="D14" s="8"/>
      <c r="E14" s="8"/>
      <c r="F14" s="8"/>
      <c r="G14" s="8"/>
      <c r="H14" s="8"/>
      <c r="I14" s="8"/>
      <c r="J14" s="8"/>
      <c r="K14" s="8"/>
      <c r="L14" s="8"/>
      <c r="M14" s="48"/>
      <c r="N14" s="32"/>
      <c r="AS14" s="2"/>
    </row>
    <row r="15" spans="1:45" ht="15" customHeight="1">
      <c r="A15" s="13"/>
      <c r="B15" s="53" t="s">
        <v>15</v>
      </c>
      <c r="C15" s="54"/>
      <c r="D15" s="12" t="s">
        <v>22</v>
      </c>
      <c r="E15" s="12" t="s">
        <v>22</v>
      </c>
      <c r="F15" s="12" t="s">
        <v>22</v>
      </c>
      <c r="G15" s="12" t="s">
        <v>22</v>
      </c>
      <c r="H15" s="12">
        <v>1</v>
      </c>
      <c r="I15" s="8">
        <v>1</v>
      </c>
      <c r="J15" s="8">
        <v>1</v>
      </c>
      <c r="K15" s="8">
        <v>1</v>
      </c>
      <c r="L15" s="8">
        <v>3</v>
      </c>
      <c r="M15" s="49">
        <v>135</v>
      </c>
      <c r="N15" s="32"/>
      <c r="AS15" s="2"/>
    </row>
    <row r="16" spans="1:45" ht="15" customHeight="1">
      <c r="A16" s="13"/>
      <c r="B16" s="62" t="s">
        <v>32</v>
      </c>
      <c r="C16" s="63"/>
      <c r="D16" s="12" t="s">
        <v>22</v>
      </c>
      <c r="E16" s="12" t="s">
        <v>22</v>
      </c>
      <c r="F16" s="12" t="s">
        <v>22</v>
      </c>
      <c r="G16" s="12" t="s">
        <v>22</v>
      </c>
      <c r="H16" s="12">
        <v>67</v>
      </c>
      <c r="I16" s="8">
        <v>86</v>
      </c>
      <c r="J16" s="8">
        <v>91</v>
      </c>
      <c r="K16" s="8">
        <v>94</v>
      </c>
      <c r="L16" s="8">
        <v>92</v>
      </c>
      <c r="M16" s="48">
        <v>4243</v>
      </c>
      <c r="N16" s="32"/>
      <c r="AS16" s="2"/>
    </row>
    <row r="17" spans="1:45" ht="15" customHeight="1">
      <c r="A17" s="61" t="s">
        <v>4</v>
      </c>
      <c r="B17" s="61"/>
      <c r="C17" s="58"/>
      <c r="D17" s="8">
        <v>1124</v>
      </c>
      <c r="E17" s="8">
        <v>1164</v>
      </c>
      <c r="F17" s="8">
        <v>1224</v>
      </c>
      <c r="G17" s="8">
        <v>1405</v>
      </c>
      <c r="H17" s="8">
        <v>1556</v>
      </c>
      <c r="I17" s="8">
        <v>1617</v>
      </c>
      <c r="J17" s="8">
        <v>1634</v>
      </c>
      <c r="K17" s="8">
        <v>1661</v>
      </c>
      <c r="L17" s="8">
        <v>1696</v>
      </c>
      <c r="M17" s="48">
        <v>98609</v>
      </c>
      <c r="N17" s="32"/>
      <c r="AS17" s="2"/>
    </row>
    <row r="18" spans="1:45" ht="15" customHeight="1">
      <c r="A18" s="9"/>
      <c r="B18" s="53" t="s">
        <v>9</v>
      </c>
      <c r="C18" s="54"/>
      <c r="D18" s="8">
        <v>528</v>
      </c>
      <c r="E18" s="8">
        <v>470</v>
      </c>
      <c r="F18" s="8">
        <v>422</v>
      </c>
      <c r="G18" s="8">
        <v>389</v>
      </c>
      <c r="H18" s="8">
        <v>330</v>
      </c>
      <c r="I18" s="8">
        <v>278</v>
      </c>
      <c r="J18" s="8">
        <v>261</v>
      </c>
      <c r="K18" s="8">
        <v>247</v>
      </c>
      <c r="L18" s="8">
        <v>237</v>
      </c>
      <c r="M18" s="48">
        <v>12858</v>
      </c>
      <c r="N18" s="32"/>
      <c r="AS18" s="2"/>
    </row>
    <row r="19" spans="1:45" ht="28.5" customHeight="1">
      <c r="A19" s="9"/>
      <c r="B19" s="55" t="s">
        <v>27</v>
      </c>
      <c r="C19" s="56"/>
      <c r="D19" s="12" t="s">
        <v>22</v>
      </c>
      <c r="E19" s="12" t="s">
        <v>22</v>
      </c>
      <c r="F19" s="12" t="s">
        <v>22</v>
      </c>
      <c r="G19" s="12" t="s">
        <v>22</v>
      </c>
      <c r="H19" s="12">
        <v>35</v>
      </c>
      <c r="I19" s="8">
        <v>34</v>
      </c>
      <c r="J19" s="8">
        <v>36</v>
      </c>
      <c r="K19" s="8">
        <v>34</v>
      </c>
      <c r="L19" s="8">
        <v>32</v>
      </c>
      <c r="M19" s="48">
        <v>2171</v>
      </c>
      <c r="N19" s="32"/>
      <c r="AS19" s="2"/>
    </row>
    <row r="20" spans="1:45" ht="15" customHeight="1">
      <c r="A20" s="9"/>
      <c r="B20" s="53" t="s">
        <v>10</v>
      </c>
      <c r="C20" s="54"/>
      <c r="D20" s="8">
        <v>596</v>
      </c>
      <c r="E20" s="8">
        <v>694</v>
      </c>
      <c r="F20" s="8">
        <v>802</v>
      </c>
      <c r="G20" s="8">
        <v>1016</v>
      </c>
      <c r="H20" s="8">
        <v>1226</v>
      </c>
      <c r="I20" s="8">
        <v>1339</v>
      </c>
      <c r="J20" s="8">
        <v>1373</v>
      </c>
      <c r="K20" s="8">
        <v>1414</v>
      </c>
      <c r="L20" s="8">
        <v>1459</v>
      </c>
      <c r="M20" s="48">
        <v>85751</v>
      </c>
      <c r="N20" s="32"/>
      <c r="AS20" s="2"/>
    </row>
    <row r="21" spans="1:45" ht="15" customHeight="1">
      <c r="A21" s="61" t="s">
        <v>5</v>
      </c>
      <c r="B21" s="61"/>
      <c r="C21" s="58"/>
      <c r="D21" s="8">
        <v>588</v>
      </c>
      <c r="E21" s="8">
        <v>793</v>
      </c>
      <c r="F21" s="8">
        <v>994</v>
      </c>
      <c r="G21" s="8">
        <v>1158</v>
      </c>
      <c r="H21" s="8">
        <v>1298</v>
      </c>
      <c r="I21" s="8">
        <v>1342</v>
      </c>
      <c r="J21" s="8">
        <v>1349</v>
      </c>
      <c r="K21" s="8">
        <v>1339</v>
      </c>
      <c r="L21" s="8">
        <v>1358</v>
      </c>
      <c r="M21" s="50">
        <v>67392</v>
      </c>
      <c r="N21" s="32"/>
      <c r="AS21" s="2"/>
    </row>
    <row r="22" spans="2:45" ht="15" customHeight="1">
      <c r="B22" s="53" t="s">
        <v>9</v>
      </c>
      <c r="C22" s="54"/>
      <c r="D22" s="8">
        <v>3</v>
      </c>
      <c r="E22" s="8">
        <v>2</v>
      </c>
      <c r="F22" s="8">
        <v>2</v>
      </c>
      <c r="G22" s="8">
        <v>1</v>
      </c>
      <c r="H22" s="8">
        <v>0</v>
      </c>
      <c r="I22" s="8">
        <v>1</v>
      </c>
      <c r="J22" s="8">
        <v>1</v>
      </c>
      <c r="K22" s="8">
        <v>1</v>
      </c>
      <c r="L22" s="8">
        <v>1</v>
      </c>
      <c r="M22" s="49">
        <v>47</v>
      </c>
      <c r="N22" s="32"/>
      <c r="AS22" s="2"/>
    </row>
    <row r="23" spans="2:13" ht="15" customHeight="1">
      <c r="B23" s="28"/>
      <c r="C23" s="11"/>
      <c r="D23" s="8"/>
      <c r="E23" s="8"/>
      <c r="F23" s="8"/>
      <c r="G23" s="8"/>
      <c r="H23" s="8"/>
      <c r="I23" s="8"/>
      <c r="J23" s="8"/>
      <c r="K23" s="8"/>
      <c r="L23" s="8"/>
      <c r="M23" s="8"/>
    </row>
    <row r="24" spans="2:13" ht="15" customHeight="1">
      <c r="B24" s="28"/>
      <c r="C24" s="11"/>
      <c r="D24" s="45" t="s">
        <v>13</v>
      </c>
      <c r="E24" s="46"/>
      <c r="F24" s="46"/>
      <c r="G24" s="46"/>
      <c r="H24" s="46"/>
      <c r="I24" s="46"/>
      <c r="J24" s="46"/>
      <c r="K24" s="46"/>
      <c r="L24" s="46"/>
      <c r="M24" s="46"/>
    </row>
    <row r="25" spans="2:13" ht="15" customHeight="1">
      <c r="B25" s="28"/>
      <c r="C25" s="11"/>
      <c r="D25" s="8"/>
      <c r="E25" s="8"/>
      <c r="F25" s="8"/>
      <c r="G25" s="8"/>
      <c r="H25" s="8"/>
      <c r="I25" s="8"/>
      <c r="J25" s="8"/>
      <c r="K25" s="8"/>
      <c r="L25" s="8"/>
      <c r="M25" s="8"/>
    </row>
    <row r="26" spans="1:45" ht="15.75" customHeight="1">
      <c r="A26" s="57" t="s">
        <v>8</v>
      </c>
      <c r="B26" s="57"/>
      <c r="C26" s="58"/>
      <c r="D26" s="25">
        <v>76.4</v>
      </c>
      <c r="E26" s="25">
        <v>81</v>
      </c>
      <c r="F26" s="25">
        <v>87.1</v>
      </c>
      <c r="G26" s="25">
        <v>94.5</v>
      </c>
      <c r="H26" s="25">
        <v>102.8</v>
      </c>
      <c r="I26" s="25">
        <v>105.7</v>
      </c>
      <c r="J26" s="25">
        <v>106.62428905988625</v>
      </c>
      <c r="K26" s="25">
        <f>K9/K$63*100000</f>
        <v>107.72504535039545</v>
      </c>
      <c r="L26" s="25">
        <f>L9/L$63*100000</f>
        <v>109.52965174618194</v>
      </c>
      <c r="M26" s="25">
        <f>M9/M$63*100000</f>
        <v>136.92102997573764</v>
      </c>
      <c r="N26" s="32"/>
      <c r="AS26" s="2"/>
    </row>
    <row r="27" spans="1:45" ht="15.75" customHeight="1">
      <c r="A27" s="57" t="s">
        <v>0</v>
      </c>
      <c r="B27" s="57"/>
      <c r="C27" s="58"/>
      <c r="D27" s="25">
        <v>9.5</v>
      </c>
      <c r="E27" s="25">
        <v>9</v>
      </c>
      <c r="F27" s="25">
        <v>9.1</v>
      </c>
      <c r="G27" s="25">
        <v>7.8</v>
      </c>
      <c r="H27" s="25">
        <v>7.2</v>
      </c>
      <c r="I27" s="25">
        <v>6.8</v>
      </c>
      <c r="J27" s="25">
        <v>6.825025092004015</v>
      </c>
      <c r="K27" s="25">
        <f aca="true" t="shared" si="0" ref="K27:M30">K10/K$63*100000</f>
        <v>6.8903695153919085</v>
      </c>
      <c r="L27" s="25">
        <f t="shared" si="0"/>
        <v>6.763582181561465</v>
      </c>
      <c r="M27" s="25">
        <f t="shared" si="0"/>
        <v>6.999295609297957</v>
      </c>
      <c r="N27" s="32"/>
      <c r="AS27" s="2"/>
    </row>
    <row r="28" spans="2:45" ht="15.75" customHeight="1">
      <c r="B28" s="53" t="s">
        <v>1</v>
      </c>
      <c r="C28" s="54"/>
      <c r="D28" s="25">
        <v>1</v>
      </c>
      <c r="E28" s="25">
        <v>0.9</v>
      </c>
      <c r="F28" s="25">
        <v>0.9</v>
      </c>
      <c r="G28" s="25">
        <v>0.8</v>
      </c>
      <c r="H28" s="25">
        <v>0.8</v>
      </c>
      <c r="I28" s="25">
        <v>0.802675585284281</v>
      </c>
      <c r="J28" s="25">
        <v>0.7694881231180997</v>
      </c>
      <c r="K28" s="25">
        <f t="shared" si="0"/>
        <v>0.7394542894566927</v>
      </c>
      <c r="L28" s="25">
        <f t="shared" si="0"/>
        <v>0.6729932518966633</v>
      </c>
      <c r="M28" s="25">
        <f t="shared" si="0"/>
        <v>0.8390075917664555</v>
      </c>
      <c r="N28" s="32"/>
      <c r="AS28" s="2"/>
    </row>
    <row r="29" spans="2:45" ht="15.75" customHeight="1">
      <c r="B29" s="53" t="s">
        <v>2</v>
      </c>
      <c r="C29" s="54"/>
      <c r="D29" s="25">
        <v>0</v>
      </c>
      <c r="E29" s="25">
        <v>0</v>
      </c>
      <c r="F29" s="25">
        <v>0</v>
      </c>
      <c r="G29" s="25">
        <v>0</v>
      </c>
      <c r="H29" s="25">
        <v>0</v>
      </c>
      <c r="I29" s="25">
        <v>0</v>
      </c>
      <c r="J29" s="25" t="s">
        <v>38</v>
      </c>
      <c r="K29" s="25" t="s">
        <v>36</v>
      </c>
      <c r="L29" s="25" t="s">
        <v>36</v>
      </c>
      <c r="M29" s="25">
        <f t="shared" si="0"/>
        <v>0.0007826563356030366</v>
      </c>
      <c r="N29" s="32"/>
      <c r="AS29" s="2"/>
    </row>
    <row r="30" spans="2:45" ht="15.75" customHeight="1">
      <c r="B30" s="53" t="s">
        <v>3</v>
      </c>
      <c r="C30" s="54"/>
      <c r="D30" s="25">
        <v>8.4</v>
      </c>
      <c r="E30" s="25">
        <v>8.1</v>
      </c>
      <c r="F30" s="25">
        <v>8.2</v>
      </c>
      <c r="G30" s="25">
        <v>7</v>
      </c>
      <c r="H30" s="25">
        <v>6.4</v>
      </c>
      <c r="I30" s="25">
        <v>6</v>
      </c>
      <c r="J30" s="25">
        <v>6.055536968885915</v>
      </c>
      <c r="K30" s="25">
        <f t="shared" si="0"/>
        <v>6.150915225935217</v>
      </c>
      <c r="L30" s="25">
        <f t="shared" si="0"/>
        <v>6.090588929664802</v>
      </c>
      <c r="M30" s="25">
        <f t="shared" si="0"/>
        <v>6.159505361195898</v>
      </c>
      <c r="N30" s="32"/>
      <c r="AS30" s="2"/>
    </row>
    <row r="31" spans="2:45" ht="15.75" customHeight="1">
      <c r="B31" s="59" t="s">
        <v>12</v>
      </c>
      <c r="C31" s="60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32"/>
      <c r="AS31" s="2"/>
    </row>
    <row r="32" spans="1:45" ht="15.75" customHeight="1">
      <c r="A32" s="13"/>
      <c r="B32" s="53" t="s">
        <v>15</v>
      </c>
      <c r="C32" s="54"/>
      <c r="D32" s="25" t="s">
        <v>22</v>
      </c>
      <c r="E32" s="25" t="s">
        <v>22</v>
      </c>
      <c r="F32" s="25" t="s">
        <v>22</v>
      </c>
      <c r="G32" s="25" t="s">
        <v>22</v>
      </c>
      <c r="H32" s="25">
        <v>0</v>
      </c>
      <c r="I32" s="39">
        <v>0.033444816053511704</v>
      </c>
      <c r="J32" s="25">
        <v>0.03345600535296085</v>
      </c>
      <c r="K32" s="25">
        <f>K15/K$63*100000</f>
        <v>0.03361155861166785</v>
      </c>
      <c r="L32" s="25">
        <f>L15/L$63*100000</f>
        <v>0.10094898778449948</v>
      </c>
      <c r="M32" s="25">
        <f>M15/M$63*100000</f>
        <v>0.10565860530640996</v>
      </c>
      <c r="N32" s="32"/>
      <c r="AS32" s="2"/>
    </row>
    <row r="33" spans="1:45" ht="15.75" customHeight="1">
      <c r="A33" s="13"/>
      <c r="B33" s="62" t="s">
        <v>32</v>
      </c>
      <c r="C33" s="63"/>
      <c r="D33" s="25" t="s">
        <v>22</v>
      </c>
      <c r="E33" s="25" t="s">
        <v>22</v>
      </c>
      <c r="F33" s="25" t="s">
        <v>22</v>
      </c>
      <c r="G33" s="25" t="s">
        <v>22</v>
      </c>
      <c r="H33" s="25">
        <v>2.244047914107224</v>
      </c>
      <c r="I33" s="25">
        <v>2.9</v>
      </c>
      <c r="J33" s="25">
        <v>3.0444964871194378</v>
      </c>
      <c r="K33" s="25">
        <f aca="true" t="shared" si="1" ref="K33:M38">K16/K$63*100000</f>
        <v>3.159486509496778</v>
      </c>
      <c r="L33" s="25">
        <f t="shared" si="1"/>
        <v>3.0957689587246504</v>
      </c>
      <c r="M33" s="25">
        <f t="shared" si="1"/>
        <v>3.320810831963685</v>
      </c>
      <c r="N33" s="32"/>
      <c r="AS33" s="2"/>
    </row>
    <row r="34" spans="1:45" ht="15.75" customHeight="1">
      <c r="A34" s="61" t="s">
        <v>4</v>
      </c>
      <c r="B34" s="61"/>
      <c r="C34" s="58"/>
      <c r="D34" s="25">
        <v>43.9</v>
      </c>
      <c r="E34" s="25">
        <v>42.8</v>
      </c>
      <c r="F34" s="25">
        <v>43</v>
      </c>
      <c r="G34" s="25">
        <v>47.5</v>
      </c>
      <c r="H34" s="25">
        <v>52.1</v>
      </c>
      <c r="I34" s="25">
        <v>54.1</v>
      </c>
      <c r="J34" s="25">
        <v>54.66711274673804</v>
      </c>
      <c r="K34" s="25">
        <f t="shared" si="1"/>
        <v>55.828798853980295</v>
      </c>
      <c r="L34" s="25">
        <f t="shared" si="1"/>
        <v>57.06982776083704</v>
      </c>
      <c r="M34" s="25">
        <f t="shared" si="1"/>
        <v>77.17695859747985</v>
      </c>
      <c r="N34" s="32"/>
      <c r="AS34" s="2"/>
    </row>
    <row r="35" spans="1:45" ht="15.75" customHeight="1">
      <c r="A35" s="9"/>
      <c r="B35" s="53" t="s">
        <v>9</v>
      </c>
      <c r="C35" s="54"/>
      <c r="D35" s="25">
        <v>20.6</v>
      </c>
      <c r="E35" s="25">
        <v>17.3</v>
      </c>
      <c r="F35" s="25">
        <v>14.8</v>
      </c>
      <c r="G35" s="25">
        <v>13.2</v>
      </c>
      <c r="H35" s="25">
        <v>11.1</v>
      </c>
      <c r="I35" s="25">
        <v>9.3</v>
      </c>
      <c r="J35" s="25">
        <v>8.732017397122783</v>
      </c>
      <c r="K35" s="25">
        <f t="shared" si="1"/>
        <v>8.302054977081958</v>
      </c>
      <c r="L35" s="25">
        <f t="shared" si="1"/>
        <v>7.974970034975459</v>
      </c>
      <c r="M35" s="25">
        <f t="shared" si="1"/>
        <v>10.063395163183847</v>
      </c>
      <c r="N35" s="32"/>
      <c r="AS35" s="2"/>
    </row>
    <row r="36" spans="1:45" ht="28.5" customHeight="1">
      <c r="A36" s="9"/>
      <c r="B36" s="55" t="s">
        <v>26</v>
      </c>
      <c r="C36" s="56"/>
      <c r="D36" s="25" t="s">
        <v>22</v>
      </c>
      <c r="E36" s="25" t="s">
        <v>22</v>
      </c>
      <c r="F36" s="25" t="s">
        <v>22</v>
      </c>
      <c r="G36" s="25" t="s">
        <v>22</v>
      </c>
      <c r="H36" s="25">
        <v>1.1722638357276542</v>
      </c>
      <c r="I36" s="25">
        <v>1.1</v>
      </c>
      <c r="J36" s="25">
        <v>1.2044161927065908</v>
      </c>
      <c r="K36" s="25">
        <f t="shared" si="1"/>
        <v>1.1427929927967069</v>
      </c>
      <c r="L36" s="25">
        <f t="shared" si="1"/>
        <v>1.076789203034661</v>
      </c>
      <c r="M36" s="25">
        <f t="shared" si="1"/>
        <v>1.6991469045941925</v>
      </c>
      <c r="N36" s="32"/>
      <c r="AS36" s="2"/>
    </row>
    <row r="37" spans="1:45" ht="15.75" customHeight="1">
      <c r="A37" s="9"/>
      <c r="B37" s="53" t="s">
        <v>10</v>
      </c>
      <c r="C37" s="54"/>
      <c r="D37" s="25">
        <v>23.3</v>
      </c>
      <c r="E37" s="25">
        <v>25.5</v>
      </c>
      <c r="F37" s="25">
        <v>28.2</v>
      </c>
      <c r="G37" s="25">
        <v>34.4</v>
      </c>
      <c r="H37" s="25">
        <v>41.1</v>
      </c>
      <c r="I37" s="25">
        <v>44.8</v>
      </c>
      <c r="J37" s="25">
        <v>45.93509534961525</v>
      </c>
      <c r="K37" s="25">
        <f>K20/K$63*100000</f>
        <v>47.526743876898344</v>
      </c>
      <c r="L37" s="25">
        <f>L20/L$63*100000</f>
        <v>49.09485772586159</v>
      </c>
      <c r="M37" s="25">
        <f>M20/M$63*100000</f>
        <v>67.113563434296</v>
      </c>
      <c r="N37" s="32"/>
      <c r="AS37" s="2"/>
    </row>
    <row r="38" spans="1:45" ht="15.75" customHeight="1">
      <c r="A38" s="61" t="s">
        <v>5</v>
      </c>
      <c r="B38" s="61"/>
      <c r="C38" s="58"/>
      <c r="D38" s="25">
        <v>23</v>
      </c>
      <c r="E38" s="25">
        <v>29.2</v>
      </c>
      <c r="F38" s="25">
        <v>34.9</v>
      </c>
      <c r="G38" s="25">
        <v>39.2</v>
      </c>
      <c r="H38" s="25">
        <v>43.5</v>
      </c>
      <c r="I38" s="25">
        <v>44.9</v>
      </c>
      <c r="J38" s="25">
        <v>45.1321512211442</v>
      </c>
      <c r="K38" s="25">
        <f t="shared" si="1"/>
        <v>45.00587698102325</v>
      </c>
      <c r="L38" s="25">
        <f t="shared" si="1"/>
        <v>45.69624180378343</v>
      </c>
      <c r="M38" s="25">
        <f>M21/M$63*100000</f>
        <v>52.74477576895985</v>
      </c>
      <c r="N38" s="32"/>
      <c r="AS38" s="2"/>
    </row>
    <row r="39" spans="2:13" ht="15" customHeight="1">
      <c r="B39" s="53"/>
      <c r="C39" s="54"/>
      <c r="D39" s="25"/>
      <c r="E39" s="25"/>
      <c r="F39" s="25"/>
      <c r="G39" s="25"/>
      <c r="H39" s="33"/>
      <c r="I39" s="25"/>
      <c r="J39" s="25"/>
      <c r="K39" s="25"/>
      <c r="L39" s="25"/>
      <c r="M39" s="25"/>
    </row>
    <row r="40" spans="2:3" ht="15" customHeight="1">
      <c r="B40" s="24"/>
      <c r="C40" s="21"/>
    </row>
    <row r="41" spans="2:13" ht="15" customHeight="1">
      <c r="B41" s="24"/>
      <c r="C41" s="21"/>
      <c r="D41" s="45" t="s">
        <v>14</v>
      </c>
      <c r="E41" s="46"/>
      <c r="F41" s="46"/>
      <c r="G41" s="46"/>
      <c r="H41" s="46"/>
      <c r="I41" s="46"/>
      <c r="J41" s="46"/>
      <c r="K41" s="46"/>
      <c r="L41" s="46"/>
      <c r="M41" s="46"/>
    </row>
    <row r="42" spans="2:3" ht="15" customHeight="1">
      <c r="B42" s="24"/>
      <c r="C42" s="21"/>
    </row>
    <row r="43" spans="1:13" ht="15.75" customHeight="1">
      <c r="A43" s="57" t="s">
        <v>8</v>
      </c>
      <c r="B43" s="57"/>
      <c r="C43" s="58"/>
      <c r="D43" s="25">
        <v>1.3</v>
      </c>
      <c r="E43" s="25">
        <v>1.2</v>
      </c>
      <c r="F43" s="25">
        <v>1.1</v>
      </c>
      <c r="G43" s="25">
        <v>1.1</v>
      </c>
      <c r="H43" s="25">
        <v>0.9728497882046269</v>
      </c>
      <c r="I43" s="37">
        <v>0.9</v>
      </c>
      <c r="J43" s="37">
        <v>0.9378726074678381</v>
      </c>
      <c r="K43" s="37">
        <f>K$63/K9/1000</f>
        <v>0.9282892355694228</v>
      </c>
      <c r="L43" s="37">
        <f>L$63/L9/1000</f>
        <v>0.9129947772657451</v>
      </c>
      <c r="M43" s="37">
        <f>M$63/M9/1000</f>
        <v>0.7303479970733492</v>
      </c>
    </row>
    <row r="44" spans="1:13" ht="15.75" customHeight="1">
      <c r="A44" s="57" t="s">
        <v>0</v>
      </c>
      <c r="B44" s="57"/>
      <c r="C44" s="58"/>
      <c r="D44" s="25">
        <v>10.6</v>
      </c>
      <c r="E44" s="25">
        <v>11.1</v>
      </c>
      <c r="F44" s="25">
        <v>11</v>
      </c>
      <c r="G44" s="25">
        <v>12.8</v>
      </c>
      <c r="H44" s="25">
        <v>13.88686511627907</v>
      </c>
      <c r="I44" s="37">
        <v>14.7</v>
      </c>
      <c r="J44" s="37">
        <v>14.651960784313726</v>
      </c>
      <c r="K44" s="37">
        <f>K$63/K10/1000</f>
        <v>14.513009756097562</v>
      </c>
      <c r="L44" s="37">
        <f>L$63/L10/1000</f>
        <v>14.785064676616916</v>
      </c>
      <c r="M44" s="37">
        <f aca="true" t="shared" si="2" ref="M44:M54">M$63/M10/1000</f>
        <v>14.287151962428716</v>
      </c>
    </row>
    <row r="45" spans="2:13" ht="15.75" customHeight="1">
      <c r="B45" s="53" t="s">
        <v>1</v>
      </c>
      <c r="C45" s="54"/>
      <c r="D45" s="25">
        <v>102.3</v>
      </c>
      <c r="E45" s="25">
        <v>113.3</v>
      </c>
      <c r="F45" s="25">
        <v>109.4</v>
      </c>
      <c r="G45" s="25">
        <v>123.2</v>
      </c>
      <c r="H45" s="25">
        <v>129.812</v>
      </c>
      <c r="I45" s="37">
        <v>124.6</v>
      </c>
      <c r="J45" s="37">
        <v>129.95652173913044</v>
      </c>
      <c r="K45" s="37">
        <f>K$63/K11/1000</f>
        <v>135.23486363636366</v>
      </c>
      <c r="L45" s="37">
        <f>L$63/L11/1000</f>
        <v>148.5899</v>
      </c>
      <c r="M45" s="37">
        <f t="shared" si="2"/>
        <v>119.1884328358209</v>
      </c>
    </row>
    <row r="46" spans="2:14" ht="15.75" customHeight="1">
      <c r="B46" s="53" t="s">
        <v>2</v>
      </c>
      <c r="C46" s="54"/>
      <c r="D46" s="25">
        <v>2558.6</v>
      </c>
      <c r="E46" s="25">
        <v>2718</v>
      </c>
      <c r="F46" s="25">
        <v>0</v>
      </c>
      <c r="G46" s="25">
        <v>0</v>
      </c>
      <c r="H46" s="25">
        <v>0</v>
      </c>
      <c r="I46" s="25" t="s">
        <v>38</v>
      </c>
      <c r="J46" s="37">
        <v>0</v>
      </c>
      <c r="K46" s="37">
        <v>0</v>
      </c>
      <c r="L46" s="37">
        <v>0</v>
      </c>
      <c r="M46" s="37">
        <f>M$63/M12/1000</f>
        <v>127770</v>
      </c>
      <c r="N46" s="2" t="s">
        <v>40</v>
      </c>
    </row>
    <row r="47" spans="2:13" ht="15.75" customHeight="1">
      <c r="B47" s="53" t="s">
        <v>3</v>
      </c>
      <c r="C47" s="54"/>
      <c r="D47" s="25">
        <v>11.8</v>
      </c>
      <c r="E47" s="25">
        <v>12.4</v>
      </c>
      <c r="F47" s="25">
        <v>12.2</v>
      </c>
      <c r="G47" s="25">
        <v>14.3</v>
      </c>
      <c r="H47" s="25">
        <v>15.550395833333335</v>
      </c>
      <c r="I47" s="37">
        <v>16.7</v>
      </c>
      <c r="J47" s="37">
        <v>16.513812154696133</v>
      </c>
      <c r="K47" s="37">
        <f>K$63/K13/1000</f>
        <v>16.257743169398907</v>
      </c>
      <c r="L47" s="37">
        <f>L$63/L13/1000</f>
        <v>16.418773480662985</v>
      </c>
      <c r="M47" s="37">
        <f t="shared" si="2"/>
        <v>16.235069885641675</v>
      </c>
    </row>
    <row r="48" spans="2:13" ht="15.75" customHeight="1">
      <c r="B48" s="59" t="s">
        <v>12</v>
      </c>
      <c r="C48" s="60"/>
      <c r="D48" s="25"/>
      <c r="E48" s="25"/>
      <c r="F48" s="25"/>
      <c r="G48" s="25"/>
      <c r="H48" s="25"/>
      <c r="I48" s="25"/>
      <c r="J48" s="25"/>
      <c r="K48" s="25"/>
      <c r="L48" s="25"/>
      <c r="M48" s="25"/>
    </row>
    <row r="49" spans="1:13" ht="15.75" customHeight="1">
      <c r="A49" s="13"/>
      <c r="B49" s="53" t="s">
        <v>15</v>
      </c>
      <c r="C49" s="54"/>
      <c r="D49" s="25" t="s">
        <v>22</v>
      </c>
      <c r="E49" s="25" t="s">
        <v>22</v>
      </c>
      <c r="F49" s="25" t="s">
        <v>22</v>
      </c>
      <c r="G49" s="25" t="s">
        <v>22</v>
      </c>
      <c r="H49" s="25">
        <v>2985.676</v>
      </c>
      <c r="I49" s="37">
        <v>2991</v>
      </c>
      <c r="J49" s="37">
        <v>2989</v>
      </c>
      <c r="K49" s="37">
        <f aca="true" t="shared" si="3" ref="K49:L55">K$63/K15/1000</f>
        <v>2975.167</v>
      </c>
      <c r="L49" s="37">
        <f>L$63/L15/1000</f>
        <v>990.5993333333333</v>
      </c>
      <c r="M49" s="37">
        <f t="shared" si="2"/>
        <v>946.4444444444445</v>
      </c>
    </row>
    <row r="50" spans="1:13" ht="15.75" customHeight="1">
      <c r="A50" s="13"/>
      <c r="B50" s="62" t="s">
        <v>32</v>
      </c>
      <c r="C50" s="63"/>
      <c r="D50" s="25" t="s">
        <v>22</v>
      </c>
      <c r="E50" s="25" t="s">
        <v>22</v>
      </c>
      <c r="F50" s="25" t="s">
        <v>22</v>
      </c>
      <c r="G50" s="25" t="s">
        <v>22</v>
      </c>
      <c r="H50" s="25">
        <v>44.56232835820896</v>
      </c>
      <c r="I50" s="37">
        <v>34.8</v>
      </c>
      <c r="J50" s="37">
        <v>32.84615384615385</v>
      </c>
      <c r="K50" s="37">
        <f t="shared" si="3"/>
        <v>31.650712765957447</v>
      </c>
      <c r="L50" s="37">
        <f t="shared" si="3"/>
        <v>32.30215217391304</v>
      </c>
      <c r="M50" s="37">
        <f>M$63/M16/1000</f>
        <v>30.113127504124442</v>
      </c>
    </row>
    <row r="51" spans="1:13" ht="15.75" customHeight="1">
      <c r="A51" s="61" t="s">
        <v>4</v>
      </c>
      <c r="B51" s="61"/>
      <c r="C51" s="58"/>
      <c r="D51" s="25">
        <v>2.3</v>
      </c>
      <c r="E51" s="25">
        <v>2.3</v>
      </c>
      <c r="F51" s="25">
        <v>2.3</v>
      </c>
      <c r="G51" s="25">
        <v>2.1</v>
      </c>
      <c r="H51" s="25">
        <v>1.918814910025707</v>
      </c>
      <c r="I51" s="37">
        <v>1.8</v>
      </c>
      <c r="J51" s="37">
        <v>1.8292533659730723</v>
      </c>
      <c r="K51" s="37">
        <f t="shared" si="3"/>
        <v>1.7911902468392533</v>
      </c>
      <c r="L51" s="37">
        <f t="shared" si="3"/>
        <v>1.7522393867924528</v>
      </c>
      <c r="M51" s="37">
        <f t="shared" si="2"/>
        <v>1.2957235140808647</v>
      </c>
    </row>
    <row r="52" spans="1:13" ht="15.75" customHeight="1">
      <c r="A52" s="9"/>
      <c r="B52" s="53" t="s">
        <v>9</v>
      </c>
      <c r="C52" s="54"/>
      <c r="D52" s="25">
        <v>4.8</v>
      </c>
      <c r="E52" s="25">
        <v>5.8</v>
      </c>
      <c r="F52" s="25">
        <v>6.7</v>
      </c>
      <c r="G52" s="25">
        <v>7.6</v>
      </c>
      <c r="H52" s="25">
        <v>9.04750303030303</v>
      </c>
      <c r="I52" s="37">
        <v>10.8</v>
      </c>
      <c r="J52" s="37">
        <v>11.452107279693486</v>
      </c>
      <c r="K52" s="37">
        <f t="shared" si="3"/>
        <v>12.04521052631579</v>
      </c>
      <c r="L52" s="37">
        <f t="shared" si="3"/>
        <v>12.53923206751055</v>
      </c>
      <c r="M52" s="37">
        <f t="shared" si="2"/>
        <v>9.937004199720018</v>
      </c>
    </row>
    <row r="53" spans="1:13" ht="28.5" customHeight="1">
      <c r="A53" s="9"/>
      <c r="B53" s="55" t="s">
        <v>27</v>
      </c>
      <c r="C53" s="56"/>
      <c r="D53" s="25" t="s">
        <v>22</v>
      </c>
      <c r="E53" s="25" t="s">
        <v>22</v>
      </c>
      <c r="F53" s="25" t="s">
        <v>22</v>
      </c>
      <c r="G53" s="25" t="s">
        <v>22</v>
      </c>
      <c r="H53" s="25">
        <v>85.30502857142856</v>
      </c>
      <c r="I53" s="37">
        <v>88</v>
      </c>
      <c r="J53" s="37">
        <v>83.02777777777779</v>
      </c>
      <c r="K53" s="37">
        <f t="shared" si="3"/>
        <v>87.5049117647059</v>
      </c>
      <c r="L53" s="37">
        <f>L$63/L19/1000</f>
        <v>92.8686875</v>
      </c>
      <c r="M53" s="37">
        <f t="shared" si="2"/>
        <v>58.853063104560114</v>
      </c>
    </row>
    <row r="54" spans="1:13" ht="15.75" customHeight="1">
      <c r="A54" s="9"/>
      <c r="B54" s="53" t="s">
        <v>10</v>
      </c>
      <c r="C54" s="54"/>
      <c r="D54" s="25">
        <v>4.3</v>
      </c>
      <c r="E54" s="25">
        <v>3.9</v>
      </c>
      <c r="F54" s="25">
        <v>3.5</v>
      </c>
      <c r="G54" s="25">
        <v>2.9</v>
      </c>
      <c r="H54" s="25">
        <v>2.4352985318107665</v>
      </c>
      <c r="I54" s="37">
        <v>2.2</v>
      </c>
      <c r="J54" s="37">
        <v>2.176984705025492</v>
      </c>
      <c r="K54" s="37">
        <f t="shared" si="3"/>
        <v>2.104078500707214</v>
      </c>
      <c r="L54" s="37">
        <f t="shared" si="3"/>
        <v>2.0368732008224812</v>
      </c>
      <c r="M54" s="37">
        <f t="shared" si="2"/>
        <v>1.4900117782882998</v>
      </c>
    </row>
    <row r="55" spans="1:13" ht="15.75" customHeight="1">
      <c r="A55" s="61" t="s">
        <v>5</v>
      </c>
      <c r="B55" s="61"/>
      <c r="C55" s="58"/>
      <c r="D55" s="25">
        <v>4.4</v>
      </c>
      <c r="E55" s="25">
        <v>3.4</v>
      </c>
      <c r="F55" s="25">
        <v>2.9</v>
      </c>
      <c r="G55" s="25">
        <v>2.6</v>
      </c>
      <c r="H55" s="25">
        <v>2.3002126348228042</v>
      </c>
      <c r="I55" s="37">
        <v>2.2</v>
      </c>
      <c r="J55" s="37">
        <v>2.2157153446997775</v>
      </c>
      <c r="K55" s="37">
        <f t="shared" si="3"/>
        <v>2.2219320388349515</v>
      </c>
      <c r="L55" s="37">
        <f t="shared" si="3"/>
        <v>2.188363770250368</v>
      </c>
      <c r="M55" s="37">
        <f>M$63/M21/1000</f>
        <v>1.8959223646723646</v>
      </c>
    </row>
    <row r="56" spans="1:13" ht="15" customHeight="1" thickBot="1">
      <c r="A56" s="10"/>
      <c r="B56" s="29"/>
      <c r="C56" s="22"/>
      <c r="D56" s="10"/>
      <c r="E56" s="10"/>
      <c r="F56" s="10"/>
      <c r="G56" s="10"/>
      <c r="H56" s="10"/>
      <c r="I56" s="10"/>
      <c r="J56" s="10"/>
      <c r="K56" s="10"/>
      <c r="L56" s="10"/>
      <c r="M56" s="10"/>
    </row>
    <row r="57" spans="2:45" s="9" customFormat="1" ht="6" customHeight="1">
      <c r="B57" s="24"/>
      <c r="C57" s="24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</row>
    <row r="58" spans="1:45" s="30" customFormat="1" ht="15" customHeight="1">
      <c r="A58" s="64" t="s">
        <v>19</v>
      </c>
      <c r="B58" s="64"/>
      <c r="C58" s="34" t="s">
        <v>28</v>
      </c>
      <c r="D58" s="34"/>
      <c r="E58" s="34"/>
      <c r="F58" s="34"/>
      <c r="G58" s="34"/>
      <c r="H58" s="34"/>
      <c r="I58" s="34"/>
      <c r="J58" s="36"/>
      <c r="K58" s="36"/>
      <c r="L58" s="36"/>
      <c r="M58" s="34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32"/>
      <c r="AQ58" s="32"/>
      <c r="AR58" s="32"/>
      <c r="AS58" s="32"/>
    </row>
    <row r="59" spans="1:45" s="30" customFormat="1" ht="15" customHeight="1">
      <c r="A59" s="16"/>
      <c r="B59" s="23"/>
      <c r="C59" s="34" t="s">
        <v>29</v>
      </c>
      <c r="D59" s="34"/>
      <c r="E59" s="34"/>
      <c r="F59" s="34"/>
      <c r="G59" s="34"/>
      <c r="H59" s="34"/>
      <c r="I59" s="34"/>
      <c r="J59" s="36"/>
      <c r="K59" s="36"/>
      <c r="L59" s="36"/>
      <c r="M59" s="34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2"/>
      <c r="AR59" s="32"/>
      <c r="AS59" s="32"/>
    </row>
    <row r="60" spans="1:45" s="30" customFormat="1" ht="15" customHeight="1">
      <c r="A60" s="16"/>
      <c r="B60" s="15"/>
      <c r="C60" s="47" t="s">
        <v>33</v>
      </c>
      <c r="D60" s="47"/>
      <c r="E60" s="47"/>
      <c r="F60" s="47"/>
      <c r="G60" s="47"/>
      <c r="H60" s="47"/>
      <c r="I60" s="47"/>
      <c r="J60" s="36"/>
      <c r="K60" s="36"/>
      <c r="L60" s="36"/>
      <c r="M60" s="34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</row>
    <row r="61" spans="3:13" ht="15" customHeight="1">
      <c r="C61" s="30"/>
      <c r="D61" s="30"/>
      <c r="E61" s="30"/>
      <c r="F61" s="30"/>
      <c r="G61" s="30"/>
      <c r="H61" s="30"/>
      <c r="I61" s="30"/>
      <c r="J61" s="36"/>
      <c r="K61" s="36"/>
      <c r="L61" s="36"/>
      <c r="M61" s="34"/>
    </row>
    <row r="62" spans="3:13" ht="14.25" customHeight="1">
      <c r="C62" s="47"/>
      <c r="D62" s="47"/>
      <c r="E62" s="47"/>
      <c r="F62" s="47"/>
      <c r="G62" s="47"/>
      <c r="H62" s="47"/>
      <c r="I62" s="47"/>
      <c r="J62" s="36"/>
      <c r="K62" s="36"/>
      <c r="L62" s="36"/>
      <c r="M62" s="34"/>
    </row>
    <row r="63" spans="9:45" ht="13.5">
      <c r="I63" s="41"/>
      <c r="J63" s="41"/>
      <c r="K63" s="41">
        <v>2975167</v>
      </c>
      <c r="L63" s="41">
        <v>2971798</v>
      </c>
      <c r="M63" s="40">
        <v>127770000</v>
      </c>
      <c r="N63" s="32"/>
      <c r="AS63" s="2"/>
    </row>
  </sheetData>
  <mergeCells count="43">
    <mergeCell ref="A21:C21"/>
    <mergeCell ref="A34:C34"/>
    <mergeCell ref="B35:C35"/>
    <mergeCell ref="A58:B58"/>
    <mergeCell ref="A43:C43"/>
    <mergeCell ref="A44:C44"/>
    <mergeCell ref="B45:C45"/>
    <mergeCell ref="B37:C37"/>
    <mergeCell ref="A38:C38"/>
    <mergeCell ref="A27:C27"/>
    <mergeCell ref="A9:C9"/>
    <mergeCell ref="A10:C10"/>
    <mergeCell ref="B11:C11"/>
    <mergeCell ref="B18:C18"/>
    <mergeCell ref="A17:C17"/>
    <mergeCell ref="B12:C12"/>
    <mergeCell ref="B13:C13"/>
    <mergeCell ref="B14:C14"/>
    <mergeCell ref="B16:C16"/>
    <mergeCell ref="B28:C28"/>
    <mergeCell ref="B30:C30"/>
    <mergeCell ref="B39:C39"/>
    <mergeCell ref="B33:C33"/>
    <mergeCell ref="A55:C55"/>
    <mergeCell ref="B19:C19"/>
    <mergeCell ref="B20:C20"/>
    <mergeCell ref="B29:C29"/>
    <mergeCell ref="A51:C51"/>
    <mergeCell ref="B46:C46"/>
    <mergeCell ref="B47:C47"/>
    <mergeCell ref="B48:C48"/>
    <mergeCell ref="B49:C49"/>
    <mergeCell ref="B50:C50"/>
    <mergeCell ref="J3:M3"/>
    <mergeCell ref="B52:C52"/>
    <mergeCell ref="B53:C53"/>
    <mergeCell ref="B54:C54"/>
    <mergeCell ref="B22:C22"/>
    <mergeCell ref="A26:C26"/>
    <mergeCell ref="B32:C32"/>
    <mergeCell ref="B15:C15"/>
    <mergeCell ref="B31:C31"/>
    <mergeCell ref="B36:C36"/>
  </mergeCells>
  <hyperlinks>
    <hyperlink ref="D3" r:id="rId1" display="javascript:window.close()"/>
    <hyperlink ref="D65520" r:id="rId2" display="javascript:window.close()"/>
  </hyperlinks>
  <printOptions/>
  <pageMargins left="0.5905511811023623" right="0.5905511811023623" top="0.5905511811023623" bottom="0.5905511811023623" header="0.31496062992125984" footer="0.3937007874015748"/>
  <pageSetup firstPageNumber="164" useFirstPageNumber="1" horizontalDpi="600" verticalDpi="600" orientation="portrait" paperSize="9" scale="85" r:id="rId3"/>
  <headerFooter alignWithMargins="0">
    <oddFooter>&amp;C&amp;"ＭＳ 明朝,標準"－&amp;P－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R．KAWAGUCHI</dc:creator>
  <cp:keywords/>
  <dc:description/>
  <cp:lastModifiedBy>茨城県</cp:lastModifiedBy>
  <cp:lastPrinted>2008-06-03T09:20:24Z</cp:lastPrinted>
  <dcterms:created xsi:type="dcterms:W3CDTF">1998-10-19T06:52:01Z</dcterms:created>
  <dcterms:modified xsi:type="dcterms:W3CDTF">2008-06-03T09:21:08Z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