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第１１表" sheetId="1" r:id="rId1"/>
    <sheet name="（作成用）第02表" sheetId="2" r:id="rId2"/>
  </sheets>
  <definedNames>
    <definedName name="_xlnm.Print_Area" localSheetId="1">'（作成用）第02表'!$A$1:$AB$33</definedName>
    <definedName name="_xlnm.Print_Area" localSheetId="0">'第１１表'!$A$1:$N$34</definedName>
  </definedNames>
  <calcPr fullCalcOnLoad="1"/>
</workbook>
</file>

<file path=xl/sharedStrings.xml><?xml version="1.0" encoding="utf-8"?>
<sst xmlns="http://schemas.openxmlformats.org/spreadsheetml/2006/main" count="91" uniqueCount="66">
  <si>
    <t>病院（医育機関附属の病院を除く。）の勤務者</t>
  </si>
  <si>
    <t>臨床系の教官又は教員</t>
  </si>
  <si>
    <t>介護老人保健施設の従事者</t>
  </si>
  <si>
    <t>医療施設・介護老人保健施設以外の従事者</t>
  </si>
  <si>
    <t>不詳</t>
  </si>
  <si>
    <t>外国人</t>
  </si>
  <si>
    <t>総　　　数</t>
  </si>
  <si>
    <t>医療施設の従事者</t>
  </si>
  <si>
    <t>医育機関附属の病院の勤務者</t>
  </si>
  <si>
    <t>診療所の開設者又は法人の代表者</t>
  </si>
  <si>
    <t>診療所の勤務者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</si>
  <si>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</si>
  <si>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</si>
  <si>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</si>
  <si>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</si>
  <si>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</si>
  <si>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その他の者</t>
  </si>
  <si>
    <t>その他の業務の従事者</t>
  </si>
  <si>
    <t>無職の者</t>
  </si>
  <si>
    <t>病院の開設者又は法人の代表者</t>
  </si>
  <si>
    <t>臨床系の教官又は教員以外の従事者</t>
  </si>
  <si>
    <t>人口
10万対</t>
  </si>
  <si>
    <t>　　　　　　　　　　　　第１１表　歯科医師数・人口10万対歯科医師数，業務の種類・性別</t>
  </si>
  <si>
    <t>歯　 科
医師数
（人）</t>
  </si>
  <si>
    <t>構成
割合
（％）</t>
  </si>
  <si>
    <t>（再掲）</t>
  </si>
  <si>
    <t>全　国</t>
  </si>
  <si>
    <t>男</t>
  </si>
  <si>
    <t>女</t>
  </si>
  <si>
    <t>日本人</t>
  </si>
  <si>
    <t>歯　 科
医師数
（人）</t>
  </si>
  <si>
    <t>人口
10万対</t>
  </si>
  <si>
    <t>注：従業地による。</t>
  </si>
  <si>
    <t>全国</t>
  </si>
  <si>
    <t>茨城</t>
  </si>
  <si>
    <t>歯科医師数（人）</t>
  </si>
  <si>
    <t>平成
２０年</t>
  </si>
  <si>
    <t>平成
１８年</t>
  </si>
  <si>
    <t>人口10万対</t>
  </si>
  <si>
    <t>第２表　業務の種別・性別・年齢階級別にみた歯科医師数</t>
  </si>
  <si>
    <t>各年１２月３１日現在</t>
  </si>
  <si>
    <t>増加数
（人）</t>
  </si>
  <si>
    <t>増加率
（％）</t>
  </si>
  <si>
    <t>構成割合
（％）</t>
  </si>
  <si>
    <t>（再掲）　　　平成２０年歯科医師数（人）</t>
  </si>
  <si>
    <t>性別</t>
  </si>
  <si>
    <t>年齢階級別</t>
  </si>
  <si>
    <t>２４歳
以下</t>
  </si>
  <si>
    <t>２５～
　　２９</t>
  </si>
  <si>
    <t>３０～
　　３４</t>
  </si>
  <si>
    <t>３５～
　　３９</t>
  </si>
  <si>
    <t>４０～
　　４４</t>
  </si>
  <si>
    <t>４５～
　　４９</t>
  </si>
  <si>
    <t>５０～
　　５４</t>
  </si>
  <si>
    <t>５５～
　　５９</t>
  </si>
  <si>
    <t>６０～
　　６４</t>
  </si>
  <si>
    <t>６５～
　　６９</t>
  </si>
  <si>
    <t>７０～
　　７４</t>
  </si>
  <si>
    <t>７５～
　　７９</t>
  </si>
  <si>
    <t>８０～
　　８４</t>
  </si>
  <si>
    <t>８５歳
以上</t>
  </si>
  <si>
    <t>病院（医育機関附属の病院を除く）の勤務者</t>
  </si>
  <si>
    <t>臨床系の教官又は教員以外の従事者</t>
  </si>
  <si>
    <t>行政機関又は保健衛生業務の従事者</t>
  </si>
  <si>
    <t>行政機関を除く保健衛生業務の従事者</t>
  </si>
  <si>
    <t>平成２０年１２月３１日現在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</si>
</sst>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_ * #,##0.0_ ;_ * &quot;△&quot;#,##0.0_ ;_ * &quot;-&quot;_ ;_ @_ "/>
    <numFmt numFmtId="179" formatCode="0.0\ "/>
    <numFmt numFmtId="180" formatCode="0.0_ "/>
    <numFmt numFmtId="181" formatCode="0.0_);[Red]\(0.0\)"/>
    <numFmt numFmtId="182" formatCode="_ * #,##0.00_ ;_ * \-#,##0.00_ ;_ * &quot;-&quot;_ ;_ @_ "/>
    <numFmt numFmtId="183" formatCode="_ * #,##0.0_ ;_ * \-#,##0.0_ ;_ * &quot;-&quot;??_ ;_ @_ "/>
    <numFmt numFmtId="184" formatCode="\ ###,###,###,###,##0;&quot;-&quot;###,###,###,###,##0"/>
    <numFmt numFmtId="185" formatCode="#,##0;&quot;△ &quot;#,##0"/>
    <numFmt numFmtId="186" formatCode="#,##0_);[Red]\(#,##0\)"/>
    <numFmt numFmtId="187" formatCode="_ * #,##0.00_ ;_ * &quot;△&quot;#,##0.00_ ;_ * &quot;-&quot;_ ;_ @_ "/>
    <numFmt numFmtId="188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3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3" fillId="0" borderId="2" xfId="0" applyFont="1" applyBorder="1" applyAlignment="1" quotePrefix="1">
      <alignment horizontal="right" vertical="center"/>
    </xf>
    <xf numFmtId="0" fontId="0" fillId="0" borderId="3" xfId="0" applyBorder="1" applyAlignment="1">
      <alignment horizontal="center" vertical="center"/>
    </xf>
    <xf numFmtId="41" fontId="0" fillId="0" borderId="2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77" fontId="0" fillId="0" borderId="8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8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41" fontId="0" fillId="0" borderId="2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41" fontId="0" fillId="0" borderId="2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tabSelected="1" view="pageBreakPreview" zoomScale="80" zoomScaleSheetLayoutView="8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3" sqref="L3:N3"/>
    </sheetView>
  </sheetViews>
  <sheetFormatPr defaultColWidth="9.00390625" defaultRowHeight="13.5"/>
  <cols>
    <col min="1" max="1" width="1.75390625" style="10" customWidth="1"/>
    <col min="2" max="2" width="2.125" style="10" customWidth="1"/>
    <col min="3" max="3" width="2.50390625" style="10" customWidth="1"/>
    <col min="4" max="4" width="36.625" style="10" customWidth="1"/>
    <col min="5" max="7" width="6.625" style="10" customWidth="1"/>
    <col min="8" max="8" width="6.375" style="10" customWidth="1"/>
    <col min="9" max="9" width="6.125" style="10" customWidth="1"/>
    <col min="10" max="11" width="6.625" style="10" customWidth="1"/>
    <col min="12" max="12" width="5.625" style="10" customWidth="1"/>
    <col min="13" max="13" width="7.375" style="10" customWidth="1"/>
    <col min="14" max="14" width="6.625" style="10" customWidth="1"/>
    <col min="15" max="15" width="7.50390625" style="2" bestFit="1" customWidth="1"/>
    <col min="16" max="16" width="7.50390625" style="2" customWidth="1"/>
    <col min="17" max="16384" width="9.00390625" style="2" customWidth="1"/>
  </cols>
  <sheetData>
    <row r="1" s="1" customFormat="1" ht="17.25"/>
    <row r="2" s="1" customFormat="1" ht="17.25">
      <c r="A2" s="1" t="s">
        <v>22</v>
      </c>
    </row>
    <row r="3" spans="9:14" s="1" customFormat="1" ht="13.5" customHeight="1" thickBot="1">
      <c r="I3" s="69"/>
      <c r="J3" s="72"/>
      <c r="K3" s="12"/>
      <c r="L3" s="69" t="s">
        <v>65</v>
      </c>
      <c r="M3" s="69"/>
      <c r="N3" s="69"/>
    </row>
    <row r="4" spans="1:14" ht="18" customHeight="1">
      <c r="A4" s="75"/>
      <c r="B4" s="75"/>
      <c r="C4" s="75"/>
      <c r="D4" s="76"/>
      <c r="E4" s="80" t="s">
        <v>23</v>
      </c>
      <c r="F4" s="47" t="s">
        <v>21</v>
      </c>
      <c r="G4" s="47" t="s">
        <v>24</v>
      </c>
      <c r="H4" s="70" t="s">
        <v>25</v>
      </c>
      <c r="I4" s="71"/>
      <c r="J4" s="70" t="s">
        <v>25</v>
      </c>
      <c r="K4" s="71"/>
      <c r="L4" s="71"/>
      <c r="M4" s="70" t="s">
        <v>26</v>
      </c>
      <c r="N4" s="71"/>
    </row>
    <row r="5" spans="1:14" ht="13.5" customHeight="1">
      <c r="A5" s="77"/>
      <c r="B5" s="77"/>
      <c r="C5" s="77"/>
      <c r="D5" s="78"/>
      <c r="E5" s="81"/>
      <c r="F5" s="25"/>
      <c r="G5" s="25"/>
      <c r="H5" s="73" t="s">
        <v>27</v>
      </c>
      <c r="I5" s="73" t="s">
        <v>28</v>
      </c>
      <c r="J5" s="65" t="s">
        <v>29</v>
      </c>
      <c r="K5" s="65" t="s">
        <v>5</v>
      </c>
      <c r="L5" s="73" t="s">
        <v>4</v>
      </c>
      <c r="M5" s="65" t="s">
        <v>30</v>
      </c>
      <c r="N5" s="67" t="s">
        <v>31</v>
      </c>
    </row>
    <row r="6" spans="1:14" ht="26.25" customHeight="1" thickBot="1">
      <c r="A6" s="79"/>
      <c r="B6" s="79"/>
      <c r="C6" s="79"/>
      <c r="D6" s="46"/>
      <c r="E6" s="82"/>
      <c r="F6" s="66"/>
      <c r="G6" s="66"/>
      <c r="H6" s="74"/>
      <c r="I6" s="74"/>
      <c r="J6" s="66"/>
      <c r="K6" s="66"/>
      <c r="L6" s="74"/>
      <c r="M6" s="66"/>
      <c r="N6" s="68"/>
    </row>
    <row r="7" spans="1:14" ht="13.5">
      <c r="A7" s="17"/>
      <c r="B7" s="17"/>
      <c r="C7" s="17"/>
      <c r="D7" s="18"/>
      <c r="E7" s="23"/>
      <c r="F7" s="7"/>
      <c r="G7" s="7"/>
      <c r="H7" s="5"/>
      <c r="I7" s="5"/>
      <c r="J7" s="5"/>
      <c r="K7" s="5"/>
      <c r="L7" s="5"/>
      <c r="M7" s="5"/>
      <c r="N7" s="5"/>
    </row>
    <row r="8" spans="1:16" ht="13.5" customHeight="1">
      <c r="A8" s="26" t="s">
        <v>6</v>
      </c>
      <c r="B8" s="26"/>
      <c r="C8" s="26"/>
      <c r="D8" s="27"/>
      <c r="E8" s="56">
        <v>1853</v>
      </c>
      <c r="F8" s="57">
        <f>E8/$O$39*100</f>
        <v>62.51686909581646</v>
      </c>
      <c r="G8" s="57">
        <v>100</v>
      </c>
      <c r="H8" s="58">
        <v>1450</v>
      </c>
      <c r="I8" s="58">
        <v>403</v>
      </c>
      <c r="J8" s="58">
        <f>E8-K8</f>
        <v>1835</v>
      </c>
      <c r="K8" s="58">
        <v>18</v>
      </c>
      <c r="L8" s="58">
        <v>0</v>
      </c>
      <c r="M8" s="9">
        <v>99426</v>
      </c>
      <c r="N8" s="8">
        <f>M8/$O$37*100</f>
        <v>77.86392256366884</v>
      </c>
      <c r="P8" s="2" t="str">
        <f>IF(E8=H8+I8,IF(J8+K8=E8,"o.k","エラー"))</f>
        <v>o.k</v>
      </c>
    </row>
    <row r="9" spans="1:14" ht="13.5" customHeight="1">
      <c r="A9" s="19"/>
      <c r="B9" s="19"/>
      <c r="C9" s="19"/>
      <c r="D9" s="20"/>
      <c r="E9" s="59"/>
      <c r="F9" s="57"/>
      <c r="G9" s="57"/>
      <c r="H9" s="58"/>
      <c r="I9" s="58"/>
      <c r="J9" s="58"/>
      <c r="K9" s="58"/>
      <c r="L9" s="58"/>
      <c r="M9" s="9"/>
      <c r="N9" s="8"/>
    </row>
    <row r="10" spans="1:16" ht="16.5" customHeight="1">
      <c r="A10" s="19"/>
      <c r="B10" s="26" t="s">
        <v>7</v>
      </c>
      <c r="C10" s="26"/>
      <c r="D10" s="27"/>
      <c r="E10" s="59">
        <v>1824</v>
      </c>
      <c r="F10" s="57">
        <f>E10/$O$39*100</f>
        <v>61.53846153846154</v>
      </c>
      <c r="G10" s="57">
        <f>E10/$E$8*100</f>
        <v>98.43497031840259</v>
      </c>
      <c r="H10" s="58">
        <v>1436</v>
      </c>
      <c r="I10" s="58">
        <v>388</v>
      </c>
      <c r="J10" s="58">
        <f aca="true" t="shared" si="0" ref="J10:J32">E10-K10</f>
        <v>1806</v>
      </c>
      <c r="K10" s="58">
        <v>18</v>
      </c>
      <c r="L10" s="58">
        <v>0</v>
      </c>
      <c r="M10" s="9">
        <v>96674</v>
      </c>
      <c r="N10" s="8">
        <f aca="true" t="shared" si="1" ref="N10:N32">M10/$O$37*100</f>
        <v>75.70873664755818</v>
      </c>
      <c r="P10" s="2" t="str">
        <f>IF(E10=H10+I10,IF(J10+K10=E10,"o.k","エラー"))</f>
        <v>o.k</v>
      </c>
    </row>
    <row r="11" spans="1:16" ht="27" customHeight="1">
      <c r="A11" s="19"/>
      <c r="B11" s="19"/>
      <c r="C11" s="26" t="s">
        <v>19</v>
      </c>
      <c r="D11" s="27"/>
      <c r="E11" s="59">
        <v>0</v>
      </c>
      <c r="F11" s="57">
        <f>E11/$O$39*100</f>
        <v>0</v>
      </c>
      <c r="G11" s="57">
        <f>E11/$E$8*100</f>
        <v>0</v>
      </c>
      <c r="H11" s="58">
        <v>0</v>
      </c>
      <c r="I11" s="58">
        <v>0</v>
      </c>
      <c r="J11" s="58">
        <f t="shared" si="0"/>
        <v>0</v>
      </c>
      <c r="K11" s="58">
        <v>0</v>
      </c>
      <c r="L11" s="58">
        <v>0</v>
      </c>
      <c r="M11" s="9">
        <v>13</v>
      </c>
      <c r="N11" s="15">
        <f t="shared" si="1"/>
        <v>0.010180747423487766</v>
      </c>
      <c r="P11" s="2" t="str">
        <f aca="true" t="shared" si="2" ref="P11:P32">IF(E11=H11+I11,IF(J11+K11=E11,"o.k","エラー"))</f>
        <v>o.k</v>
      </c>
    </row>
    <row r="12" spans="1:16" ht="27" customHeight="1">
      <c r="A12" s="19"/>
      <c r="B12" s="19"/>
      <c r="C12" s="26" t="s">
        <v>0</v>
      </c>
      <c r="D12" s="27"/>
      <c r="E12" s="59">
        <v>57</v>
      </c>
      <c r="F12" s="57">
        <f aca="true" t="shared" si="3" ref="F12:F32">E12/$O$39*100</f>
        <v>1.9230769230769231</v>
      </c>
      <c r="G12" s="57">
        <f>E12/$E$8*100</f>
        <v>3.076092822450081</v>
      </c>
      <c r="H12" s="58">
        <v>40</v>
      </c>
      <c r="I12" s="58">
        <v>17</v>
      </c>
      <c r="J12" s="58">
        <f t="shared" si="0"/>
        <v>57</v>
      </c>
      <c r="K12" s="58">
        <v>0</v>
      </c>
      <c r="L12" s="58">
        <v>0</v>
      </c>
      <c r="M12" s="9">
        <v>2875</v>
      </c>
      <c r="N12" s="8">
        <f t="shared" si="1"/>
        <v>2.2515114494251796</v>
      </c>
      <c r="P12" s="2" t="str">
        <f t="shared" si="2"/>
        <v>o.k</v>
      </c>
    </row>
    <row r="13" spans="1:16" ht="26.25" customHeight="1">
      <c r="A13" s="19"/>
      <c r="B13" s="19"/>
      <c r="C13" s="26" t="s">
        <v>8</v>
      </c>
      <c r="D13" s="27"/>
      <c r="E13" s="59">
        <v>15</v>
      </c>
      <c r="F13" s="57">
        <f t="shared" si="3"/>
        <v>0.5060728744939271</v>
      </c>
      <c r="G13" s="57">
        <f aca="true" t="shared" si="4" ref="G13:G32">E13/$E$8*100</f>
        <v>0.809498111171074</v>
      </c>
      <c r="H13" s="58">
        <v>10</v>
      </c>
      <c r="I13" s="58">
        <v>5</v>
      </c>
      <c r="J13" s="58">
        <f t="shared" si="0"/>
        <v>15</v>
      </c>
      <c r="K13" s="58">
        <v>0</v>
      </c>
      <c r="L13" s="58">
        <v>0</v>
      </c>
      <c r="M13" s="9">
        <v>9173</v>
      </c>
      <c r="N13" s="8">
        <f t="shared" si="1"/>
        <v>7.183692008896407</v>
      </c>
      <c r="P13" s="2" t="str">
        <f t="shared" si="2"/>
        <v>o.k</v>
      </c>
    </row>
    <row r="14" spans="1:16" ht="21" customHeight="1">
      <c r="A14" s="19"/>
      <c r="B14" s="19"/>
      <c r="C14" s="19"/>
      <c r="D14" s="20" t="s">
        <v>1</v>
      </c>
      <c r="E14" s="59">
        <v>5</v>
      </c>
      <c r="F14" s="57">
        <f t="shared" si="3"/>
        <v>0.16869095816464239</v>
      </c>
      <c r="G14" s="57">
        <f t="shared" si="4"/>
        <v>0.26983270372369134</v>
      </c>
      <c r="H14" s="58">
        <v>5</v>
      </c>
      <c r="I14" s="58">
        <v>0</v>
      </c>
      <c r="J14" s="58">
        <f t="shared" si="0"/>
        <v>5</v>
      </c>
      <c r="K14" s="58">
        <v>0</v>
      </c>
      <c r="L14" s="58">
        <v>0</v>
      </c>
      <c r="M14" s="9">
        <v>3699</v>
      </c>
      <c r="N14" s="8">
        <f t="shared" si="1"/>
        <v>2.8968142091908655</v>
      </c>
      <c r="P14" s="2" t="str">
        <f t="shared" si="2"/>
        <v>o.k</v>
      </c>
    </row>
    <row r="15" spans="1:16" ht="13.5">
      <c r="A15" s="19"/>
      <c r="B15" s="19"/>
      <c r="C15" s="19"/>
      <c r="D15" s="20" t="s">
        <v>20</v>
      </c>
      <c r="E15" s="59">
        <v>10</v>
      </c>
      <c r="F15" s="57">
        <f t="shared" si="3"/>
        <v>0.33738191632928477</v>
      </c>
      <c r="G15" s="57">
        <f t="shared" si="4"/>
        <v>0.5396654074473827</v>
      </c>
      <c r="H15" s="58">
        <v>5</v>
      </c>
      <c r="I15" s="58">
        <v>5</v>
      </c>
      <c r="J15" s="58">
        <f t="shared" si="0"/>
        <v>10</v>
      </c>
      <c r="K15" s="58">
        <v>0</v>
      </c>
      <c r="L15" s="58">
        <v>0</v>
      </c>
      <c r="M15" s="9">
        <v>5474</v>
      </c>
      <c r="N15" s="8">
        <f t="shared" si="1"/>
        <v>4.286877799705541</v>
      </c>
      <c r="P15" s="2" t="str">
        <f t="shared" si="2"/>
        <v>o.k</v>
      </c>
    </row>
    <row r="16" spans="1:16" ht="27" customHeight="1">
      <c r="A16" s="19"/>
      <c r="B16" s="19"/>
      <c r="C16" s="26" t="s">
        <v>9</v>
      </c>
      <c r="D16" s="27"/>
      <c r="E16" s="59">
        <v>1268</v>
      </c>
      <c r="F16" s="57">
        <f t="shared" si="3"/>
        <v>42.7800269905533</v>
      </c>
      <c r="G16" s="57">
        <f t="shared" si="4"/>
        <v>68.42957366432812</v>
      </c>
      <c r="H16" s="58">
        <v>1137</v>
      </c>
      <c r="I16" s="58">
        <v>131</v>
      </c>
      <c r="J16" s="58">
        <f t="shared" si="0"/>
        <v>1256</v>
      </c>
      <c r="K16" s="58">
        <v>12</v>
      </c>
      <c r="L16" s="58">
        <v>0</v>
      </c>
      <c r="M16" s="9">
        <v>59560</v>
      </c>
      <c r="N16" s="8">
        <f t="shared" si="1"/>
        <v>46.643485887917805</v>
      </c>
      <c r="P16" s="2" t="str">
        <f t="shared" si="2"/>
        <v>o.k</v>
      </c>
    </row>
    <row r="17" spans="1:16" ht="20.25" customHeight="1">
      <c r="A17" s="19"/>
      <c r="B17" s="19"/>
      <c r="C17" s="26" t="s">
        <v>10</v>
      </c>
      <c r="D17" s="27"/>
      <c r="E17" s="59">
        <v>484</v>
      </c>
      <c r="F17" s="57">
        <f t="shared" si="3"/>
        <v>16.32928475033738</v>
      </c>
      <c r="G17" s="57">
        <f t="shared" si="4"/>
        <v>26.11980572045332</v>
      </c>
      <c r="H17" s="58">
        <v>249</v>
      </c>
      <c r="I17" s="58">
        <v>235</v>
      </c>
      <c r="J17" s="58">
        <f t="shared" si="0"/>
        <v>478</v>
      </c>
      <c r="K17" s="58">
        <v>6</v>
      </c>
      <c r="L17" s="58">
        <v>0</v>
      </c>
      <c r="M17" s="9">
        <v>25053</v>
      </c>
      <c r="N17" s="8">
        <f t="shared" si="1"/>
        <v>19.61986655389531</v>
      </c>
      <c r="P17" s="2" t="str">
        <f t="shared" si="2"/>
        <v>o.k</v>
      </c>
    </row>
    <row r="18" spans="1:14" ht="13.5" customHeight="1">
      <c r="A18" s="19"/>
      <c r="B18" s="19"/>
      <c r="C18" s="19"/>
      <c r="D18" s="20"/>
      <c r="E18" s="59"/>
      <c r="F18" s="57"/>
      <c r="G18" s="57"/>
      <c r="H18" s="58"/>
      <c r="I18" s="58"/>
      <c r="J18" s="58"/>
      <c r="K18" s="58"/>
      <c r="L18" s="58"/>
      <c r="M18" s="9"/>
      <c r="N18" s="8"/>
    </row>
    <row r="19" spans="1:16" ht="13.5" customHeight="1">
      <c r="A19" s="19"/>
      <c r="B19" s="26" t="s">
        <v>2</v>
      </c>
      <c r="C19" s="26"/>
      <c r="D19" s="27"/>
      <c r="E19" s="59">
        <v>1</v>
      </c>
      <c r="F19" s="57">
        <f t="shared" si="3"/>
        <v>0.033738191632928474</v>
      </c>
      <c r="G19" s="57">
        <f t="shared" si="4"/>
        <v>0.053966540744738264</v>
      </c>
      <c r="H19" s="58">
        <v>1</v>
      </c>
      <c r="I19" s="58">
        <v>0</v>
      </c>
      <c r="J19" s="58">
        <f t="shared" si="0"/>
        <v>1</v>
      </c>
      <c r="K19" s="58">
        <v>0</v>
      </c>
      <c r="L19" s="58">
        <v>0</v>
      </c>
      <c r="M19" s="9">
        <v>16</v>
      </c>
      <c r="N19" s="15">
        <f t="shared" si="1"/>
        <v>0.012530150675061868</v>
      </c>
      <c r="P19" s="2" t="str">
        <f t="shared" si="2"/>
        <v>o.k</v>
      </c>
    </row>
    <row r="20" spans="1:14" ht="13.5" customHeight="1">
      <c r="A20" s="19"/>
      <c r="B20" s="19"/>
      <c r="C20" s="19"/>
      <c r="D20" s="20"/>
      <c r="E20" s="59"/>
      <c r="F20" s="57"/>
      <c r="G20" s="57"/>
      <c r="H20" s="58"/>
      <c r="I20" s="58"/>
      <c r="J20" s="58"/>
      <c r="K20" s="58"/>
      <c r="L20" s="58"/>
      <c r="M20" s="9"/>
      <c r="N20" s="8"/>
    </row>
    <row r="21" spans="1:16" ht="27" customHeight="1">
      <c r="A21" s="19"/>
      <c r="B21" s="26" t="s">
        <v>3</v>
      </c>
      <c r="C21" s="26"/>
      <c r="D21" s="27"/>
      <c r="E21" s="59">
        <v>3</v>
      </c>
      <c r="F21" s="57">
        <f t="shared" si="3"/>
        <v>0.10121457489878542</v>
      </c>
      <c r="G21" s="57">
        <f t="shared" si="4"/>
        <v>0.16189962223421478</v>
      </c>
      <c r="H21" s="58">
        <v>2</v>
      </c>
      <c r="I21" s="58">
        <v>1</v>
      </c>
      <c r="J21" s="58">
        <f t="shared" si="0"/>
        <v>3</v>
      </c>
      <c r="K21" s="58">
        <v>0</v>
      </c>
      <c r="L21" s="58">
        <v>0</v>
      </c>
      <c r="M21" s="9">
        <v>1373</v>
      </c>
      <c r="N21" s="8">
        <f t="shared" si="1"/>
        <v>1.0752435548037464</v>
      </c>
      <c r="P21" s="2" t="str">
        <f t="shared" si="2"/>
        <v>o.k</v>
      </c>
    </row>
    <row r="22" spans="1:16" ht="27" customHeight="1">
      <c r="A22" s="19"/>
      <c r="B22" s="19"/>
      <c r="C22" s="26" t="s">
        <v>11</v>
      </c>
      <c r="D22" s="27"/>
      <c r="E22" s="59">
        <v>0</v>
      </c>
      <c r="F22" s="57">
        <f t="shared" si="3"/>
        <v>0</v>
      </c>
      <c r="G22" s="57">
        <f t="shared" si="4"/>
        <v>0</v>
      </c>
      <c r="H22" s="58">
        <v>0</v>
      </c>
      <c r="I22" s="58">
        <v>0</v>
      </c>
      <c r="J22" s="58">
        <f t="shared" si="0"/>
        <v>0</v>
      </c>
      <c r="K22" s="58">
        <v>0</v>
      </c>
      <c r="L22" s="58">
        <v>0</v>
      </c>
      <c r="M22" s="9">
        <v>997</v>
      </c>
      <c r="N22" s="11">
        <f t="shared" si="1"/>
        <v>0.7807850139397926</v>
      </c>
      <c r="P22" s="2" t="str">
        <f t="shared" si="2"/>
        <v>o.k</v>
      </c>
    </row>
    <row r="23" spans="1:16" ht="27" customHeight="1">
      <c r="A23" s="19"/>
      <c r="B23" s="19"/>
      <c r="C23" s="26" t="s">
        <v>12</v>
      </c>
      <c r="D23" s="27"/>
      <c r="E23" s="59">
        <v>0</v>
      </c>
      <c r="F23" s="60">
        <f t="shared" si="3"/>
        <v>0</v>
      </c>
      <c r="G23" s="57">
        <f t="shared" si="4"/>
        <v>0</v>
      </c>
      <c r="H23" s="58">
        <v>0</v>
      </c>
      <c r="I23" s="58">
        <v>0</v>
      </c>
      <c r="J23" s="58">
        <f t="shared" si="0"/>
        <v>0</v>
      </c>
      <c r="K23" s="58">
        <v>0</v>
      </c>
      <c r="L23" s="58">
        <v>0</v>
      </c>
      <c r="M23" s="9">
        <v>134</v>
      </c>
      <c r="N23" s="8">
        <f t="shared" si="1"/>
        <v>0.10494001190364313</v>
      </c>
      <c r="P23" s="2" t="str">
        <f t="shared" si="2"/>
        <v>o.k</v>
      </c>
    </row>
    <row r="24" spans="1:16" ht="27" customHeight="1">
      <c r="A24" s="19"/>
      <c r="B24" s="19"/>
      <c r="C24" s="26" t="s">
        <v>13</v>
      </c>
      <c r="D24" s="27"/>
      <c r="E24" s="59">
        <v>3</v>
      </c>
      <c r="F24" s="60">
        <f t="shared" si="3"/>
        <v>0.10121457489878542</v>
      </c>
      <c r="G24" s="57">
        <f t="shared" si="4"/>
        <v>0.16189962223421478</v>
      </c>
      <c r="H24" s="58">
        <v>2</v>
      </c>
      <c r="I24" s="58">
        <v>1</v>
      </c>
      <c r="J24" s="58">
        <f t="shared" si="0"/>
        <v>3</v>
      </c>
      <c r="K24" s="58">
        <v>0</v>
      </c>
      <c r="L24" s="58">
        <v>0</v>
      </c>
      <c r="M24" s="9">
        <v>242</v>
      </c>
      <c r="N24" s="8">
        <f t="shared" si="1"/>
        <v>0.18951852896031074</v>
      </c>
      <c r="P24" s="2" t="str">
        <f t="shared" si="2"/>
        <v>o.k</v>
      </c>
    </row>
    <row r="25" spans="1:16" ht="13.5">
      <c r="A25" s="19"/>
      <c r="B25" s="19"/>
      <c r="C25" s="19"/>
      <c r="D25" s="20" t="s">
        <v>14</v>
      </c>
      <c r="E25" s="59">
        <v>2</v>
      </c>
      <c r="F25" s="57">
        <f t="shared" si="3"/>
        <v>0.06747638326585695</v>
      </c>
      <c r="G25" s="57">
        <f t="shared" si="4"/>
        <v>0.10793308148947653</v>
      </c>
      <c r="H25" s="58">
        <v>2</v>
      </c>
      <c r="I25" s="58">
        <v>0</v>
      </c>
      <c r="J25" s="58">
        <f t="shared" si="0"/>
        <v>2</v>
      </c>
      <c r="K25" s="58">
        <v>0</v>
      </c>
      <c r="L25" s="58">
        <v>0</v>
      </c>
      <c r="M25" s="9">
        <v>219</v>
      </c>
      <c r="N25" s="8">
        <f t="shared" si="1"/>
        <v>0.1715064373649093</v>
      </c>
      <c r="P25" s="2" t="str">
        <f t="shared" si="2"/>
        <v>o.k</v>
      </c>
    </row>
    <row r="26" spans="1:16" ht="27" customHeight="1">
      <c r="A26" s="19"/>
      <c r="B26" s="19"/>
      <c r="C26" s="19"/>
      <c r="D26" s="20" t="s">
        <v>15</v>
      </c>
      <c r="E26" s="59">
        <v>1</v>
      </c>
      <c r="F26" s="57">
        <v>0</v>
      </c>
      <c r="G26" s="57">
        <f t="shared" si="4"/>
        <v>0.053966540744738264</v>
      </c>
      <c r="H26" s="58">
        <v>0</v>
      </c>
      <c r="I26" s="58">
        <v>1</v>
      </c>
      <c r="J26" s="58">
        <f t="shared" si="0"/>
        <v>1</v>
      </c>
      <c r="K26" s="58">
        <v>0</v>
      </c>
      <c r="L26" s="58">
        <v>0</v>
      </c>
      <c r="M26" s="9">
        <v>23</v>
      </c>
      <c r="N26" s="15">
        <f t="shared" si="1"/>
        <v>0.018012091595401434</v>
      </c>
      <c r="P26" s="2" t="str">
        <f t="shared" si="2"/>
        <v>o.k</v>
      </c>
    </row>
    <row r="27" spans="1:14" ht="13.5" customHeight="1">
      <c r="A27" s="19"/>
      <c r="B27" s="19"/>
      <c r="C27" s="19"/>
      <c r="D27" s="20"/>
      <c r="E27" s="59"/>
      <c r="F27" s="57"/>
      <c r="G27" s="57"/>
      <c r="H27" s="58"/>
      <c r="I27" s="58"/>
      <c r="J27" s="58"/>
      <c r="K27" s="58"/>
      <c r="L27" s="58"/>
      <c r="M27" s="9"/>
      <c r="N27" s="8"/>
    </row>
    <row r="28" spans="1:16" ht="13.5" customHeight="1">
      <c r="A28" s="19"/>
      <c r="B28" s="26" t="s">
        <v>16</v>
      </c>
      <c r="C28" s="26"/>
      <c r="D28" s="27"/>
      <c r="E28" s="59">
        <v>25</v>
      </c>
      <c r="F28" s="57">
        <f t="shared" si="3"/>
        <v>0.8434547908232118</v>
      </c>
      <c r="G28" s="57">
        <f t="shared" si="4"/>
        <v>1.3491635186184565</v>
      </c>
      <c r="H28" s="58">
        <v>11</v>
      </c>
      <c r="I28" s="58">
        <v>14</v>
      </c>
      <c r="J28" s="58">
        <f t="shared" si="0"/>
        <v>25</v>
      </c>
      <c r="K28" s="58">
        <v>0</v>
      </c>
      <c r="L28" s="58">
        <v>0</v>
      </c>
      <c r="M28" s="9">
        <f>SUM(M29:M30)</f>
        <v>1357</v>
      </c>
      <c r="N28" s="8">
        <f t="shared" si="1"/>
        <v>1.0627134041286848</v>
      </c>
      <c r="P28" s="2" t="str">
        <f t="shared" si="2"/>
        <v>o.k</v>
      </c>
    </row>
    <row r="29" spans="1:16" ht="13.5" customHeight="1">
      <c r="A29" s="19"/>
      <c r="B29" s="19"/>
      <c r="C29" s="26" t="s">
        <v>17</v>
      </c>
      <c r="D29" s="27"/>
      <c r="E29" s="59">
        <v>4</v>
      </c>
      <c r="F29" s="57">
        <f t="shared" si="3"/>
        <v>0.1349527665317139</v>
      </c>
      <c r="G29" s="57">
        <f t="shared" si="4"/>
        <v>0.21586616297895306</v>
      </c>
      <c r="H29" s="58">
        <v>3</v>
      </c>
      <c r="I29" s="58">
        <v>1</v>
      </c>
      <c r="J29" s="58">
        <f t="shared" si="0"/>
        <v>4</v>
      </c>
      <c r="K29" s="58">
        <v>0</v>
      </c>
      <c r="L29" s="58">
        <v>0</v>
      </c>
      <c r="M29" s="9">
        <v>222</v>
      </c>
      <c r="N29" s="8">
        <f t="shared" si="1"/>
        <v>0.1738558406164834</v>
      </c>
      <c r="P29" s="2" t="str">
        <f t="shared" si="2"/>
        <v>o.k</v>
      </c>
    </row>
    <row r="30" spans="1:16" ht="13.5" customHeight="1">
      <c r="A30" s="19"/>
      <c r="B30" s="19"/>
      <c r="C30" s="26" t="s">
        <v>18</v>
      </c>
      <c r="D30" s="27"/>
      <c r="E30" s="59">
        <v>21</v>
      </c>
      <c r="F30" s="57">
        <f t="shared" si="3"/>
        <v>0.708502024291498</v>
      </c>
      <c r="G30" s="57">
        <f t="shared" si="4"/>
        <v>1.1332973556395036</v>
      </c>
      <c r="H30" s="58">
        <v>8</v>
      </c>
      <c r="I30" s="58">
        <v>13</v>
      </c>
      <c r="J30" s="58">
        <f t="shared" si="0"/>
        <v>21</v>
      </c>
      <c r="K30" s="58">
        <v>0</v>
      </c>
      <c r="L30" s="58">
        <v>0</v>
      </c>
      <c r="M30" s="9">
        <v>1135</v>
      </c>
      <c r="N30" s="8">
        <f t="shared" si="1"/>
        <v>0.8888575635122011</v>
      </c>
      <c r="P30" s="2" t="str">
        <f t="shared" si="2"/>
        <v>o.k</v>
      </c>
    </row>
    <row r="31" spans="1:14" ht="13.5" customHeight="1">
      <c r="A31" s="19"/>
      <c r="B31" s="19"/>
      <c r="C31" s="19"/>
      <c r="D31" s="20"/>
      <c r="E31" s="59"/>
      <c r="F31" s="57"/>
      <c r="G31" s="57"/>
      <c r="H31" s="58"/>
      <c r="I31" s="58"/>
      <c r="J31" s="58"/>
      <c r="K31" s="58"/>
      <c r="L31" s="58"/>
      <c r="M31" s="9"/>
      <c r="N31" s="8"/>
    </row>
    <row r="32" spans="1:16" ht="14.25" thickBot="1">
      <c r="A32" s="21"/>
      <c r="B32" s="21" t="s">
        <v>4</v>
      </c>
      <c r="C32" s="21"/>
      <c r="D32" s="22"/>
      <c r="E32" s="61">
        <v>0</v>
      </c>
      <c r="F32" s="62">
        <f t="shared" si="3"/>
        <v>0</v>
      </c>
      <c r="G32" s="62">
        <f t="shared" si="4"/>
        <v>0</v>
      </c>
      <c r="H32" s="63">
        <v>0</v>
      </c>
      <c r="I32" s="63">
        <v>0</v>
      </c>
      <c r="J32" s="64">
        <f t="shared" si="0"/>
        <v>0</v>
      </c>
      <c r="K32" s="63">
        <v>0</v>
      </c>
      <c r="L32" s="63">
        <v>0</v>
      </c>
      <c r="M32" s="14">
        <v>6</v>
      </c>
      <c r="N32" s="16">
        <f t="shared" si="1"/>
        <v>0.0046988065031482</v>
      </c>
      <c r="P32" s="2" t="str">
        <f t="shared" si="2"/>
        <v>o.k</v>
      </c>
    </row>
    <row r="33" spans="1:12" ht="9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4:6" ht="13.5">
      <c r="D34" s="3" t="s">
        <v>32</v>
      </c>
      <c r="E34" s="3"/>
      <c r="F34" s="4"/>
    </row>
    <row r="36" ht="13.5">
      <c r="O36" s="2" t="s">
        <v>33</v>
      </c>
    </row>
    <row r="37" ht="13.5">
      <c r="O37" s="2">
        <v>127692</v>
      </c>
    </row>
    <row r="38" ht="13.5">
      <c r="O38" s="2" t="s">
        <v>34</v>
      </c>
    </row>
    <row r="39" ht="13.5">
      <c r="O39" s="2">
        <v>2964</v>
      </c>
    </row>
  </sheetData>
  <mergeCells count="31">
    <mergeCell ref="B28:D28"/>
    <mergeCell ref="C29:D29"/>
    <mergeCell ref="A8:D8"/>
    <mergeCell ref="B10:D10"/>
    <mergeCell ref="C11:D11"/>
    <mergeCell ref="C12:D12"/>
    <mergeCell ref="C30:D30"/>
    <mergeCell ref="E4:E6"/>
    <mergeCell ref="B21:D21"/>
    <mergeCell ref="C22:D22"/>
    <mergeCell ref="C23:D23"/>
    <mergeCell ref="C24:D24"/>
    <mergeCell ref="C13:D13"/>
    <mergeCell ref="C16:D16"/>
    <mergeCell ref="C17:D17"/>
    <mergeCell ref="B19:D19"/>
    <mergeCell ref="A4:D6"/>
    <mergeCell ref="F4:F6"/>
    <mergeCell ref="G4:G6"/>
    <mergeCell ref="H4:I4"/>
    <mergeCell ref="H5:H6"/>
    <mergeCell ref="I5:I6"/>
    <mergeCell ref="K5:K6"/>
    <mergeCell ref="M5:M6"/>
    <mergeCell ref="N5:N6"/>
    <mergeCell ref="L3:N3"/>
    <mergeCell ref="J4:L4"/>
    <mergeCell ref="M4:N4"/>
    <mergeCell ref="J5:J6"/>
    <mergeCell ref="I3:J3"/>
    <mergeCell ref="L5:L6"/>
  </mergeCells>
  <printOptions/>
  <pageMargins left="0.5905511811023623" right="0.5905511811023623" top="0.5905511811023623" bottom="0.5905511811023623" header="0.5118110236220472" footer="0.3937007874015748"/>
  <pageSetup firstPageNumber="180" useFirstPageNumber="1" horizontalDpi="600" verticalDpi="600" orientation="portrait" paperSize="9" scale="85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zoomScaleSheetLayoutView="100" workbookViewId="0" topLeftCell="A1">
      <pane xSplit="4" topLeftCell="G1" activePane="topRight" state="frozen"/>
      <selection pane="topLeft" activeCell="E17" sqref="E17"/>
      <selection pane="topRight" activeCell="L8" sqref="L8:M31"/>
    </sheetView>
  </sheetViews>
  <sheetFormatPr defaultColWidth="9.00390625" defaultRowHeight="13.5"/>
  <cols>
    <col min="1" max="3" width="3.00390625" style="2" customWidth="1"/>
    <col min="4" max="4" width="34.25390625" style="2" customWidth="1"/>
    <col min="5" max="6" width="9.125" style="2" customWidth="1"/>
    <col min="7" max="17" width="8.75390625" style="2" customWidth="1"/>
    <col min="18" max="21" width="8.875" style="2" customWidth="1"/>
    <col min="22" max="27" width="8.75390625" style="2" customWidth="1"/>
    <col min="28" max="16384" width="9.00390625" style="2" customWidth="1"/>
  </cols>
  <sheetData>
    <row r="1" s="36" customFormat="1" ht="14.25">
      <c r="A1" s="35" t="s">
        <v>39</v>
      </c>
    </row>
    <row r="2" s="36" customFormat="1" ht="13.5" customHeight="1">
      <c r="A2" s="35"/>
    </row>
    <row r="3" spans="9:28" s="1" customFormat="1" ht="13.5" customHeight="1">
      <c r="I3" s="37"/>
      <c r="J3" s="37"/>
      <c r="K3" s="37"/>
      <c r="L3" s="38"/>
      <c r="M3" s="38"/>
      <c r="AB3" s="39" t="s">
        <v>40</v>
      </c>
    </row>
    <row r="4" spans="1:28" ht="13.5" customHeight="1">
      <c r="A4" s="89"/>
      <c r="B4" s="89"/>
      <c r="C4" s="89"/>
      <c r="D4" s="89"/>
      <c r="E4" s="90" t="s">
        <v>35</v>
      </c>
      <c r="F4" s="91"/>
      <c r="G4" s="86" t="s">
        <v>41</v>
      </c>
      <c r="H4" s="86" t="s">
        <v>42</v>
      </c>
      <c r="I4" s="86" t="s">
        <v>43</v>
      </c>
      <c r="J4" s="90" t="s">
        <v>38</v>
      </c>
      <c r="K4" s="91"/>
      <c r="L4" s="94" t="s">
        <v>44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89"/>
    </row>
    <row r="5" spans="1:28" ht="13.5">
      <c r="A5" s="89"/>
      <c r="B5" s="89"/>
      <c r="C5" s="89"/>
      <c r="D5" s="89"/>
      <c r="E5" s="92"/>
      <c r="F5" s="93"/>
      <c r="G5" s="87"/>
      <c r="H5" s="87"/>
      <c r="I5" s="88"/>
      <c r="J5" s="92"/>
      <c r="K5" s="93"/>
      <c r="L5" s="94" t="s">
        <v>45</v>
      </c>
      <c r="M5" s="94"/>
      <c r="N5" s="94" t="s">
        <v>46</v>
      </c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89"/>
    </row>
    <row r="6" spans="1:28" ht="27">
      <c r="A6" s="89"/>
      <c r="B6" s="89"/>
      <c r="C6" s="89"/>
      <c r="D6" s="89"/>
      <c r="E6" s="24" t="s">
        <v>36</v>
      </c>
      <c r="F6" s="24" t="s">
        <v>37</v>
      </c>
      <c r="G6" s="88"/>
      <c r="H6" s="88"/>
      <c r="I6" s="24" t="s">
        <v>36</v>
      </c>
      <c r="J6" s="24" t="s">
        <v>36</v>
      </c>
      <c r="K6" s="24" t="s">
        <v>37</v>
      </c>
      <c r="L6" s="13" t="s">
        <v>27</v>
      </c>
      <c r="M6" s="13" t="s">
        <v>28</v>
      </c>
      <c r="N6" s="24" t="s">
        <v>47</v>
      </c>
      <c r="O6" s="24" t="s">
        <v>48</v>
      </c>
      <c r="P6" s="24" t="s">
        <v>49</v>
      </c>
      <c r="Q6" s="24" t="s">
        <v>50</v>
      </c>
      <c r="R6" s="24" t="s">
        <v>51</v>
      </c>
      <c r="S6" s="24" t="s">
        <v>52</v>
      </c>
      <c r="T6" s="24" t="s">
        <v>53</v>
      </c>
      <c r="U6" s="24" t="s">
        <v>54</v>
      </c>
      <c r="V6" s="24" t="s">
        <v>55</v>
      </c>
      <c r="W6" s="24" t="s">
        <v>56</v>
      </c>
      <c r="X6" s="24" t="s">
        <v>57</v>
      </c>
      <c r="Y6" s="24" t="s">
        <v>58</v>
      </c>
      <c r="Z6" s="24" t="s">
        <v>59</v>
      </c>
      <c r="AA6" s="24" t="s">
        <v>60</v>
      </c>
      <c r="AB6" s="13" t="s">
        <v>4</v>
      </c>
    </row>
    <row r="7" spans="1:28" ht="13.5">
      <c r="A7" s="40"/>
      <c r="B7" s="41"/>
      <c r="C7" s="41"/>
      <c r="D7" s="42"/>
      <c r="E7" s="28"/>
      <c r="F7" s="29"/>
      <c r="G7" s="28"/>
      <c r="H7" s="28"/>
      <c r="I7" s="28"/>
      <c r="J7" s="28"/>
      <c r="K7" s="28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29"/>
    </row>
    <row r="8" spans="1:28" ht="13.5" customHeight="1">
      <c r="A8" s="83" t="s">
        <v>6</v>
      </c>
      <c r="B8" s="84"/>
      <c r="C8" s="84"/>
      <c r="D8" s="85"/>
      <c r="E8" s="30">
        <v>1853</v>
      </c>
      <c r="F8" s="30">
        <v>1755</v>
      </c>
      <c r="G8" s="49">
        <v>98</v>
      </c>
      <c r="H8" s="50">
        <v>5.584045584045584</v>
      </c>
      <c r="I8" s="33">
        <v>100</v>
      </c>
      <c r="J8" s="33">
        <v>62.51686909581647</v>
      </c>
      <c r="K8" s="33">
        <v>59.05114401076716</v>
      </c>
      <c r="L8" s="30">
        <v>1450</v>
      </c>
      <c r="M8" s="30">
        <v>403</v>
      </c>
      <c r="N8" s="30">
        <v>0</v>
      </c>
      <c r="O8" s="30">
        <v>59</v>
      </c>
      <c r="P8" s="30">
        <v>161</v>
      </c>
      <c r="Q8" s="30">
        <v>214</v>
      </c>
      <c r="R8" s="30">
        <v>208</v>
      </c>
      <c r="S8" s="30">
        <v>309</v>
      </c>
      <c r="T8" s="30">
        <v>363</v>
      </c>
      <c r="U8" s="30">
        <v>238</v>
      </c>
      <c r="V8" s="30">
        <v>108</v>
      </c>
      <c r="W8" s="30">
        <v>62</v>
      </c>
      <c r="X8" s="30">
        <v>37</v>
      </c>
      <c r="Y8" s="30">
        <v>36</v>
      </c>
      <c r="Z8" s="30">
        <v>35</v>
      </c>
      <c r="AA8" s="30">
        <v>23</v>
      </c>
      <c r="AB8" s="30">
        <v>0</v>
      </c>
    </row>
    <row r="9" spans="1:28" ht="13.5" customHeight="1">
      <c r="A9" s="44"/>
      <c r="B9" s="45"/>
      <c r="C9" s="45"/>
      <c r="D9" s="48"/>
      <c r="E9" s="30"/>
      <c r="F9" s="30"/>
      <c r="G9" s="49"/>
      <c r="H9" s="50"/>
      <c r="I9" s="30"/>
      <c r="J9" s="33"/>
      <c r="K9" s="33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3.5" customHeight="1">
      <c r="A10" s="44"/>
      <c r="B10" s="84" t="s">
        <v>7</v>
      </c>
      <c r="C10" s="84"/>
      <c r="D10" s="85"/>
      <c r="E10" s="30">
        <v>1824</v>
      </c>
      <c r="F10" s="30">
        <v>1733</v>
      </c>
      <c r="G10" s="49">
        <v>91</v>
      </c>
      <c r="H10" s="50">
        <v>5.251009809578766</v>
      </c>
      <c r="I10" s="33">
        <v>98.43497031840259</v>
      </c>
      <c r="J10" s="33">
        <v>61.53846153846154</v>
      </c>
      <c r="K10" s="33">
        <v>58.31090174966353</v>
      </c>
      <c r="L10" s="30">
        <v>1436</v>
      </c>
      <c r="M10" s="30">
        <v>388</v>
      </c>
      <c r="N10" s="30">
        <v>0</v>
      </c>
      <c r="O10" s="30">
        <v>58</v>
      </c>
      <c r="P10" s="30">
        <v>156</v>
      </c>
      <c r="Q10" s="30">
        <v>210</v>
      </c>
      <c r="R10" s="30">
        <v>204</v>
      </c>
      <c r="S10" s="30">
        <v>308</v>
      </c>
      <c r="T10" s="30">
        <v>362</v>
      </c>
      <c r="U10" s="30">
        <v>236</v>
      </c>
      <c r="V10" s="30">
        <v>107</v>
      </c>
      <c r="W10" s="30">
        <v>61</v>
      </c>
      <c r="X10" s="30">
        <v>37</v>
      </c>
      <c r="Y10" s="30">
        <v>36</v>
      </c>
      <c r="Z10" s="30">
        <v>34</v>
      </c>
      <c r="AA10" s="30">
        <v>15</v>
      </c>
      <c r="AB10" s="30">
        <v>0</v>
      </c>
    </row>
    <row r="11" spans="1:28" ht="13.5">
      <c r="A11" s="44"/>
      <c r="B11" s="45"/>
      <c r="C11" s="84" t="s">
        <v>19</v>
      </c>
      <c r="D11" s="85"/>
      <c r="E11" s="31">
        <v>0</v>
      </c>
      <c r="F11" s="31">
        <v>0</v>
      </c>
      <c r="G11" s="49">
        <v>0</v>
      </c>
      <c r="H11" s="50">
        <v>0</v>
      </c>
      <c r="I11" s="33">
        <v>0</v>
      </c>
      <c r="J11" s="33">
        <v>0</v>
      </c>
      <c r="K11" s="33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</row>
    <row r="12" spans="1:28" ht="13.5" customHeight="1">
      <c r="A12" s="44"/>
      <c r="B12" s="45"/>
      <c r="C12" s="84" t="s">
        <v>61</v>
      </c>
      <c r="D12" s="85"/>
      <c r="E12" s="31">
        <v>57</v>
      </c>
      <c r="F12" s="31">
        <v>48</v>
      </c>
      <c r="G12" s="49">
        <v>9</v>
      </c>
      <c r="H12" s="50">
        <v>18.75</v>
      </c>
      <c r="I12" s="33">
        <v>3.076092822450081</v>
      </c>
      <c r="J12" s="33">
        <v>1.9230769230769231</v>
      </c>
      <c r="K12" s="33">
        <v>1.6150740242261103</v>
      </c>
      <c r="L12" s="31">
        <v>40</v>
      </c>
      <c r="M12" s="31">
        <v>17</v>
      </c>
      <c r="N12" s="31">
        <v>0</v>
      </c>
      <c r="O12" s="31">
        <v>6</v>
      </c>
      <c r="P12" s="31">
        <v>8</v>
      </c>
      <c r="Q12" s="31">
        <v>12</v>
      </c>
      <c r="R12" s="31">
        <v>9</v>
      </c>
      <c r="S12" s="31">
        <v>11</v>
      </c>
      <c r="T12" s="31">
        <v>4</v>
      </c>
      <c r="U12" s="31">
        <v>2</v>
      </c>
      <c r="V12" s="31">
        <v>3</v>
      </c>
      <c r="W12" s="31">
        <v>0</v>
      </c>
      <c r="X12" s="31">
        <v>1</v>
      </c>
      <c r="Y12" s="31">
        <v>0</v>
      </c>
      <c r="Z12" s="31">
        <v>1</v>
      </c>
      <c r="AA12" s="31">
        <v>0</v>
      </c>
      <c r="AB12" s="31">
        <v>0</v>
      </c>
    </row>
    <row r="13" spans="1:28" ht="13.5" customHeight="1">
      <c r="A13" s="44"/>
      <c r="B13" s="45"/>
      <c r="C13" s="84" t="s">
        <v>8</v>
      </c>
      <c r="D13" s="85"/>
      <c r="E13" s="30">
        <v>15</v>
      </c>
      <c r="F13" s="30">
        <v>19</v>
      </c>
      <c r="G13" s="49">
        <v>-4</v>
      </c>
      <c r="H13" s="50">
        <v>-21.052631578947366</v>
      </c>
      <c r="I13" s="33">
        <v>0.809498111171074</v>
      </c>
      <c r="J13" s="33">
        <v>0.5060728744939271</v>
      </c>
      <c r="K13" s="33">
        <v>0.6393001345895021</v>
      </c>
      <c r="L13" s="30">
        <v>10</v>
      </c>
      <c r="M13" s="30">
        <v>5</v>
      </c>
      <c r="N13" s="30">
        <v>0</v>
      </c>
      <c r="O13" s="30">
        <v>5</v>
      </c>
      <c r="P13" s="30">
        <v>3</v>
      </c>
      <c r="Q13" s="30">
        <v>1</v>
      </c>
      <c r="R13" s="30">
        <v>1</v>
      </c>
      <c r="S13" s="30">
        <v>2</v>
      </c>
      <c r="T13" s="30">
        <v>2</v>
      </c>
      <c r="U13" s="30">
        <v>0</v>
      </c>
      <c r="V13" s="30">
        <v>1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1">
        <v>0</v>
      </c>
    </row>
    <row r="14" spans="1:28" ht="13.5">
      <c r="A14" s="44"/>
      <c r="B14" s="45"/>
      <c r="C14" s="45"/>
      <c r="D14" s="48" t="s">
        <v>1</v>
      </c>
      <c r="E14" s="31">
        <v>5</v>
      </c>
      <c r="F14" s="31">
        <v>6</v>
      </c>
      <c r="G14" s="49">
        <v>-1</v>
      </c>
      <c r="H14" s="50">
        <v>-16.666666666666664</v>
      </c>
      <c r="I14" s="33">
        <v>0.26983270372369134</v>
      </c>
      <c r="J14" s="33">
        <v>0.16869095816464239</v>
      </c>
      <c r="K14" s="33">
        <v>0.2018842530282638</v>
      </c>
      <c r="L14" s="31">
        <v>5</v>
      </c>
      <c r="M14" s="31">
        <v>0</v>
      </c>
      <c r="N14" s="31">
        <v>0</v>
      </c>
      <c r="O14" s="31">
        <v>0</v>
      </c>
      <c r="P14" s="31">
        <v>0</v>
      </c>
      <c r="Q14" s="31">
        <v>1</v>
      </c>
      <c r="R14" s="31">
        <v>0</v>
      </c>
      <c r="S14" s="31">
        <v>2</v>
      </c>
      <c r="T14" s="31">
        <v>1</v>
      </c>
      <c r="U14" s="31">
        <v>0</v>
      </c>
      <c r="V14" s="31">
        <v>1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</row>
    <row r="15" spans="1:28" ht="13.5">
      <c r="A15" s="44"/>
      <c r="B15" s="45"/>
      <c r="C15" s="45"/>
      <c r="D15" s="48" t="s">
        <v>62</v>
      </c>
      <c r="E15" s="31">
        <v>10</v>
      </c>
      <c r="F15" s="31">
        <v>13</v>
      </c>
      <c r="G15" s="49">
        <v>-3</v>
      </c>
      <c r="H15" s="50">
        <v>-23.076923076923077</v>
      </c>
      <c r="I15" s="33">
        <v>0.5396654074473827</v>
      </c>
      <c r="J15" s="33">
        <v>0.33738191632928477</v>
      </c>
      <c r="K15" s="33">
        <v>0.43741588156123823</v>
      </c>
      <c r="L15" s="31">
        <v>5</v>
      </c>
      <c r="M15" s="31">
        <v>5</v>
      </c>
      <c r="N15" s="31">
        <v>0</v>
      </c>
      <c r="O15" s="31">
        <v>5</v>
      </c>
      <c r="P15" s="31">
        <v>3</v>
      </c>
      <c r="Q15" s="31">
        <v>0</v>
      </c>
      <c r="R15" s="31">
        <v>1</v>
      </c>
      <c r="S15" s="31">
        <v>0</v>
      </c>
      <c r="T15" s="31">
        <v>1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</row>
    <row r="16" spans="1:28" ht="13.5" customHeight="1">
      <c r="A16" s="44"/>
      <c r="B16" s="45"/>
      <c r="C16" s="84" t="s">
        <v>9</v>
      </c>
      <c r="D16" s="85"/>
      <c r="E16" s="31">
        <v>1268</v>
      </c>
      <c r="F16" s="31">
        <v>1222</v>
      </c>
      <c r="G16" s="49">
        <v>46</v>
      </c>
      <c r="H16" s="50">
        <v>3.764320785597381</v>
      </c>
      <c r="I16" s="33">
        <v>68.42957366432812</v>
      </c>
      <c r="J16" s="33">
        <v>42.78002699055331</v>
      </c>
      <c r="K16" s="33">
        <v>41.117092866756394</v>
      </c>
      <c r="L16" s="31">
        <v>1137</v>
      </c>
      <c r="M16" s="31">
        <v>131</v>
      </c>
      <c r="N16" s="31">
        <v>0</v>
      </c>
      <c r="O16" s="31">
        <v>2</v>
      </c>
      <c r="P16" s="31">
        <v>36</v>
      </c>
      <c r="Q16" s="31">
        <v>113</v>
      </c>
      <c r="R16" s="31">
        <v>145</v>
      </c>
      <c r="S16" s="31">
        <v>235</v>
      </c>
      <c r="T16" s="31">
        <v>290</v>
      </c>
      <c r="U16" s="31">
        <v>211</v>
      </c>
      <c r="V16" s="31">
        <v>93</v>
      </c>
      <c r="W16" s="31">
        <v>59</v>
      </c>
      <c r="X16" s="31">
        <v>25</v>
      </c>
      <c r="Y16" s="31">
        <v>27</v>
      </c>
      <c r="Z16" s="31">
        <v>22</v>
      </c>
      <c r="AA16" s="31">
        <v>10</v>
      </c>
      <c r="AB16" s="31">
        <v>0</v>
      </c>
    </row>
    <row r="17" spans="1:28" ht="13.5" customHeight="1">
      <c r="A17" s="44"/>
      <c r="B17" s="45"/>
      <c r="C17" s="84" t="s">
        <v>10</v>
      </c>
      <c r="D17" s="85"/>
      <c r="E17" s="31">
        <v>484</v>
      </c>
      <c r="F17" s="31">
        <v>444</v>
      </c>
      <c r="G17" s="49">
        <v>40</v>
      </c>
      <c r="H17" s="50">
        <v>9.00900900900901</v>
      </c>
      <c r="I17" s="33">
        <v>26.11980572045332</v>
      </c>
      <c r="J17" s="33">
        <v>16.329284750337383</v>
      </c>
      <c r="K17" s="33">
        <v>14.939434724091521</v>
      </c>
      <c r="L17" s="31">
        <v>249</v>
      </c>
      <c r="M17" s="31">
        <v>235</v>
      </c>
      <c r="N17" s="31">
        <v>0</v>
      </c>
      <c r="O17" s="31">
        <v>45</v>
      </c>
      <c r="P17" s="31">
        <v>109</v>
      </c>
      <c r="Q17" s="31">
        <v>84</v>
      </c>
      <c r="R17" s="31">
        <v>49</v>
      </c>
      <c r="S17" s="31">
        <v>60</v>
      </c>
      <c r="T17" s="31">
        <v>66</v>
      </c>
      <c r="U17" s="31">
        <v>23</v>
      </c>
      <c r="V17" s="31">
        <v>10</v>
      </c>
      <c r="W17" s="31">
        <v>2</v>
      </c>
      <c r="X17" s="31">
        <v>11</v>
      </c>
      <c r="Y17" s="31">
        <v>9</v>
      </c>
      <c r="Z17" s="31">
        <v>11</v>
      </c>
      <c r="AA17" s="31">
        <v>5</v>
      </c>
      <c r="AB17" s="30">
        <v>0</v>
      </c>
    </row>
    <row r="18" spans="1:28" ht="13.5" customHeight="1">
      <c r="A18" s="44"/>
      <c r="B18" s="45"/>
      <c r="C18" s="45"/>
      <c r="D18" s="48"/>
      <c r="E18" s="30"/>
      <c r="F18" s="30"/>
      <c r="G18" s="49"/>
      <c r="H18" s="50"/>
      <c r="I18" s="33"/>
      <c r="J18" s="33"/>
      <c r="K18" s="33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1"/>
    </row>
    <row r="19" spans="1:28" ht="13.5" customHeight="1">
      <c r="A19" s="44"/>
      <c r="B19" s="84" t="s">
        <v>2</v>
      </c>
      <c r="C19" s="84"/>
      <c r="D19" s="85"/>
      <c r="E19" s="31">
        <v>1</v>
      </c>
      <c r="F19" s="31">
        <v>1</v>
      </c>
      <c r="G19" s="49">
        <v>0</v>
      </c>
      <c r="H19" s="50">
        <v>0</v>
      </c>
      <c r="I19" s="33">
        <v>0.053966540744738264</v>
      </c>
      <c r="J19" s="33">
        <v>0.033738191632928474</v>
      </c>
      <c r="K19" s="33">
        <v>0.033647375504710635</v>
      </c>
      <c r="L19" s="31">
        <v>1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1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</row>
    <row r="20" spans="1:28" ht="13.5" customHeight="1">
      <c r="A20" s="44"/>
      <c r="B20" s="45"/>
      <c r="C20" s="45"/>
      <c r="D20" s="48"/>
      <c r="E20" s="30"/>
      <c r="F20" s="30"/>
      <c r="G20" s="49"/>
      <c r="H20" s="50"/>
      <c r="I20" s="33"/>
      <c r="J20" s="33"/>
      <c r="K20" s="33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3.5" customHeight="1">
      <c r="A21" s="44"/>
      <c r="B21" s="84" t="s">
        <v>3</v>
      </c>
      <c r="C21" s="84"/>
      <c r="D21" s="85"/>
      <c r="E21" s="30">
        <v>3</v>
      </c>
      <c r="F21" s="30">
        <v>4</v>
      </c>
      <c r="G21" s="49">
        <v>-1</v>
      </c>
      <c r="H21" s="50">
        <v>-25</v>
      </c>
      <c r="I21" s="33">
        <v>0.16189962223421478</v>
      </c>
      <c r="J21" s="33">
        <v>0.10121457489878542</v>
      </c>
      <c r="K21" s="33">
        <v>0.13458950201884254</v>
      </c>
      <c r="L21" s="30">
        <v>2</v>
      </c>
      <c r="M21" s="30">
        <v>1</v>
      </c>
      <c r="N21" s="30">
        <v>0</v>
      </c>
      <c r="O21" s="30">
        <v>0</v>
      </c>
      <c r="P21" s="30">
        <v>1</v>
      </c>
      <c r="Q21" s="30">
        <v>0</v>
      </c>
      <c r="R21" s="30">
        <v>0</v>
      </c>
      <c r="S21" s="30">
        <v>1</v>
      </c>
      <c r="T21" s="30">
        <v>0</v>
      </c>
      <c r="U21" s="30">
        <v>1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</row>
    <row r="22" spans="1:28" ht="27" customHeight="1">
      <c r="A22" s="44"/>
      <c r="B22" s="45"/>
      <c r="C22" s="84" t="s">
        <v>11</v>
      </c>
      <c r="D22" s="85"/>
      <c r="E22" s="31">
        <v>0</v>
      </c>
      <c r="F22" s="31">
        <v>0</v>
      </c>
      <c r="G22" s="49">
        <v>0</v>
      </c>
      <c r="H22" s="50">
        <v>0</v>
      </c>
      <c r="I22" s="33">
        <v>0</v>
      </c>
      <c r="J22" s="33">
        <v>0</v>
      </c>
      <c r="K22" s="33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</row>
    <row r="23" spans="1:28" ht="27" customHeight="1">
      <c r="A23" s="44"/>
      <c r="B23" s="45"/>
      <c r="C23" s="84" t="s">
        <v>12</v>
      </c>
      <c r="D23" s="85"/>
      <c r="E23" s="31">
        <v>0</v>
      </c>
      <c r="F23" s="31">
        <v>1</v>
      </c>
      <c r="G23" s="49">
        <v>-1</v>
      </c>
      <c r="H23" s="50">
        <v>-100</v>
      </c>
      <c r="I23" s="33">
        <v>0</v>
      </c>
      <c r="J23" s="33">
        <v>0</v>
      </c>
      <c r="K23" s="33">
        <v>0.033647375504710635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</row>
    <row r="24" spans="1:28" ht="13.5" customHeight="1">
      <c r="A24" s="44"/>
      <c r="B24" s="45"/>
      <c r="C24" s="84" t="s">
        <v>63</v>
      </c>
      <c r="D24" s="85"/>
      <c r="E24" s="30">
        <v>3</v>
      </c>
      <c r="F24" s="30">
        <v>3</v>
      </c>
      <c r="G24" s="49">
        <v>0</v>
      </c>
      <c r="H24" s="50">
        <v>0</v>
      </c>
      <c r="I24" s="33">
        <v>0.16189962223421478</v>
      </c>
      <c r="J24" s="33">
        <v>0.10121457489878542</v>
      </c>
      <c r="K24" s="33">
        <v>0.1009421265141319</v>
      </c>
      <c r="L24" s="30">
        <v>2</v>
      </c>
      <c r="M24" s="30">
        <v>1</v>
      </c>
      <c r="N24" s="30">
        <v>0</v>
      </c>
      <c r="O24" s="30">
        <v>0</v>
      </c>
      <c r="P24" s="30">
        <v>1</v>
      </c>
      <c r="Q24" s="30">
        <v>0</v>
      </c>
      <c r="R24" s="30">
        <v>0</v>
      </c>
      <c r="S24" s="30">
        <v>1</v>
      </c>
      <c r="T24" s="30">
        <v>0</v>
      </c>
      <c r="U24" s="30">
        <v>1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</row>
    <row r="25" spans="1:28" ht="13.5">
      <c r="A25" s="44"/>
      <c r="B25" s="45"/>
      <c r="C25" s="45"/>
      <c r="D25" s="48" t="s">
        <v>14</v>
      </c>
      <c r="E25" s="31">
        <v>2</v>
      </c>
      <c r="F25" s="31">
        <v>3</v>
      </c>
      <c r="G25" s="49">
        <v>-1</v>
      </c>
      <c r="H25" s="50">
        <v>-33.33333333333333</v>
      </c>
      <c r="I25" s="33">
        <v>0.10793308148947653</v>
      </c>
      <c r="J25" s="33">
        <v>0.06747638326585695</v>
      </c>
      <c r="K25" s="33">
        <v>0.1009421265141319</v>
      </c>
      <c r="L25" s="31">
        <v>2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1</v>
      </c>
      <c r="T25" s="31">
        <v>0</v>
      </c>
      <c r="U25" s="31">
        <v>1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0">
        <v>0</v>
      </c>
    </row>
    <row r="26" spans="1:28" ht="13.5" customHeight="1">
      <c r="A26" s="44"/>
      <c r="B26" s="45"/>
      <c r="C26" s="45"/>
      <c r="D26" s="48" t="s">
        <v>64</v>
      </c>
      <c r="E26" s="31">
        <v>1</v>
      </c>
      <c r="F26" s="31">
        <v>0</v>
      </c>
      <c r="G26" s="49">
        <v>1</v>
      </c>
      <c r="H26" s="50">
        <v>0</v>
      </c>
      <c r="I26" s="33">
        <v>0.053966540744738264</v>
      </c>
      <c r="J26" s="33">
        <v>0.033738191632928474</v>
      </c>
      <c r="K26" s="33">
        <v>0</v>
      </c>
      <c r="L26" s="31">
        <v>0</v>
      </c>
      <c r="M26" s="31">
        <v>1</v>
      </c>
      <c r="N26" s="31">
        <v>0</v>
      </c>
      <c r="O26" s="31">
        <v>0</v>
      </c>
      <c r="P26" s="31">
        <v>1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</row>
    <row r="27" spans="1:28" ht="13.5" customHeight="1">
      <c r="A27" s="44"/>
      <c r="B27" s="45"/>
      <c r="C27" s="45"/>
      <c r="D27" s="48"/>
      <c r="E27" s="30"/>
      <c r="F27" s="30"/>
      <c r="G27" s="49"/>
      <c r="H27" s="50"/>
      <c r="I27" s="33"/>
      <c r="J27" s="33"/>
      <c r="K27" s="33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1"/>
    </row>
    <row r="28" spans="1:28" ht="13.5" customHeight="1">
      <c r="A28" s="44"/>
      <c r="B28" s="84" t="s">
        <v>16</v>
      </c>
      <c r="C28" s="84"/>
      <c r="D28" s="85"/>
      <c r="E28" s="30">
        <v>25</v>
      </c>
      <c r="F28" s="30">
        <v>17</v>
      </c>
      <c r="G28" s="49">
        <v>8</v>
      </c>
      <c r="H28" s="50">
        <v>47.05882352941176</v>
      </c>
      <c r="I28" s="33">
        <v>1.3491635186184565</v>
      </c>
      <c r="J28" s="33">
        <v>0.8434547908232118</v>
      </c>
      <c r="K28" s="33">
        <v>0.5720053835800808</v>
      </c>
      <c r="L28" s="30">
        <v>11</v>
      </c>
      <c r="M28" s="30">
        <v>14</v>
      </c>
      <c r="N28" s="30">
        <v>0</v>
      </c>
      <c r="O28" s="30">
        <v>1</v>
      </c>
      <c r="P28" s="30">
        <v>4</v>
      </c>
      <c r="Q28" s="30">
        <v>4</v>
      </c>
      <c r="R28" s="30">
        <v>4</v>
      </c>
      <c r="S28" s="30">
        <v>0</v>
      </c>
      <c r="T28" s="30">
        <v>1</v>
      </c>
      <c r="U28" s="30">
        <v>0</v>
      </c>
      <c r="V28" s="30">
        <v>1</v>
      </c>
      <c r="W28" s="30">
        <v>1</v>
      </c>
      <c r="X28" s="30">
        <v>0</v>
      </c>
      <c r="Y28" s="30">
        <v>0</v>
      </c>
      <c r="Z28" s="30">
        <v>1</v>
      </c>
      <c r="AA28" s="30">
        <v>8</v>
      </c>
      <c r="AB28" s="30">
        <v>0</v>
      </c>
    </row>
    <row r="29" spans="1:28" ht="13.5" customHeight="1">
      <c r="A29" s="44"/>
      <c r="B29" s="45"/>
      <c r="C29" s="84" t="s">
        <v>17</v>
      </c>
      <c r="D29" s="85"/>
      <c r="E29" s="31">
        <v>4</v>
      </c>
      <c r="F29" s="31">
        <v>0</v>
      </c>
      <c r="G29" s="49">
        <v>4</v>
      </c>
      <c r="H29" s="50">
        <v>0</v>
      </c>
      <c r="I29" s="33">
        <v>0.21586616297895306</v>
      </c>
      <c r="J29" s="33">
        <v>0.1349527665317139</v>
      </c>
      <c r="K29" s="33">
        <v>0</v>
      </c>
      <c r="L29" s="31">
        <v>3</v>
      </c>
      <c r="M29" s="31">
        <v>1</v>
      </c>
      <c r="N29" s="31">
        <v>0</v>
      </c>
      <c r="O29" s="31">
        <v>0</v>
      </c>
      <c r="P29" s="31">
        <v>1</v>
      </c>
      <c r="Q29" s="31">
        <v>2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1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</row>
    <row r="30" spans="1:28" ht="13.5" customHeight="1">
      <c r="A30" s="44"/>
      <c r="B30" s="45"/>
      <c r="C30" s="84" t="s">
        <v>18</v>
      </c>
      <c r="D30" s="85"/>
      <c r="E30" s="31">
        <v>21</v>
      </c>
      <c r="F30" s="31">
        <v>17</v>
      </c>
      <c r="G30" s="49">
        <v>4</v>
      </c>
      <c r="H30" s="50">
        <v>23.52941176470588</v>
      </c>
      <c r="I30" s="33">
        <v>1.1332973556395036</v>
      </c>
      <c r="J30" s="33">
        <v>0.708502024291498</v>
      </c>
      <c r="K30" s="33">
        <v>0.5720053835800808</v>
      </c>
      <c r="L30" s="31">
        <v>8</v>
      </c>
      <c r="M30" s="31">
        <v>13</v>
      </c>
      <c r="N30" s="31">
        <v>0</v>
      </c>
      <c r="O30" s="31">
        <v>1</v>
      </c>
      <c r="P30" s="31">
        <v>3</v>
      </c>
      <c r="Q30" s="31">
        <v>2</v>
      </c>
      <c r="R30" s="31">
        <v>4</v>
      </c>
      <c r="S30" s="31">
        <v>0</v>
      </c>
      <c r="T30" s="31">
        <v>1</v>
      </c>
      <c r="U30" s="31">
        <v>0</v>
      </c>
      <c r="V30" s="31">
        <v>1</v>
      </c>
      <c r="W30" s="31">
        <v>0</v>
      </c>
      <c r="X30" s="31">
        <v>0</v>
      </c>
      <c r="Y30" s="31">
        <v>0</v>
      </c>
      <c r="Z30" s="31">
        <v>1</v>
      </c>
      <c r="AA30" s="31">
        <v>8</v>
      </c>
      <c r="AB30" s="31">
        <v>0</v>
      </c>
    </row>
    <row r="31" spans="1:28" ht="13.5" customHeight="1">
      <c r="A31" s="44"/>
      <c r="B31" s="45"/>
      <c r="C31" s="45"/>
      <c r="D31" s="48"/>
      <c r="E31" s="31"/>
      <c r="F31" s="31"/>
      <c r="G31" s="49"/>
      <c r="H31" s="50"/>
      <c r="I31" s="33"/>
      <c r="J31" s="33"/>
      <c r="K31" s="33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</row>
    <row r="32" spans="1:28" ht="13.5">
      <c r="A32" s="51"/>
      <c r="B32" s="52" t="s">
        <v>4</v>
      </c>
      <c r="C32" s="52"/>
      <c r="D32" s="53"/>
      <c r="E32" s="32">
        <v>0</v>
      </c>
      <c r="F32" s="32">
        <v>0</v>
      </c>
      <c r="G32" s="54">
        <v>0</v>
      </c>
      <c r="H32" s="55">
        <v>0</v>
      </c>
      <c r="I32" s="34">
        <v>0</v>
      </c>
      <c r="J32" s="34">
        <v>0</v>
      </c>
      <c r="K32" s="34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</row>
    <row r="33" spans="2:10" ht="13.5">
      <c r="B33" s="2" t="s">
        <v>32</v>
      </c>
      <c r="D33" s="3"/>
      <c r="E33" s="3"/>
      <c r="J33" s="4"/>
    </row>
  </sheetData>
  <mergeCells count="24">
    <mergeCell ref="L5:M5"/>
    <mergeCell ref="L4:AB4"/>
    <mergeCell ref="N5:AB5"/>
    <mergeCell ref="J4:K5"/>
    <mergeCell ref="B28:D28"/>
    <mergeCell ref="C29:D29"/>
    <mergeCell ref="C30:D30"/>
    <mergeCell ref="I4:I5"/>
    <mergeCell ref="B21:D21"/>
    <mergeCell ref="C22:D22"/>
    <mergeCell ref="C23:D23"/>
    <mergeCell ref="C24:D24"/>
    <mergeCell ref="C13:D13"/>
    <mergeCell ref="C16:D16"/>
    <mergeCell ref="C17:D17"/>
    <mergeCell ref="B19:D19"/>
    <mergeCell ref="C11:D11"/>
    <mergeCell ref="C12:D12"/>
    <mergeCell ref="A8:D8"/>
    <mergeCell ref="B10:D10"/>
    <mergeCell ref="G4:G6"/>
    <mergeCell ref="H4:H6"/>
    <mergeCell ref="A4:D6"/>
    <mergeCell ref="E4:F5"/>
  </mergeCells>
  <printOptions/>
  <pageMargins left="0.5905511811023623" right="0.5905511811023623" top="0.7874015748031497" bottom="0.5905511811023623" header="0.5118110236220472" footer="0.3937007874015748"/>
  <pageSetup firstPageNumber="5" useFirstPageNumber="1" horizontalDpi="600" verticalDpi="600" orientation="portrait" pageOrder="overThenDown" paperSize="9" scale="70" r:id="rId1"/>
  <headerFooter alignWithMargins="0">
    <oddFooter>&amp;C- &amp;P -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2010-11-30T07:21:18Z</cp:lastPrinted>
  <dcterms:created xsi:type="dcterms:W3CDTF">2000-01-31T08:01:34Z</dcterms:created>
  <dcterms:modified xsi:type="dcterms:W3CDTF">2010-11-30T07:51:54Z</dcterms:modified>
  <cp:category/>
  <cp:version/>
  <cp:contentType/>
  <cp:contentStatus/>
</cp:coreProperties>
</file>