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5)\01編集用\第Ⅳ編\表\"/>
    </mc:Choice>
  </mc:AlternateContent>
  <bookViews>
    <workbookView xWindow="240" yWindow="75" windowWidth="14940" windowHeight="8535"/>
  </bookViews>
  <sheets>
    <sheet name="３７表" sheetId="1" r:id="rId1"/>
  </sheets>
  <externalReferences>
    <externalReference r:id="rId2"/>
    <externalReference r:id="rId3"/>
    <externalReference r:id="rId4"/>
  </externalReferences>
  <definedNames>
    <definedName name="_xlnm.Print_Area" localSheetId="0">'３７表'!$A$1:$Y$79</definedName>
    <definedName name="_xlnm.Print_Titles" localSheetId="0">'３７表'!$1:$5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E81" i="1" l="1"/>
  <c r="F81" i="1"/>
  <c r="G81" i="1"/>
  <c r="H81" i="1"/>
  <c r="I81" i="1"/>
  <c r="J81" i="1"/>
  <c r="K81" i="1"/>
  <c r="P81" i="1"/>
  <c r="Q81" i="1"/>
  <c r="R81" i="1"/>
  <c r="S81" i="1"/>
  <c r="U81" i="1"/>
  <c r="V81" i="1"/>
  <c r="W81" i="1"/>
  <c r="X81" i="1"/>
  <c r="D81" i="1"/>
  <c r="E73" i="1" l="1"/>
  <c r="F73" i="1"/>
  <c r="G73" i="1"/>
  <c r="H73" i="1"/>
  <c r="I73" i="1"/>
  <c r="J73" i="1"/>
  <c r="K73" i="1"/>
  <c r="P73" i="1"/>
  <c r="Q73" i="1"/>
  <c r="R73" i="1"/>
  <c r="S73" i="1"/>
  <c r="U73" i="1"/>
  <c r="V73" i="1"/>
  <c r="W73" i="1"/>
  <c r="X73" i="1"/>
  <c r="E69" i="1"/>
  <c r="F69" i="1"/>
  <c r="G69" i="1"/>
  <c r="H69" i="1"/>
  <c r="I69" i="1"/>
  <c r="J69" i="1"/>
  <c r="K69" i="1"/>
  <c r="P69" i="1"/>
  <c r="Q69" i="1"/>
  <c r="R69" i="1"/>
  <c r="S69" i="1"/>
  <c r="U69" i="1"/>
  <c r="V69" i="1"/>
  <c r="W69" i="1"/>
  <c r="X69" i="1"/>
  <c r="E64" i="1"/>
  <c r="F64" i="1"/>
  <c r="G64" i="1"/>
  <c r="H64" i="1"/>
  <c r="I64" i="1"/>
  <c r="J64" i="1"/>
  <c r="K64" i="1"/>
  <c r="P64" i="1"/>
  <c r="Q64" i="1"/>
  <c r="R64" i="1"/>
  <c r="S64" i="1"/>
  <c r="U64" i="1"/>
  <c r="V64" i="1"/>
  <c r="W64" i="1"/>
  <c r="X64" i="1"/>
  <c r="E58" i="1"/>
  <c r="F58" i="1"/>
  <c r="G58" i="1"/>
  <c r="H58" i="1"/>
  <c r="I58" i="1"/>
  <c r="J58" i="1"/>
  <c r="K58" i="1"/>
  <c r="P58" i="1"/>
  <c r="Q58" i="1"/>
  <c r="R58" i="1"/>
  <c r="S58" i="1"/>
  <c r="U58" i="1"/>
  <c r="V58" i="1"/>
  <c r="W58" i="1"/>
  <c r="X58" i="1"/>
  <c r="E53" i="1"/>
  <c r="F53" i="1"/>
  <c r="G53" i="1"/>
  <c r="H53" i="1"/>
  <c r="I53" i="1"/>
  <c r="J53" i="1"/>
  <c r="K53" i="1"/>
  <c r="P53" i="1"/>
  <c r="Q53" i="1"/>
  <c r="R53" i="1"/>
  <c r="S53" i="1"/>
  <c r="U53" i="1"/>
  <c r="V53" i="1"/>
  <c r="W53" i="1"/>
  <c r="X53" i="1"/>
  <c r="E46" i="1"/>
  <c r="F46" i="1"/>
  <c r="G46" i="1"/>
  <c r="H46" i="1"/>
  <c r="I46" i="1"/>
  <c r="J46" i="1"/>
  <c r="K46" i="1"/>
  <c r="P46" i="1"/>
  <c r="Q46" i="1"/>
  <c r="R46" i="1"/>
  <c r="S46" i="1"/>
  <c r="U46" i="1"/>
  <c r="V46" i="1"/>
  <c r="W46" i="1"/>
  <c r="X46" i="1"/>
  <c r="E37" i="1"/>
  <c r="F37" i="1"/>
  <c r="G37" i="1"/>
  <c r="H37" i="1"/>
  <c r="I37" i="1"/>
  <c r="J37" i="1"/>
  <c r="K37" i="1"/>
  <c r="P37" i="1"/>
  <c r="Q37" i="1"/>
  <c r="R37" i="1"/>
  <c r="S37" i="1"/>
  <c r="U37" i="1"/>
  <c r="V37" i="1"/>
  <c r="W37" i="1"/>
  <c r="X37" i="1"/>
  <c r="E32" i="1"/>
  <c r="F32" i="1"/>
  <c r="G32" i="1"/>
  <c r="H32" i="1"/>
  <c r="I32" i="1"/>
  <c r="J32" i="1"/>
  <c r="K32" i="1"/>
  <c r="P32" i="1"/>
  <c r="Q32" i="1"/>
  <c r="R32" i="1"/>
  <c r="S32" i="1"/>
  <c r="U32" i="1"/>
  <c r="V32" i="1"/>
  <c r="W32" i="1"/>
  <c r="X32" i="1"/>
  <c r="E28" i="1"/>
  <c r="F28" i="1"/>
  <c r="G28" i="1"/>
  <c r="H28" i="1"/>
  <c r="I28" i="1"/>
  <c r="J28" i="1"/>
  <c r="K28" i="1"/>
  <c r="P28" i="1"/>
  <c r="Q28" i="1"/>
  <c r="R28" i="1"/>
  <c r="S28" i="1"/>
  <c r="U28" i="1"/>
  <c r="V28" i="1"/>
  <c r="W28" i="1"/>
  <c r="X28" i="1"/>
  <c r="E23" i="1"/>
  <c r="F23" i="1"/>
  <c r="G23" i="1"/>
  <c r="H23" i="1"/>
  <c r="I23" i="1"/>
  <c r="J23" i="1"/>
  <c r="K23" i="1"/>
  <c r="P23" i="1"/>
  <c r="Q23" i="1"/>
  <c r="R23" i="1"/>
  <c r="S23" i="1"/>
  <c r="U23" i="1"/>
  <c r="V23" i="1"/>
  <c r="W23" i="1"/>
  <c r="X23" i="1"/>
  <c r="E17" i="1"/>
  <c r="F17" i="1"/>
  <c r="G17" i="1"/>
  <c r="H17" i="1"/>
  <c r="I17" i="1"/>
  <c r="J17" i="1"/>
  <c r="K17" i="1"/>
  <c r="P17" i="1"/>
  <c r="Q17" i="1"/>
  <c r="R17" i="1"/>
  <c r="S17" i="1"/>
  <c r="U17" i="1"/>
  <c r="V17" i="1"/>
  <c r="W17" i="1"/>
  <c r="X17" i="1"/>
  <c r="E9" i="1"/>
  <c r="F9" i="1"/>
  <c r="G9" i="1"/>
  <c r="H9" i="1"/>
  <c r="I9" i="1"/>
  <c r="J9" i="1"/>
  <c r="K9" i="1"/>
  <c r="P9" i="1"/>
  <c r="Q9" i="1"/>
  <c r="R9" i="1"/>
  <c r="S9" i="1"/>
  <c r="U9" i="1"/>
  <c r="V9" i="1"/>
  <c r="W9" i="1"/>
  <c r="X9" i="1"/>
  <c r="D73" i="1"/>
  <c r="D69" i="1"/>
  <c r="D64" i="1"/>
  <c r="D58" i="1"/>
  <c r="D53" i="1"/>
  <c r="D46" i="1"/>
  <c r="D37" i="1"/>
  <c r="D32" i="1"/>
  <c r="D28" i="1"/>
  <c r="D23" i="1"/>
  <c r="D17" i="1"/>
  <c r="D9" i="1"/>
</calcChain>
</file>

<file path=xl/sharedStrings.xml><?xml version="1.0" encoding="utf-8"?>
<sst xmlns="http://schemas.openxmlformats.org/spreadsheetml/2006/main" count="261" uniqueCount="91">
  <si>
    <t>水戸保健所</t>
  </si>
  <si>
    <t>日立保健所</t>
  </si>
  <si>
    <t>日立市</t>
  </si>
  <si>
    <t>-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</si>
  <si>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</si>
  <si>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</si>
  <si>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</si>
  <si>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</si>
  <si>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</si>
  <si>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</si>
  <si>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</si>
  <si>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</si>
  <si>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</si>
  <si>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</si>
  <si>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</si>
  <si>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</si>
  <si>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</si>
  <si>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</si>
  <si>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</si>
  <si>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</si>
  <si>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</si>
  <si>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</si>
  <si>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</si>
  <si>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</si>
  <si>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</si>
  <si>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</si>
  <si>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</si>
  <si>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対象者数</t>
    <rPh sb="0" eb="3">
      <t>タイショウシャ</t>
    </rPh>
    <rPh sb="3" eb="4">
      <t>スウ</t>
    </rPh>
    <phoneticPr fontId="2"/>
  </si>
  <si>
    <t>胃がん</t>
    <rPh sb="0" eb="1">
      <t>イ</t>
    </rPh>
    <phoneticPr fontId="2"/>
  </si>
  <si>
    <t>肺がん</t>
    <rPh sb="0" eb="1">
      <t>ハイ</t>
    </rPh>
    <phoneticPr fontId="2"/>
  </si>
  <si>
    <t>大腸がん</t>
    <rPh sb="0" eb="2">
      <t>ダイチョウ</t>
    </rPh>
    <phoneticPr fontId="2"/>
  </si>
  <si>
    <t>子宮がん</t>
    <rPh sb="0" eb="2">
      <t>シキュウ</t>
    </rPh>
    <phoneticPr fontId="2"/>
  </si>
  <si>
    <t>乳がん</t>
    <rPh sb="0" eb="1">
      <t>ニュウ</t>
    </rPh>
    <phoneticPr fontId="2"/>
  </si>
  <si>
    <t>水戸市</t>
    <rPh sb="0" eb="3">
      <t>ミトシ</t>
    </rPh>
    <phoneticPr fontId="2"/>
  </si>
  <si>
    <t>笠間市</t>
    <phoneticPr fontId="2"/>
  </si>
  <si>
    <t>小美玉市</t>
    <rPh sb="0" eb="1">
      <t>コ</t>
    </rPh>
    <rPh sb="1" eb="2">
      <t>ミ</t>
    </rPh>
    <rPh sb="2" eb="3">
      <t>タマ</t>
    </rPh>
    <rPh sb="3" eb="4">
      <t>シ</t>
    </rPh>
    <phoneticPr fontId="2"/>
  </si>
  <si>
    <t>茨城町</t>
    <rPh sb="0" eb="3">
      <t>イバラキマチ</t>
    </rPh>
    <phoneticPr fontId="2"/>
  </si>
  <si>
    <t>大洗町</t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</si>
  <si>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</si>
  <si>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</si>
  <si>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  <phoneticPr fontId="8"/>
  </si>
  <si>
    <t>常陸大宮市</t>
    <rPh sb="0" eb="2">
      <t>ヒタチ</t>
    </rPh>
    <rPh sb="2" eb="5">
      <t>オオミヤシ</t>
    </rPh>
    <phoneticPr fontId="8"/>
  </si>
  <si>
    <t>那珂市</t>
    <rPh sb="0" eb="2">
      <t>ナカ</t>
    </rPh>
    <rPh sb="2" eb="3">
      <t>シ</t>
    </rPh>
    <phoneticPr fontId="2"/>
  </si>
  <si>
    <t>大子町</t>
    <phoneticPr fontId="2"/>
  </si>
  <si>
    <t>鉾田市</t>
    <rPh sb="0" eb="2">
      <t>ホコタ</t>
    </rPh>
    <rPh sb="2" eb="3">
      <t>シ</t>
    </rPh>
    <phoneticPr fontId="2"/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</si>
  <si>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</si>
  <si>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</si>
  <si>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龍ケ崎市</t>
    <rPh sb="0" eb="1">
      <t>リュウ</t>
    </rPh>
    <phoneticPr fontId="9"/>
  </si>
  <si>
    <t>守谷市</t>
    <rPh sb="0" eb="2">
      <t>モリヤ</t>
    </rPh>
    <rPh sb="2" eb="3">
      <t>シ</t>
    </rPh>
    <phoneticPr fontId="2"/>
  </si>
  <si>
    <t>稲敷市</t>
    <rPh sb="0" eb="2">
      <t>イナシキ</t>
    </rPh>
    <rPh sb="2" eb="3">
      <t>シ</t>
    </rPh>
    <phoneticPr fontId="2"/>
  </si>
  <si>
    <t>かすみがうら市</t>
    <rPh sb="6" eb="7">
      <t>シ</t>
    </rPh>
    <phoneticPr fontId="2"/>
  </si>
  <si>
    <t>美浦村</t>
    <rPh sb="0" eb="3">
      <t>ミホムラ</t>
    </rPh>
    <phoneticPr fontId="2"/>
  </si>
  <si>
    <t>阿見町</t>
    <rPh sb="0" eb="2">
      <t>アミ</t>
    </rPh>
    <rPh sb="2" eb="3">
      <t>マチ</t>
    </rPh>
    <phoneticPr fontId="2"/>
  </si>
  <si>
    <t>筑西保健所</t>
    <rPh sb="0" eb="2">
      <t>チクセイ</t>
    </rPh>
    <phoneticPr fontId="2"/>
  </si>
  <si>
    <t>結城市</t>
    <phoneticPr fontId="2"/>
  </si>
  <si>
    <t>筑西市</t>
    <rPh sb="0" eb="2">
      <t>チクセイ</t>
    </rPh>
    <rPh sb="2" eb="3">
      <t>シ</t>
    </rPh>
    <phoneticPr fontId="2"/>
  </si>
  <si>
    <t>桜川市</t>
    <rPh sb="0" eb="2">
      <t>サクラガワ</t>
    </rPh>
    <rPh sb="2" eb="3">
      <t>シ</t>
    </rPh>
    <phoneticPr fontId="2"/>
  </si>
  <si>
    <t>常総保健所</t>
    <rPh sb="0" eb="2">
      <t>ジョウソウ</t>
    </rPh>
    <phoneticPr fontId="2"/>
  </si>
  <si>
    <t>常総市</t>
    <rPh sb="0" eb="2">
      <t>ジョウソウ</t>
    </rPh>
    <rPh sb="2" eb="3">
      <t>シ</t>
    </rPh>
    <phoneticPr fontId="2"/>
  </si>
  <si>
    <t>坂東市</t>
    <rPh sb="0" eb="2">
      <t>バンドウ</t>
    </rPh>
    <rPh sb="2" eb="3">
      <t>シ</t>
    </rPh>
    <phoneticPr fontId="2"/>
  </si>
  <si>
    <t>つくばみらい市</t>
    <rPh sb="6" eb="7">
      <t>シ</t>
    </rPh>
    <phoneticPr fontId="2"/>
  </si>
  <si>
    <t>ひたちなか保健所</t>
    <phoneticPr fontId="2"/>
  </si>
  <si>
    <t>行方市</t>
    <rPh sb="0" eb="2">
      <t>ナメガタ</t>
    </rPh>
    <rPh sb="2" eb="3">
      <t>シ</t>
    </rPh>
    <phoneticPr fontId="2"/>
  </si>
  <si>
    <t>(注)</t>
    <rPh sb="1" eb="2">
      <t>チュウ</t>
    </rPh>
    <phoneticPr fontId="2"/>
  </si>
  <si>
    <t>1：健康診査の受診者数は，「健康診査」，「訪問健康診査」，「介護家族訪問健康診査」の受診者数の合計である。</t>
    <phoneticPr fontId="2"/>
  </si>
  <si>
    <t>2：肺がん検診の受診者数は，胸部エックス線検査の受診者数である。</t>
    <phoneticPr fontId="2"/>
  </si>
  <si>
    <t>3：受診率は計数不明を除く。</t>
    <phoneticPr fontId="2"/>
  </si>
  <si>
    <t>１５（４）</t>
    <phoneticPr fontId="2"/>
  </si>
  <si>
    <t>健康審査</t>
    <rPh sb="0" eb="2">
      <t>ケンコウ</t>
    </rPh>
    <rPh sb="2" eb="4">
      <t>シンサ</t>
    </rPh>
    <phoneticPr fontId="2"/>
  </si>
  <si>
    <t>茨城県</t>
    <rPh sb="0" eb="3">
      <t>イバラキケン</t>
    </rPh>
    <phoneticPr fontId="2"/>
  </si>
  <si>
    <t>受診者数</t>
    <rPh sb="0" eb="2">
      <t>ジュシン</t>
    </rPh>
    <rPh sb="2" eb="3">
      <t>シャ</t>
    </rPh>
    <rPh sb="3" eb="4">
      <t>スウ</t>
    </rPh>
    <phoneticPr fontId="2"/>
  </si>
  <si>
    <t>対象者数</t>
  </si>
  <si>
    <t>当該年度受診者数</t>
  </si>
  <si>
    <t>前年度受診者数</t>
  </si>
  <si>
    <t>2年連続受診者数</t>
  </si>
  <si>
    <t>(頸部)</t>
    <phoneticPr fontId="2"/>
  </si>
  <si>
    <t>(視触診方式及びマンモグラフィ)</t>
    <phoneticPr fontId="2"/>
  </si>
  <si>
    <t>受診率（％）</t>
    <rPh sb="0" eb="2">
      <t>ジュシン</t>
    </rPh>
    <rPh sb="2" eb="3">
      <t>リツ</t>
    </rPh>
    <phoneticPr fontId="2"/>
  </si>
  <si>
    <t>受診率
（％）</t>
    <phoneticPr fontId="2"/>
  </si>
  <si>
    <t>第３７表 健康診査及びがん検診対象者数・受診者数・受診率・種類別（市町村別）</t>
    <rPh sb="20" eb="22">
      <t>ジュシン</t>
    </rPh>
    <rPh sb="22" eb="23">
      <t>シャ</t>
    </rPh>
    <rPh sb="23" eb="24">
      <t>スウ</t>
    </rPh>
    <rPh sb="25" eb="27">
      <t>ジュシン</t>
    </rPh>
    <rPh sb="27" eb="28">
      <t>リツ</t>
    </rPh>
    <rPh sb="29" eb="32">
      <t>シュルイベツ</t>
    </rPh>
    <rPh sb="33" eb="36">
      <t>シチョウソン</t>
    </rPh>
    <rPh sb="36" eb="37">
      <t>ベツ</t>
    </rPh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</si>
  <si>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</si>
  <si>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</si>
  <si>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</si>
  <si>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</si>
  <si>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</si>
  <si>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</si>
  <si>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</si>
  <si>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</si>
  <si>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</si>
  <si>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</si>
  <si>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平成25年度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</si>
</sst>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);[Red]\(#,##0\)"/>
    <numFmt numFmtId="177" formatCode="0.0_);[Red]\(0.0\)"/>
    <numFmt numFmtId="178" formatCode="_ * #,##0.0_ ;_ * \-#,##0.0_ ;_ * &quot;-&quot;_ ;_ @_ "/>
  </numFmts>
  <fonts count="11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quotePrefix="1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41" fontId="5" fillId="0" borderId="4" xfId="0" applyNumberFormat="1" applyFont="1" applyBorder="1"/>
    <xf numFmtId="41" fontId="5" fillId="0" borderId="0" xfId="0" applyNumberFormat="1" applyFont="1" applyBorder="1"/>
    <xf numFmtId="41" fontId="5" fillId="0" borderId="0" xfId="0" applyNumberFormat="1" applyFont="1"/>
    <xf numFmtId="176" fontId="6" fillId="0" borderId="0" xfId="0" applyNumberFormat="1" applyFont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distributed" vertical="center"/>
    </xf>
    <xf numFmtId="176" fontId="6" fillId="0" borderId="0" xfId="0" applyNumberFormat="1" applyFont="1" applyAlignment="1" applyProtection="1">
      <alignment horizontal="distributed"/>
    </xf>
    <xf numFmtId="176" fontId="6" fillId="0" borderId="5" xfId="0" applyNumberFormat="1" applyFont="1" applyFill="1" applyBorder="1" applyAlignment="1" applyProtection="1">
      <alignment horizontal="distributed" vertical="center"/>
    </xf>
    <xf numFmtId="0" fontId="5" fillId="0" borderId="0" xfId="0" applyFont="1" applyBorder="1"/>
    <xf numFmtId="176" fontId="5" fillId="0" borderId="6" xfId="0" applyNumberFormat="1" applyFont="1" applyFill="1" applyBorder="1" applyAlignment="1" applyProtection="1">
      <alignment horizontal="left" vertical="center"/>
    </xf>
    <xf numFmtId="176" fontId="5" fillId="0" borderId="6" xfId="0" applyNumberFormat="1" applyFont="1" applyFill="1" applyBorder="1" applyAlignment="1" applyProtection="1">
      <alignment horizontal="distributed" vertical="center"/>
    </xf>
    <xf numFmtId="0" fontId="5" fillId="0" borderId="6" xfId="0" applyFont="1" applyBorder="1"/>
    <xf numFmtId="177" fontId="7" fillId="0" borderId="6" xfId="0" applyNumberFormat="1" applyFont="1" applyBorder="1"/>
    <xf numFmtId="0" fontId="6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left" vertical="center"/>
    </xf>
    <xf numFmtId="176" fontId="5" fillId="0" borderId="0" xfId="0" applyNumberFormat="1" applyFont="1" applyFill="1" applyBorder="1" applyAlignment="1" applyProtection="1">
      <alignment horizontal="distributed" vertical="center"/>
    </xf>
    <xf numFmtId="176" fontId="5" fillId="0" borderId="0" xfId="0" applyNumberFormat="1" applyFont="1"/>
    <xf numFmtId="176" fontId="5" fillId="0" borderId="0" xfId="0" applyNumberFormat="1" applyFont="1" applyAlignment="1" applyProtection="1">
      <alignment horizontal="distributed"/>
    </xf>
    <xf numFmtId="176" fontId="5" fillId="0" borderId="0" xfId="0" applyNumberFormat="1" applyFont="1" applyFill="1" applyBorder="1" applyAlignment="1" applyProtection="1">
      <alignment vertical="center"/>
    </xf>
    <xf numFmtId="0" fontId="1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1" fontId="10" fillId="0" borderId="4" xfId="0" applyNumberFormat="1" applyFont="1" applyBorder="1" applyAlignment="1">
      <alignment horizontal="right" shrinkToFit="1"/>
    </xf>
    <xf numFmtId="41" fontId="10" fillId="0" borderId="0" xfId="0" applyNumberFormat="1" applyFont="1" applyBorder="1" applyAlignment="1">
      <alignment horizontal="right" shrinkToFit="1"/>
    </xf>
    <xf numFmtId="41" fontId="10" fillId="0" borderId="0" xfId="0" applyNumberFormat="1" applyFont="1" applyAlignment="1">
      <alignment horizontal="right" shrinkToFit="1"/>
    </xf>
    <xf numFmtId="41" fontId="10" fillId="0" borderId="8" xfId="0" applyNumberFormat="1" applyFont="1" applyBorder="1" applyAlignment="1">
      <alignment horizontal="right" shrinkToFit="1"/>
    </xf>
    <xf numFmtId="41" fontId="10" fillId="0" borderId="6" xfId="0" applyNumberFormat="1" applyFont="1" applyBorder="1" applyAlignment="1">
      <alignment horizontal="right" shrinkToFit="1"/>
    </xf>
    <xf numFmtId="178" fontId="10" fillId="0" borderId="0" xfId="0" applyNumberFormat="1" applyFont="1" applyBorder="1" applyAlignment="1">
      <alignment horizontal="right" shrinkToFit="1"/>
    </xf>
    <xf numFmtId="178" fontId="10" fillId="0" borderId="0" xfId="0" applyNumberFormat="1" applyFont="1" applyAlignment="1">
      <alignment horizontal="right" shrinkToFit="1"/>
    </xf>
    <xf numFmtId="178" fontId="10" fillId="0" borderId="6" xfId="0" applyNumberFormat="1" applyFont="1" applyBorder="1" applyAlignment="1">
      <alignment horizontal="right" shrinkToFit="1"/>
    </xf>
    <xf numFmtId="41" fontId="6" fillId="0" borderId="0" xfId="0" applyNumberFormat="1" applyFont="1"/>
    <xf numFmtId="176" fontId="5" fillId="0" borderId="0" xfId="0" applyNumberFormat="1" applyFont="1" applyFill="1" applyBorder="1" applyAlignment="1" applyProtection="1">
      <alignment horizontal="distributed" vertical="center"/>
    </xf>
    <xf numFmtId="176" fontId="5" fillId="0" borderId="0" xfId="0" applyNumberFormat="1" applyFont="1" applyBorder="1" applyAlignment="1" applyProtection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tabSelected="1" view="pageBreakPreview" zoomScale="40" zoomScaleNormal="50" zoomScaleSheetLayoutView="40" workbookViewId="0">
      <pane ySplit="7" topLeftCell="A68" activePane="bottomLeft" state="frozen"/>
      <selection pane="bottomLeft" activeCell="Y81" sqref="Y81"/>
    </sheetView>
  </sheetViews>
  <sheetFormatPr defaultColWidth="12" defaultRowHeight="17.25" x14ac:dyDescent="0.2"/>
  <cols>
    <col min="1" max="1" width="4.796875" style="2" customWidth="1"/>
    <col min="2" max="2" width="17.3984375" style="2" customWidth="1"/>
    <col min="3" max="3" width="4.796875" style="2" customWidth="1"/>
    <col min="4" max="15" width="11.69921875" style="2" customWidth="1"/>
    <col min="16" max="16384" width="12" style="2"/>
  </cols>
  <sheetData>
    <row r="1" spans="1:25" s="1" customFormat="1" ht="28.5" x14ac:dyDescent="0.3">
      <c r="B1" s="1" t="s">
        <v>79</v>
      </c>
      <c r="Y1" s="21" t="s">
        <v>90</v>
      </c>
    </row>
    <row r="2" spans="1:25" ht="24" customHeight="1" thickBot="1" x14ac:dyDescent="0.25">
      <c r="D2" s="3"/>
      <c r="Y2" s="22" t="s">
        <v>67</v>
      </c>
    </row>
    <row r="3" spans="1:25" s="4" customFormat="1" ht="39" customHeight="1" thickTop="1" x14ac:dyDescent="0.2">
      <c r="D3" s="44" t="s">
        <v>27</v>
      </c>
      <c r="E3" s="43"/>
      <c r="F3" s="43"/>
      <c r="G3" s="43"/>
      <c r="H3" s="43" t="s">
        <v>70</v>
      </c>
      <c r="I3" s="43"/>
      <c r="J3" s="43"/>
      <c r="K3" s="43"/>
      <c r="L3" s="43" t="s">
        <v>77</v>
      </c>
      <c r="M3" s="43"/>
      <c r="N3" s="43"/>
      <c r="O3" s="43"/>
      <c r="P3" s="43" t="s">
        <v>31</v>
      </c>
      <c r="Q3" s="43"/>
      <c r="R3" s="43"/>
      <c r="S3" s="43"/>
      <c r="T3" s="43"/>
      <c r="U3" s="43" t="s">
        <v>32</v>
      </c>
      <c r="V3" s="43"/>
      <c r="W3" s="43"/>
      <c r="X3" s="43"/>
      <c r="Y3" s="55"/>
    </row>
    <row r="4" spans="1:25" s="23" customFormat="1" ht="39" customHeight="1" x14ac:dyDescent="0.2">
      <c r="D4" s="49" t="s">
        <v>68</v>
      </c>
      <c r="E4" s="47" t="s">
        <v>28</v>
      </c>
      <c r="F4" s="47" t="s">
        <v>29</v>
      </c>
      <c r="G4" s="47" t="s">
        <v>30</v>
      </c>
      <c r="H4" s="45" t="s">
        <v>68</v>
      </c>
      <c r="I4" s="47" t="s">
        <v>28</v>
      </c>
      <c r="J4" s="47" t="s">
        <v>29</v>
      </c>
      <c r="K4" s="47" t="s">
        <v>30</v>
      </c>
      <c r="L4" s="45" t="s">
        <v>68</v>
      </c>
      <c r="M4" s="47" t="s">
        <v>28</v>
      </c>
      <c r="N4" s="47" t="s">
        <v>29</v>
      </c>
      <c r="O4" s="47" t="s">
        <v>30</v>
      </c>
      <c r="P4" s="45" t="s">
        <v>71</v>
      </c>
      <c r="Q4" s="31" t="s">
        <v>72</v>
      </c>
      <c r="R4" s="45" t="s">
        <v>73</v>
      </c>
      <c r="S4" s="45" t="s">
        <v>74</v>
      </c>
      <c r="T4" s="45" t="s">
        <v>78</v>
      </c>
      <c r="U4" s="53" t="s">
        <v>71</v>
      </c>
      <c r="V4" s="31" t="s">
        <v>72</v>
      </c>
      <c r="W4" s="53" t="s">
        <v>73</v>
      </c>
      <c r="X4" s="53" t="s">
        <v>74</v>
      </c>
      <c r="Y4" s="51" t="s">
        <v>78</v>
      </c>
    </row>
    <row r="5" spans="1:25" s="5" customFormat="1" ht="41.25" customHeight="1" thickBot="1" x14ac:dyDescent="0.25">
      <c r="D5" s="50"/>
      <c r="E5" s="48"/>
      <c r="F5" s="48"/>
      <c r="G5" s="48"/>
      <c r="H5" s="46"/>
      <c r="I5" s="48"/>
      <c r="J5" s="48"/>
      <c r="K5" s="48"/>
      <c r="L5" s="46"/>
      <c r="M5" s="48"/>
      <c r="N5" s="48"/>
      <c r="O5" s="48"/>
      <c r="P5" s="46"/>
      <c r="Q5" s="6" t="s">
        <v>75</v>
      </c>
      <c r="R5" s="46"/>
      <c r="S5" s="46"/>
      <c r="T5" s="46"/>
      <c r="U5" s="54"/>
      <c r="V5" s="30" t="s">
        <v>76</v>
      </c>
      <c r="W5" s="54"/>
      <c r="X5" s="54"/>
      <c r="Y5" s="52"/>
    </row>
    <row r="6" spans="1:25" s="7" customFormat="1" ht="23.1" customHeight="1" thickTop="1" x14ac:dyDescent="0.2">
      <c r="D6" s="8"/>
      <c r="E6" s="9"/>
      <c r="F6" s="9"/>
      <c r="G6" s="10"/>
      <c r="H6" s="10"/>
      <c r="I6" s="10"/>
      <c r="J6" s="10"/>
      <c r="K6" s="10"/>
      <c r="L6" s="10"/>
      <c r="M6" s="10"/>
      <c r="P6" s="9"/>
      <c r="Q6" s="9"/>
      <c r="R6" s="10"/>
      <c r="S6" s="10"/>
      <c r="U6" s="9"/>
      <c r="V6" s="9"/>
      <c r="W6" s="10"/>
      <c r="X6" s="10"/>
    </row>
    <row r="7" spans="1:25" s="7" customFormat="1" ht="23.1" customHeight="1" x14ac:dyDescent="0.2">
      <c r="A7" s="42" t="s">
        <v>69</v>
      </c>
      <c r="B7" s="42"/>
      <c r="C7" s="11"/>
      <c r="D7" s="32">
        <v>19726</v>
      </c>
      <c r="E7" s="33">
        <v>679228</v>
      </c>
      <c r="F7" s="33">
        <v>665556</v>
      </c>
      <c r="G7" s="33">
        <v>700052</v>
      </c>
      <c r="H7" s="33">
        <v>557</v>
      </c>
      <c r="I7" s="33">
        <v>61753</v>
      </c>
      <c r="J7" s="33">
        <v>136223</v>
      </c>
      <c r="K7" s="33">
        <v>108606</v>
      </c>
      <c r="L7" s="37">
        <v>2.8</v>
      </c>
      <c r="M7" s="37">
        <v>9.1</v>
      </c>
      <c r="N7" s="37">
        <v>20.5</v>
      </c>
      <c r="O7" s="37">
        <v>15.5</v>
      </c>
      <c r="P7" s="33">
        <v>619181</v>
      </c>
      <c r="Q7" s="33">
        <v>89669</v>
      </c>
      <c r="R7" s="33">
        <v>92463</v>
      </c>
      <c r="S7" s="33">
        <v>49244</v>
      </c>
      <c r="T7" s="37">
        <v>21.5</v>
      </c>
      <c r="U7" s="33">
        <v>414443</v>
      </c>
      <c r="V7" s="33">
        <v>10040</v>
      </c>
      <c r="W7" s="33">
        <v>12663</v>
      </c>
      <c r="X7" s="33">
        <v>2484</v>
      </c>
      <c r="Y7" s="37">
        <v>4.9000000000000004</v>
      </c>
    </row>
    <row r="8" spans="1:25" s="7" customFormat="1" ht="23.1" customHeight="1" x14ac:dyDescent="0.2">
      <c r="A8" s="24"/>
      <c r="B8" s="24"/>
      <c r="C8" s="11"/>
      <c r="D8" s="32"/>
      <c r="E8" s="33"/>
      <c r="F8" s="33"/>
      <c r="G8" s="34"/>
      <c r="H8" s="34"/>
      <c r="I8" s="34"/>
      <c r="J8" s="34"/>
      <c r="K8" s="34"/>
      <c r="L8" s="38"/>
      <c r="M8" s="38"/>
      <c r="N8" s="38"/>
      <c r="O8" s="38"/>
      <c r="P8" s="33"/>
      <c r="Q8" s="33"/>
      <c r="R8" s="34"/>
      <c r="S8" s="34"/>
      <c r="T8" s="38"/>
      <c r="U8" s="33"/>
      <c r="V8" s="33"/>
      <c r="W8" s="34"/>
      <c r="X8" s="34"/>
      <c r="Y8" s="38"/>
    </row>
    <row r="9" spans="1:25" s="7" customFormat="1" ht="23.1" customHeight="1" x14ac:dyDescent="0.2">
      <c r="A9" s="42" t="s">
        <v>0</v>
      </c>
      <c r="B9" s="42"/>
      <c r="C9" s="11"/>
      <c r="D9" s="32">
        <f>SUM(D10:D15)</f>
        <v>5451</v>
      </c>
      <c r="E9" s="33">
        <f t="shared" ref="E9:X9" si="0">SUM(E10:E15)</f>
        <v>91408</v>
      </c>
      <c r="F9" s="33">
        <f t="shared" si="0"/>
        <v>91408</v>
      </c>
      <c r="G9" s="33">
        <f t="shared" si="0"/>
        <v>103340</v>
      </c>
      <c r="H9" s="33">
        <f t="shared" si="0"/>
        <v>219</v>
      </c>
      <c r="I9" s="33">
        <f t="shared" si="0"/>
        <v>8190</v>
      </c>
      <c r="J9" s="33">
        <f t="shared" si="0"/>
        <v>22373</v>
      </c>
      <c r="K9" s="33">
        <f t="shared" si="0"/>
        <v>16979</v>
      </c>
      <c r="L9" s="33" t="s">
        <v>80</v>
      </c>
      <c r="M9" s="33" t="s">
        <v>81</v>
      </c>
      <c r="N9" s="33" t="s">
        <v>82</v>
      </c>
      <c r="O9" s="33" t="s">
        <v>82</v>
      </c>
      <c r="P9" s="33">
        <f t="shared" si="0"/>
        <v>90510</v>
      </c>
      <c r="Q9" s="33">
        <f t="shared" si="0"/>
        <v>11767</v>
      </c>
      <c r="R9" s="33">
        <f t="shared" si="0"/>
        <v>11975</v>
      </c>
      <c r="S9" s="33">
        <f t="shared" si="0"/>
        <v>5924</v>
      </c>
      <c r="T9" s="33" t="s">
        <v>81</v>
      </c>
      <c r="U9" s="33">
        <f t="shared" si="0"/>
        <v>63924</v>
      </c>
      <c r="V9" s="33">
        <f t="shared" si="0"/>
        <v>2919</v>
      </c>
      <c r="W9" s="33">
        <f t="shared" si="0"/>
        <v>3675</v>
      </c>
      <c r="X9" s="33">
        <f t="shared" si="0"/>
        <v>114</v>
      </c>
      <c r="Y9" s="33" t="s">
        <v>83</v>
      </c>
    </row>
    <row r="10" spans="1:25" s="7" customFormat="1" ht="23.1" customHeight="1" x14ac:dyDescent="0.2">
      <c r="A10" s="25"/>
      <c r="B10" s="26" t="s">
        <v>33</v>
      </c>
      <c r="C10" s="12"/>
      <c r="D10" s="32">
        <v>4035</v>
      </c>
      <c r="E10" s="33">
        <v>38852</v>
      </c>
      <c r="F10" s="33">
        <v>38852</v>
      </c>
      <c r="G10" s="33">
        <v>50784</v>
      </c>
      <c r="H10" s="33">
        <v>182</v>
      </c>
      <c r="I10" s="33">
        <v>2829</v>
      </c>
      <c r="J10" s="33">
        <v>8582</v>
      </c>
      <c r="K10" s="33">
        <v>7479</v>
      </c>
      <c r="L10" s="37">
        <v>4.5</v>
      </c>
      <c r="M10" s="37">
        <v>7.3</v>
      </c>
      <c r="N10" s="37">
        <v>22.1</v>
      </c>
      <c r="O10" s="37">
        <v>14.7</v>
      </c>
      <c r="P10" s="33">
        <v>49314</v>
      </c>
      <c r="Q10" s="33">
        <v>4798</v>
      </c>
      <c r="R10" s="33">
        <v>4937</v>
      </c>
      <c r="S10" s="33">
        <v>1839</v>
      </c>
      <c r="T10" s="37">
        <v>16</v>
      </c>
      <c r="U10" s="33">
        <v>35681</v>
      </c>
      <c r="V10" s="33">
        <v>2271</v>
      </c>
      <c r="W10" s="33">
        <v>2261</v>
      </c>
      <c r="X10" s="33">
        <v>57</v>
      </c>
      <c r="Y10" s="37">
        <v>12.5</v>
      </c>
    </row>
    <row r="11" spans="1:25" s="7" customFormat="1" ht="23.1" customHeight="1" x14ac:dyDescent="0.2">
      <c r="A11" s="25"/>
      <c r="B11" s="26" t="s">
        <v>34</v>
      </c>
      <c r="C11" s="12"/>
      <c r="D11" s="32">
        <v>540</v>
      </c>
      <c r="E11" s="33">
        <v>11646</v>
      </c>
      <c r="F11" s="33">
        <v>11646</v>
      </c>
      <c r="G11" s="33">
        <v>11646</v>
      </c>
      <c r="H11" s="33">
        <v>15</v>
      </c>
      <c r="I11" s="33">
        <v>1859</v>
      </c>
      <c r="J11" s="33">
        <v>5213</v>
      </c>
      <c r="K11" s="33">
        <v>3032</v>
      </c>
      <c r="L11" s="37">
        <v>2.8</v>
      </c>
      <c r="M11" s="37">
        <v>16</v>
      </c>
      <c r="N11" s="37">
        <v>44.8</v>
      </c>
      <c r="O11" s="37">
        <v>26</v>
      </c>
      <c r="P11" s="33">
        <v>10544</v>
      </c>
      <c r="Q11" s="33">
        <v>1934</v>
      </c>
      <c r="R11" s="33">
        <v>2083</v>
      </c>
      <c r="S11" s="33">
        <v>895</v>
      </c>
      <c r="T11" s="37">
        <v>29.6</v>
      </c>
      <c r="U11" s="33">
        <v>7339</v>
      </c>
      <c r="V11" s="33" t="s">
        <v>3</v>
      </c>
      <c r="W11" s="33" t="s">
        <v>3</v>
      </c>
      <c r="X11" s="33" t="s">
        <v>3</v>
      </c>
      <c r="Y11" s="37" t="s">
        <v>3</v>
      </c>
    </row>
    <row r="12" spans="1:25" s="7" customFormat="1" ht="23.1" customHeight="1" x14ac:dyDescent="0.2">
      <c r="A12" s="25"/>
      <c r="B12" s="26" t="s">
        <v>35</v>
      </c>
      <c r="C12" s="12"/>
      <c r="D12" s="32">
        <v>349</v>
      </c>
      <c r="E12" s="33">
        <v>21541</v>
      </c>
      <c r="F12" s="33">
        <v>21541</v>
      </c>
      <c r="G12" s="33">
        <v>21541</v>
      </c>
      <c r="H12" s="33">
        <v>5</v>
      </c>
      <c r="I12" s="33">
        <v>1756</v>
      </c>
      <c r="J12" s="33">
        <v>3067</v>
      </c>
      <c r="K12" s="33">
        <v>2805</v>
      </c>
      <c r="L12" s="37">
        <v>1.4</v>
      </c>
      <c r="M12" s="37">
        <v>8.1999999999999993</v>
      </c>
      <c r="N12" s="37">
        <v>14.2</v>
      </c>
      <c r="O12" s="37">
        <v>13</v>
      </c>
      <c r="P12" s="33">
        <v>16509</v>
      </c>
      <c r="Q12" s="33">
        <v>2368</v>
      </c>
      <c r="R12" s="33">
        <v>2190</v>
      </c>
      <c r="S12" s="33">
        <v>1660</v>
      </c>
      <c r="T12" s="37">
        <v>17.600000000000001</v>
      </c>
      <c r="U12" s="33">
        <v>10540</v>
      </c>
      <c r="V12" s="33">
        <v>45</v>
      </c>
      <c r="W12" s="33">
        <v>741</v>
      </c>
      <c r="X12" s="33" t="s">
        <v>3</v>
      </c>
      <c r="Y12" s="37">
        <v>7.5</v>
      </c>
    </row>
    <row r="13" spans="1:25" s="7" customFormat="1" ht="23.1" customHeight="1" x14ac:dyDescent="0.2">
      <c r="A13" s="25"/>
      <c r="B13" s="26" t="s">
        <v>36</v>
      </c>
      <c r="C13" s="12"/>
      <c r="D13" s="32">
        <v>191</v>
      </c>
      <c r="E13" s="33">
        <v>6494</v>
      </c>
      <c r="F13" s="33">
        <v>6494</v>
      </c>
      <c r="G13" s="33">
        <v>6494</v>
      </c>
      <c r="H13" s="33">
        <v>3</v>
      </c>
      <c r="I13" s="33">
        <v>803</v>
      </c>
      <c r="J13" s="33">
        <v>2318</v>
      </c>
      <c r="K13" s="33">
        <v>1725</v>
      </c>
      <c r="L13" s="37">
        <v>1.6</v>
      </c>
      <c r="M13" s="37">
        <v>12.4</v>
      </c>
      <c r="N13" s="37">
        <v>35.700000000000003</v>
      </c>
      <c r="O13" s="37">
        <v>26.6</v>
      </c>
      <c r="P13" s="33">
        <v>5462</v>
      </c>
      <c r="Q13" s="33">
        <v>1110</v>
      </c>
      <c r="R13" s="33">
        <v>1209</v>
      </c>
      <c r="S13" s="33">
        <v>551</v>
      </c>
      <c r="T13" s="37">
        <v>32.4</v>
      </c>
      <c r="U13" s="33">
        <v>4115</v>
      </c>
      <c r="V13" s="33">
        <v>349</v>
      </c>
      <c r="W13" s="33">
        <v>353</v>
      </c>
      <c r="X13" s="33">
        <v>41</v>
      </c>
      <c r="Y13" s="37">
        <v>16.100000000000001</v>
      </c>
    </row>
    <row r="14" spans="1:25" s="7" customFormat="1" ht="23.1" customHeight="1" x14ac:dyDescent="0.2">
      <c r="A14" s="25"/>
      <c r="B14" s="26" t="s">
        <v>37</v>
      </c>
      <c r="C14" s="12"/>
      <c r="D14" s="32">
        <v>279</v>
      </c>
      <c r="E14" s="33">
        <v>3599</v>
      </c>
      <c r="F14" s="33">
        <v>3599</v>
      </c>
      <c r="G14" s="33">
        <v>3599</v>
      </c>
      <c r="H14" s="33">
        <v>9</v>
      </c>
      <c r="I14" s="33">
        <v>369</v>
      </c>
      <c r="J14" s="33">
        <v>1299</v>
      </c>
      <c r="K14" s="33">
        <v>753</v>
      </c>
      <c r="L14" s="37">
        <v>3.2</v>
      </c>
      <c r="M14" s="37">
        <v>10.3</v>
      </c>
      <c r="N14" s="37">
        <v>36.1</v>
      </c>
      <c r="O14" s="37">
        <v>20.9</v>
      </c>
      <c r="P14" s="33">
        <v>2240</v>
      </c>
      <c r="Q14" s="33">
        <v>608</v>
      </c>
      <c r="R14" s="33">
        <v>607</v>
      </c>
      <c r="S14" s="33">
        <v>320</v>
      </c>
      <c r="T14" s="37">
        <v>40</v>
      </c>
      <c r="U14" s="33">
        <v>1736</v>
      </c>
      <c r="V14" s="33">
        <v>10</v>
      </c>
      <c r="W14" s="33">
        <v>76</v>
      </c>
      <c r="X14" s="33" t="s">
        <v>3</v>
      </c>
      <c r="Y14" s="37">
        <v>5</v>
      </c>
    </row>
    <row r="15" spans="1:25" s="7" customFormat="1" ht="23.1" customHeight="1" x14ac:dyDescent="0.2">
      <c r="A15" s="25"/>
      <c r="B15" s="26" t="s">
        <v>38</v>
      </c>
      <c r="C15" s="12"/>
      <c r="D15" s="32">
        <v>57</v>
      </c>
      <c r="E15" s="33">
        <v>9276</v>
      </c>
      <c r="F15" s="33">
        <v>9276</v>
      </c>
      <c r="G15" s="33">
        <v>9276</v>
      </c>
      <c r="H15" s="33">
        <v>5</v>
      </c>
      <c r="I15" s="33">
        <v>574</v>
      </c>
      <c r="J15" s="33">
        <v>1894</v>
      </c>
      <c r="K15" s="33">
        <v>1185</v>
      </c>
      <c r="L15" s="37">
        <v>8.8000000000000007</v>
      </c>
      <c r="M15" s="37">
        <v>6.2</v>
      </c>
      <c r="N15" s="37">
        <v>20.399999999999999</v>
      </c>
      <c r="O15" s="37">
        <v>12.8</v>
      </c>
      <c r="P15" s="33">
        <v>6441</v>
      </c>
      <c r="Q15" s="33">
        <v>949</v>
      </c>
      <c r="R15" s="33">
        <v>949</v>
      </c>
      <c r="S15" s="33">
        <v>659</v>
      </c>
      <c r="T15" s="37">
        <v>19.2</v>
      </c>
      <c r="U15" s="33">
        <v>4513</v>
      </c>
      <c r="V15" s="33">
        <v>244</v>
      </c>
      <c r="W15" s="33">
        <v>244</v>
      </c>
      <c r="X15" s="33">
        <v>16</v>
      </c>
      <c r="Y15" s="37">
        <v>10.5</v>
      </c>
    </row>
    <row r="16" spans="1:25" s="7" customFormat="1" ht="23.1" customHeight="1" x14ac:dyDescent="0.2">
      <c r="A16" s="25"/>
      <c r="B16" s="26"/>
      <c r="C16" s="12"/>
      <c r="D16" s="32"/>
      <c r="E16" s="33"/>
      <c r="F16" s="33"/>
      <c r="G16" s="33"/>
      <c r="H16" s="33"/>
      <c r="I16" s="33"/>
      <c r="J16" s="33"/>
      <c r="K16" s="33"/>
      <c r="L16" s="37"/>
      <c r="M16" s="37"/>
      <c r="N16" s="37"/>
      <c r="O16" s="37"/>
      <c r="P16" s="33"/>
      <c r="Q16" s="33"/>
      <c r="R16" s="33"/>
      <c r="S16" s="33"/>
      <c r="T16" s="37"/>
      <c r="U16" s="33"/>
      <c r="V16" s="33"/>
      <c r="W16" s="33"/>
      <c r="X16" s="33"/>
      <c r="Y16" s="37"/>
    </row>
    <row r="17" spans="1:25" s="7" customFormat="1" ht="23.1" customHeight="1" x14ac:dyDescent="0.2">
      <c r="A17" s="42" t="s">
        <v>39</v>
      </c>
      <c r="B17" s="42"/>
      <c r="C17" s="12"/>
      <c r="D17" s="32">
        <f>SUM(D18:D21)</f>
        <v>710</v>
      </c>
      <c r="E17" s="33">
        <f t="shared" ref="E17:X17" si="1">SUM(E18:E21)</f>
        <v>47625</v>
      </c>
      <c r="F17" s="33">
        <f t="shared" si="1"/>
        <v>47625</v>
      </c>
      <c r="G17" s="33">
        <f t="shared" si="1"/>
        <v>47625</v>
      </c>
      <c r="H17" s="33">
        <f t="shared" si="1"/>
        <v>18</v>
      </c>
      <c r="I17" s="33">
        <f t="shared" si="1"/>
        <v>4893</v>
      </c>
      <c r="J17" s="33">
        <f t="shared" si="1"/>
        <v>11020</v>
      </c>
      <c r="K17" s="33">
        <f t="shared" si="1"/>
        <v>8767</v>
      </c>
      <c r="L17" s="33" t="s">
        <v>81</v>
      </c>
      <c r="M17" s="33" t="s">
        <v>88</v>
      </c>
      <c r="N17" s="33" t="s">
        <v>84</v>
      </c>
      <c r="O17" s="33" t="s">
        <v>85</v>
      </c>
      <c r="P17" s="33">
        <f t="shared" si="1"/>
        <v>44398</v>
      </c>
      <c r="Q17" s="33">
        <f t="shared" si="1"/>
        <v>6111</v>
      </c>
      <c r="R17" s="33">
        <f t="shared" si="1"/>
        <v>6039</v>
      </c>
      <c r="S17" s="33">
        <f t="shared" si="1"/>
        <v>3707</v>
      </c>
      <c r="T17" s="33" t="s">
        <v>84</v>
      </c>
      <c r="U17" s="33">
        <f t="shared" si="1"/>
        <v>30658</v>
      </c>
      <c r="V17" s="33">
        <f t="shared" si="1"/>
        <v>1</v>
      </c>
      <c r="W17" s="33">
        <f t="shared" si="1"/>
        <v>22</v>
      </c>
      <c r="X17" s="33">
        <f t="shared" si="1"/>
        <v>0</v>
      </c>
      <c r="Y17" s="33" t="s">
        <v>81</v>
      </c>
    </row>
    <row r="18" spans="1:25" s="7" customFormat="1" ht="23.1" customHeight="1" x14ac:dyDescent="0.2">
      <c r="A18" s="25"/>
      <c r="B18" s="26" t="s">
        <v>40</v>
      </c>
      <c r="C18" s="12"/>
      <c r="D18" s="32">
        <v>211</v>
      </c>
      <c r="E18" s="33">
        <v>9300</v>
      </c>
      <c r="F18" s="33">
        <v>9300</v>
      </c>
      <c r="G18" s="33">
        <v>9300</v>
      </c>
      <c r="H18" s="33">
        <v>3</v>
      </c>
      <c r="I18" s="33">
        <v>1059</v>
      </c>
      <c r="J18" s="33">
        <v>2794</v>
      </c>
      <c r="K18" s="33">
        <v>2159</v>
      </c>
      <c r="L18" s="37">
        <v>1.4</v>
      </c>
      <c r="M18" s="37">
        <v>11.4</v>
      </c>
      <c r="N18" s="37">
        <v>30</v>
      </c>
      <c r="O18" s="37">
        <v>23.2</v>
      </c>
      <c r="P18" s="33">
        <v>8265</v>
      </c>
      <c r="Q18" s="33">
        <v>1829</v>
      </c>
      <c r="R18" s="33">
        <v>1811</v>
      </c>
      <c r="S18" s="33">
        <v>960</v>
      </c>
      <c r="T18" s="37">
        <v>32.4</v>
      </c>
      <c r="U18" s="33">
        <v>6223</v>
      </c>
      <c r="V18" s="33">
        <v>1</v>
      </c>
      <c r="W18" s="33">
        <v>22</v>
      </c>
      <c r="X18" s="33" t="s">
        <v>3</v>
      </c>
      <c r="Y18" s="37">
        <v>0.4</v>
      </c>
    </row>
    <row r="19" spans="1:25" s="7" customFormat="1" ht="23.1" customHeight="1" x14ac:dyDescent="0.2">
      <c r="A19" s="25"/>
      <c r="B19" s="26" t="s">
        <v>41</v>
      </c>
      <c r="C19" s="12"/>
      <c r="D19" s="32">
        <v>279</v>
      </c>
      <c r="E19" s="33">
        <v>6725</v>
      </c>
      <c r="F19" s="33">
        <v>6725</v>
      </c>
      <c r="G19" s="33">
        <v>6725</v>
      </c>
      <c r="H19" s="33">
        <v>6</v>
      </c>
      <c r="I19" s="33">
        <v>1720</v>
      </c>
      <c r="J19" s="33">
        <v>3491</v>
      </c>
      <c r="K19" s="33">
        <v>2720</v>
      </c>
      <c r="L19" s="37">
        <v>2.2000000000000002</v>
      </c>
      <c r="M19" s="37">
        <v>25.6</v>
      </c>
      <c r="N19" s="37">
        <v>51.9</v>
      </c>
      <c r="O19" s="37">
        <v>40.4</v>
      </c>
      <c r="P19" s="33">
        <v>13210</v>
      </c>
      <c r="Q19" s="33">
        <v>1959</v>
      </c>
      <c r="R19" s="33">
        <v>1911</v>
      </c>
      <c r="S19" s="33">
        <v>1305</v>
      </c>
      <c r="T19" s="37">
        <v>19.399999999999999</v>
      </c>
      <c r="U19" s="33">
        <v>8945</v>
      </c>
      <c r="V19" s="33" t="s">
        <v>3</v>
      </c>
      <c r="W19" s="33" t="s">
        <v>3</v>
      </c>
      <c r="X19" s="33" t="s">
        <v>3</v>
      </c>
      <c r="Y19" s="37" t="s">
        <v>3</v>
      </c>
    </row>
    <row r="20" spans="1:25" s="7" customFormat="1" ht="23.1" customHeight="1" x14ac:dyDescent="0.2">
      <c r="A20" s="25"/>
      <c r="B20" s="26" t="s">
        <v>42</v>
      </c>
      <c r="C20" s="12"/>
      <c r="D20" s="32">
        <v>15</v>
      </c>
      <c r="E20" s="33">
        <v>23524</v>
      </c>
      <c r="F20" s="33">
        <v>23524</v>
      </c>
      <c r="G20" s="33">
        <v>23524</v>
      </c>
      <c r="H20" s="33">
        <v>9</v>
      </c>
      <c r="I20" s="33">
        <v>1790</v>
      </c>
      <c r="J20" s="33">
        <v>3171</v>
      </c>
      <c r="K20" s="33">
        <v>3065</v>
      </c>
      <c r="L20" s="37">
        <v>60</v>
      </c>
      <c r="M20" s="37">
        <v>7.6</v>
      </c>
      <c r="N20" s="37">
        <v>13.5</v>
      </c>
      <c r="O20" s="37">
        <v>13</v>
      </c>
      <c r="P20" s="33">
        <v>17728</v>
      </c>
      <c r="Q20" s="33">
        <v>1925</v>
      </c>
      <c r="R20" s="33">
        <v>1929</v>
      </c>
      <c r="S20" s="33">
        <v>1252</v>
      </c>
      <c r="T20" s="37">
        <v>14.7</v>
      </c>
      <c r="U20" s="33">
        <v>11694</v>
      </c>
      <c r="V20" s="33" t="s">
        <v>3</v>
      </c>
      <c r="W20" s="33" t="s">
        <v>3</v>
      </c>
      <c r="X20" s="33" t="s">
        <v>3</v>
      </c>
      <c r="Y20" s="37" t="s">
        <v>3</v>
      </c>
    </row>
    <row r="21" spans="1:25" s="7" customFormat="1" ht="23.1" customHeight="1" x14ac:dyDescent="0.2">
      <c r="A21" s="25"/>
      <c r="B21" s="26" t="s">
        <v>43</v>
      </c>
      <c r="C21" s="12"/>
      <c r="D21" s="32">
        <v>205</v>
      </c>
      <c r="E21" s="33">
        <v>8076</v>
      </c>
      <c r="F21" s="33">
        <v>8076</v>
      </c>
      <c r="G21" s="33">
        <v>8076</v>
      </c>
      <c r="H21" s="33" t="s">
        <v>3</v>
      </c>
      <c r="I21" s="33">
        <v>324</v>
      </c>
      <c r="J21" s="33">
        <v>1564</v>
      </c>
      <c r="K21" s="33">
        <v>823</v>
      </c>
      <c r="L21" s="37" t="s">
        <v>3</v>
      </c>
      <c r="M21" s="37">
        <v>4</v>
      </c>
      <c r="N21" s="37">
        <v>19.399999999999999</v>
      </c>
      <c r="O21" s="37">
        <v>10.199999999999999</v>
      </c>
      <c r="P21" s="33">
        <v>5195</v>
      </c>
      <c r="Q21" s="33">
        <v>398</v>
      </c>
      <c r="R21" s="33">
        <v>388</v>
      </c>
      <c r="S21" s="33">
        <v>190</v>
      </c>
      <c r="T21" s="37">
        <v>11.5</v>
      </c>
      <c r="U21" s="33">
        <v>3796</v>
      </c>
      <c r="V21" s="33" t="s">
        <v>3</v>
      </c>
      <c r="W21" s="33" t="s">
        <v>3</v>
      </c>
      <c r="X21" s="33" t="s">
        <v>3</v>
      </c>
      <c r="Y21" s="37" t="s">
        <v>3</v>
      </c>
    </row>
    <row r="22" spans="1:25" s="7" customFormat="1" ht="23.1" customHeight="1" x14ac:dyDescent="0.2">
      <c r="A22" s="27"/>
      <c r="B22" s="27"/>
      <c r="C22" s="12"/>
      <c r="D22" s="32"/>
      <c r="E22" s="33"/>
      <c r="F22" s="33"/>
      <c r="G22" s="33"/>
      <c r="H22" s="33"/>
      <c r="I22" s="33"/>
      <c r="J22" s="33"/>
      <c r="K22" s="33"/>
      <c r="L22" s="37"/>
      <c r="M22" s="37"/>
      <c r="N22" s="37"/>
      <c r="O22" s="37"/>
      <c r="P22" s="33"/>
      <c r="Q22" s="33"/>
      <c r="R22" s="33"/>
      <c r="S22" s="33"/>
      <c r="T22" s="37"/>
      <c r="U22" s="33"/>
      <c r="V22" s="33"/>
      <c r="W22" s="33"/>
      <c r="X22" s="33"/>
      <c r="Y22" s="37"/>
    </row>
    <row r="23" spans="1:25" s="7" customFormat="1" ht="23.1" customHeight="1" x14ac:dyDescent="0.2">
      <c r="A23" s="41" t="s">
        <v>1</v>
      </c>
      <c r="B23" s="41"/>
      <c r="C23" s="12"/>
      <c r="D23" s="32">
        <f>SUM(D24:D26)</f>
        <v>2088</v>
      </c>
      <c r="E23" s="33">
        <f t="shared" ref="E23:X23" si="2">SUM(E24:E26)</f>
        <v>64988</v>
      </c>
      <c r="F23" s="33">
        <f t="shared" si="2"/>
        <v>44005</v>
      </c>
      <c r="G23" s="33">
        <f t="shared" si="2"/>
        <v>64988</v>
      </c>
      <c r="H23" s="33">
        <f t="shared" si="2"/>
        <v>77</v>
      </c>
      <c r="I23" s="33">
        <f t="shared" si="2"/>
        <v>3554</v>
      </c>
      <c r="J23" s="33">
        <f t="shared" si="2"/>
        <v>6043</v>
      </c>
      <c r="K23" s="33">
        <f t="shared" si="2"/>
        <v>6213</v>
      </c>
      <c r="L23" s="33" t="s">
        <v>84</v>
      </c>
      <c r="M23" s="33" t="s">
        <v>84</v>
      </c>
      <c r="N23" s="33" t="s">
        <v>84</v>
      </c>
      <c r="O23" s="33" t="s">
        <v>84</v>
      </c>
      <c r="P23" s="33">
        <f t="shared" si="2"/>
        <v>53818</v>
      </c>
      <c r="Q23" s="33">
        <f t="shared" si="2"/>
        <v>5729</v>
      </c>
      <c r="R23" s="33">
        <f t="shared" si="2"/>
        <v>6011</v>
      </c>
      <c r="S23" s="33">
        <f t="shared" si="2"/>
        <v>3282</v>
      </c>
      <c r="T23" s="33" t="s">
        <v>84</v>
      </c>
      <c r="U23" s="33">
        <f t="shared" si="2"/>
        <v>37843</v>
      </c>
      <c r="V23" s="33">
        <f t="shared" si="2"/>
        <v>645</v>
      </c>
      <c r="W23" s="33">
        <f t="shared" si="2"/>
        <v>676</v>
      </c>
      <c r="X23" s="33">
        <f t="shared" si="2"/>
        <v>74</v>
      </c>
      <c r="Y23" s="33" t="s">
        <v>87</v>
      </c>
    </row>
    <row r="24" spans="1:25" s="7" customFormat="1" ht="23.1" customHeight="1" x14ac:dyDescent="0.2">
      <c r="A24" s="25"/>
      <c r="B24" s="26" t="s">
        <v>2</v>
      </c>
      <c r="C24" s="12"/>
      <c r="D24" s="32">
        <v>1635</v>
      </c>
      <c r="E24" s="33">
        <v>31921</v>
      </c>
      <c r="F24" s="33">
        <v>10938</v>
      </c>
      <c r="G24" s="33">
        <v>31921</v>
      </c>
      <c r="H24" s="33">
        <v>75</v>
      </c>
      <c r="I24" s="33">
        <v>2819</v>
      </c>
      <c r="J24" s="33">
        <v>2386</v>
      </c>
      <c r="K24" s="33">
        <v>4317</v>
      </c>
      <c r="L24" s="37">
        <v>4.5999999999999996</v>
      </c>
      <c r="M24" s="37">
        <v>8.8000000000000007</v>
      </c>
      <c r="N24" s="37">
        <v>21.8</v>
      </c>
      <c r="O24" s="37">
        <v>13.5</v>
      </c>
      <c r="P24" s="33">
        <v>30282</v>
      </c>
      <c r="Q24" s="33">
        <v>3978</v>
      </c>
      <c r="R24" s="33">
        <v>4160</v>
      </c>
      <c r="S24" s="33">
        <v>2263</v>
      </c>
      <c r="T24" s="37">
        <v>19.399999999999999</v>
      </c>
      <c r="U24" s="33">
        <v>21596</v>
      </c>
      <c r="V24" s="33" t="s">
        <v>3</v>
      </c>
      <c r="W24" s="33" t="s">
        <v>3</v>
      </c>
      <c r="X24" s="33" t="s">
        <v>3</v>
      </c>
      <c r="Y24" s="37" t="s">
        <v>3</v>
      </c>
    </row>
    <row r="25" spans="1:25" s="7" customFormat="1" ht="23.1" customHeight="1" x14ac:dyDescent="0.2">
      <c r="A25" s="25"/>
      <c r="B25" s="26" t="s">
        <v>4</v>
      </c>
      <c r="C25" s="12"/>
      <c r="D25" s="32">
        <v>209</v>
      </c>
      <c r="E25" s="33">
        <v>12946</v>
      </c>
      <c r="F25" s="33">
        <v>12946</v>
      </c>
      <c r="G25" s="33">
        <v>12946</v>
      </c>
      <c r="H25" s="33">
        <v>2</v>
      </c>
      <c r="I25" s="33">
        <v>315</v>
      </c>
      <c r="J25" s="33">
        <v>1150</v>
      </c>
      <c r="K25" s="33">
        <v>990</v>
      </c>
      <c r="L25" s="37">
        <v>1</v>
      </c>
      <c r="M25" s="37">
        <v>2.4</v>
      </c>
      <c r="N25" s="37">
        <v>8.9</v>
      </c>
      <c r="O25" s="37">
        <v>7.6</v>
      </c>
      <c r="P25" s="33">
        <v>9351</v>
      </c>
      <c r="Q25" s="33">
        <v>718</v>
      </c>
      <c r="R25" s="33">
        <v>797</v>
      </c>
      <c r="S25" s="33">
        <v>393</v>
      </c>
      <c r="T25" s="37">
        <v>12</v>
      </c>
      <c r="U25" s="33">
        <v>6511</v>
      </c>
      <c r="V25" s="33">
        <v>278</v>
      </c>
      <c r="W25" s="33">
        <v>340</v>
      </c>
      <c r="X25" s="33">
        <v>16</v>
      </c>
      <c r="Y25" s="37">
        <v>9.1999999999999993</v>
      </c>
    </row>
    <row r="26" spans="1:25" s="7" customFormat="1" ht="23.1" customHeight="1" x14ac:dyDescent="0.2">
      <c r="A26" s="25"/>
      <c r="B26" s="26" t="s">
        <v>5</v>
      </c>
      <c r="C26" s="12"/>
      <c r="D26" s="32">
        <v>244</v>
      </c>
      <c r="E26" s="33">
        <v>20121</v>
      </c>
      <c r="F26" s="33">
        <v>20121</v>
      </c>
      <c r="G26" s="33">
        <v>20121</v>
      </c>
      <c r="H26" s="33" t="s">
        <v>3</v>
      </c>
      <c r="I26" s="33">
        <v>420</v>
      </c>
      <c r="J26" s="33">
        <v>2507</v>
      </c>
      <c r="K26" s="33">
        <v>906</v>
      </c>
      <c r="L26" s="37" t="s">
        <v>3</v>
      </c>
      <c r="M26" s="37">
        <v>2.1</v>
      </c>
      <c r="N26" s="37">
        <v>12.5</v>
      </c>
      <c r="O26" s="37">
        <v>4.5</v>
      </c>
      <c r="P26" s="33">
        <v>14185</v>
      </c>
      <c r="Q26" s="33">
        <v>1033</v>
      </c>
      <c r="R26" s="33">
        <v>1054</v>
      </c>
      <c r="S26" s="33">
        <v>626</v>
      </c>
      <c r="T26" s="37">
        <v>10.3</v>
      </c>
      <c r="U26" s="33">
        <v>9736</v>
      </c>
      <c r="V26" s="33">
        <v>367</v>
      </c>
      <c r="W26" s="33">
        <v>336</v>
      </c>
      <c r="X26" s="33">
        <v>58</v>
      </c>
      <c r="Y26" s="37">
        <v>6.6</v>
      </c>
    </row>
    <row r="27" spans="1:25" s="7" customFormat="1" ht="23.1" customHeight="1" x14ac:dyDescent="0.2">
      <c r="A27" s="27"/>
      <c r="B27" s="27"/>
      <c r="C27" s="12"/>
      <c r="D27" s="32"/>
      <c r="E27" s="33"/>
      <c r="F27" s="33"/>
      <c r="G27" s="33"/>
      <c r="H27" s="33"/>
      <c r="I27" s="33"/>
      <c r="J27" s="33"/>
      <c r="K27" s="33"/>
      <c r="L27" s="37"/>
      <c r="M27" s="37"/>
      <c r="N27" s="37"/>
      <c r="O27" s="37"/>
      <c r="P27" s="33"/>
      <c r="Q27" s="33"/>
      <c r="R27" s="33"/>
      <c r="S27" s="33"/>
      <c r="T27" s="37"/>
      <c r="U27" s="33"/>
      <c r="V27" s="33"/>
      <c r="W27" s="33"/>
      <c r="X27" s="33"/>
      <c r="Y27" s="37"/>
    </row>
    <row r="28" spans="1:25" s="7" customFormat="1" ht="23.1" customHeight="1" x14ac:dyDescent="0.2">
      <c r="A28" s="41" t="s">
        <v>6</v>
      </c>
      <c r="B28" s="41"/>
      <c r="C28" s="12"/>
      <c r="D28" s="32">
        <f>SUM(D29:D30)</f>
        <v>463</v>
      </c>
      <c r="E28" s="33">
        <f t="shared" ref="E28:X28" si="3">SUM(E29:E30)</f>
        <v>18058</v>
      </c>
      <c r="F28" s="33">
        <f t="shared" si="3"/>
        <v>18058</v>
      </c>
      <c r="G28" s="33">
        <f t="shared" si="3"/>
        <v>18058</v>
      </c>
      <c r="H28" s="33">
        <f t="shared" si="3"/>
        <v>17</v>
      </c>
      <c r="I28" s="33">
        <f t="shared" si="3"/>
        <v>4987</v>
      </c>
      <c r="J28" s="33">
        <f t="shared" si="3"/>
        <v>8431</v>
      </c>
      <c r="K28" s="33">
        <f t="shared" si="3"/>
        <v>7054</v>
      </c>
      <c r="L28" s="33" t="s">
        <v>85</v>
      </c>
      <c r="M28" s="33" t="s">
        <v>84</v>
      </c>
      <c r="N28" s="33" t="s">
        <v>84</v>
      </c>
      <c r="O28" s="33" t="s">
        <v>84</v>
      </c>
      <c r="P28" s="33">
        <f t="shared" si="3"/>
        <v>12307</v>
      </c>
      <c r="Q28" s="33">
        <f t="shared" si="3"/>
        <v>3637</v>
      </c>
      <c r="R28" s="33">
        <f t="shared" si="3"/>
        <v>3724</v>
      </c>
      <c r="S28" s="33">
        <f t="shared" si="3"/>
        <v>2217</v>
      </c>
      <c r="T28" s="33" t="s">
        <v>84</v>
      </c>
      <c r="U28" s="33">
        <f t="shared" si="3"/>
        <v>8689</v>
      </c>
      <c r="V28" s="33">
        <f t="shared" si="3"/>
        <v>0</v>
      </c>
      <c r="W28" s="33">
        <f t="shared" si="3"/>
        <v>0</v>
      </c>
      <c r="X28" s="33">
        <f t="shared" si="3"/>
        <v>0</v>
      </c>
      <c r="Y28" s="33" t="s">
        <v>84</v>
      </c>
    </row>
    <row r="29" spans="1:25" s="7" customFormat="1" ht="23.1" customHeight="1" x14ac:dyDescent="0.2">
      <c r="A29" s="25"/>
      <c r="B29" s="26" t="s">
        <v>62</v>
      </c>
      <c r="C29" s="12"/>
      <c r="D29" s="32">
        <v>167</v>
      </c>
      <c r="E29" s="33">
        <v>7737</v>
      </c>
      <c r="F29" s="33">
        <v>7737</v>
      </c>
      <c r="G29" s="33">
        <v>7737</v>
      </c>
      <c r="H29" s="33">
        <v>9</v>
      </c>
      <c r="I29" s="33">
        <v>1953</v>
      </c>
      <c r="J29" s="33">
        <v>3465</v>
      </c>
      <c r="K29" s="33">
        <v>2875</v>
      </c>
      <c r="L29" s="37">
        <v>5.4</v>
      </c>
      <c r="M29" s="37">
        <v>25.2</v>
      </c>
      <c r="N29" s="37">
        <v>44.8</v>
      </c>
      <c r="O29" s="37">
        <v>37.200000000000003</v>
      </c>
      <c r="P29" s="33">
        <v>5406</v>
      </c>
      <c r="Q29" s="33">
        <v>1879</v>
      </c>
      <c r="R29" s="33">
        <v>1948</v>
      </c>
      <c r="S29" s="33">
        <v>1173</v>
      </c>
      <c r="T29" s="37">
        <v>49.1</v>
      </c>
      <c r="U29" s="33">
        <v>3676</v>
      </c>
      <c r="V29" s="33" t="s">
        <v>3</v>
      </c>
      <c r="W29" s="33" t="s">
        <v>3</v>
      </c>
      <c r="X29" s="33" t="s">
        <v>3</v>
      </c>
      <c r="Y29" s="37" t="s">
        <v>3</v>
      </c>
    </row>
    <row r="30" spans="1:25" s="7" customFormat="1" ht="23.1" customHeight="1" x14ac:dyDescent="0.2">
      <c r="A30" s="25"/>
      <c r="B30" s="26" t="s">
        <v>44</v>
      </c>
      <c r="C30" s="12"/>
      <c r="D30" s="32">
        <v>296</v>
      </c>
      <c r="E30" s="33">
        <v>10321</v>
      </c>
      <c r="F30" s="33">
        <v>10321</v>
      </c>
      <c r="G30" s="33">
        <v>10321</v>
      </c>
      <c r="H30" s="33">
        <v>8</v>
      </c>
      <c r="I30" s="33">
        <v>3034</v>
      </c>
      <c r="J30" s="33">
        <v>4966</v>
      </c>
      <c r="K30" s="33">
        <v>4179</v>
      </c>
      <c r="L30" s="37">
        <v>2.7</v>
      </c>
      <c r="M30" s="37">
        <v>29.4</v>
      </c>
      <c r="N30" s="37">
        <v>48.1</v>
      </c>
      <c r="O30" s="37">
        <v>40.5</v>
      </c>
      <c r="P30" s="33">
        <v>6901</v>
      </c>
      <c r="Q30" s="33">
        <v>1758</v>
      </c>
      <c r="R30" s="33">
        <v>1776</v>
      </c>
      <c r="S30" s="33">
        <v>1044</v>
      </c>
      <c r="T30" s="37">
        <v>36.1</v>
      </c>
      <c r="U30" s="33">
        <v>5013</v>
      </c>
      <c r="V30" s="33" t="s">
        <v>3</v>
      </c>
      <c r="W30" s="33" t="s">
        <v>3</v>
      </c>
      <c r="X30" s="33" t="s">
        <v>3</v>
      </c>
      <c r="Y30" s="37" t="s">
        <v>3</v>
      </c>
    </row>
    <row r="31" spans="1:25" s="7" customFormat="1" ht="23.1" customHeight="1" x14ac:dyDescent="0.2">
      <c r="A31" s="25"/>
      <c r="B31" s="26"/>
      <c r="C31" s="12"/>
      <c r="D31" s="32"/>
      <c r="E31" s="33"/>
      <c r="F31" s="33"/>
      <c r="G31" s="33"/>
      <c r="H31" s="33"/>
      <c r="I31" s="33"/>
      <c r="J31" s="33"/>
      <c r="K31" s="33"/>
      <c r="L31" s="37"/>
      <c r="M31" s="37"/>
      <c r="N31" s="37"/>
      <c r="O31" s="37"/>
      <c r="P31" s="33"/>
      <c r="Q31" s="33"/>
      <c r="R31" s="33"/>
      <c r="S31" s="33"/>
      <c r="T31" s="37"/>
      <c r="U31" s="33"/>
      <c r="V31" s="33"/>
      <c r="W31" s="33"/>
      <c r="X31" s="33"/>
      <c r="Y31" s="37"/>
    </row>
    <row r="32" spans="1:25" s="7" customFormat="1" ht="23.1" customHeight="1" x14ac:dyDescent="0.2">
      <c r="A32" s="41" t="s">
        <v>7</v>
      </c>
      <c r="B32" s="41"/>
      <c r="C32" s="12"/>
      <c r="D32" s="32">
        <f>SUM(D33:D35)</f>
        <v>943</v>
      </c>
      <c r="E32" s="33">
        <f t="shared" ref="E32:X32" si="4">SUM(E33:E35)</f>
        <v>59054</v>
      </c>
      <c r="F32" s="33">
        <f t="shared" si="4"/>
        <v>59054</v>
      </c>
      <c r="G32" s="33">
        <f t="shared" si="4"/>
        <v>59054</v>
      </c>
      <c r="H32" s="33">
        <f t="shared" si="4"/>
        <v>34</v>
      </c>
      <c r="I32" s="33">
        <f t="shared" si="4"/>
        <v>3799</v>
      </c>
      <c r="J32" s="33">
        <f t="shared" si="4"/>
        <v>9092</v>
      </c>
      <c r="K32" s="33">
        <f t="shared" si="4"/>
        <v>6216</v>
      </c>
      <c r="L32" s="33" t="s">
        <v>84</v>
      </c>
      <c r="M32" s="33" t="s">
        <v>84</v>
      </c>
      <c r="N32" s="33" t="s">
        <v>84</v>
      </c>
      <c r="O32" s="33" t="s">
        <v>84</v>
      </c>
      <c r="P32" s="33">
        <f t="shared" si="4"/>
        <v>47523</v>
      </c>
      <c r="Q32" s="33">
        <f t="shared" si="4"/>
        <v>6774</v>
      </c>
      <c r="R32" s="33">
        <f t="shared" si="4"/>
        <v>6960</v>
      </c>
      <c r="S32" s="33">
        <f t="shared" si="4"/>
        <v>3920</v>
      </c>
      <c r="T32" s="33" t="s">
        <v>84</v>
      </c>
      <c r="U32" s="33">
        <f t="shared" si="4"/>
        <v>31631</v>
      </c>
      <c r="V32" s="33">
        <f t="shared" si="4"/>
        <v>280</v>
      </c>
      <c r="W32" s="33">
        <f t="shared" si="4"/>
        <v>425</v>
      </c>
      <c r="X32" s="33">
        <f t="shared" si="4"/>
        <v>34</v>
      </c>
      <c r="Y32" s="33" t="s">
        <v>84</v>
      </c>
    </row>
    <row r="33" spans="1:25" s="7" customFormat="1" ht="23.1" customHeight="1" x14ac:dyDescent="0.2">
      <c r="A33" s="25"/>
      <c r="B33" s="26" t="s">
        <v>8</v>
      </c>
      <c r="C33" s="12"/>
      <c r="D33" s="32">
        <v>414</v>
      </c>
      <c r="E33" s="33">
        <v>27836</v>
      </c>
      <c r="F33" s="33">
        <v>27836</v>
      </c>
      <c r="G33" s="33">
        <v>27836</v>
      </c>
      <c r="H33" s="33">
        <v>2</v>
      </c>
      <c r="I33" s="33">
        <v>1179</v>
      </c>
      <c r="J33" s="33">
        <v>2840</v>
      </c>
      <c r="K33" s="33">
        <v>2063</v>
      </c>
      <c r="L33" s="37">
        <v>0.5</v>
      </c>
      <c r="M33" s="37">
        <v>4.2</v>
      </c>
      <c r="N33" s="37">
        <v>10.199999999999999</v>
      </c>
      <c r="O33" s="37">
        <v>7.4</v>
      </c>
      <c r="P33" s="33">
        <v>19851</v>
      </c>
      <c r="Q33" s="33">
        <v>1853</v>
      </c>
      <c r="R33" s="33">
        <v>1849</v>
      </c>
      <c r="S33" s="33">
        <v>911</v>
      </c>
      <c r="T33" s="37">
        <v>14.1</v>
      </c>
      <c r="U33" s="33">
        <v>13642</v>
      </c>
      <c r="V33" s="33">
        <v>143</v>
      </c>
      <c r="W33" s="33">
        <v>140</v>
      </c>
      <c r="X33" s="33">
        <v>6</v>
      </c>
      <c r="Y33" s="37">
        <v>2</v>
      </c>
    </row>
    <row r="34" spans="1:25" s="7" customFormat="1" ht="23.1" customHeight="1" x14ac:dyDescent="0.2">
      <c r="A34" s="25"/>
      <c r="B34" s="26" t="s">
        <v>45</v>
      </c>
      <c r="C34" s="12"/>
      <c r="D34" s="32">
        <v>2</v>
      </c>
      <c r="E34" s="33">
        <v>12752</v>
      </c>
      <c r="F34" s="33">
        <v>12752</v>
      </c>
      <c r="G34" s="33">
        <v>12752</v>
      </c>
      <c r="H34" s="33">
        <v>2</v>
      </c>
      <c r="I34" s="33">
        <v>1150</v>
      </c>
      <c r="J34" s="33">
        <v>2037</v>
      </c>
      <c r="K34" s="33">
        <v>1724</v>
      </c>
      <c r="L34" s="37">
        <v>100</v>
      </c>
      <c r="M34" s="37">
        <v>9</v>
      </c>
      <c r="N34" s="37">
        <v>16</v>
      </c>
      <c r="O34" s="37">
        <v>13.5</v>
      </c>
      <c r="P34" s="33">
        <v>9333</v>
      </c>
      <c r="Q34" s="33">
        <v>1689</v>
      </c>
      <c r="R34" s="33">
        <v>1685</v>
      </c>
      <c r="S34" s="33">
        <v>1091</v>
      </c>
      <c r="T34" s="37">
        <v>24.5</v>
      </c>
      <c r="U34" s="33">
        <v>6261</v>
      </c>
      <c r="V34" s="33">
        <v>1</v>
      </c>
      <c r="W34" s="33">
        <v>22</v>
      </c>
      <c r="X34" s="33" t="s">
        <v>3</v>
      </c>
      <c r="Y34" s="37">
        <v>0.4</v>
      </c>
    </row>
    <row r="35" spans="1:25" s="7" customFormat="1" ht="23.1" customHeight="1" x14ac:dyDescent="0.2">
      <c r="A35" s="25"/>
      <c r="B35" s="26" t="s">
        <v>46</v>
      </c>
      <c r="C35" s="12"/>
      <c r="D35" s="32">
        <v>527</v>
      </c>
      <c r="E35" s="33">
        <v>18466</v>
      </c>
      <c r="F35" s="33">
        <v>18466</v>
      </c>
      <c r="G35" s="33">
        <v>18466</v>
      </c>
      <c r="H35" s="33">
        <v>30</v>
      </c>
      <c r="I35" s="33">
        <v>1470</v>
      </c>
      <c r="J35" s="33">
        <v>4215</v>
      </c>
      <c r="K35" s="33">
        <v>2429</v>
      </c>
      <c r="L35" s="37">
        <v>5.7</v>
      </c>
      <c r="M35" s="37">
        <v>8</v>
      </c>
      <c r="N35" s="37">
        <v>22.8</v>
      </c>
      <c r="O35" s="37">
        <v>13.2</v>
      </c>
      <c r="P35" s="33">
        <v>18339</v>
      </c>
      <c r="Q35" s="33">
        <v>3232</v>
      </c>
      <c r="R35" s="33">
        <v>3426</v>
      </c>
      <c r="S35" s="33">
        <v>1918</v>
      </c>
      <c r="T35" s="37">
        <v>25.8</v>
      </c>
      <c r="U35" s="33">
        <v>11728</v>
      </c>
      <c r="V35" s="33">
        <v>136</v>
      </c>
      <c r="W35" s="33">
        <v>263</v>
      </c>
      <c r="X35" s="33">
        <v>28</v>
      </c>
      <c r="Y35" s="37">
        <v>3.2</v>
      </c>
    </row>
    <row r="36" spans="1:25" s="7" customFormat="1" ht="23.1" customHeight="1" x14ac:dyDescent="0.2">
      <c r="A36" s="25"/>
      <c r="B36" s="26"/>
      <c r="C36" s="12"/>
      <c r="D36" s="32"/>
      <c r="E36" s="33"/>
      <c r="F36" s="33"/>
      <c r="G36" s="33"/>
      <c r="H36" s="33"/>
      <c r="I36" s="33"/>
      <c r="J36" s="33"/>
      <c r="K36" s="33"/>
      <c r="L36" s="37"/>
      <c r="M36" s="37"/>
      <c r="N36" s="37"/>
      <c r="O36" s="37"/>
      <c r="P36" s="33"/>
      <c r="Q36" s="33"/>
      <c r="R36" s="33"/>
      <c r="S36" s="33"/>
      <c r="T36" s="37"/>
      <c r="U36" s="33"/>
      <c r="V36" s="33"/>
      <c r="W36" s="33"/>
      <c r="X36" s="33"/>
      <c r="Y36" s="37"/>
    </row>
    <row r="37" spans="1:25" s="7" customFormat="1" ht="23.1" customHeight="1" x14ac:dyDescent="0.2">
      <c r="A37" s="41" t="s">
        <v>9</v>
      </c>
      <c r="B37" s="41"/>
      <c r="C37" s="12"/>
      <c r="D37" s="32">
        <f>SUM(D38:D44)</f>
        <v>2310</v>
      </c>
      <c r="E37" s="33">
        <f t="shared" ref="E37:X37" si="5">SUM(E38:E44)</f>
        <v>111884</v>
      </c>
      <c r="F37" s="33">
        <f t="shared" si="5"/>
        <v>111686</v>
      </c>
      <c r="G37" s="33">
        <f t="shared" si="5"/>
        <v>111844</v>
      </c>
      <c r="H37" s="33">
        <f t="shared" si="5"/>
        <v>51</v>
      </c>
      <c r="I37" s="33">
        <f t="shared" si="5"/>
        <v>7589</v>
      </c>
      <c r="J37" s="33">
        <f t="shared" si="5"/>
        <v>19441</v>
      </c>
      <c r="K37" s="33">
        <f t="shared" si="5"/>
        <v>13028</v>
      </c>
      <c r="L37" s="33" t="s">
        <v>84</v>
      </c>
      <c r="M37" s="33" t="s">
        <v>81</v>
      </c>
      <c r="N37" s="33" t="s">
        <v>84</v>
      </c>
      <c r="O37" s="33" t="s">
        <v>84</v>
      </c>
      <c r="P37" s="33">
        <f t="shared" si="5"/>
        <v>95337</v>
      </c>
      <c r="Q37" s="33">
        <f t="shared" si="5"/>
        <v>11254</v>
      </c>
      <c r="R37" s="33">
        <f t="shared" si="5"/>
        <v>11419</v>
      </c>
      <c r="S37" s="33">
        <f t="shared" si="5"/>
        <v>4837</v>
      </c>
      <c r="T37" s="33" t="s">
        <v>84</v>
      </c>
      <c r="U37" s="33">
        <f t="shared" si="5"/>
        <v>65333</v>
      </c>
      <c r="V37" s="33">
        <f t="shared" si="5"/>
        <v>0</v>
      </c>
      <c r="W37" s="33">
        <f t="shared" si="5"/>
        <v>1236</v>
      </c>
      <c r="X37" s="33">
        <f t="shared" si="5"/>
        <v>0</v>
      </c>
      <c r="Y37" s="33" t="s">
        <v>88</v>
      </c>
    </row>
    <row r="38" spans="1:25" s="7" customFormat="1" ht="23.1" customHeight="1" x14ac:dyDescent="0.2">
      <c r="A38" s="25"/>
      <c r="B38" s="28" t="s">
        <v>47</v>
      </c>
      <c r="C38" s="13"/>
      <c r="D38" s="32">
        <v>583</v>
      </c>
      <c r="E38" s="33">
        <v>23537</v>
      </c>
      <c r="F38" s="33">
        <v>23537</v>
      </c>
      <c r="G38" s="33">
        <v>23497</v>
      </c>
      <c r="H38" s="33" t="s">
        <v>3</v>
      </c>
      <c r="I38" s="33">
        <v>1308</v>
      </c>
      <c r="J38" s="33">
        <v>2699</v>
      </c>
      <c r="K38" s="33">
        <v>2192</v>
      </c>
      <c r="L38" s="37" t="s">
        <v>3</v>
      </c>
      <c r="M38" s="37">
        <v>5.6</v>
      </c>
      <c r="N38" s="37">
        <v>11.5</v>
      </c>
      <c r="O38" s="37">
        <v>9.3000000000000007</v>
      </c>
      <c r="P38" s="33">
        <v>19833</v>
      </c>
      <c r="Q38" s="33">
        <v>2295</v>
      </c>
      <c r="R38" s="33">
        <v>2372</v>
      </c>
      <c r="S38" s="33">
        <v>1109</v>
      </c>
      <c r="T38" s="37">
        <v>17.899999999999999</v>
      </c>
      <c r="U38" s="33">
        <v>15106</v>
      </c>
      <c r="V38" s="33" t="s">
        <v>3</v>
      </c>
      <c r="W38" s="33" t="s">
        <v>3</v>
      </c>
      <c r="X38" s="33" t="s">
        <v>3</v>
      </c>
      <c r="Y38" s="37" t="s">
        <v>3</v>
      </c>
    </row>
    <row r="39" spans="1:25" s="7" customFormat="1" ht="23.1" customHeight="1" x14ac:dyDescent="0.2">
      <c r="A39" s="25"/>
      <c r="B39" s="26" t="s">
        <v>10</v>
      </c>
      <c r="C39" s="12"/>
      <c r="D39" s="32">
        <v>689</v>
      </c>
      <c r="E39" s="33">
        <v>18100</v>
      </c>
      <c r="F39" s="33">
        <v>18100</v>
      </c>
      <c r="G39" s="33">
        <v>18100</v>
      </c>
      <c r="H39" s="33">
        <v>26</v>
      </c>
      <c r="I39" s="33">
        <v>1280</v>
      </c>
      <c r="J39" s="33">
        <v>4930</v>
      </c>
      <c r="K39" s="33">
        <v>2417</v>
      </c>
      <c r="L39" s="37">
        <v>3.8</v>
      </c>
      <c r="M39" s="37">
        <v>7.1</v>
      </c>
      <c r="N39" s="37">
        <v>27.2</v>
      </c>
      <c r="O39" s="37">
        <v>13.4</v>
      </c>
      <c r="P39" s="33">
        <v>16190</v>
      </c>
      <c r="Q39" s="33">
        <v>1856</v>
      </c>
      <c r="R39" s="33">
        <v>1896</v>
      </c>
      <c r="S39" s="33">
        <v>547</v>
      </c>
      <c r="T39" s="37">
        <v>19.8</v>
      </c>
      <c r="U39" s="33">
        <v>12165</v>
      </c>
      <c r="V39" s="33" t="s">
        <v>3</v>
      </c>
      <c r="W39" s="33">
        <v>396</v>
      </c>
      <c r="X39" s="33" t="s">
        <v>3</v>
      </c>
      <c r="Y39" s="37">
        <v>3.3</v>
      </c>
    </row>
    <row r="40" spans="1:25" s="7" customFormat="1" ht="23.1" customHeight="1" x14ac:dyDescent="0.2">
      <c r="A40" s="25"/>
      <c r="B40" s="26" t="s">
        <v>11</v>
      </c>
      <c r="C40" s="12"/>
      <c r="D40" s="32">
        <v>335</v>
      </c>
      <c r="E40" s="33">
        <v>35024</v>
      </c>
      <c r="F40" s="33">
        <v>35024</v>
      </c>
      <c r="G40" s="33">
        <v>35024</v>
      </c>
      <c r="H40" s="33" t="s">
        <v>3</v>
      </c>
      <c r="I40" s="33">
        <v>2267</v>
      </c>
      <c r="J40" s="33">
        <v>3934</v>
      </c>
      <c r="K40" s="33">
        <v>3733</v>
      </c>
      <c r="L40" s="37" t="s">
        <v>3</v>
      </c>
      <c r="M40" s="37">
        <v>6.5</v>
      </c>
      <c r="N40" s="37">
        <v>11.2</v>
      </c>
      <c r="O40" s="37">
        <v>10.7</v>
      </c>
      <c r="P40" s="33">
        <v>28042</v>
      </c>
      <c r="Q40" s="33">
        <v>3033</v>
      </c>
      <c r="R40" s="33">
        <v>3033</v>
      </c>
      <c r="S40" s="33">
        <v>1422</v>
      </c>
      <c r="T40" s="37">
        <v>16.600000000000001</v>
      </c>
      <c r="U40" s="33">
        <v>17670</v>
      </c>
      <c r="V40" s="33" t="s">
        <v>3</v>
      </c>
      <c r="W40" s="33" t="s">
        <v>3</v>
      </c>
      <c r="X40" s="33" t="s">
        <v>3</v>
      </c>
      <c r="Y40" s="37" t="s">
        <v>3</v>
      </c>
    </row>
    <row r="41" spans="1:25" s="7" customFormat="1" ht="23.1" customHeight="1" x14ac:dyDescent="0.2">
      <c r="A41" s="25"/>
      <c r="B41" s="26" t="s">
        <v>48</v>
      </c>
      <c r="C41" s="12"/>
      <c r="D41" s="32">
        <v>133</v>
      </c>
      <c r="E41" s="33">
        <v>16091</v>
      </c>
      <c r="F41" s="33">
        <v>15893</v>
      </c>
      <c r="G41" s="33">
        <v>16091</v>
      </c>
      <c r="H41" s="33">
        <v>12</v>
      </c>
      <c r="I41" s="33">
        <v>1394</v>
      </c>
      <c r="J41" s="33">
        <v>3727</v>
      </c>
      <c r="K41" s="33">
        <v>2176</v>
      </c>
      <c r="L41" s="37">
        <v>9</v>
      </c>
      <c r="M41" s="37">
        <v>8.6999999999999993</v>
      </c>
      <c r="N41" s="37">
        <v>23.5</v>
      </c>
      <c r="O41" s="37">
        <v>13.5</v>
      </c>
      <c r="P41" s="33">
        <v>16244</v>
      </c>
      <c r="Q41" s="33">
        <v>1953</v>
      </c>
      <c r="R41" s="33">
        <v>1970</v>
      </c>
      <c r="S41" s="33">
        <v>698</v>
      </c>
      <c r="T41" s="37">
        <v>19.899999999999999</v>
      </c>
      <c r="U41" s="33">
        <v>10403</v>
      </c>
      <c r="V41" s="33" t="s">
        <v>3</v>
      </c>
      <c r="W41" s="33">
        <v>592</v>
      </c>
      <c r="X41" s="33" t="s">
        <v>3</v>
      </c>
      <c r="Y41" s="37">
        <v>5.7</v>
      </c>
    </row>
    <row r="42" spans="1:25" s="7" customFormat="1" ht="23.1" customHeight="1" x14ac:dyDescent="0.2">
      <c r="A42" s="25"/>
      <c r="B42" s="26" t="s">
        <v>49</v>
      </c>
      <c r="C42" s="12"/>
      <c r="D42" s="32">
        <v>308</v>
      </c>
      <c r="E42" s="33">
        <v>12481</v>
      </c>
      <c r="F42" s="33">
        <v>12481</v>
      </c>
      <c r="G42" s="33">
        <v>12481</v>
      </c>
      <c r="H42" s="33">
        <v>3</v>
      </c>
      <c r="I42" s="33">
        <v>962</v>
      </c>
      <c r="J42" s="33">
        <v>2382</v>
      </c>
      <c r="K42" s="33">
        <v>1771</v>
      </c>
      <c r="L42" s="37">
        <v>1</v>
      </c>
      <c r="M42" s="37">
        <v>7.7</v>
      </c>
      <c r="N42" s="37">
        <v>19.100000000000001</v>
      </c>
      <c r="O42" s="37">
        <v>14.2</v>
      </c>
      <c r="P42" s="33">
        <v>10432</v>
      </c>
      <c r="Q42" s="33">
        <v>1445</v>
      </c>
      <c r="R42" s="33">
        <v>1431</v>
      </c>
      <c r="S42" s="33">
        <v>743</v>
      </c>
      <c r="T42" s="37">
        <v>20.399999999999999</v>
      </c>
      <c r="U42" s="33">
        <v>6702</v>
      </c>
      <c r="V42" s="33" t="s">
        <v>3</v>
      </c>
      <c r="W42" s="33">
        <v>66</v>
      </c>
      <c r="X42" s="33" t="s">
        <v>3</v>
      </c>
      <c r="Y42" s="37">
        <v>1</v>
      </c>
    </row>
    <row r="43" spans="1:25" s="7" customFormat="1" ht="23.1" customHeight="1" x14ac:dyDescent="0.2">
      <c r="A43" s="25"/>
      <c r="B43" s="26" t="s">
        <v>12</v>
      </c>
      <c r="C43" s="12"/>
      <c r="D43" s="32">
        <v>168</v>
      </c>
      <c r="E43" s="33">
        <v>4317</v>
      </c>
      <c r="F43" s="33">
        <v>4317</v>
      </c>
      <c r="G43" s="33">
        <v>4317</v>
      </c>
      <c r="H43" s="33">
        <v>2</v>
      </c>
      <c r="I43" s="33">
        <v>206</v>
      </c>
      <c r="J43" s="33">
        <v>573</v>
      </c>
      <c r="K43" s="33">
        <v>359</v>
      </c>
      <c r="L43" s="37">
        <v>1.2</v>
      </c>
      <c r="M43" s="37">
        <v>4.8</v>
      </c>
      <c r="N43" s="37">
        <v>13.3</v>
      </c>
      <c r="O43" s="37">
        <v>8.3000000000000007</v>
      </c>
      <c r="P43" s="33">
        <v>2898</v>
      </c>
      <c r="Q43" s="33">
        <v>281</v>
      </c>
      <c r="R43" s="33">
        <v>291</v>
      </c>
      <c r="S43" s="33">
        <v>144</v>
      </c>
      <c r="T43" s="37">
        <v>14.8</v>
      </c>
      <c r="U43" s="33">
        <v>2070</v>
      </c>
      <c r="V43" s="33" t="s">
        <v>3</v>
      </c>
      <c r="W43" s="33" t="s">
        <v>3</v>
      </c>
      <c r="X43" s="33" t="s">
        <v>3</v>
      </c>
      <c r="Y43" s="37" t="s">
        <v>3</v>
      </c>
    </row>
    <row r="44" spans="1:25" s="7" customFormat="1" ht="23.1" customHeight="1" x14ac:dyDescent="0.2">
      <c r="A44" s="25"/>
      <c r="B44" s="26" t="s">
        <v>13</v>
      </c>
      <c r="C44" s="12"/>
      <c r="D44" s="32">
        <v>94</v>
      </c>
      <c r="E44" s="33">
        <v>2334</v>
      </c>
      <c r="F44" s="33">
        <v>2334</v>
      </c>
      <c r="G44" s="33">
        <v>2334</v>
      </c>
      <c r="H44" s="33">
        <v>8</v>
      </c>
      <c r="I44" s="33">
        <v>172</v>
      </c>
      <c r="J44" s="33">
        <v>1196</v>
      </c>
      <c r="K44" s="33">
        <v>380</v>
      </c>
      <c r="L44" s="37">
        <v>8.5</v>
      </c>
      <c r="M44" s="37">
        <v>7.4</v>
      </c>
      <c r="N44" s="37">
        <v>51.2</v>
      </c>
      <c r="O44" s="37">
        <v>16.3</v>
      </c>
      <c r="P44" s="33">
        <v>1698</v>
      </c>
      <c r="Q44" s="33">
        <v>391</v>
      </c>
      <c r="R44" s="33">
        <v>426</v>
      </c>
      <c r="S44" s="33">
        <v>174</v>
      </c>
      <c r="T44" s="37">
        <v>37.9</v>
      </c>
      <c r="U44" s="33">
        <v>1217</v>
      </c>
      <c r="V44" s="33" t="s">
        <v>3</v>
      </c>
      <c r="W44" s="33">
        <v>182</v>
      </c>
      <c r="X44" s="33" t="s">
        <v>3</v>
      </c>
      <c r="Y44" s="37">
        <v>15</v>
      </c>
    </row>
    <row r="45" spans="1:25" s="7" customFormat="1" ht="23.1" customHeight="1" x14ac:dyDescent="0.2">
      <c r="A45" s="25"/>
      <c r="B45" s="26"/>
      <c r="C45" s="12"/>
      <c r="D45" s="32"/>
      <c r="E45" s="33"/>
      <c r="F45" s="33"/>
      <c r="G45" s="33"/>
      <c r="H45" s="33"/>
      <c r="I45" s="33"/>
      <c r="J45" s="33"/>
      <c r="K45" s="33"/>
      <c r="L45" s="37"/>
      <c r="M45" s="37"/>
      <c r="N45" s="37"/>
      <c r="O45" s="37"/>
      <c r="P45" s="33"/>
      <c r="Q45" s="33"/>
      <c r="R45" s="33"/>
      <c r="S45" s="33"/>
      <c r="T45" s="37"/>
      <c r="U45" s="33"/>
      <c r="V45" s="33"/>
      <c r="W45" s="33"/>
      <c r="X45" s="33"/>
      <c r="Y45" s="37"/>
    </row>
    <row r="46" spans="1:25" s="7" customFormat="1" ht="23.1" customHeight="1" x14ac:dyDescent="0.2">
      <c r="A46" s="41" t="s">
        <v>14</v>
      </c>
      <c r="B46" s="41"/>
      <c r="C46" s="12"/>
      <c r="D46" s="32">
        <f>SUM(D47:D51)</f>
        <v>2564</v>
      </c>
      <c r="E46" s="33">
        <f t="shared" ref="E46:X46" si="6">SUM(E47:E51)</f>
        <v>60264</v>
      </c>
      <c r="F46" s="33">
        <f t="shared" si="6"/>
        <v>66846</v>
      </c>
      <c r="G46" s="33">
        <f t="shared" si="6"/>
        <v>66323</v>
      </c>
      <c r="H46" s="33">
        <f t="shared" si="6"/>
        <v>29</v>
      </c>
      <c r="I46" s="33">
        <f t="shared" si="6"/>
        <v>5783</v>
      </c>
      <c r="J46" s="33">
        <f t="shared" si="6"/>
        <v>11653</v>
      </c>
      <c r="K46" s="33">
        <f t="shared" si="6"/>
        <v>10056</v>
      </c>
      <c r="L46" s="33" t="s">
        <v>87</v>
      </c>
      <c r="M46" s="33" t="s">
        <v>86</v>
      </c>
      <c r="N46" s="33" t="s">
        <v>86</v>
      </c>
      <c r="O46" s="33" t="s">
        <v>84</v>
      </c>
      <c r="P46" s="33">
        <f t="shared" si="6"/>
        <v>53565</v>
      </c>
      <c r="Q46" s="33">
        <f t="shared" si="6"/>
        <v>8298</v>
      </c>
      <c r="R46" s="33">
        <f t="shared" si="6"/>
        <v>8583</v>
      </c>
      <c r="S46" s="33">
        <f t="shared" si="6"/>
        <v>3602</v>
      </c>
      <c r="T46" s="33" t="s">
        <v>85</v>
      </c>
      <c r="U46" s="33">
        <f t="shared" si="6"/>
        <v>39157</v>
      </c>
      <c r="V46" s="33">
        <f t="shared" si="6"/>
        <v>892</v>
      </c>
      <c r="W46" s="33">
        <f t="shared" si="6"/>
        <v>896</v>
      </c>
      <c r="X46" s="33">
        <f t="shared" si="6"/>
        <v>17</v>
      </c>
      <c r="Y46" s="33" t="s">
        <v>81</v>
      </c>
    </row>
    <row r="47" spans="1:25" s="7" customFormat="1" ht="23.1" customHeight="1" x14ac:dyDescent="0.2">
      <c r="A47" s="25"/>
      <c r="B47" s="26" t="s">
        <v>15</v>
      </c>
      <c r="C47" s="12"/>
      <c r="D47" s="32">
        <v>1059</v>
      </c>
      <c r="E47" s="33">
        <v>21739</v>
      </c>
      <c r="F47" s="33">
        <v>21739</v>
      </c>
      <c r="G47" s="33">
        <v>21739</v>
      </c>
      <c r="H47" s="33">
        <v>3</v>
      </c>
      <c r="I47" s="33">
        <v>2206</v>
      </c>
      <c r="J47" s="33">
        <v>3093</v>
      </c>
      <c r="K47" s="33">
        <v>3737</v>
      </c>
      <c r="L47" s="37">
        <v>0.3</v>
      </c>
      <c r="M47" s="37">
        <v>10.1</v>
      </c>
      <c r="N47" s="37">
        <v>14.2</v>
      </c>
      <c r="O47" s="37">
        <v>17.2</v>
      </c>
      <c r="P47" s="33">
        <v>19533</v>
      </c>
      <c r="Q47" s="33">
        <v>3497</v>
      </c>
      <c r="R47" s="33">
        <v>3471</v>
      </c>
      <c r="S47" s="33">
        <v>1520</v>
      </c>
      <c r="T47" s="37">
        <v>27.9</v>
      </c>
      <c r="U47" s="33">
        <v>13854</v>
      </c>
      <c r="V47" s="33">
        <v>219</v>
      </c>
      <c r="W47" s="33">
        <v>381</v>
      </c>
      <c r="X47" s="33" t="s">
        <v>3</v>
      </c>
      <c r="Y47" s="37">
        <v>4.3</v>
      </c>
    </row>
    <row r="48" spans="1:25" s="7" customFormat="1" ht="23.1" customHeight="1" x14ac:dyDescent="0.2">
      <c r="A48" s="25"/>
      <c r="B48" s="26" t="s">
        <v>16</v>
      </c>
      <c r="C48" s="12"/>
      <c r="D48" s="32">
        <v>749</v>
      </c>
      <c r="E48" s="33">
        <v>15538</v>
      </c>
      <c r="F48" s="33">
        <v>19663</v>
      </c>
      <c r="G48" s="33">
        <v>19298</v>
      </c>
      <c r="H48" s="33">
        <v>8</v>
      </c>
      <c r="I48" s="33">
        <v>1100</v>
      </c>
      <c r="J48" s="33">
        <v>3152</v>
      </c>
      <c r="K48" s="33">
        <v>2193</v>
      </c>
      <c r="L48" s="37">
        <v>1.1000000000000001</v>
      </c>
      <c r="M48" s="37">
        <v>7.1</v>
      </c>
      <c r="N48" s="37">
        <v>16</v>
      </c>
      <c r="O48" s="37">
        <v>11.4</v>
      </c>
      <c r="P48" s="33">
        <v>14891</v>
      </c>
      <c r="Q48" s="33">
        <v>1871</v>
      </c>
      <c r="R48" s="33">
        <v>1986</v>
      </c>
      <c r="S48" s="33">
        <v>766</v>
      </c>
      <c r="T48" s="37">
        <v>20.8</v>
      </c>
      <c r="U48" s="33">
        <v>11661</v>
      </c>
      <c r="V48" s="33">
        <v>364</v>
      </c>
      <c r="W48" s="33">
        <v>354</v>
      </c>
      <c r="X48" s="33">
        <v>17</v>
      </c>
      <c r="Y48" s="37">
        <v>6</v>
      </c>
    </row>
    <row r="49" spans="1:37" s="7" customFormat="1" ht="23.1" customHeight="1" x14ac:dyDescent="0.2">
      <c r="A49" s="25"/>
      <c r="B49" s="26" t="s">
        <v>50</v>
      </c>
      <c r="C49" s="12"/>
      <c r="D49" s="32">
        <v>232</v>
      </c>
      <c r="E49" s="33">
        <v>6383</v>
      </c>
      <c r="F49" s="33">
        <v>6383</v>
      </c>
      <c r="G49" s="33">
        <v>6383</v>
      </c>
      <c r="H49" s="33" t="s">
        <v>3</v>
      </c>
      <c r="I49" s="33">
        <v>490</v>
      </c>
      <c r="J49" s="33">
        <v>1974</v>
      </c>
      <c r="K49" s="33">
        <v>1134</v>
      </c>
      <c r="L49" s="37" t="s">
        <v>3</v>
      </c>
      <c r="M49" s="37">
        <v>7.7</v>
      </c>
      <c r="N49" s="37">
        <v>30.9</v>
      </c>
      <c r="O49" s="37">
        <v>17.8</v>
      </c>
      <c r="P49" s="33">
        <v>4557</v>
      </c>
      <c r="Q49" s="33">
        <v>887</v>
      </c>
      <c r="R49" s="33">
        <v>963</v>
      </c>
      <c r="S49" s="33">
        <v>393</v>
      </c>
      <c r="T49" s="37">
        <v>32</v>
      </c>
      <c r="U49" s="33">
        <v>3108</v>
      </c>
      <c r="V49" s="33">
        <v>231</v>
      </c>
      <c r="W49" s="33">
        <v>105</v>
      </c>
      <c r="X49" s="33" t="s">
        <v>3</v>
      </c>
      <c r="Y49" s="37">
        <v>10.8</v>
      </c>
    </row>
    <row r="50" spans="1:37" s="7" customFormat="1" ht="23.1" customHeight="1" x14ac:dyDescent="0.2">
      <c r="A50" s="25"/>
      <c r="B50" s="26" t="s">
        <v>51</v>
      </c>
      <c r="C50" s="12"/>
      <c r="D50" s="32">
        <v>115</v>
      </c>
      <c r="E50" s="33">
        <v>7349</v>
      </c>
      <c r="F50" s="33">
        <v>7349</v>
      </c>
      <c r="G50" s="33">
        <v>7349</v>
      </c>
      <c r="H50" s="33">
        <v>7</v>
      </c>
      <c r="I50" s="33">
        <v>662</v>
      </c>
      <c r="J50" s="33">
        <v>1201</v>
      </c>
      <c r="K50" s="33">
        <v>925</v>
      </c>
      <c r="L50" s="37">
        <v>6.1</v>
      </c>
      <c r="M50" s="37">
        <v>9</v>
      </c>
      <c r="N50" s="37">
        <v>16.3</v>
      </c>
      <c r="O50" s="37">
        <v>12.6</v>
      </c>
      <c r="P50" s="33">
        <v>5295</v>
      </c>
      <c r="Q50" s="33">
        <v>681</v>
      </c>
      <c r="R50" s="33">
        <v>784</v>
      </c>
      <c r="S50" s="33">
        <v>413</v>
      </c>
      <c r="T50" s="37">
        <v>19.899999999999999</v>
      </c>
      <c r="U50" s="33">
        <v>3544</v>
      </c>
      <c r="V50" s="33">
        <v>32</v>
      </c>
      <c r="W50" s="33">
        <v>3</v>
      </c>
      <c r="X50" s="33" t="s">
        <v>3</v>
      </c>
      <c r="Y50" s="37">
        <v>1</v>
      </c>
    </row>
    <row r="51" spans="1:37" s="7" customFormat="1" ht="23.1" customHeight="1" x14ac:dyDescent="0.2">
      <c r="A51" s="25"/>
      <c r="B51" s="26" t="s">
        <v>52</v>
      </c>
      <c r="C51" s="12"/>
      <c r="D51" s="32">
        <v>409</v>
      </c>
      <c r="E51" s="33">
        <v>9255</v>
      </c>
      <c r="F51" s="33">
        <v>11712</v>
      </c>
      <c r="G51" s="33">
        <v>11554</v>
      </c>
      <c r="H51" s="33">
        <v>11</v>
      </c>
      <c r="I51" s="33">
        <v>1325</v>
      </c>
      <c r="J51" s="33">
        <v>2233</v>
      </c>
      <c r="K51" s="33">
        <v>2067</v>
      </c>
      <c r="L51" s="37">
        <v>2.7</v>
      </c>
      <c r="M51" s="37">
        <v>14.3</v>
      </c>
      <c r="N51" s="37">
        <v>19.100000000000001</v>
      </c>
      <c r="O51" s="37">
        <v>17.899999999999999</v>
      </c>
      <c r="P51" s="33">
        <v>9289</v>
      </c>
      <c r="Q51" s="33">
        <v>1362</v>
      </c>
      <c r="R51" s="33">
        <v>1379</v>
      </c>
      <c r="S51" s="33">
        <v>510</v>
      </c>
      <c r="T51" s="37">
        <v>24</v>
      </c>
      <c r="U51" s="33">
        <v>6990</v>
      </c>
      <c r="V51" s="33">
        <v>46</v>
      </c>
      <c r="W51" s="33">
        <v>53</v>
      </c>
      <c r="X51" s="33" t="s">
        <v>3</v>
      </c>
      <c r="Y51" s="37">
        <v>1.4</v>
      </c>
    </row>
    <row r="52" spans="1:37" s="7" customFormat="1" ht="23.1" customHeight="1" x14ac:dyDescent="0.2">
      <c r="A52" s="25"/>
      <c r="B52" s="26"/>
      <c r="C52" s="12"/>
      <c r="D52" s="32"/>
      <c r="E52" s="33"/>
      <c r="F52" s="33"/>
      <c r="G52" s="33"/>
      <c r="H52" s="33"/>
      <c r="I52" s="33"/>
      <c r="J52" s="33"/>
      <c r="K52" s="33"/>
      <c r="L52" s="37"/>
      <c r="M52" s="37"/>
      <c r="N52" s="37"/>
      <c r="O52" s="37"/>
      <c r="P52" s="33"/>
      <c r="Q52" s="33"/>
      <c r="R52" s="33"/>
      <c r="S52" s="33"/>
      <c r="T52" s="37"/>
      <c r="U52" s="33"/>
      <c r="V52" s="33"/>
      <c r="W52" s="33"/>
      <c r="X52" s="33"/>
      <c r="Y52" s="37"/>
    </row>
    <row r="53" spans="1:37" s="7" customFormat="1" ht="23.1" customHeight="1" x14ac:dyDescent="0.2">
      <c r="A53" s="41" t="s">
        <v>53</v>
      </c>
      <c r="B53" s="41"/>
      <c r="C53" s="12"/>
      <c r="D53" s="32">
        <f>SUM(D54:D56)</f>
        <v>1244</v>
      </c>
      <c r="E53" s="33">
        <f t="shared" ref="E53:X53" si="7">SUM(E54:E56)</f>
        <v>30295</v>
      </c>
      <c r="F53" s="33">
        <f t="shared" si="7"/>
        <v>30295</v>
      </c>
      <c r="G53" s="33">
        <f t="shared" si="7"/>
        <v>30295</v>
      </c>
      <c r="H53" s="33">
        <f t="shared" si="7"/>
        <v>19</v>
      </c>
      <c r="I53" s="33">
        <f t="shared" si="7"/>
        <v>5827</v>
      </c>
      <c r="J53" s="33">
        <f t="shared" si="7"/>
        <v>12336</v>
      </c>
      <c r="K53" s="33">
        <f t="shared" si="7"/>
        <v>9731</v>
      </c>
      <c r="L53" s="33" t="s">
        <v>81</v>
      </c>
      <c r="M53" s="33" t="s">
        <v>84</v>
      </c>
      <c r="N53" s="33" t="s">
        <v>88</v>
      </c>
      <c r="O53" s="33" t="s">
        <v>84</v>
      </c>
      <c r="P53" s="33">
        <f t="shared" si="7"/>
        <v>28693</v>
      </c>
      <c r="Q53" s="33">
        <f t="shared" si="7"/>
        <v>8520</v>
      </c>
      <c r="R53" s="33">
        <f t="shared" si="7"/>
        <v>8826</v>
      </c>
      <c r="S53" s="33">
        <f t="shared" si="7"/>
        <v>5686</v>
      </c>
      <c r="T53" s="33" t="s">
        <v>85</v>
      </c>
      <c r="U53" s="33">
        <f t="shared" si="7"/>
        <v>19277</v>
      </c>
      <c r="V53" s="33">
        <f t="shared" si="7"/>
        <v>0</v>
      </c>
      <c r="W53" s="33">
        <f t="shared" si="7"/>
        <v>0</v>
      </c>
      <c r="X53" s="33">
        <f t="shared" si="7"/>
        <v>0</v>
      </c>
      <c r="Y53" s="33" t="s">
        <v>81</v>
      </c>
    </row>
    <row r="54" spans="1:37" s="7" customFormat="1" ht="23.1" customHeight="1" x14ac:dyDescent="0.2">
      <c r="A54" s="25"/>
      <c r="B54" s="26" t="s">
        <v>54</v>
      </c>
      <c r="C54" s="12"/>
      <c r="D54" s="32">
        <v>325</v>
      </c>
      <c r="E54" s="33">
        <v>8145</v>
      </c>
      <c r="F54" s="33">
        <v>8145</v>
      </c>
      <c r="G54" s="33">
        <v>8145</v>
      </c>
      <c r="H54" s="33">
        <v>6</v>
      </c>
      <c r="I54" s="33">
        <v>1312</v>
      </c>
      <c r="J54" s="33">
        <v>2335</v>
      </c>
      <c r="K54" s="33">
        <v>2122</v>
      </c>
      <c r="L54" s="37">
        <v>1.8</v>
      </c>
      <c r="M54" s="37">
        <v>16.100000000000001</v>
      </c>
      <c r="N54" s="37">
        <v>28.7</v>
      </c>
      <c r="O54" s="37">
        <v>26.1</v>
      </c>
      <c r="P54" s="33">
        <v>7162</v>
      </c>
      <c r="Q54" s="33">
        <v>1180</v>
      </c>
      <c r="R54" s="33">
        <v>1149</v>
      </c>
      <c r="S54" s="33">
        <v>584</v>
      </c>
      <c r="T54" s="37">
        <v>24.4</v>
      </c>
      <c r="U54" s="33">
        <v>5077</v>
      </c>
      <c r="V54" s="33" t="s">
        <v>3</v>
      </c>
      <c r="W54" s="33" t="s">
        <v>3</v>
      </c>
      <c r="X54" s="33" t="s">
        <v>3</v>
      </c>
      <c r="Y54" s="37" t="s">
        <v>3</v>
      </c>
    </row>
    <row r="55" spans="1:37" s="7" customFormat="1" ht="23.1" customHeight="1" x14ac:dyDescent="0.2">
      <c r="A55" s="25"/>
      <c r="B55" s="26" t="s">
        <v>55</v>
      </c>
      <c r="C55" s="14"/>
      <c r="D55" s="32">
        <v>676</v>
      </c>
      <c r="E55" s="33">
        <v>17124</v>
      </c>
      <c r="F55" s="33">
        <v>17124</v>
      </c>
      <c r="G55" s="33">
        <v>17124</v>
      </c>
      <c r="H55" s="33">
        <v>8</v>
      </c>
      <c r="I55" s="33">
        <v>3150</v>
      </c>
      <c r="J55" s="33">
        <v>6880</v>
      </c>
      <c r="K55" s="33">
        <v>5134</v>
      </c>
      <c r="L55" s="37">
        <v>1.2</v>
      </c>
      <c r="M55" s="37">
        <v>18.399999999999999</v>
      </c>
      <c r="N55" s="37">
        <v>40.200000000000003</v>
      </c>
      <c r="O55" s="37">
        <v>30</v>
      </c>
      <c r="P55" s="33">
        <v>15620</v>
      </c>
      <c r="Q55" s="33">
        <v>5037</v>
      </c>
      <c r="R55" s="33">
        <v>5334</v>
      </c>
      <c r="S55" s="33">
        <v>3436</v>
      </c>
      <c r="T55" s="37">
        <v>44.4</v>
      </c>
      <c r="U55" s="33">
        <v>10884</v>
      </c>
      <c r="V55" s="33" t="s">
        <v>3</v>
      </c>
      <c r="W55" s="33" t="s">
        <v>3</v>
      </c>
      <c r="X55" s="33" t="s">
        <v>3</v>
      </c>
      <c r="Y55" s="37" t="s">
        <v>3</v>
      </c>
    </row>
    <row r="56" spans="1:37" s="7" customFormat="1" ht="23.1" customHeight="1" x14ac:dyDescent="0.2">
      <c r="A56" s="25"/>
      <c r="B56" s="26" t="s">
        <v>56</v>
      </c>
      <c r="C56" s="12"/>
      <c r="D56" s="32">
        <v>243</v>
      </c>
      <c r="E56" s="33">
        <v>5026</v>
      </c>
      <c r="F56" s="33">
        <v>5026</v>
      </c>
      <c r="G56" s="33">
        <v>5026</v>
      </c>
      <c r="H56" s="33">
        <v>5</v>
      </c>
      <c r="I56" s="33">
        <v>1365</v>
      </c>
      <c r="J56" s="33">
        <v>3121</v>
      </c>
      <c r="K56" s="33">
        <v>2475</v>
      </c>
      <c r="L56" s="37">
        <v>2.1</v>
      </c>
      <c r="M56" s="37">
        <v>27.2</v>
      </c>
      <c r="N56" s="37">
        <v>62.1</v>
      </c>
      <c r="O56" s="37">
        <v>49.2</v>
      </c>
      <c r="P56" s="33">
        <v>5911</v>
      </c>
      <c r="Q56" s="33">
        <v>2303</v>
      </c>
      <c r="R56" s="33">
        <v>2343</v>
      </c>
      <c r="S56" s="33">
        <v>1666</v>
      </c>
      <c r="T56" s="37">
        <v>50.4</v>
      </c>
      <c r="U56" s="33">
        <v>3316</v>
      </c>
      <c r="V56" s="33" t="s">
        <v>3</v>
      </c>
      <c r="W56" s="33" t="s">
        <v>3</v>
      </c>
      <c r="X56" s="33" t="s">
        <v>3</v>
      </c>
      <c r="Y56" s="37" t="s">
        <v>3</v>
      </c>
    </row>
    <row r="57" spans="1:37" s="7" customFormat="1" ht="23.1" customHeight="1" x14ac:dyDescent="0.2">
      <c r="A57" s="25"/>
      <c r="B57" s="26"/>
      <c r="C57" s="12"/>
      <c r="D57" s="32"/>
      <c r="E57" s="33"/>
      <c r="F57" s="33"/>
      <c r="G57" s="33"/>
      <c r="H57" s="33"/>
      <c r="I57" s="33"/>
      <c r="J57" s="33"/>
      <c r="K57" s="33"/>
      <c r="L57" s="37"/>
      <c r="M57" s="37"/>
      <c r="N57" s="37"/>
      <c r="O57" s="37"/>
      <c r="P57" s="33"/>
      <c r="Q57" s="33"/>
      <c r="R57" s="33"/>
      <c r="S57" s="33"/>
      <c r="T57" s="37"/>
      <c r="U57" s="33"/>
      <c r="V57" s="33"/>
      <c r="W57" s="33"/>
      <c r="X57" s="33"/>
      <c r="Y57" s="37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s="7" customFormat="1" ht="23.1" customHeight="1" x14ac:dyDescent="0.2">
      <c r="A58" s="41" t="s">
        <v>57</v>
      </c>
      <c r="B58" s="41"/>
      <c r="C58" s="12"/>
      <c r="D58" s="32">
        <f>SUM(D59:D62)</f>
        <v>836</v>
      </c>
      <c r="E58" s="33">
        <f t="shared" ref="E58:X58" si="8">SUM(E59:E62)</f>
        <v>51883</v>
      </c>
      <c r="F58" s="33">
        <f t="shared" si="8"/>
        <v>51647</v>
      </c>
      <c r="G58" s="33">
        <f t="shared" si="8"/>
        <v>51874</v>
      </c>
      <c r="H58" s="33">
        <f t="shared" si="8"/>
        <v>11</v>
      </c>
      <c r="I58" s="33">
        <f t="shared" si="8"/>
        <v>4621</v>
      </c>
      <c r="J58" s="33">
        <f t="shared" si="8"/>
        <v>11884</v>
      </c>
      <c r="K58" s="33">
        <f t="shared" si="8"/>
        <v>8255</v>
      </c>
      <c r="L58" s="33" t="s">
        <v>89</v>
      </c>
      <c r="M58" s="33" t="s">
        <v>84</v>
      </c>
      <c r="N58" s="33" t="s">
        <v>81</v>
      </c>
      <c r="O58" s="33" t="s">
        <v>84</v>
      </c>
      <c r="P58" s="33">
        <f t="shared" si="8"/>
        <v>42069</v>
      </c>
      <c r="Q58" s="33">
        <f t="shared" si="8"/>
        <v>6023</v>
      </c>
      <c r="R58" s="33">
        <f t="shared" si="8"/>
        <v>6190</v>
      </c>
      <c r="S58" s="33">
        <f t="shared" si="8"/>
        <v>3486</v>
      </c>
      <c r="T58" s="33" t="s">
        <v>84</v>
      </c>
      <c r="U58" s="33">
        <f t="shared" si="8"/>
        <v>26971</v>
      </c>
      <c r="V58" s="33">
        <f t="shared" si="8"/>
        <v>1235</v>
      </c>
      <c r="W58" s="33">
        <f t="shared" si="8"/>
        <v>1042</v>
      </c>
      <c r="X58" s="33">
        <f t="shared" si="8"/>
        <v>89</v>
      </c>
      <c r="Y58" s="33" t="s">
        <v>80</v>
      </c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s="7" customFormat="1" ht="23.1" customHeight="1" x14ac:dyDescent="0.2">
      <c r="A59" s="25"/>
      <c r="B59" s="26" t="s">
        <v>17</v>
      </c>
      <c r="C59" s="12"/>
      <c r="D59" s="32">
        <v>183</v>
      </c>
      <c r="E59" s="33">
        <v>4257</v>
      </c>
      <c r="F59" s="33">
        <v>4257</v>
      </c>
      <c r="G59" s="33">
        <v>4257</v>
      </c>
      <c r="H59" s="33">
        <v>2</v>
      </c>
      <c r="I59" s="33">
        <v>917</v>
      </c>
      <c r="J59" s="33">
        <v>2498</v>
      </c>
      <c r="K59" s="33">
        <v>1611</v>
      </c>
      <c r="L59" s="37">
        <v>1.1000000000000001</v>
      </c>
      <c r="M59" s="37">
        <v>21.5</v>
      </c>
      <c r="N59" s="37">
        <v>58.7</v>
      </c>
      <c r="O59" s="37">
        <v>37.799999999999997</v>
      </c>
      <c r="P59" s="33">
        <v>4721</v>
      </c>
      <c r="Q59" s="33">
        <v>1342</v>
      </c>
      <c r="R59" s="33">
        <v>1352</v>
      </c>
      <c r="S59" s="33">
        <v>784</v>
      </c>
      <c r="T59" s="37">
        <v>40.5</v>
      </c>
      <c r="U59" s="33">
        <v>2998</v>
      </c>
      <c r="V59" s="33">
        <v>317</v>
      </c>
      <c r="W59" s="33">
        <v>199</v>
      </c>
      <c r="X59" s="33" t="s">
        <v>3</v>
      </c>
      <c r="Y59" s="37">
        <v>17.2</v>
      </c>
    </row>
    <row r="60" spans="1:37" s="7" customFormat="1" ht="23.1" customHeight="1" x14ac:dyDescent="0.2">
      <c r="A60" s="25"/>
      <c r="B60" s="26" t="s">
        <v>58</v>
      </c>
      <c r="C60" s="12"/>
      <c r="D60" s="32">
        <v>235</v>
      </c>
      <c r="E60" s="33">
        <v>17337</v>
      </c>
      <c r="F60" s="33">
        <v>17101</v>
      </c>
      <c r="G60" s="33">
        <v>17328</v>
      </c>
      <c r="H60" s="33">
        <v>4</v>
      </c>
      <c r="I60" s="33">
        <v>1275</v>
      </c>
      <c r="J60" s="33">
        <v>3096</v>
      </c>
      <c r="K60" s="33">
        <v>2222</v>
      </c>
      <c r="L60" s="37">
        <v>1.7</v>
      </c>
      <c r="M60" s="37">
        <v>7.4</v>
      </c>
      <c r="N60" s="37">
        <v>18.100000000000001</v>
      </c>
      <c r="O60" s="37">
        <v>12.8</v>
      </c>
      <c r="P60" s="33">
        <v>14546</v>
      </c>
      <c r="Q60" s="33">
        <v>1676</v>
      </c>
      <c r="R60" s="33">
        <v>1655</v>
      </c>
      <c r="S60" s="33">
        <v>849</v>
      </c>
      <c r="T60" s="37">
        <v>17.100000000000001</v>
      </c>
      <c r="U60" s="33">
        <v>9569</v>
      </c>
      <c r="V60" s="33">
        <v>708</v>
      </c>
      <c r="W60" s="33">
        <v>633</v>
      </c>
      <c r="X60" s="33">
        <v>2</v>
      </c>
      <c r="Y60" s="37">
        <v>14</v>
      </c>
    </row>
    <row r="61" spans="1:37" s="7" customFormat="1" ht="23.1" customHeight="1" x14ac:dyDescent="0.2">
      <c r="A61" s="25"/>
      <c r="B61" s="26" t="s">
        <v>59</v>
      </c>
      <c r="C61" s="12"/>
      <c r="D61" s="32">
        <v>374</v>
      </c>
      <c r="E61" s="33">
        <v>23867</v>
      </c>
      <c r="F61" s="33">
        <v>23867</v>
      </c>
      <c r="G61" s="33">
        <v>23867</v>
      </c>
      <c r="H61" s="33">
        <v>4</v>
      </c>
      <c r="I61" s="33">
        <v>1772</v>
      </c>
      <c r="J61" s="33">
        <v>4434</v>
      </c>
      <c r="K61" s="33">
        <v>3226</v>
      </c>
      <c r="L61" s="37">
        <v>1.1000000000000001</v>
      </c>
      <c r="M61" s="37">
        <v>7.4</v>
      </c>
      <c r="N61" s="37">
        <v>18.600000000000001</v>
      </c>
      <c r="O61" s="37">
        <v>13.5</v>
      </c>
      <c r="P61" s="33">
        <v>17563</v>
      </c>
      <c r="Q61" s="33">
        <v>2163</v>
      </c>
      <c r="R61" s="33">
        <v>2232</v>
      </c>
      <c r="S61" s="33">
        <v>1317</v>
      </c>
      <c r="T61" s="37">
        <v>17.5</v>
      </c>
      <c r="U61" s="33">
        <v>11474</v>
      </c>
      <c r="V61" s="33">
        <v>210</v>
      </c>
      <c r="W61" s="33">
        <v>210</v>
      </c>
      <c r="X61" s="33">
        <v>87</v>
      </c>
      <c r="Y61" s="37">
        <v>2.9</v>
      </c>
    </row>
    <row r="62" spans="1:37" s="7" customFormat="1" ht="23.1" customHeight="1" x14ac:dyDescent="0.2">
      <c r="A62" s="25"/>
      <c r="B62" s="26" t="s">
        <v>18</v>
      </c>
      <c r="C62" s="12"/>
      <c r="D62" s="32">
        <v>44</v>
      </c>
      <c r="E62" s="33">
        <v>6422</v>
      </c>
      <c r="F62" s="33">
        <v>6422</v>
      </c>
      <c r="G62" s="33">
        <v>6422</v>
      </c>
      <c r="H62" s="33">
        <v>1</v>
      </c>
      <c r="I62" s="33">
        <v>657</v>
      </c>
      <c r="J62" s="33">
        <v>1856</v>
      </c>
      <c r="K62" s="33">
        <v>1196</v>
      </c>
      <c r="L62" s="37">
        <v>2.2999999999999998</v>
      </c>
      <c r="M62" s="37">
        <v>10.199999999999999</v>
      </c>
      <c r="N62" s="37">
        <v>28.9</v>
      </c>
      <c r="O62" s="37">
        <v>18.600000000000001</v>
      </c>
      <c r="P62" s="33">
        <v>5239</v>
      </c>
      <c r="Q62" s="33">
        <v>842</v>
      </c>
      <c r="R62" s="33">
        <v>951</v>
      </c>
      <c r="S62" s="33">
        <v>536</v>
      </c>
      <c r="T62" s="37">
        <v>24</v>
      </c>
      <c r="U62" s="33">
        <v>2930</v>
      </c>
      <c r="V62" s="33" t="s">
        <v>3</v>
      </c>
      <c r="W62" s="33" t="s">
        <v>3</v>
      </c>
      <c r="X62" s="33" t="s">
        <v>3</v>
      </c>
      <c r="Y62" s="37" t="s">
        <v>3</v>
      </c>
    </row>
    <row r="63" spans="1:37" s="7" customFormat="1" ht="23.1" customHeight="1" x14ac:dyDescent="0.2">
      <c r="A63" s="25"/>
      <c r="B63" s="26"/>
      <c r="C63" s="12"/>
      <c r="D63" s="32"/>
      <c r="E63" s="33"/>
      <c r="F63" s="33"/>
      <c r="G63" s="33"/>
      <c r="H63" s="33"/>
      <c r="I63" s="33"/>
      <c r="J63" s="33"/>
      <c r="K63" s="33"/>
      <c r="L63" s="37"/>
      <c r="M63" s="37"/>
      <c r="N63" s="37"/>
      <c r="O63" s="37"/>
      <c r="P63" s="33"/>
      <c r="Q63" s="33"/>
      <c r="R63" s="33"/>
      <c r="S63" s="33"/>
      <c r="T63" s="37"/>
      <c r="U63" s="33"/>
      <c r="V63" s="33"/>
      <c r="W63" s="33"/>
      <c r="X63" s="33"/>
      <c r="Y63" s="37"/>
    </row>
    <row r="64" spans="1:37" s="7" customFormat="1" ht="23.1" customHeight="1" x14ac:dyDescent="0.2">
      <c r="A64" s="41" t="s">
        <v>19</v>
      </c>
      <c r="B64" s="41"/>
      <c r="C64" s="12"/>
      <c r="D64" s="32">
        <f>SUM(D65:D67)</f>
        <v>1609</v>
      </c>
      <c r="E64" s="33">
        <f t="shared" ref="E64:X64" si="9">SUM(E65:E67)</f>
        <v>35796</v>
      </c>
      <c r="F64" s="33">
        <f t="shared" si="9"/>
        <v>35796</v>
      </c>
      <c r="G64" s="33">
        <f t="shared" si="9"/>
        <v>35796</v>
      </c>
      <c r="H64" s="33">
        <f t="shared" si="9"/>
        <v>21</v>
      </c>
      <c r="I64" s="33">
        <f t="shared" si="9"/>
        <v>5191</v>
      </c>
      <c r="J64" s="33">
        <f t="shared" si="9"/>
        <v>8957</v>
      </c>
      <c r="K64" s="33">
        <f t="shared" si="9"/>
        <v>8882</v>
      </c>
      <c r="L64" s="33" t="s">
        <v>88</v>
      </c>
      <c r="M64" s="33" t="s">
        <v>84</v>
      </c>
      <c r="N64" s="33" t="s">
        <v>84</v>
      </c>
      <c r="O64" s="33" t="s">
        <v>84</v>
      </c>
      <c r="P64" s="33">
        <f t="shared" si="9"/>
        <v>31889</v>
      </c>
      <c r="Q64" s="33">
        <f t="shared" si="9"/>
        <v>8007</v>
      </c>
      <c r="R64" s="33">
        <f t="shared" si="9"/>
        <v>8418</v>
      </c>
      <c r="S64" s="33">
        <f t="shared" si="9"/>
        <v>5519</v>
      </c>
      <c r="T64" s="33" t="s">
        <v>84</v>
      </c>
      <c r="U64" s="33">
        <f t="shared" si="9"/>
        <v>21238</v>
      </c>
      <c r="V64" s="33">
        <f t="shared" si="9"/>
        <v>3660</v>
      </c>
      <c r="W64" s="33">
        <f t="shared" si="9"/>
        <v>3568</v>
      </c>
      <c r="X64" s="33">
        <f t="shared" si="9"/>
        <v>2156</v>
      </c>
      <c r="Y64" s="33" t="s">
        <v>87</v>
      </c>
    </row>
    <row r="65" spans="1:27" s="7" customFormat="1" ht="23.1" customHeight="1" x14ac:dyDescent="0.2">
      <c r="A65" s="25"/>
      <c r="B65" s="26" t="s">
        <v>20</v>
      </c>
      <c r="C65" s="12"/>
      <c r="D65" s="32">
        <v>1476</v>
      </c>
      <c r="E65" s="33">
        <v>28689</v>
      </c>
      <c r="F65" s="33">
        <v>28689</v>
      </c>
      <c r="G65" s="33">
        <v>28689</v>
      </c>
      <c r="H65" s="33">
        <v>19</v>
      </c>
      <c r="I65" s="33">
        <v>3534</v>
      </c>
      <c r="J65" s="33">
        <v>5886</v>
      </c>
      <c r="K65" s="33">
        <v>6197</v>
      </c>
      <c r="L65" s="37">
        <v>1.3</v>
      </c>
      <c r="M65" s="37">
        <v>12.3</v>
      </c>
      <c r="N65" s="37">
        <v>20.5</v>
      </c>
      <c r="O65" s="37">
        <v>21.6</v>
      </c>
      <c r="P65" s="33">
        <v>26765</v>
      </c>
      <c r="Q65" s="33">
        <v>6209</v>
      </c>
      <c r="R65" s="33">
        <v>6518</v>
      </c>
      <c r="S65" s="33">
        <v>4253</v>
      </c>
      <c r="T65" s="37">
        <v>31.7</v>
      </c>
      <c r="U65" s="33">
        <v>17894</v>
      </c>
      <c r="V65" s="33">
        <v>2931</v>
      </c>
      <c r="W65" s="33">
        <v>2838</v>
      </c>
      <c r="X65" s="33">
        <v>1676</v>
      </c>
      <c r="Y65" s="37">
        <v>22.9</v>
      </c>
    </row>
    <row r="66" spans="1:27" s="7" customFormat="1" ht="23.1" customHeight="1" x14ac:dyDescent="0.2">
      <c r="A66" s="25"/>
      <c r="B66" s="26" t="s">
        <v>21</v>
      </c>
      <c r="C66" s="12"/>
      <c r="D66" s="32">
        <v>12</v>
      </c>
      <c r="E66" s="33">
        <v>1924</v>
      </c>
      <c r="F66" s="33">
        <v>1924</v>
      </c>
      <c r="G66" s="33">
        <v>1924</v>
      </c>
      <c r="H66" s="33" t="s">
        <v>3</v>
      </c>
      <c r="I66" s="33">
        <v>486</v>
      </c>
      <c r="J66" s="33">
        <v>704</v>
      </c>
      <c r="K66" s="33">
        <v>704</v>
      </c>
      <c r="L66" s="37" t="s">
        <v>3</v>
      </c>
      <c r="M66" s="37">
        <v>25.3</v>
      </c>
      <c r="N66" s="37">
        <v>36.6</v>
      </c>
      <c r="O66" s="37">
        <v>36.6</v>
      </c>
      <c r="P66" s="33">
        <v>1267</v>
      </c>
      <c r="Q66" s="33">
        <v>517</v>
      </c>
      <c r="R66" s="33">
        <v>570</v>
      </c>
      <c r="S66" s="33">
        <v>367</v>
      </c>
      <c r="T66" s="37">
        <v>56.8</v>
      </c>
      <c r="U66" s="33">
        <v>829</v>
      </c>
      <c r="V66" s="33">
        <v>91</v>
      </c>
      <c r="W66" s="33">
        <v>104</v>
      </c>
      <c r="X66" s="33">
        <v>58</v>
      </c>
      <c r="Y66" s="37">
        <v>16.5</v>
      </c>
    </row>
    <row r="67" spans="1:27" s="7" customFormat="1" ht="23.1" customHeight="1" x14ac:dyDescent="0.2">
      <c r="A67" s="25"/>
      <c r="B67" s="26" t="s">
        <v>22</v>
      </c>
      <c r="C67" s="12"/>
      <c r="D67" s="32">
        <v>121</v>
      </c>
      <c r="E67" s="33">
        <v>5183</v>
      </c>
      <c r="F67" s="33">
        <v>5183</v>
      </c>
      <c r="G67" s="33">
        <v>5183</v>
      </c>
      <c r="H67" s="33">
        <v>2</v>
      </c>
      <c r="I67" s="33">
        <v>1171</v>
      </c>
      <c r="J67" s="33">
        <v>2367</v>
      </c>
      <c r="K67" s="33">
        <v>1981</v>
      </c>
      <c r="L67" s="37">
        <v>1.7</v>
      </c>
      <c r="M67" s="37">
        <v>22.6</v>
      </c>
      <c r="N67" s="37">
        <v>45.7</v>
      </c>
      <c r="O67" s="37">
        <v>38.200000000000003</v>
      </c>
      <c r="P67" s="33">
        <v>3857</v>
      </c>
      <c r="Q67" s="33">
        <v>1281</v>
      </c>
      <c r="R67" s="33">
        <v>1330</v>
      </c>
      <c r="S67" s="33">
        <v>899</v>
      </c>
      <c r="T67" s="37">
        <v>44.4</v>
      </c>
      <c r="U67" s="33">
        <v>2515</v>
      </c>
      <c r="V67" s="33">
        <v>638</v>
      </c>
      <c r="W67" s="33">
        <v>626</v>
      </c>
      <c r="X67" s="33">
        <v>422</v>
      </c>
      <c r="Y67" s="37">
        <v>33.5</v>
      </c>
    </row>
    <row r="68" spans="1:27" s="7" customFormat="1" ht="23.1" customHeight="1" x14ac:dyDescent="0.2">
      <c r="A68" s="25"/>
      <c r="B68" s="26"/>
      <c r="C68" s="12"/>
      <c r="D68" s="32"/>
      <c r="E68" s="33"/>
      <c r="F68" s="33"/>
      <c r="G68" s="33"/>
      <c r="H68" s="33"/>
      <c r="I68" s="33"/>
      <c r="J68" s="33"/>
      <c r="K68" s="33"/>
      <c r="L68" s="37"/>
      <c r="M68" s="37"/>
      <c r="N68" s="37"/>
      <c r="O68" s="37"/>
      <c r="P68" s="33"/>
      <c r="Q68" s="33"/>
      <c r="R68" s="33"/>
      <c r="S68" s="33"/>
      <c r="T68" s="37"/>
      <c r="U68" s="33"/>
      <c r="V68" s="33"/>
      <c r="W68" s="33"/>
      <c r="X68" s="33"/>
      <c r="Y68" s="37"/>
    </row>
    <row r="69" spans="1:27" s="7" customFormat="1" ht="23.1" customHeight="1" x14ac:dyDescent="0.2">
      <c r="A69" s="41" t="s">
        <v>23</v>
      </c>
      <c r="B69" s="41"/>
      <c r="C69" s="12"/>
      <c r="D69" s="32">
        <f>SUM(D70:D71)</f>
        <v>597</v>
      </c>
      <c r="E69" s="33">
        <f t="shared" ref="E69:X69" si="10">SUM(E70:E71)</f>
        <v>54547</v>
      </c>
      <c r="F69" s="33">
        <f t="shared" si="10"/>
        <v>54547</v>
      </c>
      <c r="G69" s="33">
        <f t="shared" si="10"/>
        <v>54547</v>
      </c>
      <c r="H69" s="33">
        <f t="shared" si="10"/>
        <v>59</v>
      </c>
      <c r="I69" s="33">
        <f t="shared" si="10"/>
        <v>3794</v>
      </c>
      <c r="J69" s="33">
        <f t="shared" si="10"/>
        <v>6990</v>
      </c>
      <c r="K69" s="33">
        <f t="shared" si="10"/>
        <v>6164</v>
      </c>
      <c r="L69" s="33" t="s">
        <v>84</v>
      </c>
      <c r="M69" s="33" t="s">
        <v>84</v>
      </c>
      <c r="N69" s="33" t="s">
        <v>84</v>
      </c>
      <c r="O69" s="33" t="s">
        <v>84</v>
      </c>
      <c r="P69" s="33">
        <f t="shared" si="10"/>
        <v>76366</v>
      </c>
      <c r="Q69" s="33">
        <f t="shared" si="10"/>
        <v>6390</v>
      </c>
      <c r="R69" s="33">
        <f t="shared" si="10"/>
        <v>6866</v>
      </c>
      <c r="S69" s="33">
        <f t="shared" si="10"/>
        <v>2883</v>
      </c>
      <c r="T69" s="33" t="s">
        <v>83</v>
      </c>
      <c r="U69" s="33">
        <f t="shared" si="10"/>
        <v>43968</v>
      </c>
      <c r="V69" s="33">
        <f t="shared" si="10"/>
        <v>404</v>
      </c>
      <c r="W69" s="33">
        <f t="shared" si="10"/>
        <v>819</v>
      </c>
      <c r="X69" s="33">
        <f t="shared" si="10"/>
        <v>0</v>
      </c>
      <c r="Y69" s="33" t="s">
        <v>88</v>
      </c>
    </row>
    <row r="70" spans="1:27" s="7" customFormat="1" ht="23.1" customHeight="1" x14ac:dyDescent="0.2">
      <c r="A70" s="25"/>
      <c r="B70" s="26" t="s">
        <v>24</v>
      </c>
      <c r="C70" s="12"/>
      <c r="D70" s="32">
        <v>592</v>
      </c>
      <c r="E70" s="33">
        <v>47739</v>
      </c>
      <c r="F70" s="33">
        <v>47739</v>
      </c>
      <c r="G70" s="33">
        <v>47739</v>
      </c>
      <c r="H70" s="33">
        <v>54</v>
      </c>
      <c r="I70" s="33">
        <v>3061</v>
      </c>
      <c r="J70" s="33">
        <v>5164</v>
      </c>
      <c r="K70" s="33">
        <v>4513</v>
      </c>
      <c r="L70" s="37">
        <v>9.1</v>
      </c>
      <c r="M70" s="37">
        <v>6.4</v>
      </c>
      <c r="N70" s="37">
        <v>10.8</v>
      </c>
      <c r="O70" s="37">
        <v>9.5</v>
      </c>
      <c r="P70" s="33">
        <v>69877</v>
      </c>
      <c r="Q70" s="33">
        <v>5103</v>
      </c>
      <c r="R70" s="33">
        <v>5602</v>
      </c>
      <c r="S70" s="33">
        <v>2323</v>
      </c>
      <c r="T70" s="37">
        <v>12</v>
      </c>
      <c r="U70" s="33">
        <v>39548</v>
      </c>
      <c r="V70" s="33" t="s">
        <v>3</v>
      </c>
      <c r="W70" s="33">
        <v>819</v>
      </c>
      <c r="X70" s="33" t="s">
        <v>3</v>
      </c>
      <c r="Y70" s="37">
        <v>2.1</v>
      </c>
    </row>
    <row r="71" spans="1:27" s="7" customFormat="1" ht="23.1" customHeight="1" x14ac:dyDescent="0.2">
      <c r="A71" s="25"/>
      <c r="B71" s="26" t="s">
        <v>60</v>
      </c>
      <c r="C71" s="12"/>
      <c r="D71" s="32">
        <v>5</v>
      </c>
      <c r="E71" s="33">
        <v>6808</v>
      </c>
      <c r="F71" s="33">
        <v>6808</v>
      </c>
      <c r="G71" s="33">
        <v>6808</v>
      </c>
      <c r="H71" s="33">
        <v>5</v>
      </c>
      <c r="I71" s="33">
        <v>733</v>
      </c>
      <c r="J71" s="33">
        <v>1826</v>
      </c>
      <c r="K71" s="33">
        <v>1651</v>
      </c>
      <c r="L71" s="37">
        <v>100</v>
      </c>
      <c r="M71" s="37">
        <v>10.8</v>
      </c>
      <c r="N71" s="37">
        <v>26.8</v>
      </c>
      <c r="O71" s="37">
        <v>24.3</v>
      </c>
      <c r="P71" s="33">
        <v>6489</v>
      </c>
      <c r="Q71" s="33">
        <v>1287</v>
      </c>
      <c r="R71" s="33">
        <v>1264</v>
      </c>
      <c r="S71" s="33">
        <v>560</v>
      </c>
      <c r="T71" s="37">
        <v>30.7</v>
      </c>
      <c r="U71" s="33">
        <v>4420</v>
      </c>
      <c r="V71" s="33">
        <v>404</v>
      </c>
      <c r="W71" s="33" t="s">
        <v>3</v>
      </c>
      <c r="X71" s="33" t="s">
        <v>3</v>
      </c>
      <c r="Y71" s="37">
        <v>9.1</v>
      </c>
    </row>
    <row r="72" spans="1:27" s="7" customFormat="1" ht="23.1" customHeight="1" x14ac:dyDescent="0.2">
      <c r="A72" s="25"/>
      <c r="B72" s="26"/>
      <c r="C72" s="12"/>
      <c r="D72" s="32"/>
      <c r="E72" s="33"/>
      <c r="F72" s="33"/>
      <c r="G72" s="33"/>
      <c r="H72" s="33"/>
      <c r="I72" s="33"/>
      <c r="J72" s="33"/>
      <c r="K72" s="33"/>
      <c r="L72" s="37"/>
      <c r="M72" s="37"/>
      <c r="N72" s="37"/>
      <c r="O72" s="37"/>
      <c r="P72" s="33"/>
      <c r="Q72" s="33"/>
      <c r="R72" s="33"/>
      <c r="S72" s="33"/>
      <c r="T72" s="37"/>
      <c r="U72" s="33"/>
      <c r="V72" s="33"/>
      <c r="W72" s="33"/>
      <c r="X72" s="33"/>
      <c r="Y72" s="37"/>
    </row>
    <row r="73" spans="1:27" s="7" customFormat="1" ht="23.1" customHeight="1" x14ac:dyDescent="0.2">
      <c r="A73" s="41" t="s">
        <v>61</v>
      </c>
      <c r="B73" s="41"/>
      <c r="C73" s="12"/>
      <c r="D73" s="32">
        <f>SUM(D74:D75)</f>
        <v>911</v>
      </c>
      <c r="E73" s="33">
        <f t="shared" ref="E73:X73" si="11">SUM(E74:E75)</f>
        <v>53426</v>
      </c>
      <c r="F73" s="33">
        <f t="shared" si="11"/>
        <v>54589</v>
      </c>
      <c r="G73" s="33">
        <f t="shared" si="11"/>
        <v>56308</v>
      </c>
      <c r="H73" s="33">
        <f t="shared" si="11"/>
        <v>2</v>
      </c>
      <c r="I73" s="33">
        <f t="shared" si="11"/>
        <v>3525</v>
      </c>
      <c r="J73" s="33">
        <f t="shared" si="11"/>
        <v>8003</v>
      </c>
      <c r="K73" s="33">
        <f t="shared" si="11"/>
        <v>7261</v>
      </c>
      <c r="L73" s="33" t="s">
        <v>84</v>
      </c>
      <c r="M73" s="33" t="s">
        <v>84</v>
      </c>
      <c r="N73" s="33" t="s">
        <v>84</v>
      </c>
      <c r="O73" s="33" t="s">
        <v>81</v>
      </c>
      <c r="P73" s="33">
        <f t="shared" si="11"/>
        <v>42706</v>
      </c>
      <c r="Q73" s="33">
        <f t="shared" si="11"/>
        <v>7159</v>
      </c>
      <c r="R73" s="33">
        <f t="shared" si="11"/>
        <v>7452</v>
      </c>
      <c r="S73" s="33">
        <f t="shared" si="11"/>
        <v>4181</v>
      </c>
      <c r="T73" s="33" t="s">
        <v>86</v>
      </c>
      <c r="U73" s="33">
        <f t="shared" si="11"/>
        <v>25754</v>
      </c>
      <c r="V73" s="33">
        <f t="shared" si="11"/>
        <v>4</v>
      </c>
      <c r="W73" s="33">
        <f t="shared" si="11"/>
        <v>304</v>
      </c>
      <c r="X73" s="33">
        <f t="shared" si="11"/>
        <v>0</v>
      </c>
      <c r="Y73" s="33" t="s">
        <v>84</v>
      </c>
    </row>
    <row r="74" spans="1:27" s="7" customFormat="1" ht="23.1" customHeight="1" x14ac:dyDescent="0.2">
      <c r="A74" s="29"/>
      <c r="B74" s="26" t="s">
        <v>25</v>
      </c>
      <c r="C74" s="12"/>
      <c r="D74" s="32">
        <v>782</v>
      </c>
      <c r="E74" s="33">
        <v>49959</v>
      </c>
      <c r="F74" s="33">
        <v>50603</v>
      </c>
      <c r="G74" s="33">
        <v>52284</v>
      </c>
      <c r="H74" s="33" t="s">
        <v>3</v>
      </c>
      <c r="I74" s="33">
        <v>1540</v>
      </c>
      <c r="J74" s="33">
        <v>5418</v>
      </c>
      <c r="K74" s="33">
        <v>4809</v>
      </c>
      <c r="L74" s="37" t="s">
        <v>3</v>
      </c>
      <c r="M74" s="37">
        <v>3.1</v>
      </c>
      <c r="N74" s="37">
        <v>10.7</v>
      </c>
      <c r="O74" s="37">
        <v>9.1999999999999993</v>
      </c>
      <c r="P74" s="33">
        <v>38211</v>
      </c>
      <c r="Q74" s="33">
        <v>4403</v>
      </c>
      <c r="R74" s="33">
        <v>4701</v>
      </c>
      <c r="S74" s="33">
        <v>2364</v>
      </c>
      <c r="T74" s="37">
        <v>17.600000000000001</v>
      </c>
      <c r="U74" s="33">
        <v>22580</v>
      </c>
      <c r="V74" s="33" t="s">
        <v>3</v>
      </c>
      <c r="W74" s="33" t="s">
        <v>3</v>
      </c>
      <c r="X74" s="33" t="s">
        <v>3</v>
      </c>
      <c r="Y74" s="37" t="s">
        <v>3</v>
      </c>
    </row>
    <row r="75" spans="1:27" s="7" customFormat="1" ht="23.1" customHeight="1" x14ac:dyDescent="0.2">
      <c r="A75" s="29"/>
      <c r="B75" s="26" t="s">
        <v>26</v>
      </c>
      <c r="C75" s="12"/>
      <c r="D75" s="32">
        <v>129</v>
      </c>
      <c r="E75" s="33">
        <v>3467</v>
      </c>
      <c r="F75" s="33">
        <v>3986</v>
      </c>
      <c r="G75" s="33">
        <v>4024</v>
      </c>
      <c r="H75" s="33">
        <v>2</v>
      </c>
      <c r="I75" s="33">
        <v>1985</v>
      </c>
      <c r="J75" s="33">
        <v>2585</v>
      </c>
      <c r="K75" s="33">
        <v>2452</v>
      </c>
      <c r="L75" s="37">
        <v>1.6</v>
      </c>
      <c r="M75" s="37">
        <v>57.3</v>
      </c>
      <c r="N75" s="37">
        <v>64.900000000000006</v>
      </c>
      <c r="O75" s="37">
        <v>60.9</v>
      </c>
      <c r="P75" s="33">
        <v>4495</v>
      </c>
      <c r="Q75" s="33">
        <v>2756</v>
      </c>
      <c r="R75" s="33">
        <v>2751</v>
      </c>
      <c r="S75" s="33">
        <v>1817</v>
      </c>
      <c r="T75" s="37">
        <v>82.1</v>
      </c>
      <c r="U75" s="33">
        <v>3174</v>
      </c>
      <c r="V75" s="33">
        <v>4</v>
      </c>
      <c r="W75" s="33">
        <v>304</v>
      </c>
      <c r="X75" s="33" t="s">
        <v>3</v>
      </c>
      <c r="Y75" s="37">
        <v>9.6999999999999993</v>
      </c>
    </row>
    <row r="76" spans="1:27" s="7" customFormat="1" ht="23.1" customHeight="1" thickBot="1" x14ac:dyDescent="0.25">
      <c r="A76" s="16"/>
      <c r="B76" s="17"/>
      <c r="C76" s="18"/>
      <c r="D76" s="35"/>
      <c r="E76" s="36"/>
      <c r="F76" s="36"/>
      <c r="G76" s="36"/>
      <c r="H76" s="36"/>
      <c r="I76" s="36"/>
      <c r="J76" s="36"/>
      <c r="K76" s="36"/>
      <c r="L76" s="39"/>
      <c r="M76" s="39"/>
      <c r="N76" s="39"/>
      <c r="O76" s="39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19"/>
      <c r="AA76" s="19"/>
    </row>
    <row r="77" spans="1:27" ht="18.75" x14ac:dyDescent="0.2">
      <c r="C77" s="20" t="s">
        <v>63</v>
      </c>
      <c r="D77" s="20" t="s">
        <v>64</v>
      </c>
    </row>
    <row r="78" spans="1:27" ht="18.75" x14ac:dyDescent="0.2">
      <c r="C78" s="20"/>
      <c r="D78" s="20" t="s">
        <v>65</v>
      </c>
    </row>
    <row r="79" spans="1:27" ht="18.75" x14ac:dyDescent="0.2">
      <c r="C79" s="20"/>
      <c r="D79" s="20" t="s">
        <v>66</v>
      </c>
    </row>
    <row r="81" spans="4:25" s="20" customFormat="1" ht="34.5" customHeight="1" x14ac:dyDescent="0.2">
      <c r="D81" s="40" t="str">
        <f>IF(D7=SUM(D9:D75)/2,"ok")</f>
        <v>ok</v>
      </c>
      <c r="E81" s="40" t="str">
        <f t="shared" ref="E81:Y81" si="12">IF(E7=SUM(E9:E75)/2,"ok")</f>
        <v>ok</v>
      </c>
      <c r="F81" s="40" t="str">
        <f t="shared" si="12"/>
        <v>ok</v>
      </c>
      <c r="G81" s="40" t="str">
        <f t="shared" si="12"/>
        <v>ok</v>
      </c>
      <c r="H81" s="40" t="str">
        <f t="shared" si="12"/>
        <v>ok</v>
      </c>
      <c r="I81" s="40" t="str">
        <f t="shared" si="12"/>
        <v>ok</v>
      </c>
      <c r="J81" s="40" t="str">
        <f t="shared" si="12"/>
        <v>ok</v>
      </c>
      <c r="K81" s="40" t="str">
        <f t="shared" si="12"/>
        <v>ok</v>
      </c>
      <c r="L81" s="40"/>
      <c r="M81" s="40"/>
      <c r="N81" s="40"/>
      <c r="O81" s="40"/>
      <c r="P81" s="40" t="str">
        <f t="shared" si="12"/>
        <v>ok</v>
      </c>
      <c r="Q81" s="40" t="str">
        <f t="shared" si="12"/>
        <v>ok</v>
      </c>
      <c r="R81" s="40" t="str">
        <f t="shared" si="12"/>
        <v>ok</v>
      </c>
      <c r="S81" s="40" t="str">
        <f t="shared" si="12"/>
        <v>ok</v>
      </c>
      <c r="T81" s="40"/>
      <c r="U81" s="40" t="str">
        <f t="shared" si="12"/>
        <v>ok</v>
      </c>
      <c r="V81" s="40" t="str">
        <f t="shared" si="12"/>
        <v>ok</v>
      </c>
      <c r="W81" s="40" t="str">
        <f t="shared" si="12"/>
        <v>ok</v>
      </c>
      <c r="X81" s="40" t="str">
        <f t="shared" si="12"/>
        <v>ok</v>
      </c>
      <c r="Y81" s="40"/>
    </row>
  </sheetData>
  <mergeCells count="38">
    <mergeCell ref="P3:T3"/>
    <mergeCell ref="U3:Y3"/>
    <mergeCell ref="Y4:Y5"/>
    <mergeCell ref="K4:K5"/>
    <mergeCell ref="L4:L5"/>
    <mergeCell ref="M4:M5"/>
    <mergeCell ref="U4:U5"/>
    <mergeCell ref="W4:W5"/>
    <mergeCell ref="X4:X5"/>
    <mergeCell ref="N4:N5"/>
    <mergeCell ref="O4:O5"/>
    <mergeCell ref="P4:P5"/>
    <mergeCell ref="R4:R5"/>
    <mergeCell ref="S4:S5"/>
    <mergeCell ref="T4:T5"/>
    <mergeCell ref="A9:B9"/>
    <mergeCell ref="A17:B17"/>
    <mergeCell ref="A58:B58"/>
    <mergeCell ref="L3:O3"/>
    <mergeCell ref="D3:G3"/>
    <mergeCell ref="H3:K3"/>
    <mergeCell ref="A7:B7"/>
    <mergeCell ref="H4:H5"/>
    <mergeCell ref="I4:I5"/>
    <mergeCell ref="J4:J5"/>
    <mergeCell ref="D4:D5"/>
    <mergeCell ref="E4:E5"/>
    <mergeCell ref="F4:F5"/>
    <mergeCell ref="G4:G5"/>
    <mergeCell ref="A73:B73"/>
    <mergeCell ref="A23:B23"/>
    <mergeCell ref="A28:B28"/>
    <mergeCell ref="A32:B32"/>
    <mergeCell ref="A37:B37"/>
    <mergeCell ref="A46:B46"/>
    <mergeCell ref="A53:B53"/>
    <mergeCell ref="A64:B64"/>
    <mergeCell ref="A69:B69"/>
  </mergeCells>
  <phoneticPr fontId="2"/>
  <pageMargins left="0.78740157480314965" right="0.78740157480314965" top="0.98425196850393704" bottom="0.98425196850393704" header="0.51181102362204722" footer="0.51181102362204722"/>
  <pageSetup paperSize="9" scale="40" firstPageNumber="323" fitToWidth="0" fitToHeight="0" pageOrder="overThenDown" orientation="portrait" useFirstPageNumber="1" r:id="rId1"/>
  <headerFooter alignWithMargins="0">
    <oddFooter>&amp;C-&amp;P -</oddFooter>
  </headerFooter>
  <colBreaks count="1" manualBreakCount="1">
    <brk id="14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３７表</vt:lpstr>
      <vt:lpstr>'３７表'!Print_Area</vt:lpstr>
      <vt:lpstr>'３７表'!Print_Titles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2017-04-26T11:56:13Z</cp:lastPrinted>
  <dcterms:created xsi:type="dcterms:W3CDTF">2009-09-29T09:30:18Z</dcterms:created>
  <dcterms:modified xsi:type="dcterms:W3CDTF">2017-04-27T07:00:33Z</dcterms:modified>
</cp:coreProperties>
</file>