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29010717\Desktop\所畑バックアップ用（20161201）\人口動態調査\人口動態概数・確定数\人口動態確定数\H27確定数\05　概況\HP用\"/>
    </mc:Choice>
  </mc:AlternateContent>
  <bookViews>
    <workbookView xWindow="0" yWindow="0" windowWidth="20490" windowHeight="8355"/>
  </bookViews>
  <sheets>
    <sheet name="第８表" sheetId="1" r:id="rId1"/>
  </sheets>
  <externalReferences>
    <externalReference r:id="rId2"/>
  </externalReferences>
  <definedNames>
    <definedName name="_xlnm.Print_Area" localSheetId="0">第８表!$A$1:$M$52</definedName>
    <definedName name="範囲">[1]表引用!$A$1:$D$85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K9" i="1"/>
  <c r="L9" i="1"/>
  <c r="M9" i="1"/>
  <c r="H12" i="1"/>
  <c r="H9" i="1" s="1"/>
  <c r="K12" i="1"/>
  <c r="M12" i="1"/>
  <c r="H13" i="1"/>
  <c r="K13" i="1"/>
  <c r="M13" i="1"/>
  <c r="H14" i="1"/>
  <c r="K14" i="1"/>
  <c r="M14" i="1"/>
  <c r="H15" i="1"/>
  <c r="K15" i="1"/>
  <c r="M15" i="1"/>
  <c r="H17" i="1"/>
  <c r="K17" i="1"/>
  <c r="M17" i="1"/>
  <c r="H18" i="1"/>
  <c r="K18" i="1"/>
  <c r="M18" i="1"/>
  <c r="H19" i="1"/>
  <c r="K19" i="1"/>
  <c r="M19" i="1"/>
  <c r="H20" i="1"/>
  <c r="K20" i="1"/>
  <c r="M20" i="1"/>
  <c r="H22" i="1"/>
  <c r="K22" i="1"/>
  <c r="M22" i="1"/>
  <c r="H23" i="1"/>
  <c r="K23" i="1"/>
  <c r="M23" i="1"/>
  <c r="H24" i="1"/>
  <c r="K24" i="1"/>
  <c r="M24" i="1"/>
  <c r="H25" i="1"/>
  <c r="K25" i="1"/>
  <c r="M25" i="1"/>
  <c r="H27" i="1"/>
  <c r="K27" i="1"/>
  <c r="M27" i="1"/>
  <c r="H28" i="1"/>
  <c r="K28" i="1"/>
  <c r="M28" i="1"/>
  <c r="H29" i="1"/>
  <c r="K29" i="1"/>
  <c r="M29" i="1"/>
  <c r="H30" i="1"/>
  <c r="K30" i="1"/>
  <c r="M30" i="1"/>
  <c r="H32" i="1"/>
  <c r="K32" i="1"/>
  <c r="M32" i="1"/>
  <c r="H42" i="1"/>
  <c r="K42" i="1"/>
  <c r="M42" i="1"/>
  <c r="I12" i="1" l="1"/>
  <c r="I13" i="1"/>
  <c r="I14" i="1"/>
  <c r="I15" i="1"/>
  <c r="I17" i="1"/>
  <c r="I18" i="1"/>
  <c r="I19" i="1"/>
  <c r="I20" i="1"/>
  <c r="I22" i="1"/>
  <c r="I23" i="1"/>
  <c r="I24" i="1"/>
  <c r="I25" i="1"/>
  <c r="I27" i="1"/>
  <c r="I28" i="1"/>
  <c r="I29" i="1"/>
  <c r="I30" i="1"/>
  <c r="I32" i="1"/>
  <c r="I42" i="1"/>
  <c r="I9" i="1" l="1"/>
</calcChain>
</file>

<file path=xl/sharedStrings.xml><?xml version="1.0" encoding="utf-8"?>
<sst xmlns="http://schemas.openxmlformats.org/spreadsheetml/2006/main" count="63" uniqueCount="49">
  <si>
    <t>　 （３）平成22年平均寿命は，厚生労働省大臣官房統計情報部「平成22年都道府県別生命表」による。
　　　　昭和 29～31年平均寿命は、水島治夫九州大学名誉教授作成｢府県別生命表集」による。</t>
    <rPh sb="5" eb="7">
      <t>ヘイセイ</t>
    </rPh>
    <rPh sb="9" eb="10">
      <t>ネン</t>
    </rPh>
    <rPh sb="10" eb="12">
      <t>ヘイキン</t>
    </rPh>
    <rPh sb="12" eb="14">
      <t>ジュミョウ</t>
    </rPh>
    <rPh sb="16" eb="18">
      <t>コウセイ</t>
    </rPh>
    <rPh sb="18" eb="21">
      <t>ロウドウショウ</t>
    </rPh>
    <rPh sb="21" eb="23">
      <t>ダイジン</t>
    </rPh>
    <rPh sb="23" eb="25">
      <t>カンボウ</t>
    </rPh>
    <rPh sb="25" eb="27">
      <t>トウケイ</t>
    </rPh>
    <rPh sb="27" eb="29">
      <t>ジョウホウ</t>
    </rPh>
    <rPh sb="29" eb="30">
      <t>ブ</t>
    </rPh>
    <rPh sb="31" eb="33">
      <t>ヘイセイ</t>
    </rPh>
    <rPh sb="35" eb="36">
      <t>ネン</t>
    </rPh>
    <rPh sb="36" eb="40">
      <t>トドウフケン</t>
    </rPh>
    <rPh sb="40" eb="41">
      <t>ベツ</t>
    </rPh>
    <rPh sb="41" eb="43">
      <t>セイメイ</t>
    </rPh>
    <rPh sb="43" eb="44">
      <t>ヒョウ</t>
    </rPh>
    <rPh sb="54" eb="56">
      <t>ショウワ</t>
    </rPh>
    <rPh sb="63" eb="65">
      <t>ヘイキン</t>
    </rPh>
    <rPh sb="65" eb="67">
      <t>ジュミョウ</t>
    </rPh>
    <rPh sb="84" eb="86">
      <t>フケン</t>
    </rPh>
    <rPh sb="86" eb="87">
      <t>ベツ</t>
    </rPh>
    <rPh sb="87" eb="89">
      <t>セイメイ</t>
    </rPh>
    <rPh sb="89" eb="90">
      <t>ヒョウ</t>
    </rPh>
    <rPh sb="90" eb="91">
      <t>シュウ</t>
    </rPh>
    <phoneticPr fontId="4"/>
  </si>
  <si>
    <t>　 （２）割合は、小数点以下第２位を四捨五入</t>
    <phoneticPr fontId="4"/>
  </si>
  <si>
    <t>注（１）昭和30年は確定数値である。</t>
    <phoneticPr fontId="4"/>
  </si>
  <si>
    <t>※平成22年平均寿命（全国）　男：79.59年　女：86.35年</t>
    <rPh sb="22" eb="23">
      <t>ネン</t>
    </rPh>
    <rPh sb="31" eb="32">
      <t>ネン</t>
    </rPh>
    <phoneticPr fontId="5"/>
  </si>
  <si>
    <t>　</t>
    <phoneticPr fontId="5"/>
  </si>
  <si>
    <t>年</t>
    <rPh sb="0" eb="1">
      <t>ネン</t>
    </rPh>
    <phoneticPr fontId="5"/>
  </si>
  <si>
    <t>昭和29年～31年</t>
  </si>
  <si>
    <t>平成22年</t>
    <rPh sb="0" eb="2">
      <t>ヘイセイ</t>
    </rPh>
    <phoneticPr fontId="4"/>
  </si>
  <si>
    <t>平均寿命（茨城県）</t>
    <rPh sb="5" eb="8">
      <t>イバラキケン</t>
    </rPh>
    <phoneticPr fontId="5"/>
  </si>
  <si>
    <t>１歳未満</t>
  </si>
  <si>
    <t>（再掲）</t>
  </si>
  <si>
    <t>不　　詳</t>
    <phoneticPr fontId="5"/>
  </si>
  <si>
    <t>100～　　</t>
    <phoneticPr fontId="4"/>
  </si>
  <si>
    <t>95～99</t>
  </si>
  <si>
    <t>90～94</t>
  </si>
  <si>
    <t>(※８０歳以上の数字である。）</t>
  </si>
  <si>
    <t>85～89</t>
  </si>
  <si>
    <t>80～84</t>
  </si>
  <si>
    <t>75～79</t>
  </si>
  <si>
    <t>70～74</t>
  </si>
  <si>
    <t>65～69</t>
  </si>
  <si>
    <t>60～64</t>
  </si>
  <si>
    <t>55～59</t>
  </si>
  <si>
    <t>50～54</t>
  </si>
  <si>
    <t>45～49</t>
  </si>
  <si>
    <t>40～44</t>
  </si>
  <si>
    <t>35～39</t>
  </si>
  <si>
    <t>30～34</t>
  </si>
  <si>
    <t>25～29</t>
  </si>
  <si>
    <t>20～24</t>
  </si>
  <si>
    <t>15～19</t>
  </si>
  <si>
    <t>10～14</t>
  </si>
  <si>
    <t>5～9</t>
  </si>
  <si>
    <t>0～4</t>
  </si>
  <si>
    <t>歳</t>
  </si>
  <si>
    <t>総　数</t>
  </si>
  <si>
    <t>割合</t>
  </si>
  <si>
    <t>実数</t>
  </si>
  <si>
    <t>階級別</t>
  </si>
  <si>
    <t>女</t>
    <phoneticPr fontId="4"/>
  </si>
  <si>
    <t xml:space="preserve">  男</t>
    <phoneticPr fontId="4"/>
  </si>
  <si>
    <t xml:space="preserve"> 総     数</t>
    <phoneticPr fontId="4"/>
  </si>
  <si>
    <t>男</t>
    <phoneticPr fontId="4"/>
  </si>
  <si>
    <t>総　　数</t>
    <phoneticPr fontId="4"/>
  </si>
  <si>
    <t>年齢</t>
  </si>
  <si>
    <t>昭　　和　　３０　　年</t>
    <phoneticPr fontId="5"/>
  </si>
  <si>
    <t>平　　成　　２７　　年</t>
    <rPh sb="0" eb="1">
      <t>ヒラ</t>
    </rPh>
    <rPh sb="3" eb="4">
      <t>シゲル</t>
    </rPh>
    <rPh sb="10" eb="11">
      <t>ネン</t>
    </rPh>
    <phoneticPr fontId="4"/>
  </si>
  <si>
    <t>区分</t>
  </si>
  <si>
    <t xml:space="preserve">第８表　５歳階級別死亡数・割合 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</si>
</sst>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);[Red]\(#,##0\)"/>
    <numFmt numFmtId="177" formatCode="0.0"/>
    <numFmt numFmtId="178" formatCode="_ * #,##0.00_ ;_ * \-#,##0.00_ ;_ * &quot;-&quot;_ ;_ @_ "/>
    <numFmt numFmtId="179" formatCode="_ * #,##0.0_ ;_ * &quot;△&quot;#,##0.0_ ;_ * &quot;-&quot;_ ;_ @_ "/>
    <numFmt numFmtId="180" formatCode="_ * #,##0_ ;_ * &quot;△&quot;#,##0_ ;_ * &quot;-&quot;_ ;_ @_ "/>
    <numFmt numFmtId="181" formatCode="#,##0.0_ "/>
  </numFmts>
  <fonts count="8">
    <font>
      <sz val="11"/>
      <name val="明朝"/>
      <family val="3"/>
      <charset val="128"/>
    </font>
    <font>
      <sz val="11"/>
      <name val="明朝"/>
      <family val="3"/>
      <charset val="128"/>
    </font>
    <font>
      <sz val="6"/>
      <name val="明朝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ont="1"/>
    <xf numFmtId="176" fontId="3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</xf>
    <xf numFmtId="177" fontId="3" fillId="0" borderId="0" xfId="0" applyNumberFormat="1" applyFont="1" applyAlignment="1" applyProtection="1">
      <alignment vertical="center"/>
    </xf>
    <xf numFmtId="176" fontId="3" fillId="0" borderId="0" xfId="0" applyNumberFormat="1" applyFont="1" applyAlignment="1" applyProtection="1">
      <alignment vertical="center"/>
    </xf>
    <xf numFmtId="176" fontId="3" fillId="0" borderId="0" xfId="0" applyNumberFormat="1" applyFont="1" applyAlignment="1" applyProtection="1">
      <alignment vertical="center"/>
      <protection locked="0"/>
    </xf>
    <xf numFmtId="177" fontId="3" fillId="0" borderId="0" xfId="0" applyNumberFormat="1" applyFont="1" applyAlignment="1" applyProtection="1">
      <alignment vertical="center"/>
      <protection locked="0"/>
    </xf>
    <xf numFmtId="2" fontId="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2" fontId="3" fillId="0" borderId="0" xfId="0" applyNumberFormat="1" applyFont="1" applyAlignment="1" applyProtection="1">
      <alignment vertical="center"/>
      <protection locked="0"/>
    </xf>
    <xf numFmtId="177" fontId="3" fillId="0" borderId="1" xfId="0" applyNumberFormat="1" applyFont="1" applyBorder="1" applyAlignment="1" applyProtection="1">
      <alignment vertical="center"/>
    </xf>
    <xf numFmtId="178" fontId="3" fillId="0" borderId="2" xfId="0" applyNumberFormat="1" applyFont="1" applyBorder="1" applyAlignment="1" applyProtection="1">
      <alignment vertical="center"/>
      <protection locked="0"/>
    </xf>
    <xf numFmtId="177" fontId="3" fillId="0" borderId="3" xfId="0" applyNumberFormat="1" applyFont="1" applyBorder="1" applyAlignment="1" applyProtection="1">
      <alignment vertical="center"/>
    </xf>
    <xf numFmtId="178" fontId="3" fillId="0" borderId="4" xfId="0" applyNumberFormat="1" applyFont="1" applyBorder="1" applyAlignment="1" applyProtection="1">
      <alignment vertical="center"/>
      <protection locked="0"/>
    </xf>
    <xf numFmtId="177" fontId="3" fillId="0" borderId="5" xfId="0" applyNumberFormat="1" applyFont="1" applyBorder="1" applyAlignment="1" applyProtection="1">
      <alignment vertical="center"/>
    </xf>
    <xf numFmtId="176" fontId="3" fillId="0" borderId="3" xfId="0" applyNumberFormat="1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 applyProtection="1">
      <alignment vertical="center"/>
    </xf>
    <xf numFmtId="177" fontId="3" fillId="0" borderId="0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</xf>
    <xf numFmtId="179" fontId="3" fillId="0" borderId="8" xfId="0" applyNumberFormat="1" applyFont="1" applyBorder="1" applyAlignment="1" applyProtection="1">
      <alignment vertical="center"/>
    </xf>
    <xf numFmtId="180" fontId="3" fillId="0" borderId="9" xfId="0" applyNumberFormat="1" applyFont="1" applyBorder="1" applyAlignment="1" applyProtection="1">
      <alignment vertical="center"/>
    </xf>
    <xf numFmtId="180" fontId="3" fillId="0" borderId="10" xfId="0" applyNumberFormat="1" applyFont="1" applyBorder="1" applyAlignment="1" applyProtection="1">
      <alignment vertical="center"/>
    </xf>
    <xf numFmtId="180" fontId="3" fillId="0" borderId="9" xfId="0" applyNumberFormat="1" applyFont="1" applyFill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179" fontId="3" fillId="0" borderId="11" xfId="0" applyNumberFormat="1" applyFont="1" applyBorder="1" applyAlignment="1" applyProtection="1">
      <alignment vertical="center"/>
    </xf>
    <xf numFmtId="180" fontId="3" fillId="0" borderId="0" xfId="0" applyNumberFormat="1" applyFont="1" applyBorder="1" applyAlignment="1" applyProtection="1">
      <alignment vertical="center"/>
    </xf>
    <xf numFmtId="180" fontId="3" fillId="0" borderId="12" xfId="0" applyNumberFormat="1" applyFont="1" applyBorder="1" applyAlignment="1" applyProtection="1">
      <alignment vertical="center"/>
    </xf>
    <xf numFmtId="180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vertical="center"/>
    </xf>
    <xf numFmtId="181" fontId="3" fillId="0" borderId="11" xfId="0" applyNumberFormat="1" applyFont="1" applyBorder="1" applyAlignment="1" applyProtection="1">
      <alignment vertical="center"/>
    </xf>
    <xf numFmtId="0" fontId="3" fillId="0" borderId="11" xfId="0" applyFont="1" applyBorder="1" applyAlignment="1" applyProtection="1">
      <alignment horizontal="right" vertical="center"/>
    </xf>
    <xf numFmtId="0" fontId="0" fillId="0" borderId="0" xfId="0" applyBorder="1"/>
    <xf numFmtId="0" fontId="0" fillId="0" borderId="12" xfId="0" applyBorder="1"/>
    <xf numFmtId="177" fontId="3" fillId="0" borderId="13" xfId="0" applyNumberFormat="1" applyFont="1" applyBorder="1" applyAlignment="1" applyProtection="1">
      <alignment horizontal="center" vertical="center"/>
    </xf>
    <xf numFmtId="176" fontId="3" fillId="0" borderId="14" xfId="0" applyNumberFormat="1" applyFont="1" applyBorder="1" applyAlignment="1" applyProtection="1">
      <alignment horizontal="center" vertical="center"/>
    </xf>
    <xf numFmtId="177" fontId="3" fillId="0" borderId="15" xfId="0" applyNumberFormat="1" applyFont="1" applyBorder="1" applyAlignment="1" applyProtection="1">
      <alignment horizontal="center" vertical="center"/>
    </xf>
    <xf numFmtId="176" fontId="3" fillId="0" borderId="16" xfId="0" applyNumberFormat="1" applyFont="1" applyBorder="1" applyAlignment="1" applyProtection="1">
      <alignment horizontal="center" vertical="center"/>
    </xf>
    <xf numFmtId="177" fontId="3" fillId="0" borderId="14" xfId="0" applyNumberFormat="1" applyFont="1" applyBorder="1" applyAlignment="1" applyProtection="1">
      <alignment horizontal="center" vertical="center"/>
    </xf>
    <xf numFmtId="176" fontId="3" fillId="0" borderId="17" xfId="0" applyNumberFormat="1" applyFont="1" applyBorder="1" applyAlignment="1" applyProtection="1">
      <alignment horizontal="center" vertical="center"/>
    </xf>
    <xf numFmtId="176" fontId="3" fillId="0" borderId="18" xfId="0" applyNumberFormat="1" applyFont="1" applyBorder="1" applyAlignment="1" applyProtection="1">
      <alignment horizontal="center" vertical="center"/>
    </xf>
    <xf numFmtId="176" fontId="3" fillId="0" borderId="19" xfId="0" applyNumberFormat="1" applyFont="1" applyBorder="1" applyAlignment="1" applyProtection="1">
      <alignment horizontal="center" vertical="center"/>
    </xf>
    <xf numFmtId="176" fontId="3" fillId="0" borderId="20" xfId="0" applyNumberFormat="1" applyFont="1" applyBorder="1" applyAlignment="1" applyProtection="1">
      <alignment horizontal="center" vertical="center"/>
    </xf>
    <xf numFmtId="176" fontId="3" fillId="0" borderId="21" xfId="0" applyNumberFormat="1" applyFont="1" applyBorder="1" applyAlignment="1" applyProtection="1">
      <alignment horizontal="center" vertical="center"/>
    </xf>
    <xf numFmtId="176" fontId="3" fillId="0" borderId="22" xfId="0" applyNumberFormat="1" applyFont="1" applyBorder="1" applyAlignment="1" applyProtection="1">
      <alignment horizontal="center" vertical="center"/>
    </xf>
    <xf numFmtId="176" fontId="3" fillId="0" borderId="23" xfId="0" applyNumberFormat="1" applyFont="1" applyBorder="1" applyAlignment="1" applyProtection="1">
      <alignment horizontal="center" vertical="center"/>
    </xf>
    <xf numFmtId="176" fontId="3" fillId="0" borderId="24" xfId="0" applyNumberFormat="1" applyFont="1" applyBorder="1" applyAlignment="1" applyProtection="1">
      <alignment horizontal="center" vertical="center"/>
    </xf>
    <xf numFmtId="176" fontId="3" fillId="0" borderId="25" xfId="0" applyNumberFormat="1" applyFont="1" applyBorder="1" applyAlignment="1" applyProtection="1">
      <alignment horizontal="center" vertical="center"/>
    </xf>
    <xf numFmtId="176" fontId="3" fillId="0" borderId="26" xfId="0" applyNumberFormat="1" applyFont="1" applyBorder="1" applyAlignment="1" applyProtection="1">
      <alignment horizontal="center" vertical="center"/>
    </xf>
    <xf numFmtId="176" fontId="3" fillId="0" borderId="27" xfId="0" applyNumberFormat="1" applyFont="1" applyBorder="1" applyAlignment="1" applyProtection="1">
      <alignment horizontal="center" vertical="center"/>
    </xf>
    <xf numFmtId="176" fontId="3" fillId="0" borderId="28" xfId="0" applyNumberFormat="1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38" fontId="7" fillId="0" borderId="0" xfId="1" applyFont="1" applyFill="1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H12&#30906;&#23450;&#32113;&#35336;&#34920;&#65288;&#20904;&#2366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"/>
      <sheetName val="第２表"/>
      <sheetName val="第３表"/>
      <sheetName val="第４表"/>
      <sheetName val="第５表"/>
      <sheetName val="第６表 "/>
      <sheetName val="第７表"/>
      <sheetName val="第８表"/>
      <sheetName val="第９表"/>
      <sheetName val="第１０表 "/>
      <sheetName val="表引用"/>
      <sheetName val="日本人人口 "/>
      <sheetName val="第４表 (2)"/>
      <sheetName val="buibet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市町村名</v>
          </cell>
          <cell r="B1" t="str">
            <v>総数</v>
          </cell>
          <cell r="C1" t="str">
            <v>男</v>
          </cell>
          <cell r="D1" t="str">
            <v>女</v>
          </cell>
        </row>
        <row r="2">
          <cell r="A2" t="str">
            <v>水戸市</v>
          </cell>
          <cell r="B2">
            <v>244811</v>
          </cell>
          <cell r="C2">
            <v>119286</v>
          </cell>
          <cell r="D2">
            <v>125525</v>
          </cell>
        </row>
        <row r="3">
          <cell r="A3" t="str">
            <v>日立市</v>
          </cell>
          <cell r="B3">
            <v>191280</v>
          </cell>
          <cell r="C3">
            <v>95839</v>
          </cell>
          <cell r="D3">
            <v>95441</v>
          </cell>
        </row>
        <row r="4">
          <cell r="A4" t="str">
            <v>土浦市</v>
          </cell>
          <cell r="B4">
            <v>133381</v>
          </cell>
          <cell r="C4">
            <v>66449</v>
          </cell>
          <cell r="D4">
            <v>66932</v>
          </cell>
        </row>
        <row r="5">
          <cell r="A5" t="str">
            <v>古河市</v>
          </cell>
          <cell r="B5">
            <v>58615</v>
          </cell>
          <cell r="C5">
            <v>28867</v>
          </cell>
          <cell r="D5">
            <v>29748</v>
          </cell>
        </row>
        <row r="6">
          <cell r="A6" t="str">
            <v>石岡市</v>
          </cell>
          <cell r="B6">
            <v>52185</v>
          </cell>
          <cell r="C6">
            <v>25525</v>
          </cell>
          <cell r="D6">
            <v>26660</v>
          </cell>
        </row>
        <row r="7">
          <cell r="A7" t="str">
            <v>下館市</v>
          </cell>
          <cell r="B7">
            <v>64140</v>
          </cell>
          <cell r="C7">
            <v>31852</v>
          </cell>
          <cell r="D7">
            <v>32288</v>
          </cell>
        </row>
        <row r="8">
          <cell r="A8" t="str">
            <v>結城市</v>
          </cell>
          <cell r="B8">
            <v>51912</v>
          </cell>
          <cell r="C8">
            <v>25805</v>
          </cell>
          <cell r="D8">
            <v>26107</v>
          </cell>
        </row>
        <row r="9">
          <cell r="A9" t="str">
            <v>龍ケ崎市</v>
          </cell>
          <cell r="B9">
            <v>77092</v>
          </cell>
          <cell r="C9">
            <v>38912</v>
          </cell>
          <cell r="D9">
            <v>38180</v>
          </cell>
        </row>
        <row r="10">
          <cell r="A10" t="str">
            <v>下妻市</v>
          </cell>
          <cell r="B10">
            <v>36282</v>
          </cell>
          <cell r="C10">
            <v>18109</v>
          </cell>
          <cell r="D10">
            <v>18173</v>
          </cell>
        </row>
        <row r="11">
          <cell r="A11" t="str">
            <v>水海道市</v>
          </cell>
          <cell r="B11">
            <v>41086</v>
          </cell>
          <cell r="C11">
            <v>20223</v>
          </cell>
          <cell r="D11">
            <v>20863</v>
          </cell>
        </row>
        <row r="12">
          <cell r="A12" t="str">
            <v>常陸太田市</v>
          </cell>
          <cell r="B12">
            <v>39633</v>
          </cell>
          <cell r="C12">
            <v>19214</v>
          </cell>
          <cell r="D12">
            <v>20419</v>
          </cell>
        </row>
        <row r="13">
          <cell r="A13" t="str">
            <v>高萩市</v>
          </cell>
          <cell r="B13">
            <v>34359</v>
          </cell>
          <cell r="C13">
            <v>16923</v>
          </cell>
          <cell r="D13">
            <v>17436</v>
          </cell>
        </row>
        <row r="14">
          <cell r="A14" t="str">
            <v>北茨城市</v>
          </cell>
          <cell r="B14">
            <v>51115</v>
          </cell>
          <cell r="C14">
            <v>25295</v>
          </cell>
          <cell r="D14">
            <v>25820</v>
          </cell>
        </row>
        <row r="15">
          <cell r="A15" t="str">
            <v>笠間市</v>
          </cell>
          <cell r="B15">
            <v>29894</v>
          </cell>
          <cell r="C15">
            <v>14535</v>
          </cell>
          <cell r="D15">
            <v>15359</v>
          </cell>
        </row>
        <row r="16">
          <cell r="A16" t="str">
            <v>取手市</v>
          </cell>
          <cell r="B16">
            <v>81142</v>
          </cell>
          <cell r="C16">
            <v>40370</v>
          </cell>
          <cell r="D16">
            <v>40772</v>
          </cell>
        </row>
        <row r="17">
          <cell r="A17" t="str">
            <v>岩井市</v>
          </cell>
          <cell r="B17">
            <v>42746</v>
          </cell>
          <cell r="C17">
            <v>21571</v>
          </cell>
          <cell r="D17">
            <v>21175</v>
          </cell>
        </row>
        <row r="18">
          <cell r="A18" t="str">
            <v>牛久市</v>
          </cell>
          <cell r="B18">
            <v>73262</v>
          </cell>
          <cell r="C18">
            <v>36365</v>
          </cell>
          <cell r="D18">
            <v>36897</v>
          </cell>
        </row>
        <row r="19">
          <cell r="A19" t="str">
            <v>つくば市</v>
          </cell>
          <cell r="B19">
            <v>162872</v>
          </cell>
          <cell r="C19">
            <v>84500</v>
          </cell>
          <cell r="D19">
            <v>78372</v>
          </cell>
        </row>
        <row r="20">
          <cell r="A20" t="str">
            <v>ひたちなか市</v>
          </cell>
          <cell r="B20">
            <v>151384</v>
          </cell>
          <cell r="C20">
            <v>76406</v>
          </cell>
          <cell r="D20">
            <v>74978</v>
          </cell>
        </row>
        <row r="21">
          <cell r="A21" t="str">
            <v>鹿嶋市</v>
          </cell>
          <cell r="B21">
            <v>62262</v>
          </cell>
          <cell r="C21">
            <v>32044</v>
          </cell>
          <cell r="D21">
            <v>30218</v>
          </cell>
        </row>
        <row r="22">
          <cell r="A22" t="str">
            <v>潮来市</v>
          </cell>
          <cell r="B22">
            <v>31593</v>
          </cell>
          <cell r="C22">
            <v>15553</v>
          </cell>
          <cell r="D22">
            <v>16040</v>
          </cell>
        </row>
        <row r="23">
          <cell r="A23" t="str">
            <v>茨城町</v>
          </cell>
          <cell r="B23">
            <v>35074</v>
          </cell>
          <cell r="C23">
            <v>17347</v>
          </cell>
          <cell r="D23">
            <v>17727</v>
          </cell>
        </row>
        <row r="24">
          <cell r="A24" t="str">
            <v>小川町</v>
          </cell>
          <cell r="B24">
            <v>19249</v>
          </cell>
          <cell r="C24">
            <v>9935</v>
          </cell>
          <cell r="D24">
            <v>9314</v>
          </cell>
        </row>
        <row r="25">
          <cell r="A25" t="str">
            <v>美野里町</v>
          </cell>
          <cell r="B25">
            <v>24592</v>
          </cell>
          <cell r="C25">
            <v>12198</v>
          </cell>
          <cell r="D25">
            <v>12394</v>
          </cell>
        </row>
        <row r="26">
          <cell r="A26" t="str">
            <v>内原町</v>
          </cell>
          <cell r="B26">
            <v>14789</v>
          </cell>
          <cell r="C26">
            <v>7339</v>
          </cell>
          <cell r="D26">
            <v>7450</v>
          </cell>
        </row>
        <row r="27">
          <cell r="A27" t="str">
            <v>常北町</v>
          </cell>
          <cell r="B27">
            <v>13439</v>
          </cell>
          <cell r="C27">
            <v>6536</v>
          </cell>
          <cell r="D27">
            <v>6903</v>
          </cell>
        </row>
        <row r="28">
          <cell r="A28" t="str">
            <v>桂村</v>
          </cell>
          <cell r="B28">
            <v>7067</v>
          </cell>
          <cell r="C28">
            <v>3425</v>
          </cell>
          <cell r="D28">
            <v>3642</v>
          </cell>
        </row>
        <row r="29">
          <cell r="A29" t="str">
            <v>御前山村</v>
          </cell>
          <cell r="B29">
            <v>4412</v>
          </cell>
          <cell r="C29">
            <v>2132</v>
          </cell>
          <cell r="D29">
            <v>2280</v>
          </cell>
        </row>
        <row r="30">
          <cell r="A30" t="str">
            <v>大洗町</v>
          </cell>
          <cell r="B30">
            <v>19408</v>
          </cell>
          <cell r="C30">
            <v>9566</v>
          </cell>
          <cell r="D30">
            <v>9842</v>
          </cell>
        </row>
        <row r="31">
          <cell r="A31" t="str">
            <v>友部町</v>
          </cell>
          <cell r="B31">
            <v>35460</v>
          </cell>
          <cell r="C31">
            <v>17434</v>
          </cell>
          <cell r="D31">
            <v>18026</v>
          </cell>
        </row>
        <row r="32">
          <cell r="A32" t="str">
            <v>岩間町</v>
          </cell>
          <cell r="B32">
            <v>16464</v>
          </cell>
          <cell r="C32">
            <v>8122</v>
          </cell>
          <cell r="D32">
            <v>8342</v>
          </cell>
        </row>
        <row r="33">
          <cell r="A33" t="str">
            <v>七会村</v>
          </cell>
          <cell r="B33">
            <v>2474</v>
          </cell>
          <cell r="C33">
            <v>1223</v>
          </cell>
          <cell r="D33">
            <v>1251</v>
          </cell>
        </row>
        <row r="34">
          <cell r="A34" t="str">
            <v>岩瀬町</v>
          </cell>
          <cell r="B34">
            <v>22588</v>
          </cell>
          <cell r="C34">
            <v>10986</v>
          </cell>
          <cell r="D34">
            <v>11602</v>
          </cell>
        </row>
        <row r="35">
          <cell r="A35" t="str">
            <v>東海村</v>
          </cell>
          <cell r="B35">
            <v>34374</v>
          </cell>
          <cell r="C35">
            <v>17309</v>
          </cell>
          <cell r="D35">
            <v>17065</v>
          </cell>
        </row>
        <row r="36">
          <cell r="A36" t="str">
            <v>那珂町</v>
          </cell>
          <cell r="B36">
            <v>46118</v>
          </cell>
          <cell r="C36">
            <v>22592</v>
          </cell>
          <cell r="D36">
            <v>23526</v>
          </cell>
        </row>
        <row r="37">
          <cell r="A37" t="str">
            <v>瓜連町</v>
          </cell>
          <cell r="B37">
            <v>9036</v>
          </cell>
          <cell r="C37">
            <v>4354</v>
          </cell>
          <cell r="D37">
            <v>4682</v>
          </cell>
        </row>
        <row r="38">
          <cell r="A38" t="str">
            <v>大宮町</v>
          </cell>
          <cell r="B38">
            <v>26863</v>
          </cell>
          <cell r="C38">
            <v>13149</v>
          </cell>
          <cell r="D38">
            <v>13714</v>
          </cell>
        </row>
        <row r="39">
          <cell r="A39" t="str">
            <v>山方町</v>
          </cell>
          <cell r="B39">
            <v>7933</v>
          </cell>
          <cell r="C39">
            <v>3859</v>
          </cell>
          <cell r="D39">
            <v>4074</v>
          </cell>
        </row>
        <row r="40">
          <cell r="A40" t="str">
            <v>美和村</v>
          </cell>
          <cell r="B40">
            <v>4532</v>
          </cell>
          <cell r="C40">
            <v>2225</v>
          </cell>
          <cell r="D40">
            <v>2307</v>
          </cell>
        </row>
        <row r="41">
          <cell r="A41" t="str">
            <v>緒川村</v>
          </cell>
          <cell r="B41">
            <v>4709</v>
          </cell>
          <cell r="C41">
            <v>2284</v>
          </cell>
          <cell r="D41">
            <v>2425</v>
          </cell>
        </row>
        <row r="42">
          <cell r="A42" t="str">
            <v>金砂郷町</v>
          </cell>
          <cell r="B42">
            <v>11328</v>
          </cell>
          <cell r="C42">
            <v>5527</v>
          </cell>
          <cell r="D42">
            <v>5801</v>
          </cell>
        </row>
        <row r="43">
          <cell r="A43" t="str">
            <v>水府村</v>
          </cell>
          <cell r="B43">
            <v>6355</v>
          </cell>
          <cell r="C43">
            <v>3107</v>
          </cell>
          <cell r="D43">
            <v>3248</v>
          </cell>
        </row>
        <row r="44">
          <cell r="A44" t="str">
            <v>里美村</v>
          </cell>
          <cell r="B44">
            <v>4315</v>
          </cell>
          <cell r="C44">
            <v>2134</v>
          </cell>
          <cell r="D44">
            <v>2181</v>
          </cell>
        </row>
        <row r="45">
          <cell r="A45" t="str">
            <v>大子町</v>
          </cell>
          <cell r="B45">
            <v>23553</v>
          </cell>
          <cell r="C45">
            <v>11494</v>
          </cell>
          <cell r="D45">
            <v>12059</v>
          </cell>
        </row>
        <row r="46">
          <cell r="A46" t="str">
            <v>十王町</v>
          </cell>
          <cell r="B46">
            <v>13313</v>
          </cell>
          <cell r="C46">
            <v>6481</v>
          </cell>
          <cell r="D46">
            <v>6832</v>
          </cell>
        </row>
        <row r="47">
          <cell r="A47" t="str">
            <v>旭村</v>
          </cell>
          <cell r="B47">
            <v>11632</v>
          </cell>
          <cell r="C47">
            <v>5802</v>
          </cell>
          <cell r="D47">
            <v>5830</v>
          </cell>
        </row>
        <row r="48">
          <cell r="A48" t="str">
            <v>鉾田町</v>
          </cell>
          <cell r="B48">
            <v>28077</v>
          </cell>
          <cell r="C48">
            <v>13850</v>
          </cell>
          <cell r="D48">
            <v>14227</v>
          </cell>
        </row>
        <row r="49">
          <cell r="A49" t="str">
            <v>大洋村</v>
          </cell>
          <cell r="B49">
            <v>11038</v>
          </cell>
          <cell r="C49">
            <v>5548</v>
          </cell>
          <cell r="D49">
            <v>5490</v>
          </cell>
        </row>
        <row r="50">
          <cell r="A50" t="str">
            <v>神栖町</v>
          </cell>
          <cell r="B50">
            <v>48221</v>
          </cell>
          <cell r="C50">
            <v>25201</v>
          </cell>
          <cell r="D50">
            <v>23020</v>
          </cell>
        </row>
        <row r="51">
          <cell r="A51" t="str">
            <v>波崎町</v>
          </cell>
          <cell r="B51">
            <v>38638</v>
          </cell>
          <cell r="C51">
            <v>19381</v>
          </cell>
          <cell r="D51">
            <v>19257</v>
          </cell>
        </row>
        <row r="52">
          <cell r="A52" t="str">
            <v>麻生町</v>
          </cell>
          <cell r="B52">
            <v>16347</v>
          </cell>
          <cell r="C52">
            <v>8106</v>
          </cell>
          <cell r="D52">
            <v>8241</v>
          </cell>
        </row>
        <row r="53">
          <cell r="A53" t="str">
            <v>北浦町</v>
          </cell>
          <cell r="B53">
            <v>10703</v>
          </cell>
          <cell r="C53">
            <v>5250</v>
          </cell>
          <cell r="D53">
            <v>5453</v>
          </cell>
        </row>
        <row r="54">
          <cell r="A54" t="str">
            <v>玉造町</v>
          </cell>
          <cell r="B54">
            <v>13752</v>
          </cell>
          <cell r="C54">
            <v>6780</v>
          </cell>
          <cell r="D54">
            <v>6972</v>
          </cell>
        </row>
        <row r="55">
          <cell r="A55" t="str">
            <v>江戸崎町</v>
          </cell>
          <cell r="B55">
            <v>20044</v>
          </cell>
          <cell r="C55">
            <v>10006</v>
          </cell>
          <cell r="D55">
            <v>10038</v>
          </cell>
        </row>
        <row r="56">
          <cell r="A56" t="str">
            <v>美浦村</v>
          </cell>
          <cell r="B56">
            <v>17982</v>
          </cell>
          <cell r="C56">
            <v>9157</v>
          </cell>
          <cell r="D56">
            <v>8825</v>
          </cell>
        </row>
        <row r="57">
          <cell r="A57" t="str">
            <v>阿見町</v>
          </cell>
          <cell r="B57">
            <v>46688</v>
          </cell>
          <cell r="C57">
            <v>23127</v>
          </cell>
          <cell r="D57">
            <v>23561</v>
          </cell>
        </row>
        <row r="58">
          <cell r="A58" t="str">
            <v>茎崎町</v>
          </cell>
          <cell r="B58">
            <v>25420</v>
          </cell>
          <cell r="C58">
            <v>12494</v>
          </cell>
          <cell r="D58">
            <v>12926</v>
          </cell>
        </row>
        <row r="59">
          <cell r="A59" t="str">
            <v>新利根町</v>
          </cell>
          <cell r="B59">
            <v>10268</v>
          </cell>
          <cell r="C59">
            <v>5118</v>
          </cell>
          <cell r="D59">
            <v>5150</v>
          </cell>
        </row>
        <row r="60">
          <cell r="A60" t="str">
            <v>河内町</v>
          </cell>
          <cell r="B60">
            <v>11378</v>
          </cell>
          <cell r="C60">
            <v>5586</v>
          </cell>
          <cell r="D60">
            <v>5792</v>
          </cell>
        </row>
        <row r="61">
          <cell r="A61" t="str">
            <v>桜川村</v>
          </cell>
          <cell r="B61">
            <v>7345</v>
          </cell>
          <cell r="C61">
            <v>3667</v>
          </cell>
          <cell r="D61">
            <v>3678</v>
          </cell>
        </row>
        <row r="62">
          <cell r="A62" t="str">
            <v>東町</v>
          </cell>
          <cell r="B62">
            <v>12788</v>
          </cell>
          <cell r="C62">
            <v>6269</v>
          </cell>
          <cell r="D62">
            <v>6519</v>
          </cell>
        </row>
        <row r="63">
          <cell r="A63" t="str">
            <v>霞ヶ浦町</v>
          </cell>
          <cell r="B63">
            <v>18400</v>
          </cell>
          <cell r="C63">
            <v>9151</v>
          </cell>
          <cell r="D63">
            <v>9249</v>
          </cell>
        </row>
        <row r="64">
          <cell r="A64" t="str">
            <v>玉里村</v>
          </cell>
          <cell r="B64">
            <v>8851</v>
          </cell>
          <cell r="C64">
            <v>4474</v>
          </cell>
          <cell r="D64">
            <v>4377</v>
          </cell>
        </row>
        <row r="65">
          <cell r="A65" t="str">
            <v>八郷町</v>
          </cell>
          <cell r="B65">
            <v>30332</v>
          </cell>
          <cell r="C65">
            <v>14932</v>
          </cell>
          <cell r="D65">
            <v>15400</v>
          </cell>
        </row>
        <row r="66">
          <cell r="A66" t="str">
            <v>千代田町</v>
          </cell>
          <cell r="B66">
            <v>26405</v>
          </cell>
          <cell r="C66">
            <v>13499</v>
          </cell>
          <cell r="D66">
            <v>12906</v>
          </cell>
        </row>
        <row r="67">
          <cell r="A67" t="str">
            <v>新治村</v>
          </cell>
          <cell r="B67">
            <v>9384</v>
          </cell>
          <cell r="C67">
            <v>4656</v>
          </cell>
          <cell r="D67">
            <v>4728</v>
          </cell>
        </row>
        <row r="68">
          <cell r="A68" t="str">
            <v>伊奈町</v>
          </cell>
          <cell r="B68">
            <v>25358</v>
          </cell>
          <cell r="C68">
            <v>12563</v>
          </cell>
          <cell r="D68">
            <v>12795</v>
          </cell>
        </row>
        <row r="69">
          <cell r="A69" t="str">
            <v>谷和原村</v>
          </cell>
          <cell r="B69">
            <v>14922</v>
          </cell>
          <cell r="C69">
            <v>7460</v>
          </cell>
          <cell r="D69">
            <v>7462</v>
          </cell>
        </row>
        <row r="70">
          <cell r="A70" t="str">
            <v>関城町</v>
          </cell>
          <cell r="B70">
            <v>16092</v>
          </cell>
          <cell r="C70">
            <v>7887</v>
          </cell>
          <cell r="D70">
            <v>8205</v>
          </cell>
        </row>
        <row r="71">
          <cell r="A71" t="str">
            <v>明野町</v>
          </cell>
          <cell r="B71">
            <v>17323</v>
          </cell>
          <cell r="C71">
            <v>8699</v>
          </cell>
          <cell r="D71">
            <v>8624</v>
          </cell>
        </row>
        <row r="72">
          <cell r="A72" t="str">
            <v>真壁町</v>
          </cell>
          <cell r="B72">
            <v>19785</v>
          </cell>
          <cell r="C72">
            <v>9699</v>
          </cell>
          <cell r="D72">
            <v>10086</v>
          </cell>
        </row>
        <row r="73">
          <cell r="A73" t="str">
            <v>大和村</v>
          </cell>
          <cell r="B73">
            <v>7491</v>
          </cell>
          <cell r="C73">
            <v>3720</v>
          </cell>
          <cell r="D73">
            <v>3771</v>
          </cell>
        </row>
        <row r="74">
          <cell r="A74" t="str">
            <v>協和町</v>
          </cell>
          <cell r="B74">
            <v>17022</v>
          </cell>
          <cell r="C74">
            <v>8398</v>
          </cell>
          <cell r="D74">
            <v>8624</v>
          </cell>
        </row>
        <row r="75">
          <cell r="A75" t="str">
            <v>八千代町</v>
          </cell>
          <cell r="B75">
            <v>24185</v>
          </cell>
          <cell r="C75">
            <v>12060</v>
          </cell>
          <cell r="D75">
            <v>12125</v>
          </cell>
        </row>
        <row r="76">
          <cell r="A76" t="str">
            <v>千代川村</v>
          </cell>
          <cell r="B76">
            <v>9356</v>
          </cell>
          <cell r="C76">
            <v>4713</v>
          </cell>
          <cell r="D76">
            <v>4643</v>
          </cell>
        </row>
        <row r="77">
          <cell r="A77" t="str">
            <v>石下町</v>
          </cell>
          <cell r="B77">
            <v>23661</v>
          </cell>
          <cell r="C77">
            <v>11820</v>
          </cell>
          <cell r="D77">
            <v>11841</v>
          </cell>
        </row>
        <row r="78">
          <cell r="A78" t="str">
            <v>総和町</v>
          </cell>
          <cell r="B78">
            <v>47814</v>
          </cell>
          <cell r="C78">
            <v>24321</v>
          </cell>
          <cell r="D78">
            <v>23493</v>
          </cell>
        </row>
        <row r="79">
          <cell r="A79" t="str">
            <v>五霞町</v>
          </cell>
          <cell r="B79">
            <v>10198</v>
          </cell>
          <cell r="C79">
            <v>5145</v>
          </cell>
          <cell r="D79">
            <v>5053</v>
          </cell>
        </row>
        <row r="80">
          <cell r="A80" t="str">
            <v>三和町</v>
          </cell>
          <cell r="B80">
            <v>39171</v>
          </cell>
          <cell r="C80">
            <v>19530</v>
          </cell>
          <cell r="D80">
            <v>19641</v>
          </cell>
        </row>
        <row r="81">
          <cell r="A81" t="str">
            <v>猿島町</v>
          </cell>
          <cell r="B81">
            <v>15133</v>
          </cell>
          <cell r="C81">
            <v>7595</v>
          </cell>
          <cell r="D81">
            <v>7538</v>
          </cell>
        </row>
        <row r="82">
          <cell r="A82" t="str">
            <v>境町</v>
          </cell>
          <cell r="B82">
            <v>26891</v>
          </cell>
          <cell r="C82">
            <v>13365</v>
          </cell>
          <cell r="D82">
            <v>13526</v>
          </cell>
        </row>
        <row r="83">
          <cell r="A83" t="str">
            <v>守谷町</v>
          </cell>
          <cell r="B83">
            <v>50787</v>
          </cell>
          <cell r="C83">
            <v>25675</v>
          </cell>
          <cell r="D83">
            <v>25112</v>
          </cell>
        </row>
        <row r="84">
          <cell r="A84" t="str">
            <v>藤代町</v>
          </cell>
          <cell r="B84">
            <v>33050</v>
          </cell>
          <cell r="C84">
            <v>16130</v>
          </cell>
          <cell r="D84">
            <v>16920</v>
          </cell>
        </row>
        <row r="85">
          <cell r="A85" t="str">
            <v>利根町</v>
          </cell>
          <cell r="B85">
            <v>18779</v>
          </cell>
          <cell r="C85">
            <v>9155</v>
          </cell>
          <cell r="D85">
            <v>9624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tabSelected="1" view="pageBreakPreview" zoomScaleNormal="100" zoomScaleSheetLayoutView="100" workbookViewId="0">
      <pane xSplit="1" ySplit="7" topLeftCell="B8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RowHeight="13.5"/>
  <cols>
    <col min="1" max="1" width="14.25" style="1" customWidth="1"/>
    <col min="2" max="13" width="7.625" style="1" customWidth="1"/>
    <col min="14" max="14" width="10.125" customWidth="1"/>
    <col min="15" max="15" width="9.5" customWidth="1"/>
    <col min="16" max="17" width="9.625" customWidth="1"/>
    <col min="18" max="18" width="10" customWidth="1"/>
  </cols>
  <sheetData>
    <row r="1" spans="1:27">
      <c r="A1" s="63" t="s">
        <v>48</v>
      </c>
      <c r="B1" s="63"/>
      <c r="C1" s="63"/>
      <c r="D1" s="63"/>
      <c r="E1" s="63"/>
      <c r="F1" s="63"/>
      <c r="G1" s="63"/>
      <c r="H1" s="60"/>
      <c r="I1" s="60"/>
      <c r="J1" s="60"/>
      <c r="K1" s="60"/>
      <c r="L1" s="60"/>
      <c r="M1" s="60"/>
    </row>
    <row r="3" spans="1:27">
      <c r="A3" s="62"/>
      <c r="B3" s="60"/>
      <c r="C3" s="61"/>
      <c r="D3" s="60"/>
      <c r="E3" s="60"/>
      <c r="F3" s="60"/>
      <c r="G3" s="60"/>
      <c r="H3" s="60"/>
      <c r="I3" s="60"/>
      <c r="J3" s="60"/>
      <c r="K3" s="59"/>
      <c r="L3" s="59"/>
      <c r="M3" s="59"/>
      <c r="N3" s="38"/>
      <c r="O3" s="38"/>
      <c r="P3" s="38"/>
      <c r="Q3" s="38"/>
      <c r="R3" s="38"/>
    </row>
    <row r="4" spans="1:27">
      <c r="K4" s="58"/>
      <c r="L4" s="58"/>
      <c r="M4" s="58"/>
      <c r="N4" s="38"/>
      <c r="O4" s="38"/>
      <c r="P4" s="38"/>
      <c r="Q4" s="38"/>
      <c r="R4" s="38"/>
    </row>
    <row r="5" spans="1:27">
      <c r="A5" s="57" t="s">
        <v>47</v>
      </c>
      <c r="B5" s="56" t="s">
        <v>46</v>
      </c>
      <c r="C5" s="55"/>
      <c r="D5" s="55"/>
      <c r="E5" s="55"/>
      <c r="F5" s="55"/>
      <c r="G5" s="54"/>
      <c r="H5" s="53" t="s">
        <v>45</v>
      </c>
      <c r="I5" s="52"/>
      <c r="J5" s="52"/>
      <c r="K5" s="52"/>
      <c r="L5" s="52"/>
      <c r="M5" s="51"/>
      <c r="N5" s="39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>
      <c r="A6" s="35" t="s">
        <v>44</v>
      </c>
      <c r="B6" s="50" t="s">
        <v>43</v>
      </c>
      <c r="C6" s="49"/>
      <c r="D6" s="47" t="s">
        <v>42</v>
      </c>
      <c r="E6" s="49"/>
      <c r="F6" s="47" t="s">
        <v>39</v>
      </c>
      <c r="G6" s="46"/>
      <c r="H6" s="50" t="s">
        <v>41</v>
      </c>
      <c r="I6" s="49"/>
      <c r="J6" s="47" t="s">
        <v>40</v>
      </c>
      <c r="K6" s="48"/>
      <c r="L6" s="47" t="s">
        <v>39</v>
      </c>
      <c r="M6" s="46"/>
      <c r="N6" s="39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>
      <c r="A7" s="29" t="s">
        <v>38</v>
      </c>
      <c r="B7" s="45" t="s">
        <v>37</v>
      </c>
      <c r="C7" s="44" t="s">
        <v>36</v>
      </c>
      <c r="D7" s="43" t="s">
        <v>37</v>
      </c>
      <c r="E7" s="42" t="s">
        <v>36</v>
      </c>
      <c r="F7" s="41" t="s">
        <v>37</v>
      </c>
      <c r="G7" s="44" t="s">
        <v>36</v>
      </c>
      <c r="H7" s="45" t="s">
        <v>37</v>
      </c>
      <c r="I7" s="44" t="s">
        <v>36</v>
      </c>
      <c r="J7" s="43" t="s">
        <v>37</v>
      </c>
      <c r="K7" s="42" t="s">
        <v>36</v>
      </c>
      <c r="L7" s="41" t="s">
        <v>37</v>
      </c>
      <c r="M7" s="40" t="s">
        <v>36</v>
      </c>
      <c r="N7" s="39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>
      <c r="A8" s="35"/>
      <c r="B8" s="32"/>
      <c r="C8" s="30"/>
      <c r="D8" s="31"/>
      <c r="E8" s="30"/>
      <c r="F8" s="31"/>
      <c r="G8" s="30"/>
      <c r="H8" s="32"/>
      <c r="I8" s="30"/>
      <c r="J8" s="31"/>
      <c r="K8" s="30"/>
      <c r="L8" s="31"/>
      <c r="M8" s="30"/>
      <c r="N8" s="39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7">
      <c r="A9" s="34" t="s">
        <v>35</v>
      </c>
      <c r="B9" s="32">
        <v>31025</v>
      </c>
      <c r="C9" s="30">
        <v>100</v>
      </c>
      <c r="D9" s="31">
        <v>16189</v>
      </c>
      <c r="E9" s="30">
        <v>100</v>
      </c>
      <c r="F9" s="31">
        <v>14836</v>
      </c>
      <c r="G9" s="30">
        <v>100</v>
      </c>
      <c r="H9" s="32">
        <f>SUM(H12:H39)</f>
        <v>18732</v>
      </c>
      <c r="I9" s="30">
        <f>SUM(I12:I39)</f>
        <v>100.00000000000001</v>
      </c>
      <c r="J9" s="31">
        <f>SUM(J12:J39)</f>
        <v>9685</v>
      </c>
      <c r="K9" s="30">
        <f>ROUND(J9/J$9*100,1)</f>
        <v>100</v>
      </c>
      <c r="L9" s="31">
        <f>SUM(L12:L39)</f>
        <v>9047</v>
      </c>
      <c r="M9" s="30">
        <f>ROUND(L9/L$9*100,1)</f>
        <v>100</v>
      </c>
    </row>
    <row r="10" spans="1:27">
      <c r="A10" s="35"/>
      <c r="B10" s="32"/>
      <c r="C10" s="30"/>
      <c r="D10" s="31"/>
      <c r="E10" s="30"/>
      <c r="F10" s="31"/>
      <c r="G10" s="30"/>
      <c r="H10" s="32"/>
      <c r="I10" s="30"/>
      <c r="J10" s="31"/>
      <c r="K10" s="30"/>
      <c r="L10" s="31"/>
      <c r="M10" s="30"/>
    </row>
    <row r="11" spans="1:27">
      <c r="A11" s="37" t="s">
        <v>34</v>
      </c>
      <c r="B11" s="32"/>
      <c r="C11" s="30"/>
      <c r="D11" s="31"/>
      <c r="E11" s="30"/>
      <c r="F11" s="31"/>
      <c r="G11" s="30"/>
      <c r="H11" s="32"/>
      <c r="I11" s="30"/>
      <c r="J11" s="31"/>
      <c r="K11" s="30"/>
      <c r="L11" s="31"/>
      <c r="M11" s="30"/>
    </row>
    <row r="12" spans="1:27">
      <c r="A12" s="34" t="s">
        <v>33</v>
      </c>
      <c r="B12" s="32">
        <v>65</v>
      </c>
      <c r="C12" s="30">
        <v>0.2</v>
      </c>
      <c r="D12" s="33">
        <v>36</v>
      </c>
      <c r="E12" s="30">
        <v>0.2</v>
      </c>
      <c r="F12" s="33">
        <v>29</v>
      </c>
      <c r="G12" s="30">
        <v>0.2</v>
      </c>
      <c r="H12" s="32">
        <f>J12+L12</f>
        <v>3131</v>
      </c>
      <c r="I12" s="30">
        <f>ROUND(H12/H$9*100,1)</f>
        <v>16.7</v>
      </c>
      <c r="J12" s="31">
        <v>1647</v>
      </c>
      <c r="K12" s="30">
        <f>ROUND(J12/J$9*100,1)</f>
        <v>17</v>
      </c>
      <c r="L12" s="31">
        <v>1484</v>
      </c>
      <c r="M12" s="30">
        <f>ROUND(L12/L$9*100,1)</f>
        <v>16.399999999999999</v>
      </c>
    </row>
    <row r="13" spans="1:27">
      <c r="A13" s="34" t="s">
        <v>32</v>
      </c>
      <c r="B13" s="32">
        <v>12</v>
      </c>
      <c r="C13" s="36">
        <v>0</v>
      </c>
      <c r="D13" s="33">
        <v>5</v>
      </c>
      <c r="E13" s="36">
        <v>0</v>
      </c>
      <c r="F13" s="33">
        <v>7</v>
      </c>
      <c r="G13" s="36">
        <v>0</v>
      </c>
      <c r="H13" s="32">
        <f>J13+L13</f>
        <v>482</v>
      </c>
      <c r="I13" s="30">
        <f>ROUND(H13/H$9*100,1)</f>
        <v>2.6</v>
      </c>
      <c r="J13" s="31">
        <v>261</v>
      </c>
      <c r="K13" s="30">
        <f>ROUND(J13/J$9*100,1)</f>
        <v>2.7</v>
      </c>
      <c r="L13" s="31">
        <v>221</v>
      </c>
      <c r="M13" s="30">
        <f>ROUND(L13/L$9*100,1)</f>
        <v>2.4</v>
      </c>
    </row>
    <row r="14" spans="1:27">
      <c r="A14" s="34" t="s">
        <v>31</v>
      </c>
      <c r="B14" s="32">
        <v>21</v>
      </c>
      <c r="C14" s="36">
        <v>0.1</v>
      </c>
      <c r="D14" s="33">
        <v>8</v>
      </c>
      <c r="E14" s="36">
        <v>0</v>
      </c>
      <c r="F14" s="33">
        <v>13</v>
      </c>
      <c r="G14" s="36">
        <v>0.1</v>
      </c>
      <c r="H14" s="32">
        <f>J14+L14</f>
        <v>196</v>
      </c>
      <c r="I14" s="30">
        <f>ROUND(H14/H$9*100,1)</f>
        <v>1</v>
      </c>
      <c r="J14" s="31">
        <v>112</v>
      </c>
      <c r="K14" s="30">
        <f>ROUND(J14/J$9*100,1)</f>
        <v>1.2</v>
      </c>
      <c r="L14" s="31">
        <v>84</v>
      </c>
      <c r="M14" s="30">
        <f>ROUND(L14/L$9*100,1)</f>
        <v>0.9</v>
      </c>
    </row>
    <row r="15" spans="1:27">
      <c r="A15" s="34" t="s">
        <v>30</v>
      </c>
      <c r="B15" s="32">
        <v>35</v>
      </c>
      <c r="C15" s="30">
        <v>0.1</v>
      </c>
      <c r="D15" s="33">
        <v>24</v>
      </c>
      <c r="E15" s="30">
        <v>0.1</v>
      </c>
      <c r="F15" s="33">
        <v>11</v>
      </c>
      <c r="G15" s="30">
        <v>0.1</v>
      </c>
      <c r="H15" s="32">
        <f>J15+L15</f>
        <v>262</v>
      </c>
      <c r="I15" s="30">
        <f>ROUND(H15/H$9*100,1)</f>
        <v>1.4</v>
      </c>
      <c r="J15" s="31">
        <v>142</v>
      </c>
      <c r="K15" s="30">
        <f>ROUND(J15/J$9*100,1)</f>
        <v>1.5</v>
      </c>
      <c r="L15" s="31">
        <v>120</v>
      </c>
      <c r="M15" s="30">
        <f>ROUND(L15/L$9*100,1)</f>
        <v>1.3</v>
      </c>
    </row>
    <row r="16" spans="1:27">
      <c r="A16" s="35"/>
      <c r="B16" s="32"/>
      <c r="C16" s="30"/>
      <c r="D16" s="33"/>
      <c r="E16" s="30"/>
      <c r="F16" s="33"/>
      <c r="G16" s="30"/>
      <c r="H16" s="32"/>
      <c r="I16" s="30"/>
      <c r="J16" s="31"/>
      <c r="K16" s="30"/>
      <c r="L16" s="31"/>
      <c r="M16" s="30"/>
    </row>
    <row r="17" spans="1:13">
      <c r="A17" s="34" t="s">
        <v>29</v>
      </c>
      <c r="B17" s="32">
        <v>65</v>
      </c>
      <c r="C17" s="30">
        <v>0.2</v>
      </c>
      <c r="D17" s="33">
        <v>56</v>
      </c>
      <c r="E17" s="30">
        <v>0.3</v>
      </c>
      <c r="F17" s="33">
        <v>9</v>
      </c>
      <c r="G17" s="30">
        <v>0.1</v>
      </c>
      <c r="H17" s="32">
        <f>J17+L17</f>
        <v>372</v>
      </c>
      <c r="I17" s="30">
        <f>ROUND(H17/H$9*100,1)</f>
        <v>2</v>
      </c>
      <c r="J17" s="31">
        <v>198</v>
      </c>
      <c r="K17" s="30">
        <f>ROUND(J17/J$9*100,1)</f>
        <v>2</v>
      </c>
      <c r="L17" s="31">
        <v>174</v>
      </c>
      <c r="M17" s="30">
        <f>ROUND(L17/L$9*100,1)</f>
        <v>1.9</v>
      </c>
    </row>
    <row r="18" spans="1:13">
      <c r="A18" s="34" t="s">
        <v>28</v>
      </c>
      <c r="B18" s="32">
        <v>75</v>
      </c>
      <c r="C18" s="30">
        <v>0.2</v>
      </c>
      <c r="D18" s="33">
        <v>49</v>
      </c>
      <c r="E18" s="30">
        <v>0.3</v>
      </c>
      <c r="F18" s="33">
        <v>26</v>
      </c>
      <c r="G18" s="30">
        <v>0.2</v>
      </c>
      <c r="H18" s="32">
        <f>J18+L18</f>
        <v>393</v>
      </c>
      <c r="I18" s="30">
        <f>ROUND(H18/H$9*100,1)</f>
        <v>2.1</v>
      </c>
      <c r="J18" s="31">
        <v>193</v>
      </c>
      <c r="K18" s="30">
        <f>ROUND(J18/J$9*100,1)</f>
        <v>2</v>
      </c>
      <c r="L18" s="31">
        <v>200</v>
      </c>
      <c r="M18" s="30">
        <f>ROUND(L18/L$9*100,1)</f>
        <v>2.2000000000000002</v>
      </c>
    </row>
    <row r="19" spans="1:13">
      <c r="A19" s="34" t="s">
        <v>27</v>
      </c>
      <c r="B19" s="32">
        <v>82</v>
      </c>
      <c r="C19" s="30">
        <v>0.3</v>
      </c>
      <c r="D19" s="33">
        <v>58</v>
      </c>
      <c r="E19" s="30">
        <v>0.4</v>
      </c>
      <c r="F19" s="33">
        <v>24</v>
      </c>
      <c r="G19" s="30">
        <v>0.2</v>
      </c>
      <c r="H19" s="32">
        <f>J19+L19</f>
        <v>376</v>
      </c>
      <c r="I19" s="30">
        <f>ROUND(H19/H$9*100,1)</f>
        <v>2</v>
      </c>
      <c r="J19" s="31">
        <v>200</v>
      </c>
      <c r="K19" s="30">
        <f>ROUND(J19/J$9*100,1)</f>
        <v>2.1</v>
      </c>
      <c r="L19" s="31">
        <v>176</v>
      </c>
      <c r="M19" s="30">
        <f>ROUND(L19/L$9*100,1)</f>
        <v>1.9</v>
      </c>
    </row>
    <row r="20" spans="1:13">
      <c r="A20" s="34" t="s">
        <v>26</v>
      </c>
      <c r="B20" s="32">
        <v>140</v>
      </c>
      <c r="C20" s="30">
        <v>0.5</v>
      </c>
      <c r="D20" s="33">
        <v>99</v>
      </c>
      <c r="E20" s="30">
        <v>0.6</v>
      </c>
      <c r="F20" s="33">
        <v>41</v>
      </c>
      <c r="G20" s="30">
        <v>0.3</v>
      </c>
      <c r="H20" s="32">
        <f>J20+L20</f>
        <v>368</v>
      </c>
      <c r="I20" s="30">
        <f>ROUND(H20/H$9*100,1)</f>
        <v>2</v>
      </c>
      <c r="J20" s="31">
        <v>152</v>
      </c>
      <c r="K20" s="30">
        <f>ROUND(J20/J$9*100,1)</f>
        <v>1.6</v>
      </c>
      <c r="L20" s="31">
        <v>216</v>
      </c>
      <c r="M20" s="30">
        <f>ROUND(L20/L$9*100,1)</f>
        <v>2.4</v>
      </c>
    </row>
    <row r="21" spans="1:13">
      <c r="A21" s="35"/>
      <c r="B21" s="32"/>
      <c r="C21" s="30"/>
      <c r="D21" s="33"/>
      <c r="E21" s="30"/>
      <c r="F21" s="33"/>
      <c r="G21" s="30"/>
      <c r="H21" s="32"/>
      <c r="I21" s="30"/>
      <c r="J21" s="31"/>
      <c r="K21" s="30"/>
      <c r="L21" s="31"/>
      <c r="M21" s="30"/>
    </row>
    <row r="22" spans="1:13">
      <c r="A22" s="34" t="s">
        <v>25</v>
      </c>
      <c r="B22" s="32">
        <v>248</v>
      </c>
      <c r="C22" s="30">
        <v>0.8</v>
      </c>
      <c r="D22" s="33">
        <v>162</v>
      </c>
      <c r="E22" s="30">
        <v>1</v>
      </c>
      <c r="F22" s="33">
        <v>86</v>
      </c>
      <c r="G22" s="30">
        <v>0.6</v>
      </c>
      <c r="H22" s="32">
        <f>J22+L22</f>
        <v>427</v>
      </c>
      <c r="I22" s="30">
        <f>ROUND(H22/H$9*100,1)</f>
        <v>2.2999999999999998</v>
      </c>
      <c r="J22" s="31">
        <v>220</v>
      </c>
      <c r="K22" s="30">
        <f>ROUND(J22/J$9*100,1)</f>
        <v>2.2999999999999998</v>
      </c>
      <c r="L22" s="31">
        <v>207</v>
      </c>
      <c r="M22" s="30">
        <f>ROUND(L22/L$9*100,1)</f>
        <v>2.2999999999999998</v>
      </c>
    </row>
    <row r="23" spans="1:13">
      <c r="A23" s="34" t="s">
        <v>24</v>
      </c>
      <c r="B23" s="32">
        <v>331</v>
      </c>
      <c r="C23" s="30">
        <v>1.1000000000000001</v>
      </c>
      <c r="D23" s="33">
        <v>210</v>
      </c>
      <c r="E23" s="30">
        <v>1.3</v>
      </c>
      <c r="F23" s="33">
        <v>121</v>
      </c>
      <c r="G23" s="30">
        <v>0.8</v>
      </c>
      <c r="H23" s="32">
        <f>J23+L23</f>
        <v>600</v>
      </c>
      <c r="I23" s="30">
        <f>ROUND(H23/H$9*100,1)</f>
        <v>3.2</v>
      </c>
      <c r="J23" s="31">
        <v>323</v>
      </c>
      <c r="K23" s="30">
        <f>ROUND(J23/J$9*100,1)</f>
        <v>3.3</v>
      </c>
      <c r="L23" s="31">
        <v>277</v>
      </c>
      <c r="M23" s="30">
        <f>ROUND(L23/L$9*100,1)</f>
        <v>3.1</v>
      </c>
    </row>
    <row r="24" spans="1:13">
      <c r="A24" s="34" t="s">
        <v>23</v>
      </c>
      <c r="B24" s="32">
        <v>481</v>
      </c>
      <c r="C24" s="30">
        <v>1.6</v>
      </c>
      <c r="D24" s="33">
        <v>327</v>
      </c>
      <c r="E24" s="30">
        <v>2</v>
      </c>
      <c r="F24" s="33">
        <v>154</v>
      </c>
      <c r="G24" s="30">
        <v>1</v>
      </c>
      <c r="H24" s="32">
        <f>J24+L24</f>
        <v>906</v>
      </c>
      <c r="I24" s="30">
        <f>ROUND(H24/H$9*100,1)</f>
        <v>4.8</v>
      </c>
      <c r="J24" s="31">
        <v>507</v>
      </c>
      <c r="K24" s="30">
        <f>ROUND(J24/J$9*100,1)</f>
        <v>5.2</v>
      </c>
      <c r="L24" s="31">
        <v>399</v>
      </c>
      <c r="M24" s="30">
        <f>ROUND(L24/L$9*100,1)</f>
        <v>4.4000000000000004</v>
      </c>
    </row>
    <row r="25" spans="1:13">
      <c r="A25" s="34" t="s">
        <v>22</v>
      </c>
      <c r="B25" s="32">
        <v>807</v>
      </c>
      <c r="C25" s="30">
        <v>2.6</v>
      </c>
      <c r="D25" s="33">
        <v>534</v>
      </c>
      <c r="E25" s="30">
        <v>3.3</v>
      </c>
      <c r="F25" s="33">
        <v>273</v>
      </c>
      <c r="G25" s="30">
        <v>1.8</v>
      </c>
      <c r="H25" s="32">
        <f>J25+L25</f>
        <v>1067</v>
      </c>
      <c r="I25" s="30">
        <f>ROUND(H25/H$9*100,1)</f>
        <v>5.7</v>
      </c>
      <c r="J25" s="31">
        <v>628</v>
      </c>
      <c r="K25" s="30">
        <f>ROUND(J25/J$9*100,1)</f>
        <v>6.5</v>
      </c>
      <c r="L25" s="31">
        <v>439</v>
      </c>
      <c r="M25" s="30">
        <f>ROUND(L25/L$9*100,1)</f>
        <v>4.9000000000000004</v>
      </c>
    </row>
    <row r="26" spans="1:13">
      <c r="A26" s="35"/>
      <c r="B26" s="32"/>
      <c r="C26" s="30"/>
      <c r="D26" s="33"/>
      <c r="E26" s="30"/>
      <c r="F26" s="33"/>
      <c r="G26" s="30"/>
      <c r="H26" s="32"/>
      <c r="I26" s="30"/>
      <c r="J26" s="31"/>
      <c r="K26" s="30"/>
      <c r="L26" s="31"/>
      <c r="M26" s="30"/>
    </row>
    <row r="27" spans="1:13">
      <c r="A27" s="34" t="s">
        <v>21</v>
      </c>
      <c r="B27" s="32">
        <v>1372</v>
      </c>
      <c r="C27" s="30">
        <v>4.4000000000000004</v>
      </c>
      <c r="D27" s="33">
        <v>978</v>
      </c>
      <c r="E27" s="30">
        <v>6</v>
      </c>
      <c r="F27" s="33">
        <v>394</v>
      </c>
      <c r="G27" s="30">
        <v>2.7</v>
      </c>
      <c r="H27" s="32">
        <f>J27+L27</f>
        <v>1511</v>
      </c>
      <c r="I27" s="30">
        <f>ROUND(H27/H$9*100,1)</f>
        <v>8.1</v>
      </c>
      <c r="J27" s="31">
        <v>915</v>
      </c>
      <c r="K27" s="30">
        <f>ROUND(J27/J$9*100,1)</f>
        <v>9.4</v>
      </c>
      <c r="L27" s="31">
        <v>596</v>
      </c>
      <c r="M27" s="30">
        <f>ROUND(L27/L$9*100,1)</f>
        <v>6.6</v>
      </c>
    </row>
    <row r="28" spans="1:13">
      <c r="A28" s="34" t="s">
        <v>20</v>
      </c>
      <c r="B28" s="32">
        <v>2245</v>
      </c>
      <c r="C28" s="30">
        <v>7.2</v>
      </c>
      <c r="D28" s="33">
        <v>1574</v>
      </c>
      <c r="E28" s="30">
        <v>9.6999999999999993</v>
      </c>
      <c r="F28" s="33">
        <v>671</v>
      </c>
      <c r="G28" s="30">
        <v>4.5</v>
      </c>
      <c r="H28" s="32">
        <f>J28+L28</f>
        <v>1920</v>
      </c>
      <c r="I28" s="30">
        <f>ROUND(H28/H$9*100,1)</f>
        <v>10.199999999999999</v>
      </c>
      <c r="J28" s="31">
        <v>1169</v>
      </c>
      <c r="K28" s="30">
        <f>ROUND(J28/J$9*100,1)</f>
        <v>12.1</v>
      </c>
      <c r="L28" s="31">
        <v>751</v>
      </c>
      <c r="M28" s="30">
        <f>ROUND(L28/L$9*100,1)</f>
        <v>8.3000000000000007</v>
      </c>
    </row>
    <row r="29" spans="1:13">
      <c r="A29" s="34" t="s">
        <v>19</v>
      </c>
      <c r="B29" s="32">
        <v>2863</v>
      </c>
      <c r="C29" s="30">
        <v>9.1999999999999993</v>
      </c>
      <c r="D29" s="33">
        <v>1918</v>
      </c>
      <c r="E29" s="30">
        <v>11.8</v>
      </c>
      <c r="F29" s="33">
        <v>945</v>
      </c>
      <c r="G29" s="30">
        <v>6.4</v>
      </c>
      <c r="H29" s="32">
        <f>J29+L29</f>
        <v>2155</v>
      </c>
      <c r="I29" s="30">
        <f>ROUND(H29/H$9*100,1)</f>
        <v>11.5</v>
      </c>
      <c r="J29" s="31">
        <v>1141</v>
      </c>
      <c r="K29" s="30">
        <f>ROUND(J29/J$9*100,1)</f>
        <v>11.8</v>
      </c>
      <c r="L29" s="31">
        <v>1014</v>
      </c>
      <c r="M29" s="30">
        <f>ROUND(L29/L$9*100,1)</f>
        <v>11.2</v>
      </c>
    </row>
    <row r="30" spans="1:13">
      <c r="A30" s="34" t="s">
        <v>18</v>
      </c>
      <c r="B30" s="32">
        <v>3642</v>
      </c>
      <c r="C30" s="30">
        <v>11.7</v>
      </c>
      <c r="D30" s="33">
        <v>2358</v>
      </c>
      <c r="E30" s="30">
        <v>14.6</v>
      </c>
      <c r="F30" s="33">
        <v>1284</v>
      </c>
      <c r="G30" s="30">
        <v>8.6999999999999993</v>
      </c>
      <c r="H30" s="32">
        <f>J30+L30</f>
        <v>2245</v>
      </c>
      <c r="I30" s="30">
        <f>ROUND(H30/H$9*100,1)</f>
        <v>12</v>
      </c>
      <c r="J30" s="31">
        <v>1037</v>
      </c>
      <c r="K30" s="30">
        <f>ROUND(J30/J$9*100,1)</f>
        <v>10.7</v>
      </c>
      <c r="L30" s="31">
        <v>1208</v>
      </c>
      <c r="M30" s="30">
        <f>ROUND(L30/L$9*100,1)</f>
        <v>13.4</v>
      </c>
    </row>
    <row r="31" spans="1:13">
      <c r="A31" s="35"/>
      <c r="B31" s="32"/>
      <c r="C31" s="30"/>
      <c r="D31" s="33"/>
      <c r="E31" s="30"/>
      <c r="F31" s="33"/>
      <c r="G31" s="30"/>
      <c r="H31" s="32"/>
      <c r="I31" s="30"/>
      <c r="J31" s="31"/>
      <c r="K31" s="30"/>
      <c r="L31" s="31"/>
      <c r="M31" s="30"/>
    </row>
    <row r="32" spans="1:13">
      <c r="A32" s="34" t="s">
        <v>17</v>
      </c>
      <c r="B32" s="32">
        <v>5026</v>
      </c>
      <c r="C32" s="30">
        <v>16.2</v>
      </c>
      <c r="D32" s="33">
        <v>2898</v>
      </c>
      <c r="E32" s="30">
        <v>17.899999999999999</v>
      </c>
      <c r="F32" s="33">
        <v>2128</v>
      </c>
      <c r="G32" s="30">
        <v>14.3</v>
      </c>
      <c r="H32" s="32">
        <f>J32+L32</f>
        <v>2321</v>
      </c>
      <c r="I32" s="30">
        <f>ROUND(H32/H$9*100,1)</f>
        <v>12.4</v>
      </c>
      <c r="J32" s="31">
        <v>840</v>
      </c>
      <c r="K32" s="30">
        <f>ROUND(J32/J$9*100,1)</f>
        <v>8.6999999999999993</v>
      </c>
      <c r="L32" s="31">
        <v>1481</v>
      </c>
      <c r="M32" s="30">
        <f>ROUND(L32/L$9*100,1)</f>
        <v>16.399999999999999</v>
      </c>
    </row>
    <row r="33" spans="1:13">
      <c r="A33" s="34" t="s">
        <v>16</v>
      </c>
      <c r="B33" s="32">
        <v>6199</v>
      </c>
      <c r="C33" s="30">
        <v>20</v>
      </c>
      <c r="D33" s="33">
        <v>2905</v>
      </c>
      <c r="E33" s="30">
        <v>17.899999999999999</v>
      </c>
      <c r="F33" s="33">
        <v>3294</v>
      </c>
      <c r="G33" s="30">
        <v>22.2</v>
      </c>
      <c r="H33" s="32" t="s">
        <v>15</v>
      </c>
      <c r="I33" s="30"/>
      <c r="J33" s="31"/>
      <c r="K33" s="30"/>
      <c r="L33" s="31"/>
      <c r="M33" s="30"/>
    </row>
    <row r="34" spans="1:13">
      <c r="A34" s="34" t="s">
        <v>14</v>
      </c>
      <c r="B34" s="32">
        <v>4719</v>
      </c>
      <c r="C34" s="30">
        <v>15.2</v>
      </c>
      <c r="D34" s="33">
        <v>1467</v>
      </c>
      <c r="E34" s="30">
        <v>9.1</v>
      </c>
      <c r="F34" s="33">
        <v>3252</v>
      </c>
      <c r="G34" s="30">
        <v>21.9</v>
      </c>
      <c r="H34" s="32"/>
      <c r="I34" s="30"/>
      <c r="J34" s="31"/>
      <c r="K34" s="30"/>
      <c r="L34" s="31"/>
      <c r="M34" s="30"/>
    </row>
    <row r="35" spans="1:13">
      <c r="A35" s="34" t="s">
        <v>13</v>
      </c>
      <c r="B35" s="32">
        <v>2073</v>
      </c>
      <c r="C35" s="30">
        <v>6.7</v>
      </c>
      <c r="D35" s="33">
        <v>442</v>
      </c>
      <c r="E35" s="30">
        <v>2.7</v>
      </c>
      <c r="F35" s="33">
        <v>1631</v>
      </c>
      <c r="G35" s="30">
        <v>11</v>
      </c>
      <c r="H35" s="32"/>
      <c r="I35" s="30"/>
      <c r="J35" s="31"/>
      <c r="K35" s="30"/>
      <c r="L35" s="31"/>
      <c r="M35" s="30"/>
    </row>
    <row r="36" spans="1:13">
      <c r="A36" s="35"/>
      <c r="B36" s="32"/>
      <c r="C36" s="30"/>
      <c r="D36" s="33"/>
      <c r="E36" s="30"/>
      <c r="F36" s="33"/>
      <c r="G36" s="30"/>
      <c r="H36" s="32"/>
      <c r="I36" s="30"/>
      <c r="J36" s="31"/>
      <c r="K36" s="30"/>
      <c r="L36" s="31"/>
      <c r="M36" s="30"/>
    </row>
    <row r="37" spans="1:13">
      <c r="A37" s="34" t="s">
        <v>12</v>
      </c>
      <c r="B37" s="32">
        <v>524</v>
      </c>
      <c r="C37" s="30">
        <v>1.7</v>
      </c>
      <c r="D37" s="33">
        <v>81</v>
      </c>
      <c r="E37" s="30">
        <v>0.5</v>
      </c>
      <c r="F37" s="33">
        <v>443</v>
      </c>
      <c r="G37" s="30">
        <v>3</v>
      </c>
      <c r="H37" s="32"/>
      <c r="I37" s="30"/>
      <c r="J37" s="31"/>
      <c r="K37" s="30"/>
      <c r="L37" s="31"/>
      <c r="M37" s="30"/>
    </row>
    <row r="38" spans="1:13">
      <c r="A38" s="34"/>
      <c r="B38" s="32"/>
      <c r="C38" s="30"/>
      <c r="D38" s="33"/>
      <c r="E38" s="30"/>
      <c r="F38" s="33"/>
      <c r="G38" s="30"/>
      <c r="H38" s="32"/>
      <c r="I38" s="30"/>
      <c r="J38" s="31"/>
      <c r="K38" s="30"/>
      <c r="L38" s="31"/>
      <c r="M38" s="30"/>
    </row>
    <row r="39" spans="1:13">
      <c r="A39" s="34" t="s">
        <v>11</v>
      </c>
      <c r="B39" s="32">
        <v>0</v>
      </c>
      <c r="C39" s="30">
        <v>0</v>
      </c>
      <c r="D39" s="33">
        <v>0</v>
      </c>
      <c r="E39" s="30">
        <v>0</v>
      </c>
      <c r="F39" s="33">
        <v>0</v>
      </c>
      <c r="G39" s="30">
        <v>0</v>
      </c>
      <c r="H39" s="32"/>
      <c r="I39" s="30"/>
      <c r="J39" s="31"/>
      <c r="K39" s="30"/>
      <c r="L39" s="31"/>
      <c r="M39" s="30"/>
    </row>
    <row r="40" spans="1:13">
      <c r="A40" s="35"/>
      <c r="B40" s="32"/>
      <c r="C40" s="30"/>
      <c r="D40" s="33"/>
      <c r="E40" s="30"/>
      <c r="F40" s="33"/>
      <c r="G40" s="30"/>
      <c r="H40" s="32"/>
      <c r="I40" s="30"/>
      <c r="J40" s="31"/>
      <c r="K40" s="30"/>
      <c r="L40" s="31"/>
      <c r="M40" s="30"/>
    </row>
    <row r="41" spans="1:13">
      <c r="A41" s="34" t="s">
        <v>10</v>
      </c>
      <c r="B41" s="32"/>
      <c r="C41" s="30"/>
      <c r="D41" s="33"/>
      <c r="E41" s="30"/>
      <c r="F41" s="33"/>
      <c r="G41" s="30"/>
      <c r="H41" s="32"/>
      <c r="I41" s="30"/>
      <c r="J41" s="31"/>
      <c r="K41" s="30"/>
      <c r="L41" s="31"/>
      <c r="M41" s="30"/>
    </row>
    <row r="42" spans="1:13">
      <c r="A42" s="34" t="s">
        <v>9</v>
      </c>
      <c r="B42" s="32">
        <v>53</v>
      </c>
      <c r="C42" s="30">
        <v>0.2</v>
      </c>
      <c r="D42" s="33">
        <v>32</v>
      </c>
      <c r="E42" s="30">
        <v>0.2</v>
      </c>
      <c r="F42" s="33">
        <v>21</v>
      </c>
      <c r="G42" s="30">
        <v>0.1</v>
      </c>
      <c r="H42" s="32">
        <f>J42+L42</f>
        <v>2099</v>
      </c>
      <c r="I42" s="30">
        <f>ROUND(H42/H$9*100,1)</f>
        <v>11.2</v>
      </c>
      <c r="J42" s="31">
        <v>1138</v>
      </c>
      <c r="K42" s="30">
        <f>ROUND(J42/J$9*100,1)</f>
        <v>11.8</v>
      </c>
      <c r="L42" s="31">
        <v>961</v>
      </c>
      <c r="M42" s="30">
        <f>ROUND(L42/L$9*100,1)</f>
        <v>10.6</v>
      </c>
    </row>
    <row r="43" spans="1:13">
      <c r="A43" s="29"/>
      <c r="B43" s="27"/>
      <c r="C43" s="25"/>
      <c r="D43" s="28"/>
      <c r="E43" s="25"/>
      <c r="F43" s="28"/>
      <c r="G43" s="25"/>
      <c r="H43" s="27"/>
      <c r="I43" s="25"/>
      <c r="J43" s="26"/>
      <c r="K43" s="25"/>
      <c r="L43" s="26"/>
      <c r="M43" s="25"/>
    </row>
    <row r="44" spans="1:13">
      <c r="A44" s="24"/>
      <c r="B44" s="22"/>
      <c r="C44" s="21"/>
      <c r="D44" s="23"/>
      <c r="E44" s="21"/>
      <c r="F44" s="23"/>
      <c r="G44" s="21"/>
      <c r="H44" s="22"/>
      <c r="I44" s="21"/>
      <c r="J44" s="22"/>
      <c r="K44" s="21"/>
      <c r="L44" s="22"/>
      <c r="M44" s="21"/>
    </row>
    <row r="45" spans="1:13" s="2" customFormat="1">
      <c r="A45" s="20" t="s">
        <v>8</v>
      </c>
      <c r="B45" s="19"/>
      <c r="C45" s="17" t="s">
        <v>7</v>
      </c>
      <c r="D45" s="15">
        <v>79.09</v>
      </c>
      <c r="E45" s="14" t="s">
        <v>5</v>
      </c>
      <c r="F45" s="15">
        <v>85.83</v>
      </c>
      <c r="G45" s="18" t="s">
        <v>5</v>
      </c>
      <c r="H45" s="17" t="s">
        <v>6</v>
      </c>
      <c r="I45" s="16"/>
      <c r="J45" s="15">
        <v>61.76</v>
      </c>
      <c r="K45" s="14" t="s">
        <v>5</v>
      </c>
      <c r="L45" s="13">
        <v>65.849999999999994</v>
      </c>
      <c r="M45" s="12" t="s">
        <v>5</v>
      </c>
    </row>
    <row r="46" spans="1:13" s="2" customFormat="1">
      <c r="A46" s="4" t="s">
        <v>4</v>
      </c>
      <c r="B46" s="6"/>
      <c r="C46" s="5"/>
      <c r="D46" s="11"/>
      <c r="E46" s="5"/>
      <c r="F46" s="10"/>
      <c r="G46" s="4"/>
      <c r="H46" s="6"/>
      <c r="I46" s="5"/>
      <c r="J46" s="9"/>
      <c r="K46" s="5"/>
      <c r="L46" s="9"/>
      <c r="M46" s="5"/>
    </row>
    <row r="47" spans="1:13" s="2" customFormat="1">
      <c r="A47" s="4"/>
      <c r="B47" s="7" t="s">
        <v>3</v>
      </c>
      <c r="C47" s="8"/>
      <c r="D47" s="7"/>
      <c r="E47" s="8"/>
      <c r="F47" s="7"/>
      <c r="G47" s="8"/>
      <c r="H47" s="7"/>
      <c r="I47" s="8"/>
      <c r="J47" s="7"/>
      <c r="K47" s="5"/>
      <c r="L47" s="6"/>
      <c r="M47" s="5"/>
    </row>
    <row r="48" spans="1:13" s="2" customFormat="1">
      <c r="A48" s="4"/>
      <c r="B48" s="7"/>
      <c r="C48" s="8"/>
      <c r="D48" s="7"/>
      <c r="E48" s="8"/>
      <c r="F48" s="7"/>
      <c r="G48" s="8"/>
      <c r="H48" s="7"/>
      <c r="I48" s="8"/>
      <c r="J48" s="7"/>
      <c r="K48" s="5"/>
      <c r="L48" s="6"/>
      <c r="M48" s="5"/>
    </row>
    <row r="49" spans="1:13" s="2" customFormat="1">
      <c r="A49" s="4"/>
      <c r="B49" s="7" t="s">
        <v>2</v>
      </c>
      <c r="C49" s="8"/>
      <c r="D49" s="7"/>
      <c r="E49" s="8"/>
      <c r="F49" s="7"/>
      <c r="G49" s="8"/>
      <c r="H49" s="7"/>
      <c r="I49" s="8"/>
      <c r="J49" s="7"/>
      <c r="K49" s="5"/>
      <c r="L49" s="6"/>
      <c r="M49" s="5"/>
    </row>
    <row r="50" spans="1:13" s="2" customFormat="1">
      <c r="A50" s="4"/>
      <c r="B50" s="7" t="s">
        <v>1</v>
      </c>
      <c r="C50" s="8"/>
      <c r="D50" s="7"/>
      <c r="E50" s="8"/>
      <c r="F50" s="7"/>
      <c r="G50" s="8"/>
      <c r="H50" s="7"/>
      <c r="I50" s="8"/>
      <c r="J50" s="7"/>
      <c r="K50" s="5"/>
      <c r="L50" s="6"/>
      <c r="M50" s="5"/>
    </row>
    <row r="51" spans="1:13" s="2" customFormat="1" ht="13.5" customHeight="1">
      <c r="A51" s="4"/>
      <c r="B51" s="3" t="s">
        <v>0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s="2" customFormat="1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</sheetData>
  <mergeCells count="10">
    <mergeCell ref="L6:M6"/>
    <mergeCell ref="H5:M5"/>
    <mergeCell ref="B5:G5"/>
    <mergeCell ref="B51:M52"/>
    <mergeCell ref="A1:G1"/>
    <mergeCell ref="B6:C6"/>
    <mergeCell ref="D6:E6"/>
    <mergeCell ref="F6:G6"/>
    <mergeCell ref="H6:I6"/>
    <mergeCell ref="J6:K6"/>
  </mergeCells>
  <phoneticPr fontId="2"/>
  <printOptions gridLinesSet="0"/>
  <pageMargins left="0.78740157480314965" right="0.78740157480314965" top="0.98425196850393704" bottom="0.98425196850393704" header="0.51181102362204722" footer="0.51181102362204722"/>
  <pageSetup paperSize="9" scale="80" firstPageNumber="21" orientation="portrait" useFirstPageNumber="1" r:id="rId1"/>
  <headerFooter scaleWithDoc="0" alignWithMargins="0">
    <oddFooter>&amp;C&amp;"明朝,太字"&amp;12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第８表</vt:lpstr>
      <vt:lpstr>第８表!Print_Area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企画部情報政策課</cp:lastModifiedBy>
  <dcterms:created xsi:type="dcterms:W3CDTF">2017-01-30T01:43:12Z</dcterms:created>
  <dcterms:modified xsi:type="dcterms:W3CDTF">2017-01-30T01:43:51Z</dcterms:modified>
</cp:coreProperties>
</file>