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616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日本人人口 " sheetId="11" r:id="rId11"/>
  </sheets>
  <externalReferences>
    <externalReference r:id="rId14"/>
  </externalReferences>
  <definedNames>
    <definedName name="_xlnm.Print_Area" localSheetId="9">'第１０表'!$A$1:$Z$32</definedName>
    <definedName name="_xlnm.Print_Area" localSheetId="0">'第１表'!$A$1:$H$55</definedName>
    <definedName name="_xlnm.Print_Area" localSheetId="2">'第３表'!$A$1:$AL$79</definedName>
    <definedName name="_xlnm.Print_Area" localSheetId="3">'第４表'!$A$1:$P$160</definedName>
    <definedName name="_xlnm.Print_Area" localSheetId="4">'第５表'!$A$1:$J$64</definedName>
    <definedName name="_xlnm.Print_Area" localSheetId="5">'第６表'!$C$1:$AH$78</definedName>
    <definedName name="_xlnm.Print_Area" localSheetId="6">'第７表'!$A$1:$L$43</definedName>
    <definedName name="_xlnm.Print_Area" localSheetId="7">'第８表'!$A$1:$M$52</definedName>
    <definedName name="_xlnm.Print_Area" localSheetId="8">'第９表'!$A$1:$AM$39</definedName>
    <definedName name="_xlnm.Print_Area" localSheetId="10">'日本人人口 '!$A$1:$J$65</definedName>
    <definedName name="_xlnm.Print_Titles" localSheetId="2">'第３表'!$1:$7</definedName>
    <definedName name="_xlnm.Print_Titles" localSheetId="3">'第４表'!$2:$5</definedName>
    <definedName name="_xlnm.Print_Titles" localSheetId="5">'第６表'!$1:$6</definedName>
    <definedName name="TABLE" localSheetId="10">'日本人人口 '!#REF!</definedName>
    <definedName name="TABLE_2" localSheetId="10">'日本人人口 '!#REF!</definedName>
    <definedName name="範囲">'[1]表引用'!$A$1:$D$85</definedName>
  </definedNames>
  <calcPr fullCalcOnLoad="1" fullPrecision="0"/>
</workbook>
</file>

<file path=xl/comments10.xml><?xml version="1.0" encoding="utf-8"?>
<comments xmlns="http://schemas.openxmlformats.org/spreadsheetml/2006/main">
  <authors>
    <author>KIICHI YAMAGUCHI</author>
  </authors>
  <commentList>
    <comment ref="Q27" authorId="0">
      <text>
        <r>
          <rPr>
            <b/>
            <sz val="9"/>
            <rFont val="ＭＳ Ｐゴシック"/>
            <family val="3"/>
          </rPr>
          <t xml:space="preserve">茨城県人口をどの人口にするか。第４表と連動
</t>
        </r>
      </text>
    </comment>
  </commentList>
</comments>
</file>

<file path=xl/comments4.xml><?xml version="1.0" encoding="utf-8"?>
<comments xmlns="http://schemas.openxmlformats.org/spreadsheetml/2006/main">
  <authors>
    <author>H23030173</author>
  </authors>
  <commentList>
    <comment ref="H121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0,05未満
</t>
        </r>
      </text>
    </comment>
    <comment ref="H128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0.05未満
</t>
        </r>
      </text>
    </comment>
    <comment ref="H142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0.05未満
</t>
        </r>
      </text>
    </comment>
  </commentList>
</comments>
</file>

<file path=xl/sharedStrings.xml><?xml version="1.0" encoding="utf-8"?>
<sst xmlns="http://schemas.openxmlformats.org/spreadsheetml/2006/main" count="1538" uniqueCount="690">
  <si>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</si>
  <si>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</si>
  <si>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</si>
  <si>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</si>
  <si>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</si>
  <si>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</si>
  <si>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</si>
  <si>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</si>
  <si>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</si>
  <si>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</si>
  <si>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</si>
  <si>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</si>
  <si>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</si>
  <si>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</si>
  <si>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</si>
  <si>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</si>
  <si>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　　　　　　　 死産</t>
  </si>
  <si>
    <t>第１表　人口動態総覧（対前年比較）</t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</si>
  <si>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</si>
  <si>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</si>
  <si>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</si>
  <si>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</si>
  <si>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</si>
  <si>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</si>
  <si>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</si>
  <si>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</si>
  <si>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</si>
  <si>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</si>
  <si>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</si>
  <si>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</si>
  <si>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</si>
  <si>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</si>
  <si>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</si>
  <si>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</si>
  <si>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</si>
  <si>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</si>
  <si>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</si>
  <si>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</si>
  <si>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</si>
  <si>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</si>
  <si>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</si>
  <si>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</si>
  <si>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</si>
  <si>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</si>
  <si>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</si>
  <si>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</si>
  <si>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</si>
  <si>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</si>
  <si>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</si>
  <si>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</si>
  <si>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</si>
  <si>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</si>
  <si>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</si>
  <si>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</si>
  <si>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</si>
  <si>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</si>
  <si>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</si>
  <si>
    <t>※3</t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</si>
  <si>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</si>
  <si>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</si>
  <si>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</si>
  <si>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</si>
  <si>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</si>
  <si>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</si>
  <si>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</si>
  <si>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</si>
  <si>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</si>
  <si>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</si>
  <si>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</si>
  <si>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</si>
  <si>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</si>
  <si>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</si>
  <si>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</si>
  <si>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</si>
  <si>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</si>
  <si>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</si>
  <si>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</si>
  <si>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</si>
  <si>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</si>
  <si>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</si>
  <si>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</si>
  <si>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</si>
  <si>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</si>
  <si>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</si>
  <si>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</si>
  <si>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</si>
  <si>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</si>
  <si>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</si>
  <si>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</si>
  <si>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</si>
  <si>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</si>
  <si>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</si>
  <si>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</si>
  <si>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</si>
  <si>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</si>
  <si>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</si>
  <si>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</si>
  <si>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</si>
  <si>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</si>
  <si>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</si>
  <si>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</si>
  <si>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</si>
  <si>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</si>
  <si>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</si>
  <si>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</si>
  <si>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</si>
  <si>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</si>
  <si>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</si>
  <si>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</si>
  <si>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</si>
  <si>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</si>
  <si>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</si>
  <si>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</si>
  <si>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</si>
  <si>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</si>
  <si>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</si>
  <si>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</si>
  <si>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</si>
  <si>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</si>
  <si>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</si>
  <si>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</si>
  <si>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</si>
  <si>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</si>
  <si>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</si>
  <si>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</si>
  <si>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</si>
  <si>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</si>
  <si>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</si>
  <si>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</si>
  <si>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</si>
  <si>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</si>
  <si>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</si>
  <si>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</si>
  <si>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</si>
  <si>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</si>
  <si>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</si>
  <si>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</si>
  <si>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</si>
  <si>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</si>
  <si>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</si>
  <si>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</si>
  <si>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</si>
  <si>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</si>
  <si>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</si>
  <si>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</si>
  <si>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</si>
  <si>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</si>
  <si>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</si>
  <si>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</si>
  <si>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</si>
  <si>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</si>
  <si>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</si>
  <si>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</si>
  <si>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</si>
  <si>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</si>
  <si>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</si>
  <si>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</si>
  <si>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</si>
  <si>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</si>
  <si>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</si>
  <si>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</si>
  <si>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</si>
  <si>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</si>
  <si>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</si>
  <si>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</si>
  <si>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</si>
  <si>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</si>
  <si>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</si>
  <si>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</si>
  <si>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</si>
  <si>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</si>
  <si>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</si>
  <si>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</si>
  <si>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</si>
  <si>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</si>
  <si>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</si>
  <si>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</si>
  <si>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</si>
  <si>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</si>
  <si>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</si>
  <si>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</si>
  <si>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</si>
  <si>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</si>
  <si>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</si>
  <si>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</si>
  <si>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</si>
  <si>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</si>
  <si>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</si>
  <si>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</si>
  <si>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</si>
  <si>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</si>
  <si>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</si>
  <si>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</si>
  <si>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</si>
  <si>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</si>
  <si>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</si>
  <si>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</si>
  <si>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</si>
  <si>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</si>
  <si>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</si>
  <si>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</si>
  <si>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</si>
  <si>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</si>
  <si>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</si>
  <si>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</si>
  <si>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</si>
  <si>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</si>
  <si>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</si>
  <si>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</si>
  <si>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</si>
  <si>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</si>
  <si>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</si>
  <si>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</si>
  <si>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</si>
  <si>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</si>
  <si>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</si>
  <si>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</si>
  <si>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</si>
  <si>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</si>
  <si>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</si>
  <si>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</si>
  <si>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</si>
  <si>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</si>
  <si>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</si>
  <si>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</si>
  <si>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</si>
  <si>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</si>
  <si>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</si>
  <si>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</si>
  <si>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</si>
  <si>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</si>
  <si>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</si>
  <si>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</si>
  <si>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</si>
  <si>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</si>
  <si>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</si>
  <si>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</si>
  <si>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</si>
  <si>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</si>
  <si>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</si>
  <si>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</si>
  <si>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</si>
  <si>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</si>
  <si>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</si>
  <si>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</si>
  <si>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</si>
  <si>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</si>
  <si>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</si>
  <si>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</si>
  <si>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</si>
  <si>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</si>
  <si>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</si>
  <si>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</si>
  <si>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</si>
  <si>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</si>
  <si>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</si>
  <si>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</si>
  <si>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</si>
  <si>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</si>
  <si>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</si>
  <si>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</si>
  <si>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</si>
  <si>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</si>
  <si>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</si>
  <si>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</si>
  <si>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</si>
  <si>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</si>
  <si>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</si>
  <si>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</si>
  <si>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</si>
  <si>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</si>
  <si>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</si>
  <si>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</si>
  <si>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</si>
  <si>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</si>
  <si>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</si>
  <si>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</si>
  <si>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</si>
  <si>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</si>
  <si>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</si>
  <si>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</si>
  <si>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</si>
  <si>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</si>
  <si>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</si>
  <si>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</si>
  <si>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</si>
  <si>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</si>
  <si>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</si>
  <si>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</si>
  <si>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</si>
  <si>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</si>
  <si>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</si>
  <si>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</si>
  <si>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</si>
  <si>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</si>
  <si>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</si>
  <si>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</si>
  <si>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</si>
  <si>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</si>
  <si>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</si>
  <si>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</si>
  <si>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</si>
  <si>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</si>
  <si>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</si>
  <si>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</si>
  <si>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</si>
  <si>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</si>
  <si>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</si>
  <si>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</si>
  <si>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</si>
  <si>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</si>
  <si>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</si>
  <si>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</si>
  <si>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</si>
  <si>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</si>
  <si>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</si>
  <si>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</si>
  <si>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</si>
  <si>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順位</t>
  </si>
  <si>
    <t>死　　因　　　　　　　　　　　　　〔死因分類ｺｰﾄﾞ〕</t>
  </si>
  <si>
    <t>死  亡  数</t>
  </si>
  <si>
    <t>死亡率（人口１０万対）</t>
  </si>
  <si>
    <t>平均発生間隔</t>
  </si>
  <si>
    <t xml:space="preserve"> </t>
  </si>
  <si>
    <t>全国順位</t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</si>
  <si>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</si>
  <si>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</si>
  <si>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</si>
  <si>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</si>
  <si>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</si>
  <si>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</si>
  <si>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</si>
  <si>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</si>
  <si>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</si>
  <si>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</si>
  <si>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</si>
  <si>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</si>
  <si>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</si>
  <si>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</si>
  <si>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</si>
  <si>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</si>
  <si>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</si>
  <si>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</si>
  <si>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</si>
  <si>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</si>
  <si>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</si>
  <si>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</si>
  <si>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</si>
  <si>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</si>
  <si>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</si>
  <si>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</si>
  <si>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</si>
  <si>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</si>
  <si>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</si>
  <si>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</si>
  <si>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</si>
  <si>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</si>
  <si>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</si>
  <si>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</si>
  <si>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</si>
  <si>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</si>
  <si>
    <t>平成</t>
  </si>
  <si>
    <t>５０年</t>
  </si>
  <si>
    <t>９年</t>
  </si>
  <si>
    <t>死亡数</t>
  </si>
  <si>
    <t>死亡率</t>
  </si>
  <si>
    <t>男</t>
  </si>
  <si>
    <t>総　　　数</t>
  </si>
  <si>
    <t>02102</t>
  </si>
  <si>
    <t>食道</t>
  </si>
  <si>
    <t>02103</t>
  </si>
  <si>
    <t>胃</t>
  </si>
  <si>
    <t>02104</t>
  </si>
  <si>
    <t>結腸</t>
  </si>
  <si>
    <t>02105</t>
  </si>
  <si>
    <t>直腸Ｓ状結腸移行部及び直腸</t>
  </si>
  <si>
    <t>02106</t>
  </si>
  <si>
    <t>02107</t>
  </si>
  <si>
    <t>胆嚢及びその他の胆道</t>
  </si>
  <si>
    <t>02108</t>
  </si>
  <si>
    <t>膵</t>
  </si>
  <si>
    <t>02110</t>
  </si>
  <si>
    <t>気管、気管支及び肺</t>
  </si>
  <si>
    <t>前立腺</t>
  </si>
  <si>
    <t>02119</t>
  </si>
  <si>
    <t>02112</t>
  </si>
  <si>
    <t>乳房</t>
  </si>
  <si>
    <t>02113</t>
  </si>
  <si>
    <t>02114</t>
  </si>
  <si>
    <t>卵巣</t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</si>
  <si>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</si>
  <si>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</si>
  <si>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</si>
  <si>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</si>
  <si>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</si>
  <si>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</si>
  <si>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</si>
  <si>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</si>
  <si>
    <t>男</t>
  </si>
  <si>
    <t>女</t>
  </si>
  <si>
    <t xml:space="preserve"> 総     数</t>
  </si>
  <si>
    <t xml:space="preserve">  男</t>
  </si>
  <si>
    <t>(※８０歳以上の数字である。）</t>
  </si>
  <si>
    <t>100～　　</t>
  </si>
  <si>
    <t>　 （２）割合は、小数点以下第２位を四捨五入</t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</si>
  <si>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</si>
  <si>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</si>
  <si>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</si>
  <si>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</si>
  <si>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</si>
  <si>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</si>
  <si>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</si>
  <si>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</si>
  <si>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</si>
  <si>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t>率</t>
  </si>
  <si>
    <t xml:space="preserve">…  </t>
  </si>
  <si>
    <t>１０年</t>
  </si>
  <si>
    <t>不　　詳</t>
  </si>
  <si>
    <t>肝及び肝内胆管</t>
  </si>
  <si>
    <t>11年</t>
  </si>
  <si>
    <t>慢性リウマチ性心疾患</t>
  </si>
  <si>
    <t>慢性非リウマチ性心内膜疾患</t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</si>
  <si>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</si>
  <si>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</si>
  <si>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</si>
  <si>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</si>
  <si>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</si>
  <si>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</si>
  <si>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</si>
  <si>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</si>
  <si>
    <t>(28)</t>
  </si>
  <si>
    <t>(29)</t>
  </si>
  <si>
    <t>(30)</t>
  </si>
  <si>
    <t>(31)</t>
  </si>
  <si>
    <t>(32)</t>
  </si>
  <si>
    <t>(33)</t>
  </si>
  <si>
    <t>(36)</t>
  </si>
  <si>
    <t>(34)</t>
  </si>
  <si>
    <t>(35)</t>
  </si>
  <si>
    <t>注</t>
  </si>
  <si>
    <t>（1)平成６年までの分類は、ICD-9による分類である。</t>
  </si>
  <si>
    <t>（2)死因の分類は、ICD-10による選択死因分類表によるもので、（　）内は、ICD-9による死因簡単分類番号である。</t>
  </si>
  <si>
    <t>（3)平成６年までは，胎盤を含む。</t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</si>
  <si>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</si>
  <si>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</si>
  <si>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</si>
  <si>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</si>
  <si>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</si>
  <si>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</si>
  <si>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</si>
  <si>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</si>
  <si>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</si>
  <si>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</si>
  <si>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</si>
  <si>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</si>
  <si>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</si>
  <si>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</si>
  <si>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</si>
  <si>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</si>
  <si>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</si>
  <si>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</si>
  <si>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</si>
  <si>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</si>
  <si>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</si>
  <si>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</si>
  <si>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</si>
  <si>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</si>
  <si>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</si>
  <si>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</si>
  <si>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</si>
  <si>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</si>
  <si>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</si>
  <si>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</si>
  <si>
    <t>脳血管疾患</t>
  </si>
  <si>
    <t>煙、火及び火災への曝露</t>
  </si>
  <si>
    <t>有害物質による不慮の中毒及び有害物質への曝露</t>
  </si>
  <si>
    <t>日立市</t>
  </si>
  <si>
    <t>高萩市</t>
  </si>
  <si>
    <t>つくば市</t>
  </si>
  <si>
    <t>ひたちなか市</t>
  </si>
  <si>
    <t>東海村</t>
  </si>
  <si>
    <t>潮 来 市</t>
  </si>
  <si>
    <t>〔09200〕</t>
  </si>
  <si>
    <t>〔09300〕</t>
  </si>
  <si>
    <t>心疾患（高血圧性除く）</t>
  </si>
  <si>
    <t>年</t>
  </si>
  <si>
    <t>実    数</t>
  </si>
  <si>
    <t>　平成6年までは、出生千対。</t>
  </si>
  <si>
    <t>第２表　人口動態（実数・率）の年次推移</t>
  </si>
  <si>
    <t>年次</t>
  </si>
  <si>
    <t>乳    児　　　　　    死    亡</t>
  </si>
  <si>
    <t>新   生   児   死   亡</t>
  </si>
  <si>
    <t>人口千対</t>
  </si>
  <si>
    <t>茨城</t>
  </si>
  <si>
    <t>全国</t>
  </si>
  <si>
    <t xml:space="preserve"> 茨城</t>
  </si>
  <si>
    <t>.,</t>
  </si>
  <si>
    <t>注　（　）内は、全国順位</t>
  </si>
  <si>
    <t>※1　出産千対は、</t>
  </si>
  <si>
    <t>　平成６年までは、妊娠満28週以後の死産の数。</t>
  </si>
  <si>
    <t>　　　（出生数＋死産数）千対</t>
  </si>
  <si>
    <t xml:space="preserve">　出産千対は、(出生数＋妊娠満22週以後の死産）千対。                     　　                                </t>
  </si>
  <si>
    <t>全国</t>
  </si>
  <si>
    <t>第４表　　死亡数・死亡率（人口１０万対），死因簡単分類別</t>
  </si>
  <si>
    <t>前年度比</t>
  </si>
  <si>
    <t>結核</t>
  </si>
  <si>
    <t>敗血症</t>
  </si>
  <si>
    <t>新生物</t>
  </si>
  <si>
    <t>･</t>
  </si>
  <si>
    <t>白血病</t>
  </si>
  <si>
    <t>その他のリンパ組織、造血組織及び関連組織の悪性新生物</t>
  </si>
  <si>
    <t>その他の血液及び造血器の疾患並びに免疫機構の障害</t>
  </si>
  <si>
    <t>心筋症</t>
  </si>
  <si>
    <t>心不全</t>
  </si>
  <si>
    <t>肺炎</t>
  </si>
  <si>
    <t>喘息</t>
  </si>
  <si>
    <t>肝疾患</t>
  </si>
  <si>
    <t>腎不全</t>
  </si>
  <si>
    <t>症状、微候及び異常臨床所見・異常検査所見で他に分類されないもの</t>
  </si>
  <si>
    <t>その他の症状、微候及び異常臨床所見・異常検査所見で他に分類されないもの</t>
  </si>
  <si>
    <t>自殺</t>
  </si>
  <si>
    <t>他殺</t>
  </si>
  <si>
    <t>守 谷 市</t>
  </si>
  <si>
    <t>総　数</t>
  </si>
  <si>
    <t>実数</t>
  </si>
  <si>
    <t>実　数</t>
  </si>
  <si>
    <t>自  然　死　産</t>
  </si>
  <si>
    <t>人　工　死　産</t>
  </si>
  <si>
    <t>妊娠期間及び胎児発育に関連する障害</t>
  </si>
  <si>
    <t>有害物質による不慮の中毒及び有害物質への曝露</t>
  </si>
  <si>
    <t>前年度比（率）</t>
  </si>
  <si>
    <t>胃内容物の誤えん及び気道閉塞を生じた食物等の誤えん＜吸引＞</t>
  </si>
  <si>
    <t>その他の外因</t>
  </si>
  <si>
    <t>順位</t>
  </si>
  <si>
    <t>妊娠、分娩及び産じょく　　　　　　※１</t>
  </si>
  <si>
    <t>　</t>
  </si>
  <si>
    <t>平均寿命（茨城県）</t>
  </si>
  <si>
    <t>注（１）昭和30年は確定数値である。</t>
  </si>
  <si>
    <t>胆のう及びその他の胆道の悪性新生物</t>
  </si>
  <si>
    <t>胆のう及びその他の胆道</t>
  </si>
  <si>
    <t>平成</t>
  </si>
  <si>
    <t>1,8</t>
  </si>
  <si>
    <t>茨城</t>
  </si>
  <si>
    <t xml:space="preserve">…  </t>
  </si>
  <si>
    <t>糖尿病</t>
  </si>
  <si>
    <t>15年</t>
  </si>
  <si>
    <t>死亡率</t>
  </si>
  <si>
    <t>死亡数</t>
  </si>
  <si>
    <t xml:space="preserve">･･･ </t>
  </si>
  <si>
    <t>昭和</t>
  </si>
  <si>
    <t>常陸大宮市</t>
  </si>
  <si>
    <t>16年</t>
  </si>
  <si>
    <t>自殺</t>
  </si>
  <si>
    <t>〔20200〕</t>
  </si>
  <si>
    <t>老衰</t>
  </si>
  <si>
    <t>〔18100〕</t>
  </si>
  <si>
    <t>腎不全</t>
  </si>
  <si>
    <t>〔14200〕</t>
  </si>
  <si>
    <t>〔04100〕</t>
  </si>
  <si>
    <t>妊娠22週以後の死産　　      　（再掲）　　　　　　　※2</t>
  </si>
  <si>
    <t>死　　　　亡</t>
  </si>
  <si>
    <t>自　然　増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</si>
  <si>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</si>
  <si>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</si>
  <si>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</si>
  <si>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</si>
  <si>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</si>
  <si>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</si>
  <si>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</si>
  <si>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筑西市</t>
  </si>
  <si>
    <t>桜川市</t>
  </si>
  <si>
    <t>坂東市</t>
  </si>
  <si>
    <t>腎尿路生殖器系の疾患</t>
  </si>
  <si>
    <t>その他の腎尿路生殖器系の疾患</t>
  </si>
  <si>
    <t>17年</t>
  </si>
  <si>
    <t>日本人人口について</t>
  </si>
  <si>
    <t>小美玉市</t>
  </si>
  <si>
    <t>常総市</t>
  </si>
  <si>
    <t>つくばみらい市</t>
  </si>
  <si>
    <t>小美玉市</t>
  </si>
  <si>
    <t>常陸大宮保健所</t>
  </si>
  <si>
    <t>筑西保健所</t>
  </si>
  <si>
    <t>常総保健所</t>
  </si>
  <si>
    <t>常総市</t>
  </si>
  <si>
    <t>つくばみらい市</t>
  </si>
  <si>
    <t>茨城県</t>
  </si>
  <si>
    <t>市町村合計</t>
  </si>
  <si>
    <t>18年</t>
  </si>
  <si>
    <t>常陸大宮保健所</t>
  </si>
  <si>
    <t>筑西保健所</t>
  </si>
  <si>
    <t>常総保健所</t>
  </si>
  <si>
    <t>平成17年</t>
  </si>
  <si>
    <t>　 （３）平成17年平均寿命は，厚生労働省大臣官房統計情報部「平成17年都道府県別生命表」による。
　　　　昭和 29～31年平均寿命は、水島治夫九州大学名誉教授作成｢府県別生命表集」による。</t>
  </si>
  <si>
    <t>19年</t>
  </si>
  <si>
    <t>※平成17年平均寿命（全国）　男： 78.79年　女：85.75年</t>
  </si>
  <si>
    <t>不慮の事故</t>
  </si>
  <si>
    <t>〔20100〕</t>
  </si>
  <si>
    <t>　  新生児死亡</t>
  </si>
  <si>
    <t>前立腺の悪性新生物　　 　※２</t>
  </si>
  <si>
    <t>龍ケ崎市</t>
  </si>
  <si>
    <t>慢性閉塞性肺疾患</t>
  </si>
  <si>
    <t>昭　　和　　３０　　年</t>
  </si>
  <si>
    <t>平 成 ２２年</t>
  </si>
  <si>
    <t>(1)死因順位の配列は、平成２３年の順位による。</t>
  </si>
  <si>
    <t>20年</t>
  </si>
  <si>
    <t>21年</t>
  </si>
  <si>
    <t>22年</t>
  </si>
  <si>
    <t>7年</t>
  </si>
  <si>
    <t>2年</t>
  </si>
  <si>
    <t>55年</t>
  </si>
  <si>
    <t>60年</t>
  </si>
  <si>
    <t>　　資料：「平成23年10月1日現在推計人口」　総務省統計局</t>
  </si>
  <si>
    <t xml:space="preserve">　　平成22年国勢調査時の外国人及び年齢不詳の者を除いた。 </t>
  </si>
  <si>
    <t xml:space="preserve">　　資料：「茨城県常住人口調査結果報告書」（平成23年10月1日現在・茨城県企画部統計課）から      </t>
  </si>
  <si>
    <t>第６表　主な死因の死亡数・死亡率（人口１０万対），保健所・市町村別</t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</si>
  <si>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</si>
  <si>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</si>
  <si>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</si>
  <si>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</si>
  <si>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</si>
  <si>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</si>
  <si>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</si>
  <si>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</si>
  <si>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</si>
  <si>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</si>
  <si>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</si>
  <si>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</si>
  <si>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</si>
  <si>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C18C19C20</t>
  </si>
  <si>
    <t>Se16</t>
  </si>
  <si>
    <t>Se21</t>
  </si>
  <si>
    <t>食　道　の
悪性新生物</t>
  </si>
  <si>
    <t>胃　の
悪性新生物</t>
  </si>
  <si>
    <t>結　腸　の
悪性新生物</t>
  </si>
  <si>
    <t>直腸Ｓ状結腸移行部及び直腸の悪性新生物</t>
  </si>
  <si>
    <t>肝　及び
肝内胆管の
悪性新生物</t>
  </si>
  <si>
    <t>胆　嚢　及　び
その他の胆道
の悪性新生物</t>
  </si>
  <si>
    <t>膵　の
悪性新生物</t>
  </si>
  <si>
    <t>気管，気管支
及び肺の
悪性新生物</t>
  </si>
  <si>
    <t>乳　房　の
悪性新生物</t>
  </si>
  <si>
    <t>子　宮　の
悪性新生物</t>
  </si>
  <si>
    <t>大腸（再掲）</t>
  </si>
  <si>
    <r>
      <t xml:space="preserve">心疾患
</t>
    </r>
    <r>
      <rPr>
        <sz val="9"/>
        <rFont val="ＭＳ Ｐゴシック"/>
        <family val="3"/>
      </rPr>
      <t>（高血圧性を除く）</t>
    </r>
  </si>
  <si>
    <t>率</t>
  </si>
  <si>
    <t>総　　　数</t>
  </si>
  <si>
    <t>水戸保健所</t>
  </si>
  <si>
    <t>常陸大宮保健所</t>
  </si>
  <si>
    <t>龍ヶ崎市</t>
  </si>
  <si>
    <t>筑西保健所</t>
  </si>
  <si>
    <t>常総保健所</t>
  </si>
  <si>
    <t>第１０表　主な死因の死亡率（人口１０万対）の年次推移</t>
  </si>
  <si>
    <t>第９表　悪性新生物部位別（男女）死亡数・死亡率（人口１０万対）の年次推移</t>
  </si>
  <si>
    <t xml:space="preserve">第８表　５歳階級別死亡数・割合  </t>
  </si>
  <si>
    <t>第７表　死因順位別死亡数・死亡率（人口１０万対）</t>
  </si>
  <si>
    <t>平成23年</t>
  </si>
  <si>
    <t>平成22年</t>
  </si>
  <si>
    <t>平 成 ２３ 年</t>
  </si>
  <si>
    <t>平　成　２３　年　</t>
  </si>
  <si>
    <t>23年</t>
  </si>
  <si>
    <t>　　注：（　）内は、全国値</t>
  </si>
  <si>
    <t>　　　　出生・死亡・自然増加・婚姻・離婚率は人口千対</t>
  </si>
  <si>
    <t>　　　　乳児・新生児・早期新生児死亡率は出生千対</t>
  </si>
  <si>
    <t>　　　　死産率は出産（出生＋死産）千対</t>
  </si>
  <si>
    <t>　　　　周産期死亡率・妊娠満２２週以後の死産率は出産（出生＋妊娠満２２週以後の死産）千対</t>
  </si>
  <si>
    <t>〔10400〕</t>
  </si>
  <si>
    <t>平成23年</t>
  </si>
  <si>
    <t>平成22年</t>
  </si>
  <si>
    <r>
      <t>合計特殊　　出 生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率</t>
    </r>
  </si>
  <si>
    <t>小美玉市</t>
  </si>
  <si>
    <t>城里町</t>
  </si>
  <si>
    <t>常陸大宮市</t>
  </si>
  <si>
    <t>那珂市</t>
  </si>
  <si>
    <t>行方市</t>
  </si>
  <si>
    <t>鉾田市</t>
  </si>
  <si>
    <t>潮 来 市</t>
  </si>
  <si>
    <t>神栖市</t>
  </si>
  <si>
    <t>龍ケ崎市</t>
  </si>
  <si>
    <t>守 谷 市</t>
  </si>
  <si>
    <t>稲敷市</t>
  </si>
  <si>
    <t>かすみがうら市</t>
  </si>
  <si>
    <t>筑西市</t>
  </si>
  <si>
    <t>桜川市</t>
  </si>
  <si>
    <t>常総市</t>
  </si>
  <si>
    <t>坂東市</t>
  </si>
  <si>
    <t>つくばみらい市</t>
  </si>
  <si>
    <r>
      <t xml:space="preserve">死亡総数に </t>
    </r>
    <r>
      <rPr>
        <sz val="11"/>
        <rFont val="明朝"/>
        <family val="3"/>
      </rPr>
      <t xml:space="preserve">  </t>
    </r>
    <r>
      <rPr>
        <sz val="11"/>
        <rFont val="ＭＳ Ｐゴシック"/>
        <family val="3"/>
      </rPr>
      <t>占める割合</t>
    </r>
  </si>
  <si>
    <r>
      <t>0211</t>
    </r>
    <r>
      <rPr>
        <sz val="11"/>
        <rFont val="明朝"/>
        <family val="3"/>
      </rPr>
      <t>5</t>
    </r>
  </si>
  <si>
    <r>
      <t>子宮 　注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rFont val="明朝"/>
        <family val="3"/>
      </rPr>
      <t>3</t>
    </r>
    <r>
      <rPr>
        <sz val="11"/>
        <rFont val="ＭＳ Ｐゴシック"/>
        <family val="3"/>
      </rPr>
      <t>)</t>
    </r>
  </si>
  <si>
    <r>
      <t>不慮の事故</t>
    </r>
    <r>
      <rPr>
        <sz val="8"/>
        <rFont val="ＭＳ Ｐゴシック"/>
        <family val="3"/>
      </rPr>
      <t>※２</t>
    </r>
  </si>
  <si>
    <t>腎不全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</si>
</sst>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d&quot;日&quot;hh&quot;時&quot;mm&quot;分&quot;ss&quot;秒&quot;"/>
    <numFmt numFmtId="178" formatCode="d&quot;日&quot;hh&quot;時&quot;mm&quot;分&quot;"/>
    <numFmt numFmtId="179" formatCode="\(0.0\)"/>
    <numFmt numFmtId="180" formatCode="mm&quot;分&quot;ss&quot;秒&quot;"/>
    <numFmt numFmtId="181" formatCode="d&quot;日&quot;hh&quot;時間&quot;mm&quot;分&quot;"/>
    <numFmt numFmtId="182" formatCode="hh&quot;時間&quot;mm&quot;分&quot;"/>
    <numFmt numFmtId="183" formatCode="h&quot;時間&quot;mm&quot;分&quot;"/>
    <numFmt numFmtId="184" formatCode="_ * #,##0_ ;_ * &quot;△&quot;#,##0_ ;_ * &quot;-&quot;_ ;_ @_ "/>
    <numFmt numFmtId="185" formatCode="_ * #,##0.0_ ;_ * &quot;△&quot;#,##0.0_ ;_ * &quot;-&quot;_ ;_ @_ "/>
    <numFmt numFmtId="186" formatCode="\(#,##0\);\(&quot;△&quot;#,##0\)"/>
    <numFmt numFmtId="187" formatCode="\(#,##0.0\);\(&quot;△&quot;#,##0.0\)"/>
    <numFmt numFmtId="188" formatCode="_ * #,##0.00_ ;_ * &quot;△&quot;#,##0.00_ ;_ * &quot;-&quot;_ ;_ @_ "/>
    <numFmt numFmtId="189" formatCode="\(#,##0.00\);\(&quot;△&quot;#,##0.00\)"/>
    <numFmt numFmtId="190" formatCode="0.0_);[Red]\(0.0\)"/>
    <numFmt numFmtId="191" formatCode="_ * #,##0.0_ ;_ * &quot;△&quot;#,##0.0_ "/>
    <numFmt numFmtId="192" formatCode="_ * #,##0.00_ ;_ * &quot;△&quot;#,##0.00_ "/>
    <numFmt numFmtId="193" formatCode="\(#,##0\)"/>
    <numFmt numFmtId="194" formatCode="#,##0.0;\-#,##0.0"/>
    <numFmt numFmtId="195" formatCode="_ * #,##0.0_ ;_ * \-#,##0.0_ ;_ * &quot;-&quot;_ ;_ @_ "/>
    <numFmt numFmtId="196" formatCode="\(#,##0\);\(\-#,##0\)"/>
    <numFmt numFmtId="197" formatCode="\(0\)"/>
    <numFmt numFmtId="198" formatCode="\(#,##0.0\);\(\-#,##0.0\)"/>
    <numFmt numFmtId="199" formatCode="\(m&quot;分&quot;ss&quot;秒&quot;\)"/>
    <numFmt numFmtId="200" formatCode="#,##0.0"/>
    <numFmt numFmtId="201" formatCode="#,##0_);[Red]\(#,##0\)"/>
    <numFmt numFmtId="202" formatCode="_ * #,##0.00_ ;_ * \-#,##0.00_ ;_ * &quot;-&quot;_ ;_ @_ "/>
    <numFmt numFmtId="203" formatCode="#,##0_ "/>
    <numFmt numFmtId="204" formatCode="#,##0.0_);[Red]\(#,##0.0\)"/>
    <numFmt numFmtId="205" formatCode="#\ ###\ ##0\ "/>
    <numFmt numFmtId="206" formatCode="#,##0;&quot;△ &quot;#,##0"/>
    <numFmt numFmtId="207" formatCode="0.0;&quot;△ &quot;0.0"/>
    <numFmt numFmtId="208" formatCode="###\ ##0\ ;&quot;△&quot;\ ###\ ##0\ ;@"/>
    <numFmt numFmtId="209" formatCode="###\ ###\ ##0\ ;@"/>
    <numFmt numFmtId="210" formatCode="[$-411]ge\.m\.d;@"/>
    <numFmt numFmtId="211" formatCode="#,##0.0_ "/>
    <numFmt numFmtId="212" formatCode="#,##0.000_);[Red]\(#,##0.000\)"/>
    <numFmt numFmtId="213" formatCode="0.00_);[Red]\(0.00\)"/>
    <numFmt numFmtId="214" formatCode="0.000_);[Red]\(0.000\)"/>
    <numFmt numFmtId="215" formatCode="0.0000_);[Red]\(0.0000\)"/>
    <numFmt numFmtId="216" formatCode="0_);[Red]\(0\)"/>
    <numFmt numFmtId="217" formatCode="#,##0.0000_ "/>
    <numFmt numFmtId="218" formatCode="#,##0.000_);\(#,##0.000\)"/>
    <numFmt numFmtId="219" formatCode="#,##0.00_ "/>
    <numFmt numFmtId="220" formatCode="#,##0.000_ "/>
    <numFmt numFmtId="221" formatCode="#,##0.00000_ "/>
    <numFmt numFmtId="222" formatCode="0.0_ "/>
    <numFmt numFmtId="223" formatCode="#,##0_);\(#,##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6"/>
      <name val="明朝"/>
      <family val="3"/>
    </font>
    <font>
      <sz val="10.8"/>
      <name val="ＭＳ Ｐゴシック"/>
      <family val="3"/>
    </font>
    <font>
      <sz val="10.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5" fillId="0" borderId="15" xfId="0" applyNumberFormat="1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horizontal="centerContinuous" vertical="center"/>
      <protection/>
    </xf>
    <xf numFmtId="37" fontId="5" fillId="0" borderId="18" xfId="0" applyNumberFormat="1" applyFont="1" applyBorder="1" applyAlignment="1" applyProtection="1">
      <alignment horizontal="centerContinuous" vertical="center"/>
      <protection/>
    </xf>
    <xf numFmtId="37" fontId="5" fillId="0" borderId="19" xfId="0" applyNumberFormat="1" applyFont="1" applyBorder="1" applyAlignment="1" applyProtection="1">
      <alignment horizontal="centerContinuous" vertical="center"/>
      <protection/>
    </xf>
    <xf numFmtId="37" fontId="5" fillId="0" borderId="20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Continuous" vertical="center"/>
      <protection/>
    </xf>
    <xf numFmtId="37" fontId="5" fillId="0" borderId="22" xfId="0" applyNumberFormat="1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Continuous" vertical="center"/>
      <protection/>
    </xf>
    <xf numFmtId="37" fontId="5" fillId="0" borderId="24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Continuous" vertical="center"/>
      <protection/>
    </xf>
    <xf numFmtId="37" fontId="5" fillId="0" borderId="27" xfId="0" applyNumberFormat="1" applyFont="1" applyBorder="1" applyAlignment="1" applyProtection="1">
      <alignment horizontal="centerContinuous" vertical="center"/>
      <protection/>
    </xf>
    <xf numFmtId="37" fontId="5" fillId="0" borderId="28" xfId="0" applyNumberFormat="1" applyFont="1" applyBorder="1" applyAlignment="1" applyProtection="1">
      <alignment horizontal="centerContinuous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36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5" fillId="0" borderId="37" xfId="0" applyNumberFormat="1" applyFont="1" applyBorder="1" applyAlignment="1" applyProtection="1">
      <alignment horizontal="center" vertical="center"/>
      <protection/>
    </xf>
    <xf numFmtId="37" fontId="5" fillId="0" borderId="38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Continuous" vertical="center"/>
      <protection/>
    </xf>
    <xf numFmtId="37" fontId="5" fillId="0" borderId="40" xfId="0" applyNumberFormat="1" applyFont="1" applyBorder="1" applyAlignment="1" applyProtection="1">
      <alignment horizontal="centerContinuous" vertical="center"/>
      <protection/>
    </xf>
    <xf numFmtId="37" fontId="5" fillId="0" borderId="41" xfId="0" applyNumberFormat="1" applyFont="1" applyBorder="1" applyAlignment="1" applyProtection="1">
      <alignment horizontal="centerContinuous" vertical="center"/>
      <protection/>
    </xf>
    <xf numFmtId="37" fontId="5" fillId="0" borderId="42" xfId="0" applyNumberFormat="1" applyFont="1" applyBorder="1" applyAlignment="1" applyProtection="1">
      <alignment horizontal="centerContinuous"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184" fontId="5" fillId="0" borderId="43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vertical="center"/>
      <protection/>
    </xf>
    <xf numFmtId="184" fontId="5" fillId="0" borderId="13" xfId="0" applyNumberFormat="1" applyFont="1" applyBorder="1" applyAlignment="1" applyProtection="1">
      <alignment vertical="center"/>
      <protection/>
    </xf>
    <xf numFmtId="184" fontId="5" fillId="0" borderId="15" xfId="0" applyNumberFormat="1" applyFont="1" applyBorder="1" applyAlignment="1" applyProtection="1">
      <alignment vertical="center"/>
      <protection/>
    </xf>
    <xf numFmtId="191" fontId="5" fillId="0" borderId="43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191" fontId="5" fillId="0" borderId="19" xfId="0" applyNumberFormat="1" applyFont="1" applyBorder="1" applyAlignment="1" applyProtection="1">
      <alignment vertical="center"/>
      <protection/>
    </xf>
    <xf numFmtId="192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91" fontId="5" fillId="0" borderId="10" xfId="0" applyNumberFormat="1" applyFont="1" applyBorder="1" applyAlignment="1" applyProtection="1">
      <alignment vertical="center"/>
      <protection/>
    </xf>
    <xf numFmtId="191" fontId="5" fillId="0" borderId="15" xfId="0" applyNumberFormat="1" applyFont="1" applyBorder="1" applyAlignment="1" applyProtection="1">
      <alignment vertical="center"/>
      <protection/>
    </xf>
    <xf numFmtId="192" fontId="5" fillId="0" borderId="43" xfId="0" applyNumberFormat="1" applyFont="1" applyBorder="1" applyAlignment="1" applyProtection="1">
      <alignment vertical="center"/>
      <protection/>
    </xf>
    <xf numFmtId="37" fontId="5" fillId="0" borderId="44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44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91" fontId="5" fillId="0" borderId="44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right" vertical="center"/>
      <protection/>
    </xf>
    <xf numFmtId="191" fontId="5" fillId="0" borderId="13" xfId="0" applyNumberFormat="1" applyFont="1" applyBorder="1" applyAlignment="1" applyProtection="1">
      <alignment vertical="center"/>
      <protection/>
    </xf>
    <xf numFmtId="193" fontId="5" fillId="0" borderId="11" xfId="0" applyNumberFormat="1" applyFont="1" applyBorder="1" applyAlignment="1" applyProtection="1">
      <alignment horizontal="right" vertical="center"/>
      <protection/>
    </xf>
    <xf numFmtId="191" fontId="5" fillId="0" borderId="11" xfId="0" applyNumberFormat="1" applyFont="1" applyBorder="1" applyAlignment="1" applyProtection="1">
      <alignment vertical="center"/>
      <protection/>
    </xf>
    <xf numFmtId="191" fontId="5" fillId="0" borderId="0" xfId="0" applyNumberFormat="1" applyFont="1" applyBorder="1" applyAlignment="1" applyProtection="1">
      <alignment vertical="center"/>
      <protection/>
    </xf>
    <xf numFmtId="193" fontId="5" fillId="0" borderId="44" xfId="0" applyNumberFormat="1" applyFont="1" applyBorder="1" applyAlignment="1" applyProtection="1">
      <alignment horizontal="right" vertical="center"/>
      <protection/>
    </xf>
    <xf numFmtId="193" fontId="5" fillId="0" borderId="0" xfId="0" applyNumberFormat="1" applyFont="1" applyBorder="1" applyAlignment="1" applyProtection="1">
      <alignment horizontal="right" vertical="center"/>
      <protection/>
    </xf>
    <xf numFmtId="192" fontId="5" fillId="0" borderId="44" xfId="0" applyNumberFormat="1" applyFont="1" applyBorder="1" applyAlignment="1" applyProtection="1">
      <alignment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191" fontId="5" fillId="0" borderId="11" xfId="0" applyNumberFormat="1" applyFont="1" applyBorder="1" applyAlignment="1" applyProtection="1">
      <alignment horizontal="right" vertical="center"/>
      <protection/>
    </xf>
    <xf numFmtId="184" fontId="5" fillId="0" borderId="40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37" fontId="5" fillId="0" borderId="45" xfId="0" applyNumberFormat="1" applyFont="1" applyBorder="1" applyAlignment="1" applyProtection="1">
      <alignment horizontal="centerContinuous" vertical="center"/>
      <protection/>
    </xf>
    <xf numFmtId="37" fontId="5" fillId="0" borderId="30" xfId="0" applyNumberFormat="1" applyFont="1" applyBorder="1" applyAlignment="1" applyProtection="1">
      <alignment horizontal="centerContinuous" vertical="center"/>
      <protection/>
    </xf>
    <xf numFmtId="1" fontId="5" fillId="0" borderId="30" xfId="0" applyNumberFormat="1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176" fontId="5" fillId="0" borderId="43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9" xfId="0" applyNumberFormat="1" applyFont="1" applyBorder="1" applyAlignment="1" applyProtection="1">
      <alignment horizontal="centerContinuous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vertical="center"/>
      <protection/>
    </xf>
    <xf numFmtId="37" fontId="5" fillId="0" borderId="46" xfId="0" applyNumberFormat="1" applyFont="1" applyBorder="1" applyAlignment="1" applyProtection="1">
      <alignment horizontal="center" vertical="center"/>
      <protection/>
    </xf>
    <xf numFmtId="176" fontId="5" fillId="0" borderId="30" xfId="0" applyNumberFormat="1" applyFont="1" applyBorder="1" applyAlignment="1" applyProtection="1">
      <alignment horizontal="center" vertical="center"/>
      <protection/>
    </xf>
    <xf numFmtId="176" fontId="5" fillId="0" borderId="47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5" fillId="0" borderId="44" xfId="0" applyNumberFormat="1" applyFont="1" applyBorder="1" applyAlignment="1" applyProtection="1">
      <alignment horizontal="center" vertical="center"/>
      <protection/>
    </xf>
    <xf numFmtId="41" fontId="5" fillId="0" borderId="48" xfId="0" applyNumberFormat="1" applyFont="1" applyBorder="1" applyAlignment="1" applyProtection="1">
      <alignment horizontal="center" vertical="center"/>
      <protection/>
    </xf>
    <xf numFmtId="41" fontId="5" fillId="0" borderId="49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5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1" fontId="5" fillId="0" borderId="44" xfId="0" applyNumberFormat="1" applyFont="1" applyBorder="1" applyAlignment="1" applyProtection="1">
      <alignment vertical="center"/>
      <protection/>
    </xf>
    <xf numFmtId="41" fontId="5" fillId="0" borderId="48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left" vertical="center" wrapText="1"/>
      <protection/>
    </xf>
    <xf numFmtId="41" fontId="5" fillId="0" borderId="41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" fontId="5" fillId="0" borderId="43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/>
    </xf>
    <xf numFmtId="41" fontId="5" fillId="0" borderId="50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1" fontId="5" fillId="0" borderId="40" xfId="0" applyNumberFormat="1" applyFont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1" fontId="5" fillId="0" borderId="43" xfId="0" applyNumberFormat="1" applyFont="1" applyBorder="1" applyAlignment="1" applyProtection="1">
      <alignment vertical="center"/>
      <protection/>
    </xf>
    <xf numFmtId="1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1" fontId="5" fillId="0" borderId="44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1" fontId="5" fillId="0" borderId="41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43" xfId="0" applyNumberFormat="1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2" xfId="0" applyNumberFormat="1" applyFont="1" applyBorder="1" applyAlignment="1" applyProtection="1">
      <alignment horizontal="right" vertical="center"/>
      <protection/>
    </xf>
    <xf numFmtId="185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85" fontId="5" fillId="0" borderId="11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 horizontal="right"/>
      <protection/>
    </xf>
    <xf numFmtId="0" fontId="7" fillId="0" borderId="44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/>
    </xf>
    <xf numFmtId="185" fontId="5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85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201" fontId="5" fillId="0" borderId="15" xfId="0" applyNumberFormat="1" applyFont="1" applyBorder="1" applyAlignment="1" applyProtection="1">
      <alignment horizontal="centerContinuous" vertical="center"/>
      <protection/>
    </xf>
    <xf numFmtId="201" fontId="5" fillId="0" borderId="43" xfId="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201" fontId="5" fillId="0" borderId="36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201" fontId="5" fillId="0" borderId="26" xfId="0" applyNumberFormat="1" applyFont="1" applyBorder="1" applyAlignment="1" applyProtection="1">
      <alignment horizontal="center" vertical="center"/>
      <protection/>
    </xf>
    <xf numFmtId="201" fontId="5" fillId="0" borderId="33" xfId="0" applyNumberFormat="1" applyFont="1" applyBorder="1" applyAlignment="1" applyProtection="1">
      <alignment horizontal="center" vertical="center"/>
      <protection/>
    </xf>
    <xf numFmtId="176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201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201" fontId="5" fillId="0" borderId="30" xfId="0" applyNumberFormat="1" applyFont="1" applyBorder="1" applyAlignment="1" applyProtection="1">
      <alignment vertical="center"/>
      <protection/>
    </xf>
    <xf numFmtId="176" fontId="5" fillId="0" borderId="31" xfId="0" applyNumberFormat="1" applyFont="1" applyBorder="1" applyAlignment="1" applyProtection="1">
      <alignment vertical="center"/>
      <protection/>
    </xf>
    <xf numFmtId="201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202" fontId="5" fillId="0" borderId="0" xfId="0" applyNumberFormat="1" applyFont="1" applyAlignment="1">
      <alignment vertical="center"/>
    </xf>
    <xf numFmtId="37" fontId="5" fillId="0" borderId="44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37" fontId="5" fillId="0" borderId="31" xfId="0" applyNumberFormat="1" applyFont="1" applyBorder="1" applyAlignment="1" applyProtection="1">
      <alignment horizontal="centerContinuous" vertical="center"/>
      <protection/>
    </xf>
    <xf numFmtId="37" fontId="5" fillId="0" borderId="45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centerContinuous" vertical="center"/>
      <protection/>
    </xf>
    <xf numFmtId="37" fontId="5" fillId="0" borderId="54" xfId="0" applyNumberFormat="1" applyFont="1" applyBorder="1" applyAlignment="1" applyProtection="1">
      <alignment horizontal="centerContinuous" vertical="center"/>
      <protection/>
    </xf>
    <xf numFmtId="37" fontId="5" fillId="0" borderId="55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56" xfId="0" applyNumberFormat="1" applyFont="1" applyBorder="1" applyAlignment="1" applyProtection="1">
      <alignment horizontal="centerContinuous" vertical="center"/>
      <protection/>
    </xf>
    <xf numFmtId="37" fontId="5" fillId="0" borderId="57" xfId="0" applyNumberFormat="1" applyFont="1" applyBorder="1" applyAlignment="1" applyProtection="1">
      <alignment horizontal="centerContinuous" vertical="center"/>
      <protection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5" fillId="0" borderId="58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184" fontId="5" fillId="0" borderId="19" xfId="0" applyNumberFormat="1" applyFont="1" applyBorder="1" applyAlignment="1" applyProtection="1">
      <alignment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horizontal="centerContinuous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top"/>
      <protection/>
    </xf>
    <xf numFmtId="37" fontId="8" fillId="0" borderId="0" xfId="0" applyNumberFormat="1" applyFont="1" applyAlignment="1" applyProtection="1">
      <alignment horizontal="right" vertical="top"/>
      <protection/>
    </xf>
    <xf numFmtId="0" fontId="0" fillId="0" borderId="0" xfId="0" applyAlignment="1">
      <alignment vertical="center" wrapText="1"/>
    </xf>
    <xf numFmtId="38" fontId="5" fillId="0" borderId="0" xfId="49" applyFont="1" applyAlignment="1">
      <alignment vertical="center" shrinkToFit="1"/>
    </xf>
    <xf numFmtId="206" fontId="5" fillId="0" borderId="0" xfId="0" applyNumberFormat="1" applyFont="1" applyAlignment="1">
      <alignment vertical="center"/>
    </xf>
    <xf numFmtId="207" fontId="5" fillId="0" borderId="0" xfId="0" applyNumberFormat="1" applyFont="1" applyAlignment="1">
      <alignment vertical="center"/>
    </xf>
    <xf numFmtId="176" fontId="5" fillId="0" borderId="59" xfId="0" applyNumberFormat="1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185" fontId="5" fillId="0" borderId="11" xfId="0" applyNumberFormat="1" applyFont="1" applyBorder="1" applyAlignment="1" applyProtection="1">
      <alignment horizontal="right"/>
      <protection/>
    </xf>
    <xf numFmtId="0" fontId="5" fillId="0" borderId="60" xfId="0" applyFont="1" applyBorder="1" applyAlignment="1">
      <alignment vertical="center"/>
    </xf>
    <xf numFmtId="0" fontId="5" fillId="0" borderId="60" xfId="0" applyFont="1" applyBorder="1" applyAlignment="1" applyProtection="1">
      <alignment vertical="center"/>
      <protection/>
    </xf>
    <xf numFmtId="37" fontId="5" fillId="0" borderId="0" xfId="62" applyNumberFormat="1" applyFont="1" applyFill="1" applyBorder="1" applyProtection="1">
      <alignment/>
      <protection/>
    </xf>
    <xf numFmtId="192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4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85" fontId="5" fillId="0" borderId="43" xfId="0" applyNumberFormat="1" applyFont="1" applyBorder="1" applyAlignment="1" applyProtection="1">
      <alignment/>
      <protection/>
    </xf>
    <xf numFmtId="185" fontId="5" fillId="0" borderId="44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7" fontId="5" fillId="0" borderId="61" xfId="0" applyNumberFormat="1" applyFont="1" applyBorder="1" applyAlignment="1" applyProtection="1">
      <alignment horizontal="centerContinuous" vertical="center"/>
      <protection/>
    </xf>
    <xf numFmtId="37" fontId="5" fillId="0" borderId="35" xfId="0" applyNumberFormat="1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Continuous" vertical="center"/>
      <protection/>
    </xf>
    <xf numFmtId="184" fontId="5" fillId="0" borderId="41" xfId="0" applyNumberFormat="1" applyFont="1" applyBorder="1" applyAlignment="1" applyProtection="1">
      <alignment vertical="center"/>
      <protection/>
    </xf>
    <xf numFmtId="176" fontId="5" fillId="0" borderId="45" xfId="0" applyNumberFormat="1" applyFont="1" applyBorder="1" applyAlignment="1" applyProtection="1">
      <alignment horizontal="centerContinuous" vertical="center"/>
      <protection/>
    </xf>
    <xf numFmtId="201" fontId="5" fillId="0" borderId="30" xfId="0" applyNumberFormat="1" applyFont="1" applyBorder="1" applyAlignment="1" applyProtection="1">
      <alignment horizontal="centerContinuous" vertical="center"/>
      <protection/>
    </xf>
    <xf numFmtId="185" fontId="5" fillId="0" borderId="44" xfId="0" applyNumberFormat="1" applyFont="1" applyBorder="1" applyAlignment="1" applyProtection="1">
      <alignment vertical="center"/>
      <protection/>
    </xf>
    <xf numFmtId="37" fontId="5" fillId="0" borderId="62" xfId="0" applyNumberFormat="1" applyFont="1" applyBorder="1" applyAlignment="1" applyProtection="1">
      <alignment horizontal="centerContinuous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Continuous" vertical="center"/>
      <protection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37" fontId="5" fillId="0" borderId="44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203" fontId="5" fillId="0" borderId="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Fill="1" applyBorder="1" applyAlignment="1" applyProtection="1">
      <alignment vertical="center"/>
      <protection/>
    </xf>
    <xf numFmtId="188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>
      <alignment/>
    </xf>
    <xf numFmtId="176" fontId="5" fillId="0" borderId="0" xfId="0" applyNumberFormat="1" applyFont="1" applyFill="1" applyAlignment="1">
      <alignment/>
    </xf>
    <xf numFmtId="3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8" fontId="5" fillId="0" borderId="45" xfId="49" applyFont="1" applyFill="1" applyBorder="1" applyAlignment="1">
      <alignment horizontal="centerContinuous" vertical="center"/>
    </xf>
    <xf numFmtId="38" fontId="5" fillId="0" borderId="30" xfId="49" applyFont="1" applyFill="1" applyBorder="1" applyAlignment="1">
      <alignment horizontal="centerContinuous" vertical="center"/>
    </xf>
    <xf numFmtId="38" fontId="5" fillId="0" borderId="31" xfId="49" applyFont="1" applyFill="1" applyBorder="1" applyAlignment="1">
      <alignment horizontal="centerContinuous" vertical="center"/>
    </xf>
    <xf numFmtId="176" fontId="5" fillId="0" borderId="45" xfId="0" applyNumberFormat="1" applyFont="1" applyFill="1" applyBorder="1" applyAlignment="1">
      <alignment horizontal="centerContinuous" vertical="center"/>
    </xf>
    <xf numFmtId="176" fontId="5" fillId="0" borderId="31" xfId="0" applyNumberFormat="1" applyFont="1" applyFill="1" applyBorder="1" applyAlignment="1">
      <alignment horizontal="centerContinuous" vertical="center"/>
    </xf>
    <xf numFmtId="33" fontId="5" fillId="0" borderId="30" xfId="0" applyNumberFormat="1" applyFont="1" applyFill="1" applyBorder="1" applyAlignment="1">
      <alignment horizontal="centerContinuous" vertical="center"/>
    </xf>
    <xf numFmtId="33" fontId="5" fillId="0" borderId="31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5" fillId="0" borderId="4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7" fillId="0" borderId="12" xfId="49" applyFont="1" applyFill="1" applyBorder="1" applyAlignment="1">
      <alignment horizontal="center" vertical="center"/>
    </xf>
    <xf numFmtId="33" fontId="5" fillId="0" borderId="42" xfId="0" applyNumberFormat="1" applyFont="1" applyFill="1" applyBorder="1" applyAlignment="1">
      <alignment horizontal="center" vertical="center"/>
    </xf>
    <xf numFmtId="33" fontId="5" fillId="0" borderId="3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33" fontId="5" fillId="0" borderId="10" xfId="0" applyNumberFormat="1" applyFont="1" applyFill="1" applyBorder="1" applyAlignment="1">
      <alignment horizontal="center" vertical="center"/>
    </xf>
    <xf numFmtId="33" fontId="5" fillId="0" borderId="1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184" fontId="5" fillId="0" borderId="13" xfId="49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0" fontId="5" fillId="0" borderId="11" xfId="0" applyFont="1" applyFill="1" applyBorder="1" applyAlignment="1" quotePrefix="1">
      <alignment horizontal="left" vertical="top"/>
    </xf>
    <xf numFmtId="187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79" fontId="5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/>
    </xf>
    <xf numFmtId="181" fontId="5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 vertical="top"/>
    </xf>
    <xf numFmtId="181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183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vertical="top"/>
    </xf>
    <xf numFmtId="32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 quotePrefix="1">
      <alignment horizontal="left" vertical="top"/>
    </xf>
    <xf numFmtId="188" fontId="5" fillId="0" borderId="11" xfId="0" applyNumberFormat="1" applyFont="1" applyFill="1" applyBorder="1" applyAlignment="1">
      <alignment vertical="center"/>
    </xf>
    <xf numFmtId="189" fontId="5" fillId="0" borderId="11" xfId="0" applyNumberFormat="1" applyFont="1" applyFill="1" applyBorder="1" applyAlignment="1">
      <alignment vertical="center"/>
    </xf>
    <xf numFmtId="32" fontId="5" fillId="0" borderId="11" xfId="0" applyNumberFormat="1" applyFont="1" applyFill="1" applyBorder="1" applyAlignment="1">
      <alignment vertical="center"/>
    </xf>
    <xf numFmtId="32" fontId="5" fillId="0" borderId="13" xfId="0" applyNumberFormat="1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left" vertical="top"/>
    </xf>
    <xf numFmtId="186" fontId="5" fillId="0" borderId="12" xfId="49" applyNumberFormat="1" applyFont="1" applyFill="1" applyBorder="1" applyAlignment="1">
      <alignment vertical="center"/>
    </xf>
    <xf numFmtId="186" fontId="5" fillId="0" borderId="42" xfId="49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42" xfId="0" applyNumberFormat="1" applyFont="1" applyFill="1" applyBorder="1" applyAlignment="1">
      <alignment vertical="center"/>
    </xf>
    <xf numFmtId="32" fontId="5" fillId="0" borderId="12" xfId="0" applyNumberFormat="1" applyFont="1" applyFill="1" applyBorder="1" applyAlignment="1">
      <alignment vertical="center"/>
    </xf>
    <xf numFmtId="32" fontId="5" fillId="0" borderId="42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/>
    </xf>
    <xf numFmtId="38" fontId="5" fillId="0" borderId="0" xfId="49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32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8" fontId="5" fillId="0" borderId="0" xfId="49" applyFont="1" applyFill="1" applyAlignment="1">
      <alignment horizontal="center"/>
    </xf>
    <xf numFmtId="37" fontId="5" fillId="0" borderId="44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193" fontId="5" fillId="0" borderId="13" xfId="0" applyNumberFormat="1" applyFont="1" applyFill="1" applyBorder="1" applyAlignment="1" applyProtection="1">
      <alignment horizontal="right" vertical="center"/>
      <protection/>
    </xf>
    <xf numFmtId="191" fontId="5" fillId="0" borderId="11" xfId="0" applyNumberFormat="1" applyFont="1" applyFill="1" applyBorder="1" applyAlignment="1" applyProtection="1">
      <alignment vertical="center"/>
      <protection/>
    </xf>
    <xf numFmtId="192" fontId="5" fillId="0" borderId="11" xfId="0" applyNumberFormat="1" applyFont="1" applyFill="1" applyBorder="1" applyAlignment="1" applyProtection="1">
      <alignment vertical="center"/>
      <protection/>
    </xf>
    <xf numFmtId="191" fontId="5" fillId="0" borderId="44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13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7" fontId="5" fillId="0" borderId="41" xfId="0" applyNumberFormat="1" applyFont="1" applyFill="1" applyBorder="1" applyAlignment="1" applyProtection="1">
      <alignment horizontal="center" vertical="center"/>
      <protection/>
    </xf>
    <xf numFmtId="37" fontId="5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42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horizontal="centerContinuous" vertical="center"/>
      <protection/>
    </xf>
    <xf numFmtId="194" fontId="5" fillId="0" borderId="19" xfId="0" applyNumberFormat="1" applyFont="1" applyFill="1" applyBorder="1" applyAlignment="1" applyProtection="1">
      <alignment horizontal="centerContinuous" vertical="center"/>
      <protection/>
    </xf>
    <xf numFmtId="37" fontId="5" fillId="0" borderId="43" xfId="0" applyNumberFormat="1" applyFont="1" applyFill="1" applyBorder="1" applyAlignment="1" applyProtection="1">
      <alignment horizontal="center" vertical="center" shrinkToFit="1"/>
      <protection/>
    </xf>
    <xf numFmtId="194" fontId="5" fillId="0" borderId="63" xfId="0" applyNumberFormat="1" applyFont="1" applyFill="1" applyBorder="1" applyAlignment="1" applyProtection="1">
      <alignment horizontal="center" vertical="center" shrinkToFit="1"/>
      <protection/>
    </xf>
    <xf numFmtId="37" fontId="5" fillId="0" borderId="32" xfId="0" applyNumberFormat="1" applyFont="1" applyFill="1" applyBorder="1" applyAlignment="1" applyProtection="1">
      <alignment horizontal="center" vertical="center"/>
      <protection/>
    </xf>
    <xf numFmtId="194" fontId="5" fillId="0" borderId="32" xfId="0" applyNumberFormat="1" applyFont="1" applyFill="1" applyBorder="1" applyAlignment="1" applyProtection="1">
      <alignment horizontal="center" vertical="center"/>
      <protection/>
    </xf>
    <xf numFmtId="41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horizontal="centerContinuous" vertical="center"/>
    </xf>
    <xf numFmtId="3" fontId="5" fillId="0" borderId="19" xfId="0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centerContinuous" vertical="center"/>
    </xf>
    <xf numFmtId="3" fontId="5" fillId="0" borderId="42" xfId="0" applyNumberFormat="1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Continuous" vertical="center"/>
    </xf>
    <xf numFmtId="195" fontId="5" fillId="0" borderId="43" xfId="0" applyNumberFormat="1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195" fontId="5" fillId="0" borderId="44" xfId="0" applyNumberFormat="1" applyFont="1" applyFill="1" applyBorder="1" applyAlignment="1">
      <alignment vertical="center"/>
    </xf>
    <xf numFmtId="198" fontId="5" fillId="0" borderId="13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83" fontId="5" fillId="0" borderId="44" xfId="0" applyNumberFormat="1" applyFont="1" applyFill="1" applyBorder="1" applyAlignment="1">
      <alignment horizontal="right" vertical="center"/>
    </xf>
    <xf numFmtId="199" fontId="5" fillId="0" borderId="13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182" fontId="5" fillId="0" borderId="44" xfId="0" applyNumberFormat="1" applyFont="1" applyFill="1" applyBorder="1" applyAlignment="1">
      <alignment horizontal="right" vertical="center"/>
    </xf>
    <xf numFmtId="181" fontId="5" fillId="0" borderId="44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vertical="center"/>
    </xf>
    <xf numFmtId="195" fontId="5" fillId="0" borderId="41" xfId="0" applyNumberFormat="1" applyFont="1" applyFill="1" applyBorder="1" applyAlignment="1">
      <alignment vertical="center"/>
    </xf>
    <xf numFmtId="198" fontId="5" fillId="0" borderId="42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/>
      <protection/>
    </xf>
    <xf numFmtId="37" fontId="5" fillId="0" borderId="44" xfId="0" applyNumberFormat="1" applyFont="1" applyFill="1" applyBorder="1" applyAlignment="1" applyProtection="1">
      <alignment horizontal="distributed" vertical="center"/>
      <protection/>
    </xf>
    <xf numFmtId="37" fontId="12" fillId="0" borderId="0" xfId="62" applyNumberFormat="1" applyFont="1" applyFill="1" applyAlignment="1" applyProtection="1">
      <alignment vertical="center"/>
      <protection/>
    </xf>
    <xf numFmtId="184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37" fontId="5" fillId="0" borderId="0" xfId="62" applyNumberFormat="1" applyFont="1" applyFill="1" applyAlignment="1" applyProtection="1">
      <alignment vertical="center"/>
      <protection/>
    </xf>
    <xf numFmtId="37" fontId="5" fillId="0" borderId="45" xfId="62" applyNumberFormat="1" applyFont="1" applyFill="1" applyBorder="1" applyAlignment="1" applyProtection="1">
      <alignment vertical="center"/>
      <protection/>
    </xf>
    <xf numFmtId="37" fontId="5" fillId="0" borderId="31" xfId="62" applyNumberFormat="1" applyFont="1" applyFill="1" applyBorder="1" applyAlignment="1" applyProtection="1">
      <alignment vertical="center"/>
      <protection/>
    </xf>
    <xf numFmtId="184" fontId="5" fillId="0" borderId="32" xfId="62" applyNumberFormat="1" applyFont="1" applyFill="1" applyBorder="1" applyAlignment="1" applyProtection="1">
      <alignment horizontal="center" vertical="center"/>
      <protection/>
    </xf>
    <xf numFmtId="184" fontId="5" fillId="0" borderId="31" xfId="62" applyNumberFormat="1" applyFont="1" applyFill="1" applyBorder="1" applyAlignment="1" applyProtection="1">
      <alignment horizontal="center" vertical="center"/>
      <protection/>
    </xf>
    <xf numFmtId="37" fontId="5" fillId="0" borderId="0" xfId="62" applyNumberFormat="1" applyFont="1" applyFill="1" applyProtection="1">
      <alignment/>
      <protection/>
    </xf>
    <xf numFmtId="37" fontId="5" fillId="0" borderId="43" xfId="62" applyNumberFormat="1" applyFont="1" applyFill="1" applyBorder="1" applyAlignment="1" applyProtection="1">
      <alignment vertical="center"/>
      <protection/>
    </xf>
    <xf numFmtId="37" fontId="5" fillId="0" borderId="19" xfId="62" applyNumberFormat="1" applyFont="1" applyFill="1" applyBorder="1" applyAlignment="1" applyProtection="1">
      <alignment vertical="center"/>
      <protection/>
    </xf>
    <xf numFmtId="184" fontId="5" fillId="0" borderId="10" xfId="62" applyNumberFormat="1" applyFont="1" applyFill="1" applyBorder="1" applyAlignment="1" applyProtection="1">
      <alignment horizontal="center" vertical="center"/>
      <protection/>
    </xf>
    <xf numFmtId="184" fontId="5" fillId="0" borderId="19" xfId="62" applyNumberFormat="1" applyFont="1" applyFill="1" applyBorder="1" applyAlignment="1" applyProtection="1">
      <alignment horizontal="center" vertical="center"/>
      <protection/>
    </xf>
    <xf numFmtId="184" fontId="5" fillId="0" borderId="10" xfId="62" applyNumberFormat="1" applyFont="1" applyFill="1" applyBorder="1" applyProtection="1">
      <alignment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184" fontId="5" fillId="0" borderId="11" xfId="62" applyNumberFormat="1" applyFont="1" applyFill="1" applyBorder="1" applyAlignment="1" applyProtection="1">
      <alignment horizontal="center" vertical="center"/>
      <protection/>
    </xf>
    <xf numFmtId="184" fontId="5" fillId="0" borderId="11" xfId="62" applyNumberFormat="1" applyFont="1" applyFill="1" applyBorder="1" applyProtection="1">
      <alignment/>
      <protection/>
    </xf>
    <xf numFmtId="37" fontId="5" fillId="0" borderId="44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184" fontId="5" fillId="0" borderId="0" xfId="62" applyNumberFormat="1" applyFont="1" applyFill="1" applyProtection="1">
      <alignment/>
      <protection/>
    </xf>
    <xf numFmtId="37" fontId="5" fillId="0" borderId="41" xfId="0" applyNumberFormat="1" applyFont="1" applyFill="1" applyBorder="1" applyAlignment="1" applyProtection="1">
      <alignment vertical="center"/>
      <protection/>
    </xf>
    <xf numFmtId="37" fontId="5" fillId="0" borderId="42" xfId="0" applyNumberFormat="1" applyFont="1" applyFill="1" applyBorder="1" applyAlignment="1" applyProtection="1">
      <alignment horizontal="distributed" vertical="center"/>
      <protection/>
    </xf>
    <xf numFmtId="184" fontId="5" fillId="0" borderId="12" xfId="62" applyNumberFormat="1" applyFont="1" applyFill="1" applyBorder="1" applyAlignment="1" applyProtection="1">
      <alignment horizontal="center" vertical="center"/>
      <protection/>
    </xf>
    <xf numFmtId="184" fontId="5" fillId="0" borderId="0" xfId="62" applyNumberFormat="1" applyFont="1" applyFill="1" applyBorder="1" applyProtection="1">
      <alignment/>
      <protection/>
    </xf>
    <xf numFmtId="184" fontId="5" fillId="0" borderId="13" xfId="62" applyNumberFormat="1" applyFont="1" applyFill="1" applyBorder="1" applyProtection="1">
      <alignment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184" fontId="5" fillId="0" borderId="0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top"/>
      <protection/>
    </xf>
    <xf numFmtId="184" fontId="5" fillId="0" borderId="0" xfId="62" applyNumberFormat="1" applyFont="1" applyFill="1" applyBorder="1" applyAlignment="1" applyProtection="1">
      <alignment vertical="center" wrapText="1"/>
      <protection/>
    </xf>
    <xf numFmtId="37" fontId="5" fillId="0" borderId="0" xfId="62" applyNumberFormat="1" applyFont="1" applyFill="1" applyBorder="1" applyAlignment="1" applyProtection="1">
      <alignment horizontal="right" vertical="center"/>
      <protection/>
    </xf>
    <xf numFmtId="37" fontId="5" fillId="0" borderId="41" xfId="62" applyNumberFormat="1" applyFont="1" applyFill="1" applyBorder="1" applyAlignment="1" applyProtection="1">
      <alignment vertical="center"/>
      <protection/>
    </xf>
    <xf numFmtId="37" fontId="5" fillId="0" borderId="40" xfId="62" applyNumberFormat="1" applyFont="1" applyFill="1" applyBorder="1" applyAlignment="1" applyProtection="1">
      <alignment horizontal="distributed" vertical="center"/>
      <protection/>
    </xf>
    <xf numFmtId="184" fontId="5" fillId="0" borderId="0" xfId="62" applyNumberFormat="1" applyFont="1" applyFill="1" applyBorder="1" applyAlignment="1" applyProtection="1">
      <alignment vertical="top"/>
      <protection/>
    </xf>
    <xf numFmtId="0" fontId="5" fillId="0" borderId="0" xfId="62" applyFont="1" applyFill="1" applyAlignment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horizontal="center" vertical="center"/>
      <protection/>
    </xf>
    <xf numFmtId="37" fontId="5" fillId="0" borderId="10" xfId="0" applyNumberFormat="1" applyFont="1" applyFill="1" applyBorder="1" applyAlignment="1" applyProtection="1">
      <alignment horizontal="center" vertical="center"/>
      <protection/>
    </xf>
    <xf numFmtId="37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Continuous"/>
    </xf>
    <xf numFmtId="37" fontId="5" fillId="0" borderId="45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37" fontId="5" fillId="0" borderId="10" xfId="0" applyNumberFormat="1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Continuous" vertical="center"/>
      <protection/>
    </xf>
    <xf numFmtId="37" fontId="5" fillId="0" borderId="42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horizontal="center" vertical="center"/>
      <protection/>
    </xf>
    <xf numFmtId="37" fontId="7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/>
      <protection/>
    </xf>
    <xf numFmtId="185" fontId="5" fillId="0" borderId="12" xfId="0" applyNumberFormat="1" applyFont="1" applyFill="1" applyBorder="1" applyAlignment="1" applyProtection="1">
      <alignment vertical="center"/>
      <protection/>
    </xf>
    <xf numFmtId="188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/>
    </xf>
    <xf numFmtId="184" fontId="5" fillId="0" borderId="40" xfId="0" applyNumberFormat="1" applyFont="1" applyFill="1" applyBorder="1" applyAlignment="1" applyProtection="1">
      <alignment vertical="center"/>
      <protection/>
    </xf>
    <xf numFmtId="185" fontId="5" fillId="0" borderId="44" xfId="0" applyNumberFormat="1" applyFont="1" applyBorder="1" applyAlignment="1" applyProtection="1">
      <alignment horizontal="right" vertical="center"/>
      <protection/>
    </xf>
    <xf numFmtId="184" fontId="5" fillId="0" borderId="44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0" fontId="5" fillId="0" borderId="44" xfId="0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Border="1" applyAlignment="1">
      <alignment vertical="center"/>
    </xf>
    <xf numFmtId="190" fontId="5" fillId="0" borderId="11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37" fontId="5" fillId="0" borderId="0" xfId="62" applyNumberFormat="1" applyFont="1" applyFill="1" applyBorder="1" applyAlignment="1" applyProtection="1">
      <alignment vertical="center" shrinkToFit="1"/>
      <protection/>
    </xf>
    <xf numFmtId="38" fontId="17" fillId="0" borderId="0" xfId="49" applyFont="1" applyFill="1" applyAlignment="1">
      <alignment/>
    </xf>
    <xf numFmtId="38" fontId="5" fillId="0" borderId="44" xfId="49" applyFont="1" applyFill="1" applyBorder="1" applyAlignment="1">
      <alignment horizontal="center" vertical="center"/>
    </xf>
    <xf numFmtId="186" fontId="5" fillId="0" borderId="41" xfId="49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1" fontId="5" fillId="0" borderId="64" xfId="0" applyNumberFormat="1" applyFont="1" applyBorder="1" applyAlignment="1" applyProtection="1">
      <alignment vertical="center"/>
      <protection/>
    </xf>
    <xf numFmtId="184" fontId="5" fillId="0" borderId="44" xfId="0" applyNumberFormat="1" applyFont="1" applyFill="1" applyBorder="1" applyAlignment="1" applyProtection="1">
      <alignment vertical="center"/>
      <protection/>
    </xf>
    <xf numFmtId="192" fontId="5" fillId="0" borderId="44" xfId="0" applyNumberFormat="1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/>
    </xf>
    <xf numFmtId="0" fontId="0" fillId="0" borderId="44" xfId="0" applyFill="1" applyBorder="1" applyAlignment="1">
      <alignment/>
    </xf>
    <xf numFmtId="37" fontId="5" fillId="0" borderId="65" xfId="0" applyNumberFormat="1" applyFont="1" applyBorder="1" applyAlignment="1" applyProtection="1">
      <alignment horizontal="centerContinuous" vertical="center"/>
      <protection/>
    </xf>
    <xf numFmtId="37" fontId="5" fillId="0" borderId="66" xfId="0" applyNumberFormat="1" applyFont="1" applyBorder="1" applyAlignment="1" applyProtection="1">
      <alignment horizontal="center" vertical="center"/>
      <protection/>
    </xf>
    <xf numFmtId="37" fontId="5" fillId="0" borderId="53" xfId="0" applyNumberFormat="1" applyFont="1" applyBorder="1" applyAlignment="1" applyProtection="1">
      <alignment horizontal="center" vertical="center"/>
      <protection/>
    </xf>
    <xf numFmtId="37" fontId="18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/>
    </xf>
    <xf numFmtId="176" fontId="5" fillId="0" borderId="44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216" fontId="5" fillId="0" borderId="44" xfId="0" applyNumberFormat="1" applyFont="1" applyBorder="1" applyAlignment="1">
      <alignment/>
    </xf>
    <xf numFmtId="216" fontId="5" fillId="0" borderId="44" xfId="0" applyNumberFormat="1" applyFont="1" applyBorder="1" applyAlignment="1">
      <alignment vertical="center"/>
    </xf>
    <xf numFmtId="216" fontId="5" fillId="0" borderId="41" xfId="0" applyNumberFormat="1" applyFont="1" applyBorder="1" applyAlignment="1">
      <alignment/>
    </xf>
    <xf numFmtId="216" fontId="5" fillId="0" borderId="0" xfId="0" applyNumberFormat="1" applyFont="1" applyBorder="1" applyAlignment="1">
      <alignment vertical="center"/>
    </xf>
    <xf numFmtId="38" fontId="5" fillId="0" borderId="41" xfId="49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38" fontId="5" fillId="0" borderId="32" xfId="49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185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216" fontId="5" fillId="0" borderId="0" xfId="0" applyNumberFormat="1" applyFont="1" applyAlignment="1">
      <alignment/>
    </xf>
    <xf numFmtId="216" fontId="5" fillId="0" borderId="43" xfId="0" applyNumberFormat="1" applyFont="1" applyBorder="1" applyAlignment="1">
      <alignment/>
    </xf>
    <xf numFmtId="38" fontId="14" fillId="0" borderId="0" xfId="49" applyFont="1" applyFill="1" applyAlignment="1">
      <alignment/>
    </xf>
    <xf numFmtId="0" fontId="5" fillId="0" borderId="40" xfId="0" applyFont="1" applyFill="1" applyBorder="1" applyAlignment="1">
      <alignment/>
    </xf>
    <xf numFmtId="216" fontId="55" fillId="0" borderId="0" xfId="0" applyNumberFormat="1" applyFont="1" applyAlignment="1">
      <alignment/>
    </xf>
    <xf numFmtId="216" fontId="56" fillId="0" borderId="0" xfId="0" applyNumberFormat="1" applyFont="1" applyAlignment="1">
      <alignment/>
    </xf>
    <xf numFmtId="41" fontId="5" fillId="0" borderId="44" xfId="0" applyNumberFormat="1" applyFont="1" applyBorder="1" applyAlignment="1" applyProtection="1">
      <alignment vertical="center" shrinkToFit="1"/>
      <protection/>
    </xf>
    <xf numFmtId="41" fontId="5" fillId="0" borderId="48" xfId="0" applyNumberFormat="1" applyFont="1" applyBorder="1" applyAlignment="1" applyProtection="1">
      <alignment vertical="center" shrinkToFit="1"/>
      <protection/>
    </xf>
    <xf numFmtId="41" fontId="5" fillId="0" borderId="49" xfId="0" applyNumberFormat="1" applyFont="1" applyBorder="1" applyAlignment="1" applyProtection="1">
      <alignment vertical="center" shrinkToFit="1"/>
      <protection/>
    </xf>
    <xf numFmtId="195" fontId="5" fillId="0" borderId="0" xfId="0" applyNumberFormat="1" applyFont="1" applyBorder="1" applyAlignment="1" applyProtection="1">
      <alignment vertical="center" shrinkToFit="1"/>
      <protection/>
    </xf>
    <xf numFmtId="195" fontId="5" fillId="0" borderId="50" xfId="0" applyNumberFormat="1" applyFont="1" applyBorder="1" applyAlignment="1" applyProtection="1">
      <alignment vertical="center" shrinkToFit="1"/>
      <protection/>
    </xf>
    <xf numFmtId="195" fontId="5" fillId="0" borderId="67" xfId="0" applyNumberFormat="1" applyFont="1" applyBorder="1" applyAlignment="1" applyProtection="1">
      <alignment vertical="center" shrinkToFit="1"/>
      <protection/>
    </xf>
    <xf numFmtId="195" fontId="5" fillId="0" borderId="11" xfId="0" applyNumberFormat="1" applyFont="1" applyBorder="1" applyAlignment="1" applyProtection="1">
      <alignment vertical="center" shrinkToFit="1"/>
      <protection/>
    </xf>
    <xf numFmtId="195" fontId="5" fillId="0" borderId="50" xfId="0" applyNumberFormat="1" applyFont="1" applyBorder="1" applyAlignment="1" applyProtection="1">
      <alignment vertical="center" shrinkToFit="1"/>
      <protection locked="0"/>
    </xf>
    <xf numFmtId="41" fontId="5" fillId="0" borderId="48" xfId="0" applyNumberFormat="1" applyFont="1" applyBorder="1" applyAlignment="1" applyProtection="1">
      <alignment horizontal="right" vertical="center" shrinkToFit="1"/>
      <protection/>
    </xf>
    <xf numFmtId="195" fontId="5" fillId="0" borderId="50" xfId="0" applyNumberFormat="1" applyFont="1" applyBorder="1" applyAlignment="1" applyProtection="1">
      <alignment horizontal="right" vertical="center" shrinkToFit="1"/>
      <protection/>
    </xf>
    <xf numFmtId="41" fontId="5" fillId="0" borderId="49" xfId="0" applyNumberFormat="1" applyFont="1" applyBorder="1" applyAlignment="1" applyProtection="1">
      <alignment horizontal="right" vertical="center" shrinkToFit="1"/>
      <protection/>
    </xf>
    <xf numFmtId="41" fontId="5" fillId="0" borderId="41" xfId="0" applyNumberFormat="1" applyFont="1" applyBorder="1" applyAlignment="1" applyProtection="1">
      <alignment vertical="center" shrinkToFit="1"/>
      <protection/>
    </xf>
    <xf numFmtId="195" fontId="5" fillId="0" borderId="40" xfId="0" applyNumberFormat="1" applyFont="1" applyBorder="1" applyAlignment="1" applyProtection="1">
      <alignment vertical="center" shrinkToFit="1"/>
      <protection/>
    </xf>
    <xf numFmtId="195" fontId="5" fillId="0" borderId="53" xfId="0" applyNumberFormat="1" applyFont="1" applyBorder="1" applyAlignment="1" applyProtection="1">
      <alignment vertical="center" shrinkToFit="1"/>
      <protection locked="0"/>
    </xf>
    <xf numFmtId="195" fontId="5" fillId="0" borderId="66" xfId="0" applyNumberFormat="1" applyFont="1" applyBorder="1" applyAlignment="1" applyProtection="1">
      <alignment vertical="center" shrinkToFit="1"/>
      <protection/>
    </xf>
    <xf numFmtId="195" fontId="5" fillId="0" borderId="12" xfId="0" applyNumberFormat="1" applyFont="1" applyBorder="1" applyAlignment="1" applyProtection="1">
      <alignment vertical="center" shrinkToFit="1"/>
      <protection/>
    </xf>
    <xf numFmtId="41" fontId="5" fillId="0" borderId="11" xfId="0" applyNumberFormat="1" applyFont="1" applyBorder="1" applyAlignment="1" applyProtection="1">
      <alignment vertical="center" shrinkToFit="1"/>
      <protection/>
    </xf>
    <xf numFmtId="41" fontId="5" fillId="0" borderId="50" xfId="0" applyNumberFormat="1" applyFont="1" applyBorder="1" applyAlignment="1" applyProtection="1">
      <alignment vertical="center" shrinkToFit="1"/>
      <protection/>
    </xf>
    <xf numFmtId="41" fontId="5" fillId="0" borderId="58" xfId="0" applyNumberFormat="1" applyFont="1" applyBorder="1" applyAlignment="1" applyProtection="1">
      <alignment vertical="center" shrinkToFit="1"/>
      <protection/>
    </xf>
    <xf numFmtId="216" fontId="5" fillId="0" borderId="30" xfId="0" applyNumberFormat="1" applyFont="1" applyBorder="1" applyAlignment="1">
      <alignment horizontal="center"/>
    </xf>
    <xf numFmtId="216" fontId="5" fillId="0" borderId="19" xfId="0" applyNumberFormat="1" applyFont="1" applyBorder="1" applyAlignment="1">
      <alignment/>
    </xf>
    <xf numFmtId="216" fontId="5" fillId="0" borderId="42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216" fontId="5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41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216" fontId="5" fillId="0" borderId="32" xfId="0" applyNumberFormat="1" applyFont="1" applyBorder="1" applyAlignment="1">
      <alignment horizontal="center"/>
    </xf>
    <xf numFmtId="222" fontId="5" fillId="0" borderId="0" xfId="0" applyNumberFormat="1" applyFont="1" applyBorder="1" applyAlignment="1" applyProtection="1">
      <alignment vertical="center" shrinkToFit="1"/>
      <protection/>
    </xf>
    <xf numFmtId="211" fontId="5" fillId="0" borderId="0" xfId="0" applyNumberFormat="1" applyFont="1" applyBorder="1" applyAlignment="1" applyProtection="1">
      <alignment vertical="center" shrinkToFit="1"/>
      <protection/>
    </xf>
    <xf numFmtId="223" fontId="5" fillId="0" borderId="48" xfId="0" applyNumberFormat="1" applyFont="1" applyBorder="1" applyAlignment="1" applyProtection="1">
      <alignment vertical="center"/>
      <protection/>
    </xf>
    <xf numFmtId="190" fontId="5" fillId="0" borderId="44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86" fontId="5" fillId="0" borderId="13" xfId="49" applyNumberFormat="1" applyFont="1" applyFill="1" applyBorder="1" applyAlignment="1">
      <alignment vertical="center"/>
    </xf>
    <xf numFmtId="37" fontId="5" fillId="0" borderId="43" xfId="0" applyNumberFormat="1" applyFont="1" applyBorder="1" applyAlignment="1" applyProtection="1">
      <alignment vertical="center"/>
      <protection/>
    </xf>
    <xf numFmtId="37" fontId="5" fillId="0" borderId="43" xfId="0" applyNumberFormat="1" applyFont="1" applyBorder="1" applyAlignment="1" applyProtection="1">
      <alignment horizontal="left" vertical="center"/>
      <protection/>
    </xf>
    <xf numFmtId="37" fontId="5" fillId="0" borderId="19" xfId="0" applyNumberFormat="1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41" xfId="0" applyNumberFormat="1" applyFont="1" applyBorder="1" applyAlignment="1" applyProtection="1">
      <alignment vertical="center"/>
      <protection/>
    </xf>
    <xf numFmtId="37" fontId="5" fillId="0" borderId="42" xfId="0" applyNumberFormat="1" applyFont="1" applyBorder="1" applyAlignment="1" applyProtection="1">
      <alignment vertical="center"/>
      <protection/>
    </xf>
    <xf numFmtId="37" fontId="5" fillId="0" borderId="47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42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left" vertical="center" shrinkToFit="1"/>
      <protection/>
    </xf>
    <xf numFmtId="37" fontId="5" fillId="0" borderId="13" xfId="0" applyNumberFormat="1" applyFont="1" applyBorder="1" applyAlignment="1" applyProtection="1">
      <alignment vertical="center" shrinkToFit="1"/>
      <protection/>
    </xf>
    <xf numFmtId="184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38" fontId="5" fillId="0" borderId="11" xfId="49" applyFont="1" applyFill="1" applyBorder="1" applyAlignment="1">
      <alignment/>
    </xf>
    <xf numFmtId="186" fontId="5" fillId="0" borderId="44" xfId="49" applyNumberFormat="1" applyFont="1" applyFill="1" applyBorder="1" applyAlignment="1">
      <alignment vertical="center"/>
    </xf>
    <xf numFmtId="186" fontId="5" fillId="0" borderId="11" xfId="49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206" fontId="5" fillId="0" borderId="0" xfId="49" applyNumberFormat="1" applyFont="1" applyFill="1" applyAlignment="1">
      <alignment/>
    </xf>
    <xf numFmtId="206" fontId="5" fillId="0" borderId="11" xfId="49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vertical="center"/>
    </xf>
    <xf numFmtId="184" fontId="5" fillId="0" borderId="41" xfId="0" applyNumberFormat="1" applyFont="1" applyFill="1" applyBorder="1" applyAlignment="1" applyProtection="1">
      <alignment vertical="center"/>
      <protection/>
    </xf>
    <xf numFmtId="191" fontId="5" fillId="0" borderId="41" xfId="0" applyNumberFormat="1" applyFont="1" applyFill="1" applyBorder="1" applyAlignment="1" applyProtection="1">
      <alignment vertical="center"/>
      <protection/>
    </xf>
    <xf numFmtId="193" fontId="5" fillId="0" borderId="40" xfId="0" applyNumberFormat="1" applyFont="1" applyFill="1" applyBorder="1" applyAlignment="1" applyProtection="1">
      <alignment horizontal="right" vertical="center"/>
      <protection/>
    </xf>
    <xf numFmtId="192" fontId="5" fillId="0" borderId="41" xfId="0" applyNumberFormat="1" applyFont="1" applyFill="1" applyBorder="1" applyAlignment="1" applyProtection="1">
      <alignment vertical="center"/>
      <protection/>
    </xf>
    <xf numFmtId="191" fontId="5" fillId="0" borderId="12" xfId="0" applyNumberFormat="1" applyFont="1" applyFill="1" applyBorder="1" applyAlignment="1" applyProtection="1">
      <alignment vertical="center"/>
      <protection/>
    </xf>
    <xf numFmtId="213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41" fontId="5" fillId="0" borderId="48" xfId="0" applyNumberFormat="1" applyFont="1" applyFill="1" applyBorder="1" applyAlignment="1" applyProtection="1">
      <alignment vertical="center" shrinkToFit="1"/>
      <protection locked="0"/>
    </xf>
    <xf numFmtId="41" fontId="5" fillId="0" borderId="49" xfId="0" applyNumberFormat="1" applyFont="1" applyBorder="1" applyAlignment="1" applyProtection="1">
      <alignment vertical="center" shrinkToFit="1"/>
      <protection locked="0"/>
    </xf>
    <xf numFmtId="41" fontId="5" fillId="0" borderId="48" xfId="0" applyNumberFormat="1" applyFont="1" applyBorder="1" applyAlignment="1" applyProtection="1">
      <alignment vertical="center" shrinkToFit="1"/>
      <protection locked="0"/>
    </xf>
    <xf numFmtId="41" fontId="5" fillId="0" borderId="39" xfId="0" applyNumberFormat="1" applyFont="1" applyBorder="1" applyAlignment="1" applyProtection="1">
      <alignment vertical="center" shrinkToFit="1"/>
      <protection locked="0"/>
    </xf>
    <xf numFmtId="41" fontId="5" fillId="0" borderId="58" xfId="0" applyNumberFormat="1" applyFont="1" applyBorder="1" applyAlignment="1" applyProtection="1">
      <alignment vertical="center" shrinkToFit="1"/>
      <protection locked="0"/>
    </xf>
    <xf numFmtId="41" fontId="5" fillId="0" borderId="48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41" xfId="0" applyNumberFormat="1" applyFont="1" applyBorder="1" applyAlignment="1" applyProtection="1">
      <alignment vertical="center"/>
      <protection locked="0"/>
    </xf>
    <xf numFmtId="184" fontId="5" fillId="0" borderId="11" xfId="0" applyNumberFormat="1" applyFont="1" applyBorder="1" applyAlignment="1" applyProtection="1">
      <alignment vertical="center"/>
      <protection locked="0"/>
    </xf>
    <xf numFmtId="184" fontId="5" fillId="0" borderId="12" xfId="0" applyNumberFormat="1" applyFont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197" fontId="5" fillId="0" borderId="70" xfId="0" applyNumberFormat="1" applyFont="1" applyFill="1" applyBorder="1" applyAlignment="1">
      <alignment vertical="center"/>
    </xf>
    <xf numFmtId="41" fontId="5" fillId="0" borderId="70" xfId="0" applyNumberFormat="1" applyFont="1" applyFill="1" applyBorder="1" applyAlignment="1">
      <alignment vertical="center"/>
    </xf>
    <xf numFmtId="196" fontId="5" fillId="0" borderId="42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7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201" fontId="5" fillId="0" borderId="0" xfId="0" applyNumberFormat="1" applyFont="1" applyBorder="1" applyAlignment="1" applyProtection="1">
      <alignment vertical="center"/>
      <protection locked="0"/>
    </xf>
    <xf numFmtId="202" fontId="5" fillId="0" borderId="72" xfId="0" applyNumberFormat="1" applyFont="1" applyBorder="1" applyAlignment="1" applyProtection="1">
      <alignment vertical="center"/>
      <protection locked="0"/>
    </xf>
    <xf numFmtId="202" fontId="5" fillId="0" borderId="32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01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84" fontId="5" fillId="0" borderId="0" xfId="0" applyNumberFormat="1" applyFont="1" applyAlignment="1">
      <alignment horizontal="center" vertical="center"/>
    </xf>
    <xf numFmtId="184" fontId="5" fillId="0" borderId="11" xfId="0" applyNumberFormat="1" applyFont="1" applyBorder="1" applyAlignment="1">
      <alignment/>
    </xf>
    <xf numFmtId="184" fontId="5" fillId="0" borderId="44" xfId="62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37" fontId="12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 wrapText="1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37" fontId="5" fillId="0" borderId="74" xfId="0" applyNumberFormat="1" applyFont="1" applyBorder="1" applyAlignment="1" applyProtection="1">
      <alignment horizontal="center" vertical="center" wrapText="1"/>
      <protection/>
    </xf>
    <xf numFmtId="37" fontId="5" fillId="0" borderId="45" xfId="0" applyNumberFormat="1" applyFont="1" applyFill="1" applyBorder="1" applyAlignment="1" applyProtection="1">
      <alignment horizontal="center" vertical="center"/>
      <protection/>
    </xf>
    <xf numFmtId="37" fontId="5" fillId="0" borderId="30" xfId="0" applyNumberFormat="1" applyFont="1" applyFill="1" applyBorder="1" applyAlignment="1" applyProtection="1">
      <alignment horizontal="center" vertical="center"/>
      <protection/>
    </xf>
    <xf numFmtId="37" fontId="5" fillId="0" borderId="31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44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7" fontId="5" fillId="0" borderId="43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>
      <alignment horizontal="left" vertical="center"/>
    </xf>
    <xf numFmtId="37" fontId="5" fillId="0" borderId="41" xfId="0" applyNumberFormat="1" applyFont="1" applyFill="1" applyBorder="1" applyAlignment="1" applyProtection="1">
      <alignment horizontal="center" vertical="center" wrapText="1"/>
      <protection/>
    </xf>
    <xf numFmtId="37" fontId="5" fillId="0" borderId="42" xfId="0" applyNumberFormat="1" applyFont="1" applyFill="1" applyBorder="1" applyAlignment="1" applyProtection="1">
      <alignment horizontal="center" vertical="center" wrapText="1"/>
      <protection/>
    </xf>
    <xf numFmtId="37" fontId="5" fillId="0" borderId="44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20" fillId="0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>
      <alignment wrapText="1"/>
    </xf>
    <xf numFmtId="3" fontId="5" fillId="0" borderId="4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1" fontId="5" fillId="0" borderId="20" xfId="0" applyNumberFormat="1" applyFont="1" applyBorder="1" applyAlignment="1" applyProtection="1">
      <alignment horizontal="center" vertical="center"/>
      <protection/>
    </xf>
    <xf numFmtId="201" fontId="5" fillId="0" borderId="21" xfId="0" applyNumberFormat="1" applyFont="1" applyBorder="1" applyAlignment="1" applyProtection="1">
      <alignment horizontal="center" vertical="center"/>
      <protection/>
    </xf>
    <xf numFmtId="201" fontId="5" fillId="0" borderId="22" xfId="0" applyNumberFormat="1" applyFont="1" applyBorder="1" applyAlignment="1" applyProtection="1">
      <alignment horizontal="center" vertical="center"/>
      <protection/>
    </xf>
    <xf numFmtId="201" fontId="5" fillId="0" borderId="24" xfId="0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01" fontId="5" fillId="0" borderId="58" xfId="0" applyNumberFormat="1" applyFont="1" applyBorder="1" applyAlignment="1" applyProtection="1">
      <alignment horizontal="center" vertical="center"/>
      <protection/>
    </xf>
    <xf numFmtId="201" fontId="5" fillId="0" borderId="39" xfId="0" applyNumberFormat="1" applyFont="1" applyBorder="1" applyAlignment="1" applyProtection="1">
      <alignment horizontal="center" vertical="center"/>
      <protection/>
    </xf>
    <xf numFmtId="20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44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7" fontId="5" fillId="0" borderId="44" xfId="62" applyNumberFormat="1" applyFont="1" applyFill="1" applyBorder="1" applyAlignment="1" applyProtection="1">
      <alignment horizontal="distributed" vertical="center"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  <xf numFmtId="37" fontId="5" fillId="0" borderId="43" xfId="62" applyNumberFormat="1" applyFont="1" applyFill="1" applyBorder="1" applyAlignment="1" applyProtection="1">
      <alignment horizontal="distributed" vertical="center"/>
      <protection/>
    </xf>
    <xf numFmtId="37" fontId="5" fillId="0" borderId="15" xfId="62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日本人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17.3984375" style="311" customWidth="1"/>
    <col min="2" max="3" width="13.8984375" style="313" customWidth="1"/>
    <col min="4" max="4" width="12.59765625" style="313" customWidth="1"/>
    <col min="5" max="5" width="9.19921875" style="314" customWidth="1"/>
    <col min="6" max="6" width="9.09765625" style="314" customWidth="1"/>
    <col min="7" max="7" width="16.09765625" style="315" customWidth="1"/>
    <col min="8" max="8" width="16.19921875" style="315" customWidth="1"/>
    <col min="9" max="9" width="16.8984375" style="311" customWidth="1"/>
    <col min="10" max="10" width="11.19921875" style="311" bestFit="1" customWidth="1"/>
    <col min="11" max="16384" width="9" style="311" customWidth="1"/>
  </cols>
  <sheetData>
    <row r="1" spans="1:4" ht="13.5">
      <c r="A1" s="657" t="s">
        <v>17</v>
      </c>
      <c r="B1" s="657"/>
      <c r="C1" s="657"/>
      <c r="D1" s="512"/>
    </row>
    <row r="3" spans="1:9" ht="15" customHeight="1">
      <c r="A3" s="316"/>
      <c r="B3" s="317" t="s">
        <v>0</v>
      </c>
      <c r="C3" s="318"/>
      <c r="D3" s="319"/>
      <c r="E3" s="320" t="s">
        <v>414</v>
      </c>
      <c r="F3" s="321"/>
      <c r="G3" s="322" t="s">
        <v>1</v>
      </c>
      <c r="H3" s="323"/>
      <c r="I3" s="324"/>
    </row>
    <row r="4" spans="1:9" ht="30.75" customHeight="1">
      <c r="A4" s="326"/>
      <c r="B4" s="537" t="s">
        <v>654</v>
      </c>
      <c r="C4" s="537" t="s">
        <v>655</v>
      </c>
      <c r="D4" s="327" t="s">
        <v>2</v>
      </c>
      <c r="E4" s="538" t="s">
        <v>665</v>
      </c>
      <c r="F4" s="539" t="s">
        <v>666</v>
      </c>
      <c r="G4" s="328" t="s">
        <v>665</v>
      </c>
      <c r="H4" s="329" t="s">
        <v>666</v>
      </c>
      <c r="I4" s="324"/>
    </row>
    <row r="5" spans="1:9" ht="15.75" customHeight="1">
      <c r="A5" s="330"/>
      <c r="B5" s="513"/>
      <c r="C5" s="331"/>
      <c r="D5" s="332"/>
      <c r="E5" s="333"/>
      <c r="F5" s="334"/>
      <c r="G5" s="335"/>
      <c r="H5" s="336"/>
      <c r="I5" s="324"/>
    </row>
    <row r="6" spans="1:9" ht="15.75" customHeight="1">
      <c r="A6" s="338" t="s">
        <v>3</v>
      </c>
      <c r="B6" s="313">
        <v>23219</v>
      </c>
      <c r="C6" s="609">
        <v>23989</v>
      </c>
      <c r="D6" s="339">
        <v>-770</v>
      </c>
      <c r="E6" s="340">
        <v>8</v>
      </c>
      <c r="F6" s="340">
        <v>8.2</v>
      </c>
      <c r="G6" s="341">
        <v>0.0157198845772858</v>
      </c>
      <c r="H6" s="341">
        <v>0.0152153070157155</v>
      </c>
      <c r="I6" s="342"/>
    </row>
    <row r="7" spans="1:9" s="347" customFormat="1" ht="15.75" customHeight="1">
      <c r="A7" s="343"/>
      <c r="B7" s="610">
        <v>1050806</v>
      </c>
      <c r="C7" s="611">
        <v>1071304</v>
      </c>
      <c r="D7" s="594">
        <v>-20498</v>
      </c>
      <c r="E7" s="344">
        <v>8.3</v>
      </c>
      <c r="F7" s="344">
        <v>8.5</v>
      </c>
      <c r="G7" s="345"/>
      <c r="H7" s="345"/>
      <c r="I7" s="346"/>
    </row>
    <row r="8" spans="1:9" s="347" customFormat="1" ht="15.75" customHeight="1">
      <c r="A8" s="343"/>
      <c r="C8" s="612"/>
      <c r="D8" s="339"/>
      <c r="E8" s="348"/>
      <c r="F8" s="348"/>
      <c r="G8" s="345"/>
      <c r="H8" s="345"/>
      <c r="I8" s="346"/>
    </row>
    <row r="9" spans="1:9" ht="15.75" customHeight="1">
      <c r="A9" s="338" t="s">
        <v>4</v>
      </c>
      <c r="B9" s="313">
        <v>29910</v>
      </c>
      <c r="C9" s="609">
        <v>28615</v>
      </c>
      <c r="D9" s="339">
        <v>1295</v>
      </c>
      <c r="E9" s="340">
        <v>10.2</v>
      </c>
      <c r="F9" s="340">
        <v>9.8</v>
      </c>
      <c r="G9" s="341">
        <v>0.0122032764961551</v>
      </c>
      <c r="H9" s="341">
        <v>0.0127555477896208</v>
      </c>
      <c r="I9" s="342"/>
    </row>
    <row r="10" spans="1:9" s="347" customFormat="1" ht="15.75" customHeight="1">
      <c r="A10" s="343"/>
      <c r="B10" s="610">
        <v>1253066</v>
      </c>
      <c r="C10" s="611">
        <v>1197012</v>
      </c>
      <c r="D10" s="594">
        <v>56054</v>
      </c>
      <c r="E10" s="344">
        <v>9.9</v>
      </c>
      <c r="F10" s="344">
        <v>9.5</v>
      </c>
      <c r="G10" s="345"/>
      <c r="H10" s="345"/>
      <c r="I10" s="346"/>
    </row>
    <row r="11" spans="1:9" s="347" customFormat="1" ht="15.75" customHeight="1">
      <c r="A11" s="343"/>
      <c r="C11" s="612"/>
      <c r="D11" s="339"/>
      <c r="E11" s="348"/>
      <c r="F11" s="348"/>
      <c r="G11" s="345"/>
      <c r="H11" s="345"/>
      <c r="I11" s="346"/>
    </row>
    <row r="12" spans="1:9" ht="15.75" customHeight="1">
      <c r="A12" s="349" t="s">
        <v>5</v>
      </c>
      <c r="B12" s="313">
        <v>56</v>
      </c>
      <c r="C12" s="609">
        <v>60</v>
      </c>
      <c r="D12" s="339">
        <v>-4</v>
      </c>
      <c r="E12" s="340">
        <v>2.4</v>
      </c>
      <c r="F12" s="340">
        <v>2.5</v>
      </c>
      <c r="G12" s="350">
        <v>6.51785714285714</v>
      </c>
      <c r="H12" s="350">
        <v>6.08333333333333</v>
      </c>
      <c r="I12" s="342"/>
    </row>
    <row r="13" spans="1:9" s="347" customFormat="1" ht="15.75" customHeight="1">
      <c r="A13" s="351"/>
      <c r="B13" s="610">
        <v>2463</v>
      </c>
      <c r="C13" s="611">
        <v>2450</v>
      </c>
      <c r="D13" s="594">
        <v>13</v>
      </c>
      <c r="E13" s="344">
        <v>2.3</v>
      </c>
      <c r="F13" s="344">
        <v>2.3</v>
      </c>
      <c r="G13" s="350"/>
      <c r="H13" s="350"/>
      <c r="I13" s="346"/>
    </row>
    <row r="14" spans="1:9" s="347" customFormat="1" ht="15.75" customHeight="1">
      <c r="A14" s="351"/>
      <c r="C14" s="612"/>
      <c r="D14" s="339"/>
      <c r="E14" s="348"/>
      <c r="F14" s="348"/>
      <c r="G14" s="350"/>
      <c r="H14" s="350"/>
      <c r="I14" s="346"/>
    </row>
    <row r="15" spans="1:9" ht="15.75" customHeight="1">
      <c r="A15" s="349" t="s">
        <v>597</v>
      </c>
      <c r="B15" s="313">
        <v>25</v>
      </c>
      <c r="C15" s="609">
        <v>37</v>
      </c>
      <c r="D15" s="339">
        <v>-12</v>
      </c>
      <c r="E15" s="340">
        <v>1.1</v>
      </c>
      <c r="F15" s="340">
        <v>1.5</v>
      </c>
      <c r="G15" s="350">
        <v>14.6</v>
      </c>
      <c r="H15" s="350">
        <v>9.86486486486486</v>
      </c>
      <c r="I15" s="342"/>
    </row>
    <row r="16" spans="1:9" s="347" customFormat="1" ht="15.75" customHeight="1">
      <c r="A16" s="351"/>
      <c r="B16" s="610">
        <v>1147</v>
      </c>
      <c r="C16" s="611">
        <v>1167</v>
      </c>
      <c r="D16" s="594">
        <v>-20</v>
      </c>
      <c r="E16" s="344">
        <v>1.1</v>
      </c>
      <c r="F16" s="344">
        <v>1.1</v>
      </c>
      <c r="G16" s="350"/>
      <c r="H16" s="350"/>
      <c r="I16" s="346"/>
    </row>
    <row r="17" spans="1:9" s="347" customFormat="1" ht="15.75" customHeight="1">
      <c r="A17" s="351"/>
      <c r="C17" s="612"/>
      <c r="D17" s="339"/>
      <c r="E17" s="348"/>
      <c r="F17" s="348"/>
      <c r="G17" s="350"/>
      <c r="H17" s="350"/>
      <c r="I17" s="346"/>
    </row>
    <row r="18" spans="1:9" ht="15.75" customHeight="1">
      <c r="A18" s="338" t="s">
        <v>6</v>
      </c>
      <c r="B18" s="613">
        <v>-6691</v>
      </c>
      <c r="C18" s="614">
        <v>-4626</v>
      </c>
      <c r="D18" s="339">
        <v>-2065</v>
      </c>
      <c r="E18" s="340">
        <v>-2.3</v>
      </c>
      <c r="F18" s="340">
        <v>-1.6</v>
      </c>
      <c r="G18" s="352" t="s">
        <v>543</v>
      </c>
      <c r="H18" s="352" t="s">
        <v>415</v>
      </c>
      <c r="I18" s="324"/>
    </row>
    <row r="19" spans="1:9" s="347" customFormat="1" ht="15.75" customHeight="1">
      <c r="A19" s="343"/>
      <c r="B19" s="610">
        <v>-202260</v>
      </c>
      <c r="C19" s="611">
        <v>-125708</v>
      </c>
      <c r="D19" s="594">
        <v>-76552</v>
      </c>
      <c r="E19" s="344">
        <v>-1.6</v>
      </c>
      <c r="F19" s="344">
        <v>-1</v>
      </c>
      <c r="G19" s="350"/>
      <c r="H19" s="350"/>
      <c r="I19" s="353"/>
    </row>
    <row r="20" spans="1:9" s="347" customFormat="1" ht="15.75" customHeight="1">
      <c r="A20" s="343"/>
      <c r="C20" s="612"/>
      <c r="D20" s="339"/>
      <c r="E20" s="348"/>
      <c r="F20" s="348"/>
      <c r="G20" s="350"/>
      <c r="H20" s="350"/>
      <c r="I20" s="353"/>
    </row>
    <row r="21" spans="1:9" ht="15.75" customHeight="1">
      <c r="A21" s="338" t="s">
        <v>7</v>
      </c>
      <c r="B21" s="613">
        <v>558</v>
      </c>
      <c r="C21" s="609">
        <v>600</v>
      </c>
      <c r="D21" s="339">
        <v>-42</v>
      </c>
      <c r="E21" s="340">
        <v>23.5</v>
      </c>
      <c r="F21" s="340">
        <v>24.4</v>
      </c>
      <c r="G21" s="354">
        <v>0.654121863799283</v>
      </c>
      <c r="H21" s="354">
        <v>0.608333333333333</v>
      </c>
      <c r="I21" s="342"/>
    </row>
    <row r="22" spans="1:9" s="347" customFormat="1" ht="15.75" customHeight="1">
      <c r="A22" s="343"/>
      <c r="B22" s="610">
        <v>25751</v>
      </c>
      <c r="C22" s="611">
        <v>26560</v>
      </c>
      <c r="D22" s="594">
        <v>-809</v>
      </c>
      <c r="E22" s="344">
        <v>23.9</v>
      </c>
      <c r="F22" s="344">
        <v>24.2</v>
      </c>
      <c r="G22" s="354"/>
      <c r="H22" s="354"/>
      <c r="I22" s="346"/>
    </row>
    <row r="23" spans="1:9" s="347" customFormat="1" ht="15.75" customHeight="1">
      <c r="A23" s="343"/>
      <c r="C23" s="612"/>
      <c r="D23" s="339"/>
      <c r="E23" s="348"/>
      <c r="F23" s="348"/>
      <c r="G23" s="354"/>
      <c r="H23" s="354"/>
      <c r="I23" s="346"/>
    </row>
    <row r="24" spans="1:10" ht="15.75" customHeight="1">
      <c r="A24" s="349" t="s">
        <v>8</v>
      </c>
      <c r="B24" s="313">
        <v>253</v>
      </c>
      <c r="C24" s="609">
        <v>261</v>
      </c>
      <c r="D24" s="339">
        <v>-8</v>
      </c>
      <c r="E24" s="340">
        <v>10.6</v>
      </c>
      <c r="F24" s="340">
        <v>10.6</v>
      </c>
      <c r="G24" s="350">
        <v>1.44268774703557</v>
      </c>
      <c r="H24" s="350">
        <v>1.39846743295019</v>
      </c>
      <c r="I24" s="342"/>
      <c r="J24" s="356"/>
    </row>
    <row r="25" spans="1:10" s="347" customFormat="1" ht="15.75" customHeight="1">
      <c r="A25" s="351"/>
      <c r="B25" s="610">
        <v>11940</v>
      </c>
      <c r="C25" s="611">
        <v>12245</v>
      </c>
      <c r="D25" s="594">
        <v>-305</v>
      </c>
      <c r="E25" s="344">
        <v>11.1</v>
      </c>
      <c r="F25" s="344">
        <v>11.2</v>
      </c>
      <c r="G25" s="354"/>
      <c r="H25" s="354"/>
      <c r="I25" s="346"/>
      <c r="J25" s="357"/>
    </row>
    <row r="26" spans="1:10" s="347" customFormat="1" ht="15.75" customHeight="1">
      <c r="A26" s="351"/>
      <c r="C26" s="612"/>
      <c r="D26" s="339"/>
      <c r="E26" s="348"/>
      <c r="F26" s="348"/>
      <c r="G26" s="354"/>
      <c r="H26" s="354"/>
      <c r="I26" s="346"/>
      <c r="J26" s="357"/>
    </row>
    <row r="27" spans="1:10" ht="15.75" customHeight="1">
      <c r="A27" s="349" t="s">
        <v>9</v>
      </c>
      <c r="B27" s="313">
        <v>305</v>
      </c>
      <c r="C27" s="609">
        <v>339</v>
      </c>
      <c r="D27" s="339">
        <v>-34</v>
      </c>
      <c r="E27" s="340">
        <v>12.8</v>
      </c>
      <c r="F27" s="340">
        <v>13.8</v>
      </c>
      <c r="G27" s="350">
        <v>1.19672131147541</v>
      </c>
      <c r="H27" s="350">
        <v>1.07669616519174</v>
      </c>
      <c r="I27" s="342"/>
      <c r="J27" s="358"/>
    </row>
    <row r="28" spans="1:10" s="347" customFormat="1" ht="15.75" customHeight="1">
      <c r="A28" s="351"/>
      <c r="B28" s="610">
        <v>13811</v>
      </c>
      <c r="C28" s="611">
        <v>14315</v>
      </c>
      <c r="D28" s="594">
        <v>-504</v>
      </c>
      <c r="E28" s="344">
        <v>12.8</v>
      </c>
      <c r="F28" s="344">
        <v>13</v>
      </c>
      <c r="G28" s="350"/>
      <c r="H28" s="350"/>
      <c r="I28" s="346"/>
      <c r="J28" s="357"/>
    </row>
    <row r="29" spans="1:9" s="347" customFormat="1" ht="15.75" customHeight="1">
      <c r="A29" s="351"/>
      <c r="C29" s="612"/>
      <c r="D29" s="339"/>
      <c r="E29" s="348"/>
      <c r="F29" s="348"/>
      <c r="G29" s="350"/>
      <c r="H29" s="350"/>
      <c r="I29" s="346"/>
    </row>
    <row r="30" spans="1:9" ht="15.75" customHeight="1">
      <c r="A30" s="338" t="s">
        <v>10</v>
      </c>
      <c r="B30" s="313">
        <v>94</v>
      </c>
      <c r="C30" s="609">
        <v>112</v>
      </c>
      <c r="D30" s="339">
        <v>-18</v>
      </c>
      <c r="E30" s="340">
        <v>4</v>
      </c>
      <c r="F30" s="340">
        <v>4.7</v>
      </c>
      <c r="G30" s="350">
        <v>3.88297872340426</v>
      </c>
      <c r="H30" s="350">
        <v>3.25892857142857</v>
      </c>
      <c r="I30" s="342"/>
    </row>
    <row r="31" spans="1:9" s="347" customFormat="1" ht="15.75" customHeight="1">
      <c r="A31" s="343"/>
      <c r="B31" s="610">
        <v>4315</v>
      </c>
      <c r="C31" s="611">
        <v>4515</v>
      </c>
      <c r="D31" s="594">
        <v>-200</v>
      </c>
      <c r="E31" s="344">
        <v>4.1</v>
      </c>
      <c r="F31" s="344">
        <v>4.2</v>
      </c>
      <c r="G31" s="350"/>
      <c r="H31" s="350"/>
      <c r="I31" s="346"/>
    </row>
    <row r="32" spans="1:9" s="347" customFormat="1" ht="15.75" customHeight="1">
      <c r="A32" s="343"/>
      <c r="C32" s="612"/>
      <c r="D32" s="339"/>
      <c r="E32" s="348"/>
      <c r="F32" s="348"/>
      <c r="G32" s="350"/>
      <c r="H32" s="350"/>
      <c r="I32" s="346"/>
    </row>
    <row r="33" spans="1:9" ht="15.75" customHeight="1">
      <c r="A33" s="349" t="s">
        <v>11</v>
      </c>
      <c r="B33" s="313">
        <v>76</v>
      </c>
      <c r="C33" s="609">
        <v>84</v>
      </c>
      <c r="D33" s="339">
        <v>-8</v>
      </c>
      <c r="E33" s="340">
        <v>3.3</v>
      </c>
      <c r="F33" s="340">
        <v>3.5</v>
      </c>
      <c r="G33" s="350">
        <v>4.80263157894737</v>
      </c>
      <c r="H33" s="350">
        <v>4.34523809523809</v>
      </c>
      <c r="I33" s="342"/>
    </row>
    <row r="34" spans="1:9" s="347" customFormat="1" ht="15.75" customHeight="1">
      <c r="A34" s="359" t="s">
        <v>16</v>
      </c>
      <c r="B34" s="610">
        <v>3491</v>
      </c>
      <c r="C34" s="611">
        <v>3637</v>
      </c>
      <c r="D34" s="594">
        <v>-146</v>
      </c>
      <c r="E34" s="344">
        <v>3.3</v>
      </c>
      <c r="F34" s="344">
        <v>3.4</v>
      </c>
      <c r="G34" s="350"/>
      <c r="H34" s="350"/>
      <c r="I34" s="346"/>
    </row>
    <row r="35" spans="1:9" s="347" customFormat="1" ht="15.75" customHeight="1">
      <c r="A35" s="359"/>
      <c r="C35" s="612"/>
      <c r="D35" s="339"/>
      <c r="E35" s="348"/>
      <c r="F35" s="348"/>
      <c r="G35" s="350"/>
      <c r="H35" s="350"/>
      <c r="I35" s="346"/>
    </row>
    <row r="36" spans="1:9" ht="15.75" customHeight="1">
      <c r="A36" s="349" t="s">
        <v>12</v>
      </c>
      <c r="B36" s="313">
        <v>18</v>
      </c>
      <c r="C36" s="609">
        <v>28</v>
      </c>
      <c r="D36" s="339">
        <v>-10</v>
      </c>
      <c r="E36" s="340">
        <v>0.8</v>
      </c>
      <c r="F36" s="340">
        <v>1.2</v>
      </c>
      <c r="G36" s="350">
        <v>20.2777777777778</v>
      </c>
      <c r="H36" s="350">
        <v>13.0357142857143</v>
      </c>
      <c r="I36" s="342"/>
    </row>
    <row r="37" spans="1:9" s="347" customFormat="1" ht="15.75" customHeight="1">
      <c r="A37" s="360"/>
      <c r="B37" s="610">
        <v>824</v>
      </c>
      <c r="C37" s="611">
        <v>878</v>
      </c>
      <c r="D37" s="594">
        <v>-54</v>
      </c>
      <c r="E37" s="344">
        <v>0.8</v>
      </c>
      <c r="F37" s="344">
        <v>0.8</v>
      </c>
      <c r="G37" s="355"/>
      <c r="H37" s="355"/>
      <c r="I37" s="346"/>
    </row>
    <row r="38" spans="1:9" s="347" customFormat="1" ht="15.75" customHeight="1">
      <c r="A38" s="360"/>
      <c r="C38" s="612"/>
      <c r="D38" s="339"/>
      <c r="E38" s="348"/>
      <c r="F38" s="348"/>
      <c r="G38" s="355"/>
      <c r="H38" s="355"/>
      <c r="I38" s="346"/>
    </row>
    <row r="39" spans="1:9" ht="15.75" customHeight="1">
      <c r="A39" s="338" t="s">
        <v>13</v>
      </c>
      <c r="B39" s="313">
        <v>14381</v>
      </c>
      <c r="C39" s="609">
        <v>15044</v>
      </c>
      <c r="D39" s="339">
        <v>-663</v>
      </c>
      <c r="E39" s="340">
        <v>4.9</v>
      </c>
      <c r="F39" s="340">
        <v>5.1</v>
      </c>
      <c r="G39" s="341">
        <v>0.0253807106598985</v>
      </c>
      <c r="H39" s="341">
        <v>0.0242621643180005</v>
      </c>
      <c r="I39" s="342"/>
    </row>
    <row r="40" spans="1:9" s="347" customFormat="1" ht="15.75" customHeight="1">
      <c r="A40" s="343"/>
      <c r="B40" s="610">
        <v>661895</v>
      </c>
      <c r="C40" s="611">
        <v>700214</v>
      </c>
      <c r="D40" s="594">
        <v>-38319</v>
      </c>
      <c r="E40" s="344">
        <v>5.2</v>
      </c>
      <c r="F40" s="344">
        <v>5.5</v>
      </c>
      <c r="G40" s="345"/>
      <c r="H40" s="345"/>
      <c r="I40" s="346"/>
    </row>
    <row r="41" spans="1:9" s="347" customFormat="1" ht="15.75" customHeight="1">
      <c r="A41" s="343"/>
      <c r="C41" s="612"/>
      <c r="D41" s="339"/>
      <c r="E41" s="348"/>
      <c r="F41" s="348"/>
      <c r="G41" s="345"/>
      <c r="H41" s="345"/>
      <c r="I41" s="346"/>
    </row>
    <row r="42" spans="1:9" ht="15.75" customHeight="1">
      <c r="A42" s="338" t="s">
        <v>14</v>
      </c>
      <c r="B42" s="313">
        <v>5079</v>
      </c>
      <c r="C42" s="609">
        <v>5693</v>
      </c>
      <c r="D42" s="339">
        <v>-614</v>
      </c>
      <c r="E42" s="361">
        <v>1.74</v>
      </c>
      <c r="F42" s="361">
        <v>1.94</v>
      </c>
      <c r="G42" s="354">
        <v>0.0718645402638315</v>
      </c>
      <c r="H42" s="354">
        <v>0.0641138239943791</v>
      </c>
      <c r="I42" s="342"/>
    </row>
    <row r="43" spans="1:9" s="347" customFormat="1" ht="15.75" customHeight="1">
      <c r="A43" s="343"/>
      <c r="B43" s="610">
        <v>235719</v>
      </c>
      <c r="C43" s="611">
        <v>251378</v>
      </c>
      <c r="D43" s="594">
        <v>-15659</v>
      </c>
      <c r="E43" s="362">
        <v>1.87</v>
      </c>
      <c r="F43" s="362">
        <v>1.99</v>
      </c>
      <c r="G43" s="363"/>
      <c r="H43" s="364"/>
      <c r="I43" s="346"/>
    </row>
    <row r="44" spans="1:9" s="347" customFormat="1" ht="15.75" customHeight="1">
      <c r="A44" s="365"/>
      <c r="B44" s="514"/>
      <c r="C44" s="366"/>
      <c r="D44" s="367"/>
      <c r="E44" s="368"/>
      <c r="F44" s="369"/>
      <c r="G44" s="370"/>
      <c r="H44" s="371"/>
      <c r="I44" s="346"/>
    </row>
    <row r="45" spans="1:9" ht="15.75" customHeight="1">
      <c r="A45" s="372"/>
      <c r="B45" s="373"/>
      <c r="C45" s="373"/>
      <c r="D45" s="373"/>
      <c r="E45" s="374"/>
      <c r="F45" s="374"/>
      <c r="G45" s="375"/>
      <c r="H45" s="375"/>
      <c r="I45" s="376"/>
    </row>
    <row r="46" spans="1:9" ht="31.5" customHeight="1">
      <c r="A46" s="377"/>
      <c r="B46" s="541" t="s">
        <v>665</v>
      </c>
      <c r="C46" s="540" t="s">
        <v>666</v>
      </c>
      <c r="D46" s="373"/>
      <c r="E46" s="374"/>
      <c r="F46" s="374"/>
      <c r="G46" s="375"/>
      <c r="H46" s="375"/>
      <c r="I46" s="376"/>
    </row>
    <row r="47" spans="1:9" ht="15.75" customHeight="1">
      <c r="A47" s="655" t="s">
        <v>15</v>
      </c>
      <c r="B47" s="615">
        <v>1.39</v>
      </c>
      <c r="C47" s="615">
        <v>1.44</v>
      </c>
      <c r="D47" s="373"/>
      <c r="E47" s="374"/>
      <c r="F47" s="374"/>
      <c r="G47" s="375"/>
      <c r="H47" s="375"/>
      <c r="I47" s="376"/>
    </row>
    <row r="48" spans="1:9" ht="15.75" customHeight="1">
      <c r="A48" s="656"/>
      <c r="B48" s="368">
        <v>1.39</v>
      </c>
      <c r="C48" s="368">
        <v>1.39</v>
      </c>
      <c r="D48" s="373"/>
      <c r="E48" s="374"/>
      <c r="F48" s="374"/>
      <c r="G48" s="375"/>
      <c r="H48" s="375"/>
      <c r="I48" s="376"/>
    </row>
    <row r="49" spans="1:9" ht="15.75" customHeight="1">
      <c r="A49" s="372"/>
      <c r="I49" s="376"/>
    </row>
    <row r="50" spans="1:9" ht="15.75" customHeight="1">
      <c r="A50" s="378" t="s">
        <v>659</v>
      </c>
      <c r="I50" s="376"/>
    </row>
    <row r="51" spans="1:9" ht="15.75" customHeight="1">
      <c r="A51" s="378" t="s">
        <v>660</v>
      </c>
      <c r="I51" s="376"/>
    </row>
    <row r="52" spans="1:9" ht="15.75" customHeight="1">
      <c r="A52" s="378" t="s">
        <v>661</v>
      </c>
      <c r="I52" s="376"/>
    </row>
    <row r="53" spans="1:9" ht="15.75" customHeight="1">
      <c r="A53" s="378" t="s">
        <v>662</v>
      </c>
      <c r="I53" s="376"/>
    </row>
    <row r="54" spans="1:9" ht="15.75" customHeight="1">
      <c r="A54" s="378" t="s">
        <v>663</v>
      </c>
      <c r="I54" s="376"/>
    </row>
    <row r="55" ht="15" customHeight="1">
      <c r="I55" s="376"/>
    </row>
    <row r="56" ht="15" customHeight="1">
      <c r="I56" s="376"/>
    </row>
    <row r="57" spans="1:9" ht="15" customHeight="1">
      <c r="A57" s="379"/>
      <c r="I57" s="376"/>
    </row>
    <row r="58" ht="15" customHeight="1">
      <c r="A58" s="379"/>
    </row>
    <row r="59" ht="15" customHeight="1"/>
    <row r="60" ht="15" customHeight="1">
      <c r="D60" s="311"/>
    </row>
    <row r="61" spans="1:5" ht="15" customHeight="1">
      <c r="A61" s="379"/>
      <c r="D61" s="379"/>
      <c r="E61" s="380"/>
    </row>
    <row r="62" spans="1:5" ht="15" customHeight="1">
      <c r="A62" s="379"/>
      <c r="E62" s="380"/>
    </row>
    <row r="63" ht="15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">
    <mergeCell ref="A47:A48"/>
    <mergeCell ref="A1:C1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scale="79" r:id="rId1"/>
  <headerFooter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3"/>
  <sheetViews>
    <sheetView zoomScaleSheetLayoutView="100" workbookViewId="0" topLeftCell="A1">
      <selection activeCell="A1" sqref="A1"/>
    </sheetView>
  </sheetViews>
  <sheetFormatPr defaultColWidth="8.59765625" defaultRowHeight="14.25"/>
  <cols>
    <col min="1" max="1" width="7.19921875" style="1" customWidth="1"/>
    <col min="2" max="2" width="5" style="1" customWidth="1"/>
    <col min="3" max="3" width="7.09765625" style="1" hidden="1" customWidth="1"/>
    <col min="4" max="4" width="7" style="1" hidden="1" customWidth="1"/>
    <col min="5" max="5" width="7.5" style="1" hidden="1" customWidth="1"/>
    <col min="6" max="8" width="6.59765625" style="1" hidden="1" customWidth="1"/>
    <col min="9" max="16" width="6.59765625" style="1" customWidth="1"/>
    <col min="17" max="17" width="6.59765625" style="1" hidden="1" customWidth="1"/>
    <col min="18" max="26" width="6.59765625" style="1" customWidth="1"/>
    <col min="27" max="16384" width="8.59765625" style="1" customWidth="1"/>
  </cols>
  <sheetData>
    <row r="1" spans="1:23" ht="13.5">
      <c r="A1" s="444" t="s">
        <v>650</v>
      </c>
      <c r="B1" s="444"/>
      <c r="C1" s="444"/>
      <c r="D1" s="444"/>
      <c r="E1" s="444"/>
      <c r="F1" s="444"/>
      <c r="G1" s="444"/>
      <c r="H1" s="444"/>
      <c r="I1" s="135"/>
      <c r="J1" s="135"/>
      <c r="K1" s="135"/>
      <c r="L1" s="135"/>
      <c r="M1" s="135"/>
      <c r="N1" s="135"/>
      <c r="O1" s="135"/>
      <c r="P1" s="135"/>
      <c r="U1" s="547"/>
      <c r="V1" s="547"/>
      <c r="W1" s="547"/>
    </row>
    <row r="2" ht="13.5"/>
    <row r="3" spans="1:26" ht="13.5" customHeight="1">
      <c r="A3" s="175"/>
      <c r="B3" s="176" t="s">
        <v>405</v>
      </c>
      <c r="C3" s="177" t="s">
        <v>390</v>
      </c>
      <c r="D3" s="178" t="s">
        <v>549</v>
      </c>
      <c r="E3" s="178" t="s">
        <v>549</v>
      </c>
      <c r="F3" s="178" t="s">
        <v>549</v>
      </c>
      <c r="G3" s="178"/>
      <c r="H3" s="178"/>
      <c r="I3" s="178"/>
      <c r="J3" s="178"/>
      <c r="K3" s="175"/>
      <c r="L3" s="178"/>
      <c r="M3" s="178"/>
      <c r="N3" s="268" t="s">
        <v>391</v>
      </c>
      <c r="O3" s="175"/>
      <c r="P3" s="179"/>
      <c r="Q3" s="179"/>
      <c r="R3" s="262"/>
      <c r="S3" s="3"/>
      <c r="T3" s="3"/>
      <c r="U3" s="3"/>
      <c r="V3" s="3"/>
      <c r="W3" s="3"/>
      <c r="X3" s="3"/>
      <c r="Y3" s="3"/>
      <c r="Z3" s="607"/>
    </row>
    <row r="4" spans="1:26" ht="13.5" customHeight="1">
      <c r="A4" s="180" t="s">
        <v>406</v>
      </c>
      <c r="B4" s="181"/>
      <c r="C4" s="182">
        <v>22</v>
      </c>
      <c r="D4" s="183">
        <v>26</v>
      </c>
      <c r="E4" s="183">
        <v>30</v>
      </c>
      <c r="F4" s="183">
        <v>34</v>
      </c>
      <c r="G4" s="183">
        <v>38</v>
      </c>
      <c r="H4" s="183">
        <v>42</v>
      </c>
      <c r="I4" s="183">
        <v>46</v>
      </c>
      <c r="J4" s="183">
        <v>50</v>
      </c>
      <c r="K4" s="182">
        <v>54</v>
      </c>
      <c r="L4" s="183">
        <v>58</v>
      </c>
      <c r="M4" s="183">
        <v>62</v>
      </c>
      <c r="N4" s="184">
        <v>3</v>
      </c>
      <c r="O4" s="182">
        <v>7</v>
      </c>
      <c r="P4" s="184">
        <v>11</v>
      </c>
      <c r="Q4" s="184">
        <v>14</v>
      </c>
      <c r="R4" s="279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608">
        <v>23</v>
      </c>
    </row>
    <row r="5" spans="1:26" ht="13.5" customHeight="1">
      <c r="A5" s="185"/>
      <c r="B5" s="186"/>
      <c r="C5" s="187"/>
      <c r="D5" s="187"/>
      <c r="E5" s="187"/>
      <c r="F5" s="187"/>
      <c r="G5" s="187"/>
      <c r="H5" s="187"/>
      <c r="I5" s="187"/>
      <c r="J5" s="265"/>
      <c r="K5" s="187"/>
      <c r="L5" s="187"/>
      <c r="M5" s="187"/>
      <c r="N5" s="265"/>
      <c r="O5" s="266"/>
      <c r="P5" s="187"/>
      <c r="Q5" s="266"/>
      <c r="R5" s="4"/>
      <c r="S5" s="406"/>
      <c r="T5" s="406"/>
      <c r="U5" s="509"/>
      <c r="V5" s="509"/>
      <c r="W5" s="509"/>
      <c r="X5" s="509"/>
      <c r="Y5" s="509"/>
      <c r="Z5" s="509"/>
    </row>
    <row r="6" spans="1:26" ht="13.5" customHeight="1">
      <c r="A6" s="735" t="s">
        <v>407</v>
      </c>
      <c r="B6" s="188" t="s">
        <v>392</v>
      </c>
      <c r="C6" s="189">
        <v>76.2</v>
      </c>
      <c r="D6" s="189">
        <v>85.6</v>
      </c>
      <c r="E6" s="189">
        <v>91.3</v>
      </c>
      <c r="F6" s="189">
        <v>98.8</v>
      </c>
      <c r="G6" s="189">
        <v>112.1</v>
      </c>
      <c r="H6" s="189">
        <v>114.8</v>
      </c>
      <c r="I6" s="189">
        <v>126.9</v>
      </c>
      <c r="J6" s="266">
        <v>120.7</v>
      </c>
      <c r="K6" s="189">
        <v>132.1</v>
      </c>
      <c r="L6" s="266">
        <v>141.8</v>
      </c>
      <c r="M6" s="266">
        <v>157.8</v>
      </c>
      <c r="N6" s="266">
        <v>169</v>
      </c>
      <c r="O6" s="189">
        <v>197.1</v>
      </c>
      <c r="P6" s="189">
        <v>219.4</v>
      </c>
      <c r="Q6" s="189">
        <v>234.8</v>
      </c>
      <c r="R6" s="4">
        <v>243.6</v>
      </c>
      <c r="S6" s="406">
        <v>250.3</v>
      </c>
      <c r="T6" s="406">
        <v>257</v>
      </c>
      <c r="U6" s="509">
        <v>259.5</v>
      </c>
      <c r="V6" s="509">
        <v>262.2</v>
      </c>
      <c r="W6" s="509">
        <v>273.3</v>
      </c>
      <c r="X6" s="509">
        <v>276.5</v>
      </c>
      <c r="Y6" s="509">
        <v>275.2</v>
      </c>
      <c r="Z6" s="509">
        <v>278.8</v>
      </c>
    </row>
    <row r="7" spans="1:26" ht="13.5" customHeight="1">
      <c r="A7" s="735"/>
      <c r="B7" s="188" t="s">
        <v>393</v>
      </c>
      <c r="C7" s="189">
        <v>69</v>
      </c>
      <c r="D7" s="189">
        <v>78.5</v>
      </c>
      <c r="E7" s="189">
        <v>87.1</v>
      </c>
      <c r="F7" s="189">
        <v>98.2</v>
      </c>
      <c r="G7" s="189">
        <v>105.5</v>
      </c>
      <c r="H7" s="189">
        <v>113</v>
      </c>
      <c r="I7" s="189">
        <v>117.7</v>
      </c>
      <c r="J7" s="189">
        <v>122.6</v>
      </c>
      <c r="K7" s="189">
        <v>135.7</v>
      </c>
      <c r="L7" s="189">
        <v>148.3</v>
      </c>
      <c r="M7" s="189">
        <v>164.2</v>
      </c>
      <c r="N7" s="189">
        <v>181.7</v>
      </c>
      <c r="O7" s="189">
        <v>211.6</v>
      </c>
      <c r="P7" s="189">
        <v>231.6</v>
      </c>
      <c r="Q7" s="189">
        <v>241.5</v>
      </c>
      <c r="R7" s="4">
        <v>245.4</v>
      </c>
      <c r="S7" s="406">
        <v>253.9</v>
      </c>
      <c r="T7" s="406">
        <v>258.3</v>
      </c>
      <c r="U7" s="509">
        <v>261</v>
      </c>
      <c r="V7" s="509">
        <v>266.9</v>
      </c>
      <c r="W7" s="509">
        <v>272.3</v>
      </c>
      <c r="X7" s="509">
        <v>273.5</v>
      </c>
      <c r="Y7" s="509">
        <v>279.7</v>
      </c>
      <c r="Z7" s="509">
        <v>283.2</v>
      </c>
    </row>
    <row r="8" spans="1:26" ht="13.5" customHeight="1">
      <c r="A8" s="190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4"/>
      <c r="S8" s="406"/>
      <c r="T8" s="406"/>
      <c r="U8" s="509"/>
      <c r="V8" s="509"/>
      <c r="W8" s="509"/>
      <c r="X8" s="509"/>
      <c r="Y8" s="509"/>
      <c r="Z8" s="509"/>
    </row>
    <row r="9" spans="1:26" ht="13.5" customHeight="1">
      <c r="A9" s="735" t="s">
        <v>409</v>
      </c>
      <c r="B9" s="188" t="s">
        <v>392</v>
      </c>
      <c r="C9" s="189">
        <v>70</v>
      </c>
      <c r="D9" s="189">
        <v>79.4</v>
      </c>
      <c r="E9" s="189">
        <v>71</v>
      </c>
      <c r="F9" s="189">
        <v>81.8</v>
      </c>
      <c r="G9" s="189">
        <v>86.1</v>
      </c>
      <c r="H9" s="189">
        <v>90.7</v>
      </c>
      <c r="I9" s="189">
        <v>95.9</v>
      </c>
      <c r="J9" s="189">
        <v>98.5</v>
      </c>
      <c r="K9" s="189">
        <v>101.2</v>
      </c>
      <c r="L9" s="189">
        <v>117.9</v>
      </c>
      <c r="M9" s="189">
        <v>111.9</v>
      </c>
      <c r="N9" s="189">
        <v>131.1</v>
      </c>
      <c r="O9" s="189">
        <v>114</v>
      </c>
      <c r="P9" s="189">
        <v>123.6</v>
      </c>
      <c r="Q9" s="189">
        <v>130.2</v>
      </c>
      <c r="R9" s="4">
        <v>137.3</v>
      </c>
      <c r="S9" s="406">
        <v>129</v>
      </c>
      <c r="T9" s="406">
        <v>144</v>
      </c>
      <c r="U9" s="509">
        <v>146.1</v>
      </c>
      <c r="V9" s="509">
        <v>143.8</v>
      </c>
      <c r="W9" s="509">
        <v>149.1</v>
      </c>
      <c r="X9" s="509">
        <v>150.5</v>
      </c>
      <c r="Y9" s="509">
        <v>150.1</v>
      </c>
      <c r="Z9" s="509">
        <v>165.9</v>
      </c>
    </row>
    <row r="10" spans="1:26" ht="13.5" customHeight="1">
      <c r="A10" s="736"/>
      <c r="B10" s="188" t="s">
        <v>393</v>
      </c>
      <c r="C10" s="189">
        <v>62.2</v>
      </c>
      <c r="D10" s="189">
        <v>63.6</v>
      </c>
      <c r="E10" s="189">
        <v>60.9</v>
      </c>
      <c r="F10" s="189">
        <v>67.7</v>
      </c>
      <c r="G10" s="189">
        <v>70.4</v>
      </c>
      <c r="H10" s="189">
        <v>75.7</v>
      </c>
      <c r="I10" s="189">
        <v>85</v>
      </c>
      <c r="J10" s="189">
        <v>89.2</v>
      </c>
      <c r="K10" s="189">
        <v>96.9</v>
      </c>
      <c r="L10" s="189">
        <v>111.3</v>
      </c>
      <c r="M10" s="189">
        <v>118.4</v>
      </c>
      <c r="N10" s="189">
        <v>137.2</v>
      </c>
      <c r="O10" s="189">
        <v>112</v>
      </c>
      <c r="P10" s="189">
        <v>120.4</v>
      </c>
      <c r="Q10" s="189">
        <v>120.9</v>
      </c>
      <c r="R10" s="4">
        <v>126.5</v>
      </c>
      <c r="S10" s="406">
        <v>126.4</v>
      </c>
      <c r="T10" s="406">
        <v>137.2</v>
      </c>
      <c r="U10" s="509">
        <v>137.2</v>
      </c>
      <c r="V10" s="509">
        <v>139.2</v>
      </c>
      <c r="W10" s="509">
        <v>144.4</v>
      </c>
      <c r="X10" s="509">
        <v>143.7</v>
      </c>
      <c r="Y10" s="509">
        <v>149.8</v>
      </c>
      <c r="Z10" s="509">
        <v>154.5</v>
      </c>
    </row>
    <row r="11" spans="1:26" ht="13.5" customHeight="1">
      <c r="A11" s="190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4"/>
      <c r="S11" s="406"/>
      <c r="T11" s="406"/>
      <c r="U11" s="509"/>
      <c r="V11" s="509"/>
      <c r="W11" s="509"/>
      <c r="X11" s="509"/>
      <c r="Y11" s="509"/>
      <c r="Z11" s="509"/>
    </row>
    <row r="12" spans="1:26" ht="13.5" customHeight="1">
      <c r="A12" s="735" t="s">
        <v>408</v>
      </c>
      <c r="B12" s="188" t="s">
        <v>392</v>
      </c>
      <c r="C12" s="189">
        <v>161.1</v>
      </c>
      <c r="D12" s="189">
        <v>171.6</v>
      </c>
      <c r="E12" s="189">
        <v>176</v>
      </c>
      <c r="F12" s="189">
        <v>197.4</v>
      </c>
      <c r="G12" s="189">
        <v>220.8</v>
      </c>
      <c r="H12" s="189">
        <v>222.8</v>
      </c>
      <c r="I12" s="189">
        <v>219.1</v>
      </c>
      <c r="J12" s="189">
        <v>203.8</v>
      </c>
      <c r="K12" s="189">
        <v>170.3</v>
      </c>
      <c r="L12" s="189">
        <v>145.3</v>
      </c>
      <c r="M12" s="189">
        <v>120.1</v>
      </c>
      <c r="N12" s="189">
        <v>105.7</v>
      </c>
      <c r="O12" s="189">
        <v>130.3</v>
      </c>
      <c r="P12" s="189">
        <v>126.7</v>
      </c>
      <c r="Q12" s="189">
        <v>120.8</v>
      </c>
      <c r="R12" s="4">
        <v>121.1</v>
      </c>
      <c r="S12" s="406">
        <v>114.9</v>
      </c>
      <c r="T12" s="406">
        <v>122.9</v>
      </c>
      <c r="U12" s="509">
        <v>118.8</v>
      </c>
      <c r="V12" s="509">
        <v>118.1</v>
      </c>
      <c r="W12" s="509">
        <v>119.7</v>
      </c>
      <c r="X12" s="509">
        <v>118.4</v>
      </c>
      <c r="Y12" s="509">
        <v>114.1</v>
      </c>
      <c r="Z12" s="509">
        <v>119.1</v>
      </c>
    </row>
    <row r="13" spans="1:26" ht="13.5" customHeight="1">
      <c r="A13" s="735"/>
      <c r="B13" s="188" t="s">
        <v>393</v>
      </c>
      <c r="C13" s="189">
        <v>129.4</v>
      </c>
      <c r="D13" s="189">
        <v>125.2</v>
      </c>
      <c r="E13" s="189">
        <v>136.1</v>
      </c>
      <c r="F13" s="189">
        <v>153.7</v>
      </c>
      <c r="G13" s="189">
        <v>171.4</v>
      </c>
      <c r="H13" s="189">
        <v>173.1</v>
      </c>
      <c r="I13" s="189">
        <v>169.6</v>
      </c>
      <c r="J13" s="189">
        <v>156.7</v>
      </c>
      <c r="K13" s="189">
        <v>137.7</v>
      </c>
      <c r="L13" s="189">
        <v>122.8</v>
      </c>
      <c r="M13" s="189">
        <v>101.7</v>
      </c>
      <c r="N13" s="189">
        <v>96.2</v>
      </c>
      <c r="O13" s="189">
        <v>117.9</v>
      </c>
      <c r="P13" s="189">
        <v>110.8</v>
      </c>
      <c r="Q13" s="189">
        <v>102.8</v>
      </c>
      <c r="R13" s="4">
        <v>104.7</v>
      </c>
      <c r="S13" s="406">
        <v>102.2</v>
      </c>
      <c r="T13" s="406">
        <v>105.3</v>
      </c>
      <c r="U13" s="509">
        <v>101.7</v>
      </c>
      <c r="V13" s="509">
        <v>100.8</v>
      </c>
      <c r="W13" s="509">
        <v>100.9</v>
      </c>
      <c r="X13" s="509">
        <v>97.2</v>
      </c>
      <c r="Y13" s="509">
        <v>97.7</v>
      </c>
      <c r="Z13" s="509">
        <v>98.2</v>
      </c>
    </row>
    <row r="14" spans="1:26" ht="13.5" customHeight="1">
      <c r="A14" s="191"/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4"/>
      <c r="S14" s="406"/>
      <c r="T14" s="406"/>
      <c r="U14" s="509"/>
      <c r="V14" s="509"/>
      <c r="W14" s="509"/>
      <c r="X14" s="509"/>
      <c r="Y14" s="509"/>
      <c r="Z14" s="509"/>
    </row>
    <row r="15" spans="1:26" ht="13.5" customHeight="1">
      <c r="A15" s="192" t="s">
        <v>410</v>
      </c>
      <c r="B15" s="188" t="s">
        <v>392</v>
      </c>
      <c r="C15" s="189">
        <v>159.5</v>
      </c>
      <c r="D15" s="189">
        <v>94.6</v>
      </c>
      <c r="E15" s="189">
        <v>58</v>
      </c>
      <c r="F15" s="189">
        <v>53.8</v>
      </c>
      <c r="G15" s="189">
        <v>35.8</v>
      </c>
      <c r="H15" s="189">
        <v>33.3</v>
      </c>
      <c r="I15" s="189">
        <v>32.4</v>
      </c>
      <c r="J15" s="189">
        <v>38.7</v>
      </c>
      <c r="K15" s="189">
        <v>27.9</v>
      </c>
      <c r="L15" s="189">
        <v>34.6</v>
      </c>
      <c r="M15" s="189">
        <v>40.9</v>
      </c>
      <c r="N15" s="189">
        <v>56.1</v>
      </c>
      <c r="O15" s="189">
        <v>57.6</v>
      </c>
      <c r="P15" s="189">
        <v>71.5</v>
      </c>
      <c r="Q15" s="189">
        <v>66.7</v>
      </c>
      <c r="R15" s="4">
        <v>76.4</v>
      </c>
      <c r="S15" s="406">
        <v>74.4</v>
      </c>
      <c r="T15" s="406">
        <v>85.1</v>
      </c>
      <c r="U15" s="509">
        <v>87.2</v>
      </c>
      <c r="V15" s="509">
        <v>86</v>
      </c>
      <c r="W15" s="509">
        <v>97.1</v>
      </c>
      <c r="X15" s="509">
        <v>96.1</v>
      </c>
      <c r="Y15" s="509">
        <v>101.7</v>
      </c>
      <c r="Z15" s="509">
        <v>112.4</v>
      </c>
    </row>
    <row r="16" spans="1:26" ht="13.5" customHeight="1">
      <c r="A16" s="193" t="s">
        <v>394</v>
      </c>
      <c r="B16" s="188" t="s">
        <v>393</v>
      </c>
      <c r="C16" s="189">
        <v>174.8</v>
      </c>
      <c r="D16" s="189">
        <v>82.2</v>
      </c>
      <c r="E16" s="189">
        <v>48.3</v>
      </c>
      <c r="F16" s="189">
        <v>45.2</v>
      </c>
      <c r="G16" s="189">
        <v>33.2</v>
      </c>
      <c r="H16" s="189">
        <v>28.7</v>
      </c>
      <c r="I16" s="189">
        <v>28.4</v>
      </c>
      <c r="J16" s="189">
        <v>33.7</v>
      </c>
      <c r="K16" s="189">
        <v>28.5</v>
      </c>
      <c r="L16" s="189">
        <v>37.8</v>
      </c>
      <c r="M16" s="189">
        <v>44.8</v>
      </c>
      <c r="N16" s="189">
        <v>62</v>
      </c>
      <c r="O16" s="189">
        <v>64.1</v>
      </c>
      <c r="P16" s="189">
        <v>74.9</v>
      </c>
      <c r="Q16" s="189">
        <v>69.3</v>
      </c>
      <c r="R16" s="4">
        <v>75.3</v>
      </c>
      <c r="S16" s="406">
        <v>75.7</v>
      </c>
      <c r="T16" s="406">
        <v>85</v>
      </c>
      <c r="U16" s="509">
        <v>85</v>
      </c>
      <c r="V16" s="509">
        <v>87.4</v>
      </c>
      <c r="W16" s="509">
        <v>91.6</v>
      </c>
      <c r="X16" s="509">
        <v>89</v>
      </c>
      <c r="Y16" s="509">
        <v>94.1</v>
      </c>
      <c r="Z16" s="509">
        <v>98.9</v>
      </c>
    </row>
    <row r="17" spans="1:26" ht="13.5" customHeight="1">
      <c r="A17" s="194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4"/>
      <c r="S17" s="406"/>
      <c r="T17" s="406"/>
      <c r="U17" s="509"/>
      <c r="V17" s="509"/>
      <c r="W17" s="509"/>
      <c r="X17" s="509"/>
      <c r="Y17" s="509"/>
      <c r="Z17" s="509"/>
    </row>
    <row r="18" spans="1:26" ht="13.5" customHeight="1">
      <c r="A18" s="735" t="s">
        <v>688</v>
      </c>
      <c r="B18" s="188" t="s">
        <v>392</v>
      </c>
      <c r="C18" s="189">
        <v>39.3</v>
      </c>
      <c r="D18" s="189">
        <v>28.8</v>
      </c>
      <c r="E18" s="189">
        <v>28.1</v>
      </c>
      <c r="F18" s="189">
        <v>34.6</v>
      </c>
      <c r="G18" s="189">
        <v>37.2</v>
      </c>
      <c r="H18" s="189">
        <v>42</v>
      </c>
      <c r="I18" s="189">
        <v>54.3</v>
      </c>
      <c r="J18" s="189">
        <v>40</v>
      </c>
      <c r="K18" s="189">
        <v>32.6</v>
      </c>
      <c r="L18" s="189">
        <v>29.7</v>
      </c>
      <c r="M18" s="189">
        <v>28.9</v>
      </c>
      <c r="N18" s="189">
        <v>34</v>
      </c>
      <c r="O18" s="189">
        <v>39.8</v>
      </c>
      <c r="P18" s="189">
        <v>37.8</v>
      </c>
      <c r="Q18" s="189">
        <v>37.1</v>
      </c>
      <c r="R18" s="4">
        <v>36.1</v>
      </c>
      <c r="S18" s="406">
        <v>33.4</v>
      </c>
      <c r="T18" s="406">
        <v>37.1</v>
      </c>
      <c r="U18" s="509">
        <v>34.5</v>
      </c>
      <c r="V18" s="509">
        <v>32</v>
      </c>
      <c r="W18" s="509">
        <v>35.8</v>
      </c>
      <c r="X18" s="509">
        <v>35.3</v>
      </c>
      <c r="Y18" s="509">
        <v>35.7</v>
      </c>
      <c r="Z18" s="509">
        <v>35.5</v>
      </c>
    </row>
    <row r="19" spans="1:26" ht="13.5" customHeight="1">
      <c r="A19" s="736"/>
      <c r="B19" s="188" t="s">
        <v>393</v>
      </c>
      <c r="C19" s="189">
        <v>49.3</v>
      </c>
      <c r="D19" s="189">
        <v>37.8</v>
      </c>
      <c r="E19" s="189">
        <v>37.3</v>
      </c>
      <c r="F19" s="189">
        <v>44.8</v>
      </c>
      <c r="G19" s="189">
        <v>41.3</v>
      </c>
      <c r="H19" s="189">
        <v>41.9</v>
      </c>
      <c r="I19" s="189">
        <v>40.7</v>
      </c>
      <c r="J19" s="189">
        <v>30.3</v>
      </c>
      <c r="K19" s="189">
        <v>25.3</v>
      </c>
      <c r="L19" s="189">
        <v>25</v>
      </c>
      <c r="M19" s="189">
        <v>23.2</v>
      </c>
      <c r="N19" s="189">
        <v>26.9</v>
      </c>
      <c r="O19" s="189">
        <v>36.5</v>
      </c>
      <c r="P19" s="189">
        <v>32</v>
      </c>
      <c r="Q19" s="189">
        <v>30.6</v>
      </c>
      <c r="R19" s="4">
        <v>30.7</v>
      </c>
      <c r="S19" s="406">
        <v>30.2</v>
      </c>
      <c r="T19" s="406">
        <v>31.6</v>
      </c>
      <c r="U19" s="509">
        <v>30.3</v>
      </c>
      <c r="V19" s="509">
        <v>30.1</v>
      </c>
      <c r="W19" s="509">
        <v>30.3</v>
      </c>
      <c r="X19" s="509">
        <v>30</v>
      </c>
      <c r="Y19" s="509">
        <v>32.2</v>
      </c>
      <c r="Z19" s="509">
        <v>47.1</v>
      </c>
    </row>
    <row r="20" spans="1:26" ht="13.5" customHeight="1">
      <c r="A20" s="194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4"/>
      <c r="S20" s="406"/>
      <c r="T20" s="406"/>
      <c r="U20" s="509"/>
      <c r="V20" s="509"/>
      <c r="W20" s="509"/>
      <c r="X20" s="509"/>
      <c r="Y20" s="509"/>
      <c r="Z20" s="509"/>
    </row>
    <row r="21" spans="1:26" ht="13.5" customHeight="1">
      <c r="A21" s="735" t="s">
        <v>411</v>
      </c>
      <c r="B21" s="188" t="s">
        <v>392</v>
      </c>
      <c r="C21" s="189">
        <v>12.8</v>
      </c>
      <c r="D21" s="189">
        <v>14</v>
      </c>
      <c r="E21" s="189">
        <v>17.1</v>
      </c>
      <c r="F21" s="189">
        <v>15.1</v>
      </c>
      <c r="G21" s="189">
        <v>14</v>
      </c>
      <c r="H21" s="189">
        <v>10.3</v>
      </c>
      <c r="I21" s="189">
        <v>13</v>
      </c>
      <c r="J21" s="189">
        <v>16</v>
      </c>
      <c r="K21" s="189">
        <v>15.9</v>
      </c>
      <c r="L21" s="189">
        <v>19.2</v>
      </c>
      <c r="M21" s="189">
        <v>18.6</v>
      </c>
      <c r="N21" s="189">
        <v>14.7</v>
      </c>
      <c r="O21" s="189">
        <v>17</v>
      </c>
      <c r="P21" s="189">
        <v>23.5</v>
      </c>
      <c r="Q21" s="189">
        <v>24.4</v>
      </c>
      <c r="R21" s="4">
        <v>25.3</v>
      </c>
      <c r="S21" s="406">
        <v>24</v>
      </c>
      <c r="T21" s="406">
        <v>23.7</v>
      </c>
      <c r="U21" s="509">
        <v>24.9</v>
      </c>
      <c r="V21" s="509">
        <v>26.3</v>
      </c>
      <c r="W21" s="509">
        <v>23</v>
      </c>
      <c r="X21" s="509">
        <v>25</v>
      </c>
      <c r="Y21" s="509">
        <v>23.9</v>
      </c>
      <c r="Z21" s="509">
        <v>23.4</v>
      </c>
    </row>
    <row r="22" spans="1:26" ht="13.5" customHeight="1">
      <c r="A22" s="736"/>
      <c r="B22" s="188" t="s">
        <v>393</v>
      </c>
      <c r="C22" s="189">
        <v>15.7</v>
      </c>
      <c r="D22" s="189">
        <v>18.2</v>
      </c>
      <c r="E22" s="189">
        <v>25.2</v>
      </c>
      <c r="F22" s="189">
        <v>22.7</v>
      </c>
      <c r="G22" s="189">
        <v>16.1</v>
      </c>
      <c r="H22" s="189">
        <v>14.2</v>
      </c>
      <c r="I22" s="189">
        <v>15.6</v>
      </c>
      <c r="J22" s="189">
        <v>18</v>
      </c>
      <c r="K22" s="189">
        <v>18</v>
      </c>
      <c r="L22" s="189">
        <v>21</v>
      </c>
      <c r="M22" s="189">
        <v>19.6</v>
      </c>
      <c r="N22" s="189">
        <v>16.1</v>
      </c>
      <c r="O22" s="189">
        <v>17.2</v>
      </c>
      <c r="P22" s="189">
        <v>25</v>
      </c>
      <c r="Q22" s="189">
        <v>23.7</v>
      </c>
      <c r="R22" s="4">
        <v>25.5</v>
      </c>
      <c r="S22" s="406">
        <v>24</v>
      </c>
      <c r="T22" s="406">
        <v>24.2</v>
      </c>
      <c r="U22" s="509">
        <v>23.7</v>
      </c>
      <c r="V22" s="509">
        <v>24.4</v>
      </c>
      <c r="W22" s="509">
        <v>24</v>
      </c>
      <c r="X22" s="509">
        <v>24.4</v>
      </c>
      <c r="Y22" s="509">
        <v>23.4</v>
      </c>
      <c r="Z22" s="509">
        <v>22.9</v>
      </c>
    </row>
    <row r="23" spans="1:26" ht="13.5" customHeight="1">
      <c r="A23" s="190"/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4"/>
      <c r="S23" s="406"/>
      <c r="T23" s="406"/>
      <c r="U23" s="509"/>
      <c r="V23" s="509"/>
      <c r="W23" s="509"/>
      <c r="X23" s="509"/>
      <c r="Y23" s="509"/>
      <c r="Z23" s="509"/>
    </row>
    <row r="24" spans="1:26" ht="13.5" customHeight="1">
      <c r="A24" s="190" t="s">
        <v>689</v>
      </c>
      <c r="B24" s="188" t="s">
        <v>392</v>
      </c>
      <c r="C24" s="189">
        <v>65.2</v>
      </c>
      <c r="D24" s="189">
        <v>38.2</v>
      </c>
      <c r="E24" s="189">
        <v>30.6</v>
      </c>
      <c r="F24" s="189">
        <v>23.3</v>
      </c>
      <c r="G24" s="189">
        <v>16.8</v>
      </c>
      <c r="H24" s="189">
        <v>12.5</v>
      </c>
      <c r="I24" s="189">
        <v>8.4</v>
      </c>
      <c r="J24" s="189">
        <v>6.8</v>
      </c>
      <c r="K24" s="189">
        <v>7.7</v>
      </c>
      <c r="L24" s="189">
        <v>8.5</v>
      </c>
      <c r="M24" s="189">
        <v>9.3</v>
      </c>
      <c r="N24" s="189">
        <v>11.2</v>
      </c>
      <c r="O24" s="189">
        <v>12.6</v>
      </c>
      <c r="P24" s="189">
        <v>13.4</v>
      </c>
      <c r="Q24" s="189">
        <v>13.5</v>
      </c>
      <c r="R24" s="4">
        <v>14.8</v>
      </c>
      <c r="S24" s="406">
        <v>13.3</v>
      </c>
      <c r="T24" s="406">
        <v>14.4</v>
      </c>
      <c r="U24" s="509">
        <v>15.6</v>
      </c>
      <c r="V24" s="509">
        <v>15.6</v>
      </c>
      <c r="W24" s="509">
        <v>15.8</v>
      </c>
      <c r="X24" s="509">
        <v>17.8</v>
      </c>
      <c r="Y24" s="509">
        <v>18.8</v>
      </c>
      <c r="Z24" s="509">
        <v>18.3</v>
      </c>
    </row>
    <row r="25" spans="1:26" ht="13.5" customHeight="1">
      <c r="A25" s="195" t="s">
        <v>395</v>
      </c>
      <c r="B25" s="188" t="s">
        <v>393</v>
      </c>
      <c r="C25" s="189">
        <v>57.6</v>
      </c>
      <c r="D25" s="189">
        <v>29.2</v>
      </c>
      <c r="E25" s="189">
        <v>21.4</v>
      </c>
      <c r="F25" s="189">
        <v>17.7</v>
      </c>
      <c r="G25" s="189">
        <v>13.1</v>
      </c>
      <c r="H25" s="189">
        <v>9.9</v>
      </c>
      <c r="I25" s="189">
        <v>8.2</v>
      </c>
      <c r="J25" s="189">
        <v>6.3</v>
      </c>
      <c r="K25" s="189">
        <v>8</v>
      </c>
      <c r="L25" s="189">
        <v>10.3</v>
      </c>
      <c r="M25" s="189">
        <v>11.8</v>
      </c>
      <c r="N25" s="189">
        <v>13.8</v>
      </c>
      <c r="O25" s="189">
        <v>13</v>
      </c>
      <c r="P25" s="189">
        <v>14.1</v>
      </c>
      <c r="Q25" s="189">
        <v>14.4</v>
      </c>
      <c r="R25" s="4">
        <v>14.9</v>
      </c>
      <c r="S25" s="406">
        <v>15.1</v>
      </c>
      <c r="T25" s="406">
        <v>16.3</v>
      </c>
      <c r="U25" s="509">
        <v>16.8</v>
      </c>
      <c r="V25" s="509">
        <v>17.2</v>
      </c>
      <c r="W25" s="509">
        <v>17.9</v>
      </c>
      <c r="X25" s="509">
        <v>18.1</v>
      </c>
      <c r="Y25" s="509">
        <v>18.8</v>
      </c>
      <c r="Z25" s="509">
        <v>19.4</v>
      </c>
    </row>
    <row r="26" spans="1:26" ht="13.5" customHeight="1">
      <c r="A26" s="194"/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4"/>
      <c r="S26" s="406"/>
      <c r="T26" s="406"/>
      <c r="U26" s="509"/>
      <c r="V26" s="509"/>
      <c r="W26" s="509"/>
      <c r="X26" s="509"/>
      <c r="Y26" s="509"/>
      <c r="Z26" s="509"/>
    </row>
    <row r="27" spans="1:26" ht="13.5" customHeight="1">
      <c r="A27" s="190" t="s">
        <v>412</v>
      </c>
      <c r="B27" s="188" t="s">
        <v>392</v>
      </c>
      <c r="C27" s="189">
        <v>112.7</v>
      </c>
      <c r="D27" s="189">
        <v>75</v>
      </c>
      <c r="E27" s="189">
        <v>36.2</v>
      </c>
      <c r="F27" s="189">
        <v>23</v>
      </c>
      <c r="G27" s="189">
        <v>17.1</v>
      </c>
      <c r="H27" s="189">
        <v>11.7</v>
      </c>
      <c r="I27" s="189">
        <v>8</v>
      </c>
      <c r="J27" s="189">
        <v>5.6</v>
      </c>
      <c r="K27" s="189">
        <v>4.2</v>
      </c>
      <c r="L27" s="189">
        <v>2.8</v>
      </c>
      <c r="M27" s="189">
        <v>2.5</v>
      </c>
      <c r="N27" s="189">
        <v>1.8</v>
      </c>
      <c r="O27" s="189">
        <v>1.9</v>
      </c>
      <c r="P27" s="189">
        <v>1.7</v>
      </c>
      <c r="Q27" s="189">
        <v>1.5</v>
      </c>
      <c r="R27" s="4">
        <v>1.1</v>
      </c>
      <c r="S27" s="406">
        <v>1.1</v>
      </c>
      <c r="T27" s="406">
        <v>1</v>
      </c>
      <c r="U27" s="509">
        <v>1.4</v>
      </c>
      <c r="V27" s="509">
        <v>1.4</v>
      </c>
      <c r="W27" s="509">
        <v>1.2</v>
      </c>
      <c r="X27" s="509">
        <v>1.1</v>
      </c>
      <c r="Y27" s="509">
        <v>1.6</v>
      </c>
      <c r="Z27" s="509">
        <v>1.7</v>
      </c>
    </row>
    <row r="28" spans="1:26" ht="13.5" customHeight="1">
      <c r="A28" s="191"/>
      <c r="B28" s="188" t="s">
        <v>393</v>
      </c>
      <c r="C28" s="189">
        <v>187.2</v>
      </c>
      <c r="D28" s="189">
        <v>110.3</v>
      </c>
      <c r="E28" s="189">
        <v>52.3</v>
      </c>
      <c r="F28" s="189">
        <v>35.5</v>
      </c>
      <c r="G28" s="189">
        <v>24.2</v>
      </c>
      <c r="H28" s="189">
        <v>17.8</v>
      </c>
      <c r="I28" s="189">
        <v>13</v>
      </c>
      <c r="J28" s="189">
        <v>9.5</v>
      </c>
      <c r="K28" s="189">
        <v>5.8</v>
      </c>
      <c r="L28" s="189">
        <v>4.5</v>
      </c>
      <c r="M28" s="189">
        <v>3.3</v>
      </c>
      <c r="N28" s="189">
        <v>2.7</v>
      </c>
      <c r="O28" s="189">
        <v>2.6</v>
      </c>
      <c r="P28" s="189">
        <v>2.3</v>
      </c>
      <c r="Q28" s="254" t="s">
        <v>541</v>
      </c>
      <c r="R28" s="4">
        <v>1.9</v>
      </c>
      <c r="S28" s="406">
        <v>1.8</v>
      </c>
      <c r="T28" s="406">
        <v>1.8</v>
      </c>
      <c r="U28" s="509">
        <v>1.8</v>
      </c>
      <c r="V28" s="509">
        <v>1.7</v>
      </c>
      <c r="W28" s="509">
        <v>1.8</v>
      </c>
      <c r="X28" s="509">
        <v>1.7</v>
      </c>
      <c r="Y28" s="509">
        <v>1.7</v>
      </c>
      <c r="Z28" s="509">
        <v>1.7</v>
      </c>
    </row>
    <row r="29" spans="1:26" ht="13.5" customHeight="1">
      <c r="A29" s="182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5"/>
      <c r="S29" s="407"/>
      <c r="T29" s="407"/>
      <c r="U29" s="510"/>
      <c r="V29" s="510"/>
      <c r="W29" s="510"/>
      <c r="X29" s="510"/>
      <c r="Y29" s="510"/>
      <c r="Z29" s="510"/>
    </row>
    <row r="30" spans="1:16" ht="13.5" customHeight="1">
      <c r="A30" s="198"/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13.5" customHeight="1">
      <c r="A31" s="198" t="s">
        <v>413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36"/>
    </row>
    <row r="32" spans="1:16" ht="13.5" customHeight="1">
      <c r="A32" s="136" t="s">
        <v>396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13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ht="13.5" customHeight="1"/>
  </sheetData>
  <sheetProtection/>
  <mergeCells count="5">
    <mergeCell ref="A18:A19"/>
    <mergeCell ref="A21:A22"/>
    <mergeCell ref="A6:A7"/>
    <mergeCell ref="A9:A10"/>
    <mergeCell ref="A12:A13"/>
  </mergeCells>
  <printOptions/>
  <pageMargins left="0.7874015748031497" right="0.58" top="0.984251968503937" bottom="0.984251968503937" header="0.5118110236220472" footer="0.5118110236220472"/>
  <pageSetup firstPageNumber="26" useFirstPageNumber="1" horizontalDpi="600" verticalDpi="600" orientation="portrait" paperSize="9" scale="70" r:id="rId3"/>
  <headerFooter alignWithMargins="0">
    <oddFooter>&amp;C&amp;"明朝,太字"&amp;12 30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D68"/>
  <sheetViews>
    <sheetView zoomScaleSheetLayoutView="75" workbookViewId="0" topLeftCell="A1">
      <selection activeCell="A1" sqref="A1"/>
    </sheetView>
  </sheetViews>
  <sheetFormatPr defaultColWidth="10.59765625" defaultRowHeight="14.25"/>
  <cols>
    <col min="1" max="1" width="4.5" style="448" customWidth="1"/>
    <col min="2" max="2" width="12.59765625" style="448" customWidth="1"/>
    <col min="3" max="3" width="13.8984375" style="466" customWidth="1"/>
    <col min="4" max="5" width="12.8984375" style="466" customWidth="1"/>
    <col min="6" max="6" width="4.5" style="448" customWidth="1"/>
    <col min="7" max="7" width="12.59765625" style="454" customWidth="1"/>
    <col min="8" max="8" width="13.8984375" style="454" customWidth="1"/>
    <col min="9" max="10" width="12.8984375" style="454" customWidth="1"/>
    <col min="11" max="230" width="10.59765625" style="454" customWidth="1"/>
    <col min="231" max="16384" width="10.59765625" style="448" customWidth="1"/>
  </cols>
  <sheetData>
    <row r="1" spans="1:230" ht="19.5" customHeight="1">
      <c r="A1" s="446" t="s">
        <v>422</v>
      </c>
      <c r="B1" s="446"/>
      <c r="C1" s="447"/>
      <c r="D1" s="447"/>
      <c r="E1" s="447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448"/>
      <c r="FC1" s="448"/>
      <c r="FD1" s="448"/>
      <c r="FE1" s="448"/>
      <c r="FF1" s="448"/>
      <c r="FG1" s="448"/>
      <c r="FH1" s="448"/>
      <c r="FI1" s="448"/>
      <c r="FJ1" s="448"/>
      <c r="FK1" s="448"/>
      <c r="FL1" s="448"/>
      <c r="FM1" s="448"/>
      <c r="FN1" s="448"/>
      <c r="FO1" s="448"/>
      <c r="FP1" s="448"/>
      <c r="FQ1" s="448"/>
      <c r="FR1" s="448"/>
      <c r="FS1" s="448"/>
      <c r="FT1" s="448"/>
      <c r="FU1" s="448"/>
      <c r="FV1" s="448"/>
      <c r="FW1" s="448"/>
      <c r="FX1" s="448"/>
      <c r="FY1" s="448"/>
      <c r="FZ1" s="448"/>
      <c r="GA1" s="448"/>
      <c r="GB1" s="448"/>
      <c r="GC1" s="448"/>
      <c r="GD1" s="448"/>
      <c r="GE1" s="448"/>
      <c r="GF1" s="448"/>
      <c r="GG1" s="448"/>
      <c r="GH1" s="448"/>
      <c r="GI1" s="448"/>
      <c r="GJ1" s="448"/>
      <c r="GK1" s="448"/>
      <c r="GL1" s="448"/>
      <c r="GM1" s="448"/>
      <c r="GN1" s="448"/>
      <c r="GO1" s="448"/>
      <c r="GP1" s="448"/>
      <c r="GQ1" s="448"/>
      <c r="GR1" s="448"/>
      <c r="GS1" s="448"/>
      <c r="GT1" s="448"/>
      <c r="GU1" s="448"/>
      <c r="GV1" s="448"/>
      <c r="GW1" s="448"/>
      <c r="GX1" s="448"/>
      <c r="GY1" s="448"/>
      <c r="GZ1" s="448"/>
      <c r="HA1" s="448"/>
      <c r="HB1" s="448"/>
      <c r="HC1" s="448"/>
      <c r="HD1" s="448"/>
      <c r="HE1" s="448"/>
      <c r="HF1" s="448"/>
      <c r="HG1" s="448"/>
      <c r="HH1" s="448"/>
      <c r="HI1" s="448"/>
      <c r="HJ1" s="448"/>
      <c r="HK1" s="448"/>
      <c r="HL1" s="448"/>
      <c r="HM1" s="448"/>
      <c r="HN1" s="448"/>
      <c r="HO1" s="448"/>
      <c r="HP1" s="448"/>
      <c r="HQ1" s="448"/>
      <c r="HR1" s="448"/>
      <c r="HS1" s="448"/>
      <c r="HT1" s="448"/>
      <c r="HU1" s="448"/>
      <c r="HV1" s="448"/>
    </row>
    <row r="2" spans="1:230" ht="13.5">
      <c r="A2" s="449"/>
      <c r="B2" s="449"/>
      <c r="C2" s="447"/>
      <c r="D2" s="447"/>
      <c r="E2" s="447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8"/>
      <c r="EN2" s="448"/>
      <c r="EO2" s="448"/>
      <c r="EP2" s="448"/>
      <c r="EQ2" s="448"/>
      <c r="ER2" s="448"/>
      <c r="ES2" s="448"/>
      <c r="ET2" s="448"/>
      <c r="EU2" s="448"/>
      <c r="EV2" s="448"/>
      <c r="EW2" s="448"/>
      <c r="EX2" s="448"/>
      <c r="EY2" s="448"/>
      <c r="EZ2" s="448"/>
      <c r="FA2" s="448"/>
      <c r="FB2" s="448"/>
      <c r="FC2" s="448"/>
      <c r="FD2" s="448"/>
      <c r="FE2" s="448"/>
      <c r="FF2" s="448"/>
      <c r="FG2" s="448"/>
      <c r="FH2" s="448"/>
      <c r="FI2" s="448"/>
      <c r="FJ2" s="448"/>
      <c r="FK2" s="448"/>
      <c r="FL2" s="448"/>
      <c r="FM2" s="448"/>
      <c r="FN2" s="448"/>
      <c r="FO2" s="448"/>
      <c r="FP2" s="448"/>
      <c r="FQ2" s="448"/>
      <c r="FR2" s="448"/>
      <c r="FS2" s="448"/>
      <c r="FT2" s="448"/>
      <c r="FU2" s="448"/>
      <c r="FV2" s="448"/>
      <c r="FW2" s="448"/>
      <c r="FX2" s="448"/>
      <c r="FY2" s="448"/>
      <c r="FZ2" s="448"/>
      <c r="GA2" s="448"/>
      <c r="GB2" s="448"/>
      <c r="GC2" s="448"/>
      <c r="GD2" s="448"/>
      <c r="GE2" s="448"/>
      <c r="GF2" s="448"/>
      <c r="GG2" s="448"/>
      <c r="GH2" s="448"/>
      <c r="GI2" s="448"/>
      <c r="GJ2" s="448"/>
      <c r="GK2" s="448"/>
      <c r="GL2" s="448"/>
      <c r="GM2" s="448"/>
      <c r="GN2" s="448"/>
      <c r="GO2" s="448"/>
      <c r="GP2" s="448"/>
      <c r="GQ2" s="448"/>
      <c r="GR2" s="448"/>
      <c r="GS2" s="448"/>
      <c r="GT2" s="448"/>
      <c r="GU2" s="448"/>
      <c r="GV2" s="448"/>
      <c r="GW2" s="448"/>
      <c r="GX2" s="448"/>
      <c r="GY2" s="448"/>
      <c r="GZ2" s="448"/>
      <c r="HA2" s="448"/>
      <c r="HB2" s="448"/>
      <c r="HC2" s="448"/>
      <c r="HD2" s="448"/>
      <c r="HE2" s="448"/>
      <c r="HF2" s="448"/>
      <c r="HG2" s="448"/>
      <c r="HH2" s="448"/>
      <c r="HI2" s="448"/>
      <c r="HJ2" s="448"/>
      <c r="HK2" s="448"/>
      <c r="HL2" s="448"/>
      <c r="HM2" s="448"/>
      <c r="HN2" s="448"/>
      <c r="HO2" s="448"/>
      <c r="HP2" s="448"/>
      <c r="HQ2" s="448"/>
      <c r="HR2" s="448"/>
      <c r="HS2" s="448"/>
      <c r="HT2" s="448"/>
      <c r="HU2" s="448"/>
      <c r="HV2" s="448"/>
    </row>
    <row r="3" spans="1:10" ht="26.25" customHeight="1">
      <c r="A3" s="450"/>
      <c r="B3" s="451"/>
      <c r="C3" s="452" t="s">
        <v>59</v>
      </c>
      <c r="D3" s="452" t="s">
        <v>42</v>
      </c>
      <c r="E3" s="453" t="s">
        <v>43</v>
      </c>
      <c r="F3" s="450"/>
      <c r="G3" s="451"/>
      <c r="H3" s="452" t="s">
        <v>59</v>
      </c>
      <c r="I3" s="452" t="s">
        <v>42</v>
      </c>
      <c r="J3" s="452" t="s">
        <v>43</v>
      </c>
    </row>
    <row r="4" spans="1:10" ht="15" customHeight="1">
      <c r="A4" s="455"/>
      <c r="B4" s="456"/>
      <c r="C4" s="457"/>
      <c r="D4" s="457"/>
      <c r="E4" s="458"/>
      <c r="F4" s="740"/>
      <c r="G4" s="741"/>
      <c r="H4" s="459"/>
      <c r="I4" s="459"/>
      <c r="J4" s="459"/>
    </row>
    <row r="5" spans="1:10" ht="15" customHeight="1">
      <c r="A5" s="737" t="s">
        <v>423</v>
      </c>
      <c r="B5" s="738"/>
      <c r="C5" s="461">
        <f>D5+E5</f>
        <v>126180000</v>
      </c>
      <c r="D5" s="651">
        <v>61453000</v>
      </c>
      <c r="E5" s="652">
        <v>64727000</v>
      </c>
      <c r="F5" s="683" t="s">
        <v>73</v>
      </c>
      <c r="G5" s="684"/>
      <c r="H5" s="461">
        <f>SUM(H6:H12)</f>
        <v>402666</v>
      </c>
      <c r="I5" s="461">
        <f>SUM(I6:I12)</f>
        <v>200338</v>
      </c>
      <c r="J5" s="461">
        <f>SUM(J6:J12)</f>
        <v>202328</v>
      </c>
    </row>
    <row r="6" spans="1:10" ht="15" customHeight="1">
      <c r="A6" s="737"/>
      <c r="B6" s="738"/>
      <c r="C6" s="461"/>
      <c r="D6" s="653"/>
      <c r="E6" s="461"/>
      <c r="F6" s="298"/>
      <c r="G6" s="299" t="s">
        <v>599</v>
      </c>
      <c r="H6" s="461">
        <f>I6+J6</f>
        <v>78900</v>
      </c>
      <c r="I6" s="461">
        <v>39574</v>
      </c>
      <c r="J6" s="461">
        <v>39326</v>
      </c>
    </row>
    <row r="7" spans="1:10" ht="15" customHeight="1">
      <c r="A7" s="737" t="s">
        <v>392</v>
      </c>
      <c r="B7" s="738"/>
      <c r="C7" s="461">
        <f>D7+E7</f>
        <v>2919000</v>
      </c>
      <c r="D7" s="654">
        <v>1456000</v>
      </c>
      <c r="E7" s="652">
        <v>1463000</v>
      </c>
      <c r="F7" s="298"/>
      <c r="G7" s="299" t="s">
        <v>74</v>
      </c>
      <c r="H7" s="461">
        <f aca="true" t="shared" si="0" ref="H7:H12">I7+J7</f>
        <v>107953</v>
      </c>
      <c r="I7" s="461">
        <v>53213</v>
      </c>
      <c r="J7" s="461">
        <v>54740</v>
      </c>
    </row>
    <row r="8" spans="1:10" ht="15" customHeight="1">
      <c r="A8" s="737"/>
      <c r="B8" s="738"/>
      <c r="C8" s="461"/>
      <c r="D8" s="462"/>
      <c r="E8" s="462"/>
      <c r="F8" s="298"/>
      <c r="G8" s="299" t="s">
        <v>75</v>
      </c>
      <c r="H8" s="461">
        <f t="shared" si="0"/>
        <v>81319</v>
      </c>
      <c r="I8" s="461">
        <v>40556</v>
      </c>
      <c r="J8" s="461">
        <v>40763</v>
      </c>
    </row>
    <row r="9" spans="1:10" ht="15" customHeight="1">
      <c r="A9" s="683" t="s">
        <v>61</v>
      </c>
      <c r="B9" s="684"/>
      <c r="C9" s="461">
        <f>SUM(C10:C15)</f>
        <v>464866</v>
      </c>
      <c r="D9" s="461">
        <f>SUM(D10:D15)</f>
        <v>227819</v>
      </c>
      <c r="E9" s="461">
        <f>SUM(E10:E15)</f>
        <v>237047</v>
      </c>
      <c r="F9" s="298"/>
      <c r="G9" s="299" t="s">
        <v>522</v>
      </c>
      <c r="H9" s="461">
        <f t="shared" si="0"/>
        <v>61989</v>
      </c>
      <c r="I9" s="461">
        <v>31327</v>
      </c>
      <c r="J9" s="461">
        <v>30662</v>
      </c>
    </row>
    <row r="10" spans="1:10" ht="15" customHeight="1">
      <c r="A10" s="298"/>
      <c r="B10" s="299" t="s">
        <v>424</v>
      </c>
      <c r="C10" s="461">
        <f aca="true" t="shared" si="1" ref="C10:C15">D10+E10</f>
        <v>263566</v>
      </c>
      <c r="D10" s="461">
        <v>128534</v>
      </c>
      <c r="E10" s="461">
        <v>135032</v>
      </c>
      <c r="F10" s="298"/>
      <c r="G10" s="299" t="s">
        <v>567</v>
      </c>
      <c r="H10" s="461">
        <f t="shared" si="0"/>
        <v>45314</v>
      </c>
      <c r="I10" s="461">
        <v>22491</v>
      </c>
      <c r="J10" s="461">
        <v>22823</v>
      </c>
    </row>
    <row r="11" spans="1:10" ht="15" customHeight="1">
      <c r="A11" s="298"/>
      <c r="B11" s="299" t="s">
        <v>63</v>
      </c>
      <c r="C11" s="461">
        <f t="shared" si="1"/>
        <v>78207</v>
      </c>
      <c r="D11" s="461">
        <v>38330</v>
      </c>
      <c r="E11" s="461">
        <v>39877</v>
      </c>
      <c r="F11" s="298"/>
      <c r="G11" s="299" t="s">
        <v>76</v>
      </c>
      <c r="H11" s="461">
        <f t="shared" si="0"/>
        <v>9952</v>
      </c>
      <c r="I11" s="461">
        <v>4821</v>
      </c>
      <c r="J11" s="461">
        <v>5131</v>
      </c>
    </row>
    <row r="12" spans="1:10" ht="15" customHeight="1">
      <c r="A12" s="298"/>
      <c r="B12" s="299" t="s">
        <v>579</v>
      </c>
      <c r="C12" s="461">
        <f t="shared" si="1"/>
        <v>51185</v>
      </c>
      <c r="D12" s="461">
        <v>25818</v>
      </c>
      <c r="E12" s="461">
        <v>25367</v>
      </c>
      <c r="F12" s="298"/>
      <c r="G12" s="299" t="s">
        <v>77</v>
      </c>
      <c r="H12" s="461">
        <f t="shared" si="0"/>
        <v>17239</v>
      </c>
      <c r="I12" s="461">
        <v>8356</v>
      </c>
      <c r="J12" s="461">
        <v>8883</v>
      </c>
    </row>
    <row r="13" spans="1:10" ht="15" customHeight="1">
      <c r="A13" s="298"/>
      <c r="B13" s="299" t="s">
        <v>425</v>
      </c>
      <c r="C13" s="461">
        <f t="shared" si="1"/>
        <v>33671</v>
      </c>
      <c r="D13" s="461">
        <v>16565</v>
      </c>
      <c r="E13" s="461">
        <v>17106</v>
      </c>
      <c r="F13" s="463"/>
      <c r="G13" s="464"/>
      <c r="H13" s="461"/>
      <c r="I13" s="461"/>
      <c r="J13" s="461"/>
    </row>
    <row r="14" spans="1:10" ht="15" customHeight="1">
      <c r="A14" s="298"/>
      <c r="B14" s="299" t="s">
        <v>62</v>
      </c>
      <c r="C14" s="461">
        <f t="shared" si="1"/>
        <v>17076</v>
      </c>
      <c r="D14" s="461">
        <v>8302</v>
      </c>
      <c r="E14" s="461">
        <v>8774</v>
      </c>
      <c r="F14" s="683" t="s">
        <v>78</v>
      </c>
      <c r="G14" s="684"/>
      <c r="H14" s="461">
        <f>SUM(H15:H19)</f>
        <v>325994</v>
      </c>
      <c r="I14" s="461">
        <f>SUM(I15:I19)</f>
        <v>162820</v>
      </c>
      <c r="J14" s="461">
        <f>SUM(J15:J19)</f>
        <v>163174</v>
      </c>
    </row>
    <row r="15" spans="1:10" ht="15" customHeight="1">
      <c r="A15" s="298"/>
      <c r="B15" s="299" t="s">
        <v>562</v>
      </c>
      <c r="C15" s="461">
        <f t="shared" si="1"/>
        <v>21161</v>
      </c>
      <c r="D15" s="461">
        <v>10270</v>
      </c>
      <c r="E15" s="461">
        <v>10891</v>
      </c>
      <c r="F15" s="298"/>
      <c r="G15" s="299" t="s">
        <v>79</v>
      </c>
      <c r="H15" s="461">
        <f>I15+J15</f>
        <v>141096</v>
      </c>
      <c r="I15" s="461">
        <v>70558</v>
      </c>
      <c r="J15" s="461">
        <v>70538</v>
      </c>
    </row>
    <row r="16" spans="1:10" ht="15" customHeight="1">
      <c r="A16" s="463"/>
      <c r="B16" s="460"/>
      <c r="D16" s="461"/>
      <c r="E16" s="461"/>
      <c r="F16" s="298"/>
      <c r="G16" s="299" t="s">
        <v>80</v>
      </c>
      <c r="H16" s="461">
        <f>I16+J16</f>
        <v>78024</v>
      </c>
      <c r="I16" s="461">
        <v>38535</v>
      </c>
      <c r="J16" s="461">
        <v>39489</v>
      </c>
    </row>
    <row r="17" spans="1:10" ht="15" customHeight="1">
      <c r="A17" s="683" t="s">
        <v>580</v>
      </c>
      <c r="B17" s="684"/>
      <c r="C17" s="461">
        <f>SUM(C18:C21)</f>
        <v>173063</v>
      </c>
      <c r="D17" s="461">
        <f>SUM(D18:D21)</f>
        <v>84342</v>
      </c>
      <c r="E17" s="461">
        <f>SUM(E18:E21)</f>
        <v>88721</v>
      </c>
      <c r="F17" s="298"/>
      <c r="G17" s="465" t="s">
        <v>568</v>
      </c>
      <c r="H17" s="461">
        <f>I17+J17</f>
        <v>42727</v>
      </c>
      <c r="I17" s="461">
        <v>21543</v>
      </c>
      <c r="J17" s="461">
        <v>21184</v>
      </c>
    </row>
    <row r="18" spans="1:10" ht="15" customHeight="1">
      <c r="A18" s="298"/>
      <c r="B18" s="299" t="s">
        <v>65</v>
      </c>
      <c r="C18" s="461">
        <f>D18+E18</f>
        <v>55286</v>
      </c>
      <c r="D18" s="461">
        <v>26811</v>
      </c>
      <c r="E18" s="461">
        <v>28475</v>
      </c>
      <c r="F18" s="298"/>
      <c r="G18" s="299" t="s">
        <v>81</v>
      </c>
      <c r="H18" s="461">
        <f>I18+J18</f>
        <v>16845</v>
      </c>
      <c r="I18" s="461">
        <v>8612</v>
      </c>
      <c r="J18" s="461">
        <v>8233</v>
      </c>
    </row>
    <row r="19" spans="1:10" ht="15" customHeight="1">
      <c r="A19" s="298"/>
      <c r="B19" s="299" t="s">
        <v>550</v>
      </c>
      <c r="C19" s="461">
        <f>D19+E19</f>
        <v>44374</v>
      </c>
      <c r="D19" s="461">
        <v>21761</v>
      </c>
      <c r="E19" s="461">
        <v>22613</v>
      </c>
      <c r="F19" s="298"/>
      <c r="G19" s="299" t="s">
        <v>82</v>
      </c>
      <c r="H19" s="461">
        <f>I19+J19</f>
        <v>47302</v>
      </c>
      <c r="I19" s="461">
        <v>23572</v>
      </c>
      <c r="J19" s="461">
        <v>23730</v>
      </c>
    </row>
    <row r="20" spans="1:10" ht="15" customHeight="1">
      <c r="A20" s="298"/>
      <c r="B20" s="299" t="s">
        <v>563</v>
      </c>
      <c r="C20" s="461">
        <f>D20+E20</f>
        <v>53824</v>
      </c>
      <c r="D20" s="461">
        <v>26192</v>
      </c>
      <c r="E20" s="461">
        <v>27632</v>
      </c>
      <c r="F20" s="463"/>
      <c r="G20" s="464"/>
      <c r="H20" s="461"/>
      <c r="I20" s="461"/>
      <c r="J20" s="461"/>
    </row>
    <row r="21" spans="1:10" ht="15" customHeight="1">
      <c r="A21" s="298"/>
      <c r="B21" s="299" t="s">
        <v>64</v>
      </c>
      <c r="C21" s="461">
        <f>D21+E21</f>
        <v>19579</v>
      </c>
      <c r="D21" s="461">
        <v>9578</v>
      </c>
      <c r="E21" s="461">
        <v>10001</v>
      </c>
      <c r="F21" s="683" t="s">
        <v>581</v>
      </c>
      <c r="G21" s="684"/>
      <c r="H21" s="461">
        <f>SUM(H22:H24)</f>
        <v>201996</v>
      </c>
      <c r="I21" s="461">
        <f>SUM(I22:I24)</f>
        <v>100124</v>
      </c>
      <c r="J21" s="461">
        <f>SUM(J22:J24)</f>
        <v>101872</v>
      </c>
    </row>
    <row r="22" spans="1:10" ht="15" customHeight="1">
      <c r="A22" s="463"/>
      <c r="B22" s="460"/>
      <c r="C22" s="461"/>
      <c r="D22" s="461"/>
      <c r="E22" s="461"/>
      <c r="F22" s="298"/>
      <c r="G22" s="299" t="s">
        <v>83</v>
      </c>
      <c r="H22" s="461">
        <f>I22+J22</f>
        <v>50914</v>
      </c>
      <c r="I22" s="461">
        <v>25321</v>
      </c>
      <c r="J22" s="461">
        <v>25593</v>
      </c>
    </row>
    <row r="23" spans="1:10" ht="15" customHeight="1">
      <c r="A23" s="737" t="s">
        <v>66</v>
      </c>
      <c r="B23" s="738"/>
      <c r="C23" s="461">
        <f>SUM(C24:C26)</f>
        <v>266385</v>
      </c>
      <c r="D23" s="461">
        <f>SUM(D24:D26)</f>
        <v>132856</v>
      </c>
      <c r="E23" s="461">
        <f>SUM(E24:E26)</f>
        <v>133529</v>
      </c>
      <c r="F23" s="298"/>
      <c r="G23" s="299" t="s">
        <v>569</v>
      </c>
      <c r="H23" s="461">
        <f>I23+J23</f>
        <v>106117</v>
      </c>
      <c r="I23" s="461">
        <v>52701</v>
      </c>
      <c r="J23" s="461">
        <v>53416</v>
      </c>
    </row>
    <row r="24" spans="1:10" ht="15" customHeight="1">
      <c r="A24" s="463"/>
      <c r="B24" s="460" t="s">
        <v>476</v>
      </c>
      <c r="C24" s="461">
        <f>D24+E24</f>
        <v>189914</v>
      </c>
      <c r="D24" s="461">
        <v>95298</v>
      </c>
      <c r="E24" s="461">
        <v>94616</v>
      </c>
      <c r="F24" s="298"/>
      <c r="G24" s="299" t="s">
        <v>570</v>
      </c>
      <c r="H24" s="461">
        <f>I24+J24</f>
        <v>44965</v>
      </c>
      <c r="I24" s="461">
        <v>22102</v>
      </c>
      <c r="J24" s="461">
        <v>22863</v>
      </c>
    </row>
    <row r="25" spans="1:10" ht="15" customHeight="1">
      <c r="A25" s="463"/>
      <c r="B25" s="460" t="s">
        <v>477</v>
      </c>
      <c r="C25" s="461">
        <f>D25+E25</f>
        <v>30458</v>
      </c>
      <c r="D25" s="461">
        <v>14861</v>
      </c>
      <c r="E25" s="461">
        <v>15597</v>
      </c>
      <c r="F25" s="463"/>
      <c r="G25" s="464"/>
      <c r="H25" s="461"/>
      <c r="I25" s="461"/>
      <c r="J25" s="461"/>
    </row>
    <row r="26" spans="1:10" ht="15" customHeight="1">
      <c r="A26" s="463"/>
      <c r="B26" s="460" t="s">
        <v>69</v>
      </c>
      <c r="C26" s="461">
        <f>D26+E26</f>
        <v>46013</v>
      </c>
      <c r="D26" s="461">
        <v>22697</v>
      </c>
      <c r="E26" s="461">
        <v>23316</v>
      </c>
      <c r="F26" s="683" t="s">
        <v>582</v>
      </c>
      <c r="G26" s="684"/>
      <c r="H26" s="461">
        <f>SUM(H27:H30)</f>
        <v>182134</v>
      </c>
      <c r="I26" s="461">
        <f>SUM(I27:I30)</f>
        <v>91121</v>
      </c>
      <c r="J26" s="461">
        <f>SUM(J27:J30)</f>
        <v>91013</v>
      </c>
    </row>
    <row r="27" spans="1:10" ht="15" customHeight="1">
      <c r="A27" s="463"/>
      <c r="B27" s="460"/>
      <c r="C27" s="461"/>
      <c r="D27" s="461"/>
      <c r="E27" s="461"/>
      <c r="F27" s="298"/>
      <c r="G27" s="299" t="s">
        <v>84</v>
      </c>
      <c r="H27" s="461">
        <f>I27+J27</f>
        <v>43185</v>
      </c>
      <c r="I27" s="461">
        <v>21590</v>
      </c>
      <c r="J27" s="461">
        <v>21595</v>
      </c>
    </row>
    <row r="28" spans="1:10" ht="15" customHeight="1">
      <c r="A28" s="683" t="s">
        <v>70</v>
      </c>
      <c r="B28" s="684"/>
      <c r="C28" s="461">
        <f>SUM(C29:C30)</f>
        <v>83626</v>
      </c>
      <c r="D28" s="461">
        <f>SUM(D29:D30)</f>
        <v>41362</v>
      </c>
      <c r="E28" s="461">
        <f>SUM(E29:E30)</f>
        <v>42264</v>
      </c>
      <c r="F28" s="298"/>
      <c r="G28" s="299" t="s">
        <v>583</v>
      </c>
      <c r="H28" s="461">
        <f>I28+J28</f>
        <v>61877</v>
      </c>
      <c r="I28" s="461">
        <v>30690</v>
      </c>
      <c r="J28" s="461">
        <v>31187</v>
      </c>
    </row>
    <row r="29" spans="1:10" ht="15" customHeight="1">
      <c r="A29" s="445"/>
      <c r="B29" s="299" t="s">
        <v>564</v>
      </c>
      <c r="C29" s="461">
        <f>D29+E29</f>
        <v>36028</v>
      </c>
      <c r="D29" s="461">
        <v>17806</v>
      </c>
      <c r="E29" s="461">
        <v>18222</v>
      </c>
      <c r="F29" s="298"/>
      <c r="G29" s="299" t="s">
        <v>571</v>
      </c>
      <c r="H29" s="461">
        <f>I29+J29</f>
        <v>54947</v>
      </c>
      <c r="I29" s="461">
        <v>27807</v>
      </c>
      <c r="J29" s="461">
        <v>27140</v>
      </c>
    </row>
    <row r="30" spans="1:10" ht="15" customHeight="1">
      <c r="A30" s="445"/>
      <c r="B30" s="299" t="s">
        <v>565</v>
      </c>
      <c r="C30" s="461">
        <f>D30+E30</f>
        <v>47598</v>
      </c>
      <c r="D30" s="461">
        <v>23556</v>
      </c>
      <c r="E30" s="461">
        <v>24042</v>
      </c>
      <c r="F30" s="298"/>
      <c r="G30" s="299" t="s">
        <v>85</v>
      </c>
      <c r="H30" s="461">
        <f>I30+J30</f>
        <v>22125</v>
      </c>
      <c r="I30" s="461">
        <v>11034</v>
      </c>
      <c r="J30" s="461">
        <v>11091</v>
      </c>
    </row>
    <row r="31" spans="1:10" ht="15" customHeight="1">
      <c r="A31" s="463"/>
      <c r="B31" s="460"/>
      <c r="C31" s="461"/>
      <c r="D31" s="461"/>
      <c r="E31" s="461"/>
      <c r="F31" s="463"/>
      <c r="G31" s="464"/>
      <c r="H31" s="461"/>
      <c r="I31" s="461"/>
      <c r="J31" s="461"/>
    </row>
    <row r="32" spans="1:10" ht="15" customHeight="1">
      <c r="A32" s="683" t="s">
        <v>71</v>
      </c>
      <c r="B32" s="684"/>
      <c r="C32" s="461">
        <f>SUM(C33:C35)</f>
        <v>187068</v>
      </c>
      <c r="D32" s="461">
        <f>SUM(D33:D35)</f>
        <v>96027</v>
      </c>
      <c r="E32" s="461">
        <f>SUM(E33:E35)</f>
        <v>91041</v>
      </c>
      <c r="F32" s="683" t="s">
        <v>86</v>
      </c>
      <c r="G32" s="684"/>
      <c r="H32" s="461">
        <f>SUM(H33:H35)</f>
        <v>175262</v>
      </c>
      <c r="I32" s="461">
        <f>SUM(I33:I35)</f>
        <v>87656</v>
      </c>
      <c r="J32" s="461">
        <f>SUM(J33:J35)</f>
        <v>87606</v>
      </c>
    </row>
    <row r="33" spans="1:10" ht="15" customHeight="1">
      <c r="A33" s="298"/>
      <c r="B33" s="299" t="s">
        <v>72</v>
      </c>
      <c r="C33" s="461">
        <f>D33+E33</f>
        <v>66003</v>
      </c>
      <c r="D33" s="461">
        <v>34077</v>
      </c>
      <c r="E33" s="461">
        <v>31926</v>
      </c>
      <c r="F33" s="298"/>
      <c r="G33" s="299" t="s">
        <v>87</v>
      </c>
      <c r="H33" s="461">
        <f>I33+J33</f>
        <v>140990</v>
      </c>
      <c r="I33" s="461">
        <v>70551</v>
      </c>
      <c r="J33" s="461">
        <v>70439</v>
      </c>
    </row>
    <row r="34" spans="1:10" ht="15" customHeight="1">
      <c r="A34" s="298"/>
      <c r="B34" s="299" t="s">
        <v>481</v>
      </c>
      <c r="C34" s="461">
        <f>D34+E34</f>
        <v>29804</v>
      </c>
      <c r="D34" s="461">
        <v>14736</v>
      </c>
      <c r="E34" s="461">
        <v>15068</v>
      </c>
      <c r="F34" s="298"/>
      <c r="G34" s="299" t="s">
        <v>88</v>
      </c>
      <c r="H34" s="461">
        <f>I34+J34</f>
        <v>9229</v>
      </c>
      <c r="I34" s="461">
        <v>4644</v>
      </c>
      <c r="J34" s="461">
        <v>4585</v>
      </c>
    </row>
    <row r="35" spans="1:10" ht="15" customHeight="1">
      <c r="A35" s="467"/>
      <c r="B35" s="468" t="s">
        <v>566</v>
      </c>
      <c r="C35" s="469">
        <f>D35+E35</f>
        <v>91261</v>
      </c>
      <c r="D35" s="469">
        <v>47214</v>
      </c>
      <c r="E35" s="469">
        <v>44047</v>
      </c>
      <c r="F35" s="298"/>
      <c r="G35" s="299" t="s">
        <v>89</v>
      </c>
      <c r="H35" s="461">
        <f>I35+J35</f>
        <v>25043</v>
      </c>
      <c r="I35" s="461">
        <v>12461</v>
      </c>
      <c r="J35" s="461">
        <v>12582</v>
      </c>
    </row>
    <row r="36" spans="1:10" ht="15" customHeight="1">
      <c r="A36" s="739"/>
      <c r="B36" s="739"/>
      <c r="C36" s="470"/>
      <c r="D36" s="470"/>
      <c r="E36" s="471"/>
      <c r="F36" s="463"/>
      <c r="G36" s="464"/>
      <c r="H36" s="461"/>
      <c r="I36" s="461"/>
      <c r="J36" s="461"/>
    </row>
    <row r="37" spans="1:10" ht="15" customHeight="1">
      <c r="A37" s="472"/>
      <c r="B37" s="464"/>
      <c r="C37" s="470"/>
      <c r="D37" s="470"/>
      <c r="E37" s="471"/>
      <c r="F37" s="737" t="s">
        <v>90</v>
      </c>
      <c r="G37" s="739"/>
      <c r="H37" s="461">
        <f>SUM(H38:H39)</f>
        <v>253796</v>
      </c>
      <c r="I37" s="461">
        <f>SUM(I38:I39)</f>
        <v>129660</v>
      </c>
      <c r="J37" s="461">
        <f>SUM(J38:J39)</f>
        <v>124136</v>
      </c>
    </row>
    <row r="38" spans="1:10" ht="15" customHeight="1">
      <c r="A38" s="472"/>
      <c r="B38" s="464"/>
      <c r="C38" s="470"/>
      <c r="D38" s="470"/>
      <c r="E38" s="471"/>
      <c r="F38" s="463"/>
      <c r="G38" s="464" t="s">
        <v>478</v>
      </c>
      <c r="H38" s="461">
        <f>I38+J38</f>
        <v>208911</v>
      </c>
      <c r="I38" s="461">
        <v>107241</v>
      </c>
      <c r="J38" s="461">
        <v>101670</v>
      </c>
    </row>
    <row r="39" spans="1:10" ht="15" customHeight="1">
      <c r="A39" s="472"/>
      <c r="B39" s="464"/>
      <c r="C39" s="470"/>
      <c r="D39" s="470"/>
      <c r="E39" s="470"/>
      <c r="F39" s="463"/>
      <c r="G39" s="511" t="s">
        <v>584</v>
      </c>
      <c r="H39" s="461">
        <f>I39+J39</f>
        <v>44885</v>
      </c>
      <c r="I39" s="461">
        <v>22419</v>
      </c>
      <c r="J39" s="461">
        <v>22466</v>
      </c>
    </row>
    <row r="40" spans="1:10" ht="15" customHeight="1">
      <c r="A40" s="472"/>
      <c r="B40" s="464"/>
      <c r="C40" s="470"/>
      <c r="D40" s="470"/>
      <c r="E40" s="470"/>
      <c r="F40" s="463"/>
      <c r="G40" s="464"/>
      <c r="H40" s="461"/>
      <c r="I40" s="461"/>
      <c r="J40" s="461"/>
    </row>
    <row r="41" spans="3:10" ht="15" customHeight="1">
      <c r="C41" s="472"/>
      <c r="E41" s="473"/>
      <c r="F41" s="737" t="s">
        <v>92</v>
      </c>
      <c r="G41" s="739"/>
      <c r="H41" s="461">
        <f>SUM(H42:H43)</f>
        <v>193049</v>
      </c>
      <c r="I41" s="461">
        <f>SUM(I42:I43)</f>
        <v>97392</v>
      </c>
      <c r="J41" s="461">
        <f>SUM(J42:J43)</f>
        <v>95657</v>
      </c>
    </row>
    <row r="42" spans="3:10" ht="15" customHeight="1">
      <c r="C42" s="474"/>
      <c r="E42" s="473"/>
      <c r="F42" s="463"/>
      <c r="G42" s="464" t="s">
        <v>479</v>
      </c>
      <c r="H42" s="461">
        <f>I42+J42</f>
        <v>155456</v>
      </c>
      <c r="I42" s="461">
        <v>78331</v>
      </c>
      <c r="J42" s="461">
        <v>77125</v>
      </c>
    </row>
    <row r="43" spans="3:10" ht="15" customHeight="1">
      <c r="C43" s="474"/>
      <c r="E43" s="475"/>
      <c r="F43" s="477"/>
      <c r="G43" s="478" t="s">
        <v>480</v>
      </c>
      <c r="H43" s="469">
        <f>I43+J43</f>
        <v>37593</v>
      </c>
      <c r="I43" s="469">
        <v>19061</v>
      </c>
      <c r="J43" s="469">
        <v>18532</v>
      </c>
    </row>
    <row r="44" spans="1:7" ht="15" customHeight="1">
      <c r="A44" s="472"/>
      <c r="B44" s="474"/>
      <c r="C44" s="470"/>
      <c r="E44" s="470"/>
      <c r="G44" s="257"/>
    </row>
    <row r="45" spans="1:10" ht="15" customHeight="1">
      <c r="A45" s="476" t="s">
        <v>426</v>
      </c>
      <c r="B45" s="472" t="s">
        <v>575</v>
      </c>
      <c r="C45" s="470"/>
      <c r="D45" s="470"/>
      <c r="E45" s="470"/>
      <c r="F45" s="473"/>
      <c r="G45" s="473"/>
      <c r="H45" s="473"/>
      <c r="I45" s="473"/>
      <c r="J45" s="473"/>
    </row>
    <row r="46" spans="1:10" ht="15" customHeight="1">
      <c r="A46" s="476"/>
      <c r="B46" s="472" t="s">
        <v>427</v>
      </c>
      <c r="F46" s="473"/>
      <c r="G46" s="473"/>
      <c r="H46" s="473"/>
      <c r="I46" s="473"/>
      <c r="J46" s="473"/>
    </row>
    <row r="47" spans="1:10" ht="15" customHeight="1">
      <c r="A47" s="472"/>
      <c r="B47" s="473" t="s">
        <v>611</v>
      </c>
      <c r="F47" s="475"/>
      <c r="G47" s="475"/>
      <c r="H47" s="475"/>
      <c r="I47" s="475"/>
      <c r="J47" s="475"/>
    </row>
    <row r="48" spans="2:7" ht="15" customHeight="1">
      <c r="B48" s="474" t="s">
        <v>428</v>
      </c>
      <c r="G48" s="257"/>
    </row>
    <row r="49" spans="2:7" ht="15" customHeight="1">
      <c r="B49" s="473" t="s">
        <v>613</v>
      </c>
      <c r="G49" s="257"/>
    </row>
    <row r="50" ht="15" customHeight="1">
      <c r="B50" s="479" t="s">
        <v>612</v>
      </c>
    </row>
    <row r="51" ht="15" customHeight="1"/>
    <row r="52" ht="15" customHeight="1"/>
    <row r="53" ht="15" customHeight="1">
      <c r="A53" s="47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8" customHeight="1"/>
    <row r="65" spans="1:238" s="480" customFormat="1" ht="21" customHeight="1">
      <c r="A65" s="448"/>
      <c r="B65" s="448"/>
      <c r="C65" s="466"/>
      <c r="D65" s="466"/>
      <c r="E65" s="466"/>
      <c r="F65" s="448"/>
      <c r="G65" s="454"/>
      <c r="H65" s="454"/>
      <c r="I65" s="454"/>
      <c r="J65" s="454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49"/>
      <c r="BM65" s="449"/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  <c r="CF65" s="449"/>
      <c r="CG65" s="449"/>
      <c r="CH65" s="449"/>
      <c r="CI65" s="449"/>
      <c r="CJ65" s="449"/>
      <c r="CK65" s="449"/>
      <c r="CL65" s="449"/>
      <c r="CM65" s="449"/>
      <c r="CN65" s="449"/>
      <c r="CO65" s="449"/>
      <c r="CP65" s="449"/>
      <c r="CQ65" s="449"/>
      <c r="CR65" s="449"/>
      <c r="CS65" s="449"/>
      <c r="CT65" s="449"/>
      <c r="CU65" s="449"/>
      <c r="CV65" s="449"/>
      <c r="CW65" s="449"/>
      <c r="CX65" s="449"/>
      <c r="CY65" s="449"/>
      <c r="CZ65" s="449"/>
      <c r="DA65" s="449"/>
      <c r="DB65" s="449"/>
      <c r="DC65" s="449"/>
      <c r="DD65" s="449"/>
      <c r="DE65" s="449"/>
      <c r="DF65" s="449"/>
      <c r="DG65" s="449"/>
      <c r="DH65" s="449"/>
      <c r="DI65" s="449"/>
      <c r="DJ65" s="449"/>
      <c r="DK65" s="449"/>
      <c r="DL65" s="449"/>
      <c r="DM65" s="449"/>
      <c r="DN65" s="449"/>
      <c r="DO65" s="449"/>
      <c r="DP65" s="449"/>
      <c r="DQ65" s="449"/>
      <c r="DR65" s="449"/>
      <c r="DS65" s="449"/>
      <c r="DT65" s="449"/>
      <c r="DU65" s="449"/>
      <c r="DV65" s="449"/>
      <c r="DW65" s="449"/>
      <c r="DX65" s="449"/>
      <c r="DY65" s="449"/>
      <c r="DZ65" s="449"/>
      <c r="EA65" s="449"/>
      <c r="EB65" s="449"/>
      <c r="EC65" s="449"/>
      <c r="ED65" s="449"/>
      <c r="EE65" s="449"/>
      <c r="EF65" s="449"/>
      <c r="EG65" s="449"/>
      <c r="EH65" s="449"/>
      <c r="EI65" s="449"/>
      <c r="EJ65" s="449"/>
      <c r="EK65" s="449"/>
      <c r="EL65" s="449"/>
      <c r="EM65" s="449"/>
      <c r="EN65" s="449"/>
      <c r="EO65" s="449"/>
      <c r="EP65" s="449"/>
      <c r="EQ65" s="449"/>
      <c r="ER65" s="449"/>
      <c r="ES65" s="449"/>
      <c r="ET65" s="449"/>
      <c r="EU65" s="449"/>
      <c r="EV65" s="449"/>
      <c r="EW65" s="449"/>
      <c r="EX65" s="449"/>
      <c r="EY65" s="449"/>
      <c r="EZ65" s="449"/>
      <c r="FA65" s="449"/>
      <c r="FB65" s="449"/>
      <c r="FC65" s="449"/>
      <c r="FD65" s="449"/>
      <c r="FE65" s="449"/>
      <c r="FF65" s="449"/>
      <c r="FG65" s="449"/>
      <c r="FH65" s="449"/>
      <c r="FI65" s="449"/>
      <c r="FJ65" s="449"/>
      <c r="FK65" s="449"/>
      <c r="FL65" s="449"/>
      <c r="FM65" s="449"/>
      <c r="FN65" s="449"/>
      <c r="FO65" s="449"/>
      <c r="FP65" s="449"/>
      <c r="FQ65" s="449"/>
      <c r="FR65" s="449"/>
      <c r="FS65" s="449"/>
      <c r="FT65" s="449"/>
      <c r="FU65" s="449"/>
      <c r="FV65" s="449"/>
      <c r="FW65" s="449"/>
      <c r="FX65" s="449"/>
      <c r="FY65" s="449"/>
      <c r="FZ65" s="449"/>
      <c r="GA65" s="449"/>
      <c r="GB65" s="449"/>
      <c r="GC65" s="449"/>
      <c r="GD65" s="449"/>
      <c r="GE65" s="449"/>
      <c r="GF65" s="449"/>
      <c r="GG65" s="449"/>
      <c r="GH65" s="449"/>
      <c r="GI65" s="449"/>
      <c r="GJ65" s="449"/>
      <c r="GK65" s="449"/>
      <c r="GL65" s="449"/>
      <c r="GM65" s="449"/>
      <c r="GN65" s="449"/>
      <c r="GO65" s="449"/>
      <c r="GP65" s="449"/>
      <c r="GQ65" s="449"/>
      <c r="GR65" s="449"/>
      <c r="GS65" s="449"/>
      <c r="GT65" s="449"/>
      <c r="GU65" s="449"/>
      <c r="GV65" s="449"/>
      <c r="GW65" s="449"/>
      <c r="GX65" s="449"/>
      <c r="GY65" s="449"/>
      <c r="GZ65" s="449"/>
      <c r="HA65" s="449"/>
      <c r="HB65" s="449"/>
      <c r="HC65" s="449"/>
      <c r="HD65" s="449"/>
      <c r="HE65" s="449"/>
      <c r="HF65" s="449"/>
      <c r="HG65" s="449"/>
      <c r="HH65" s="449"/>
      <c r="HI65" s="449"/>
      <c r="HJ65" s="449"/>
      <c r="HK65" s="449"/>
      <c r="HL65" s="449"/>
      <c r="HM65" s="449"/>
      <c r="HN65" s="449"/>
      <c r="HO65" s="449"/>
      <c r="HP65" s="449"/>
      <c r="HQ65" s="449"/>
      <c r="HR65" s="449"/>
      <c r="HS65" s="449"/>
      <c r="HT65" s="449"/>
      <c r="HU65" s="449"/>
      <c r="HV65" s="449"/>
      <c r="HW65" s="449"/>
      <c r="HX65" s="449"/>
      <c r="HY65" s="449"/>
      <c r="HZ65" s="449"/>
      <c r="IA65" s="449"/>
      <c r="IB65" s="449"/>
      <c r="IC65" s="449"/>
      <c r="ID65" s="449"/>
    </row>
    <row r="66" spans="2:238" ht="18" customHeight="1">
      <c r="B66" s="448" t="s">
        <v>502</v>
      </c>
      <c r="C66" s="466">
        <v>126180000</v>
      </c>
      <c r="HW66" s="454"/>
      <c r="HX66" s="454"/>
      <c r="HY66" s="454"/>
      <c r="HZ66" s="454"/>
      <c r="IA66" s="454"/>
      <c r="IB66" s="454"/>
      <c r="IC66" s="454"/>
      <c r="ID66" s="454"/>
    </row>
    <row r="67" spans="2:238" ht="18" customHeight="1">
      <c r="B67" s="448" t="s">
        <v>585</v>
      </c>
      <c r="C67" s="466">
        <v>2919000</v>
      </c>
      <c r="HW67" s="454"/>
      <c r="HX67" s="454"/>
      <c r="HY67" s="454"/>
      <c r="HZ67" s="454"/>
      <c r="IA67" s="454"/>
      <c r="IB67" s="454"/>
      <c r="IC67" s="454"/>
      <c r="ID67" s="454"/>
    </row>
    <row r="68" spans="2:3" ht="13.5">
      <c r="B68" s="448" t="s">
        <v>586</v>
      </c>
      <c r="C68" s="466">
        <f>C9+C17+C23+C28+C32+H5+H14+H21+H26+H32+H37+H41</f>
        <v>2909905</v>
      </c>
    </row>
  </sheetData>
  <sheetProtection/>
  <mergeCells count="18">
    <mergeCell ref="F4:G4"/>
    <mergeCell ref="F14:G14"/>
    <mergeCell ref="F5:G5"/>
    <mergeCell ref="F41:G41"/>
    <mergeCell ref="A23:B23"/>
    <mergeCell ref="A28:B28"/>
    <mergeCell ref="A32:B32"/>
    <mergeCell ref="F37:G37"/>
    <mergeCell ref="A7:B7"/>
    <mergeCell ref="F21:G21"/>
    <mergeCell ref="A5:B5"/>
    <mergeCell ref="A6:B6"/>
    <mergeCell ref="F26:G26"/>
    <mergeCell ref="F32:G32"/>
    <mergeCell ref="A36:B36"/>
    <mergeCell ref="A9:B9"/>
    <mergeCell ref="A17:B17"/>
    <mergeCell ref="A8:B8"/>
  </mergeCells>
  <printOptions/>
  <pageMargins left="0.75" right="0.75" top="1" bottom="1" header="0.512" footer="0.512"/>
  <pageSetup firstPageNumber="27" useFirstPageNumber="1" horizontalDpi="600" verticalDpi="600" orientation="portrait" paperSize="9" scale="75" r:id="rId1"/>
  <headerFooter alignWithMargins="0">
    <oddFooter>&amp;C&amp;"明朝,太字"&amp;12 31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75"/>
  <sheetViews>
    <sheetView zoomScaleSheetLayoutView="75" zoomScalePageLayoutView="0" workbookViewId="0" topLeftCell="A1">
      <pane xSplit="2" ySplit="5" topLeftCell="C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:H1"/>
    </sheetView>
  </sheetViews>
  <sheetFormatPr defaultColWidth="8.796875" defaultRowHeight="14.25"/>
  <cols>
    <col min="1" max="1" width="2.69921875" style="10" customWidth="1"/>
    <col min="2" max="2" width="3.5" style="10" customWidth="1"/>
    <col min="3" max="3" width="8" style="10" customWidth="1"/>
    <col min="4" max="5" width="7.69921875" style="10" customWidth="1"/>
    <col min="6" max="6" width="10.3984375" style="10" customWidth="1"/>
    <col min="7" max="7" width="5.5" style="10" customWidth="1"/>
    <col min="8" max="8" width="4" style="10" customWidth="1"/>
    <col min="9" max="9" width="5.5" style="10" customWidth="1"/>
    <col min="10" max="11" width="5.59765625" style="10" customWidth="1"/>
    <col min="12" max="12" width="10.19921875" style="10" customWidth="1"/>
    <col min="13" max="13" width="10.8984375" style="10" bestFit="1" customWidth="1"/>
    <col min="14" max="16" width="7" style="10" customWidth="1"/>
    <col min="17" max="17" width="6.3984375" style="10" customWidth="1"/>
    <col min="18" max="18" width="9.19921875" style="10" customWidth="1"/>
    <col min="19" max="19" width="7.5" style="10" customWidth="1"/>
    <col min="20" max="20" width="4.69921875" style="10" customWidth="1"/>
    <col min="21" max="21" width="6.8984375" style="10" customWidth="1"/>
    <col min="22" max="22" width="7.09765625" style="10" customWidth="1"/>
    <col min="23" max="23" width="9.09765625" style="10" customWidth="1"/>
    <col min="24" max="24" width="6.3984375" style="10" customWidth="1"/>
    <col min="25" max="25" width="4.3984375" style="10" customWidth="1"/>
    <col min="26" max="26" width="7" style="10" customWidth="1"/>
    <col min="27" max="27" width="9.69921875" style="10" customWidth="1"/>
    <col min="28" max="28" width="6.19921875" style="10" customWidth="1"/>
    <col min="29" max="29" width="6.3984375" style="10" customWidth="1"/>
    <col min="30" max="30" width="7.09765625" style="10" customWidth="1"/>
    <col min="31" max="31" width="10" style="10" customWidth="1"/>
    <col min="32" max="32" width="7.59765625" style="10" customWidth="1"/>
    <col min="33" max="33" width="5.69921875" style="10" customWidth="1"/>
    <col min="34" max="34" width="7.69921875" style="10" customWidth="1"/>
    <col min="35" max="35" width="2.3984375" style="10" customWidth="1"/>
    <col min="36" max="36" width="3.8984375" style="10" customWidth="1"/>
    <col min="37" max="37" width="8.09765625" style="10" customWidth="1"/>
    <col min="38" max="38" width="6.3984375" style="10" customWidth="1"/>
    <col min="39" max="39" width="4.3984375" style="10" customWidth="1"/>
    <col min="40" max="40" width="6.59765625" style="10" customWidth="1"/>
    <col min="41" max="42" width="6.8984375" style="10" customWidth="1"/>
    <col min="43" max="43" width="4.5" style="10" customWidth="1"/>
    <col min="44" max="44" width="6.19921875" style="10" customWidth="1"/>
    <col min="45" max="45" width="7.8984375" style="10" customWidth="1"/>
    <col min="46" max="46" width="9.3984375" style="10" customWidth="1"/>
    <col min="47" max="47" width="6.3984375" style="10" customWidth="1"/>
    <col min="48" max="48" width="4.3984375" style="10" customWidth="1"/>
    <col min="49" max="49" width="6.19921875" style="10" customWidth="1"/>
    <col min="50" max="50" width="7.3984375" style="10" customWidth="1"/>
    <col min="51" max="51" width="6" style="10" customWidth="1"/>
    <col min="52" max="52" width="4.19921875" style="10" customWidth="1"/>
    <col min="53" max="53" width="6.8984375" style="10" customWidth="1"/>
    <col min="54" max="54" width="5.5" style="10" customWidth="1"/>
    <col min="55" max="55" width="6.19921875" style="10" customWidth="1"/>
    <col min="56" max="56" width="4.09765625" style="10" customWidth="1"/>
    <col min="57" max="57" width="6.09765625" style="10" customWidth="1"/>
    <col min="58" max="58" width="7.8984375" style="10" customWidth="1"/>
    <col min="59" max="59" width="10" style="10" customWidth="1"/>
    <col min="60" max="60" width="4.8984375" style="10" customWidth="1"/>
    <col min="61" max="61" width="5.19921875" style="10" customWidth="1"/>
    <col min="62" max="62" width="5.59765625" style="10" customWidth="1"/>
    <col min="63" max="63" width="5.8984375" style="10" customWidth="1"/>
    <col min="64" max="64" width="5.59765625" style="10" customWidth="1"/>
    <col min="65" max="65" width="6.59765625" style="10" customWidth="1"/>
    <col min="66" max="66" width="6.09765625" style="10" customWidth="1"/>
    <col min="67" max="67" width="6.8984375" style="10" customWidth="1"/>
    <col min="68" max="68" width="10" style="10" customWidth="1"/>
    <col min="69" max="69" width="6.5" style="10" customWidth="1"/>
    <col min="70" max="70" width="4.09765625" style="10" customWidth="1"/>
    <col min="71" max="71" width="7.19921875" style="10" customWidth="1"/>
    <col min="79" max="16384" width="9" style="10" customWidth="1"/>
  </cols>
  <sheetData>
    <row r="1" spans="1:71" ht="13.5" customHeight="1">
      <c r="A1" s="658" t="s">
        <v>488</v>
      </c>
      <c r="B1" s="658"/>
      <c r="C1" s="658"/>
      <c r="D1" s="658"/>
      <c r="E1" s="658"/>
      <c r="F1" s="658"/>
      <c r="G1" s="658"/>
      <c r="H1" s="65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8"/>
      <c r="W1" s="8"/>
      <c r="X1" s="8"/>
      <c r="Y1" s="8"/>
      <c r="Z1" s="8"/>
      <c r="AA1" s="9"/>
      <c r="AD1" s="8"/>
      <c r="AE1" s="8"/>
      <c r="AF1" s="8"/>
      <c r="AG1" s="8"/>
      <c r="AH1" s="8"/>
      <c r="AI1" s="7"/>
      <c r="AJ1" s="9"/>
      <c r="AK1" s="8"/>
      <c r="AL1" s="8"/>
      <c r="AM1" s="8"/>
      <c r="AN1" s="8"/>
      <c r="AO1" s="8"/>
      <c r="AP1" s="8"/>
      <c r="AQ1" s="8"/>
      <c r="AR1" s="9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27" customHeight="1">
      <c r="A3" s="665" t="s">
        <v>489</v>
      </c>
      <c r="B3" s="666"/>
      <c r="C3" s="11" t="s">
        <v>18</v>
      </c>
      <c r="D3" s="11"/>
      <c r="E3" s="11"/>
      <c r="F3" s="11"/>
      <c r="G3" s="78"/>
      <c r="H3" s="12"/>
      <c r="I3" s="12"/>
      <c r="J3" s="11"/>
      <c r="K3" s="286"/>
      <c r="L3" s="13" t="s">
        <v>19</v>
      </c>
      <c r="M3" s="11"/>
      <c r="N3" s="14"/>
      <c r="O3" s="13"/>
      <c r="P3" s="14"/>
      <c r="Q3" s="77" t="s">
        <v>490</v>
      </c>
      <c r="R3" s="228"/>
      <c r="S3" s="77"/>
      <c r="T3" s="78"/>
      <c r="U3" s="228"/>
      <c r="V3" s="13" t="s">
        <v>491</v>
      </c>
      <c r="W3" s="11"/>
      <c r="X3" s="11"/>
      <c r="Y3" s="11"/>
      <c r="Z3" s="14"/>
      <c r="AA3" s="13" t="s">
        <v>28</v>
      </c>
      <c r="AB3" s="11"/>
      <c r="AC3" s="14"/>
      <c r="AD3" s="231" t="s">
        <v>20</v>
      </c>
      <c r="AE3" s="12"/>
      <c r="AF3" s="12"/>
      <c r="AG3" s="12"/>
      <c r="AH3" s="16"/>
      <c r="AI3" s="665" t="s">
        <v>489</v>
      </c>
      <c r="AJ3" s="671"/>
      <c r="AK3" s="11" t="s">
        <v>21</v>
      </c>
      <c r="AL3" s="11"/>
      <c r="AM3" s="11"/>
      <c r="AN3" s="15"/>
      <c r="AO3" s="13" t="s">
        <v>22</v>
      </c>
      <c r="AP3" s="11"/>
      <c r="AQ3" s="11"/>
      <c r="AR3" s="14"/>
      <c r="AS3" s="11" t="s">
        <v>23</v>
      </c>
      <c r="AT3" s="11"/>
      <c r="AU3" s="11"/>
      <c r="AV3" s="11"/>
      <c r="AW3" s="11"/>
      <c r="AX3" s="674" t="s">
        <v>559</v>
      </c>
      <c r="AY3" s="675"/>
      <c r="AZ3" s="675"/>
      <c r="BA3" s="676"/>
      <c r="BB3" s="13" t="s">
        <v>24</v>
      </c>
      <c r="BC3" s="11"/>
      <c r="BD3" s="11"/>
      <c r="BE3" s="14"/>
      <c r="BF3" s="77" t="s">
        <v>25</v>
      </c>
      <c r="BG3" s="78"/>
      <c r="BH3" s="78"/>
      <c r="BI3" s="228"/>
      <c r="BJ3" s="228"/>
      <c r="BK3" s="77" t="s">
        <v>27</v>
      </c>
      <c r="BL3" s="78"/>
      <c r="BM3" s="78"/>
      <c r="BN3" s="228"/>
      <c r="BO3" s="231" t="s">
        <v>26</v>
      </c>
      <c r="BP3" s="12"/>
      <c r="BQ3" s="11"/>
      <c r="BR3" s="11"/>
      <c r="BS3" s="14"/>
    </row>
    <row r="4" spans="1:71" ht="27" customHeight="1">
      <c r="A4" s="667"/>
      <c r="B4" s="668"/>
      <c r="C4" s="232" t="s">
        <v>29</v>
      </c>
      <c r="D4" s="232"/>
      <c r="E4" s="232"/>
      <c r="F4" s="232"/>
      <c r="G4" s="13" t="s">
        <v>30</v>
      </c>
      <c r="H4" s="11"/>
      <c r="I4" s="14"/>
      <c r="J4" s="677" t="s">
        <v>667</v>
      </c>
      <c r="K4" s="678"/>
      <c r="L4" s="17" t="s">
        <v>31</v>
      </c>
      <c r="M4" s="18"/>
      <c r="N4" s="276" t="s">
        <v>30</v>
      </c>
      <c r="O4" s="17"/>
      <c r="P4" s="21"/>
      <c r="Q4" s="41" t="s">
        <v>486</v>
      </c>
      <c r="R4" s="42"/>
      <c r="S4" s="235" t="s">
        <v>32</v>
      </c>
      <c r="T4" s="236"/>
      <c r="U4" s="526"/>
      <c r="V4" s="17" t="s">
        <v>31</v>
      </c>
      <c r="W4" s="18"/>
      <c r="X4" s="19" t="s">
        <v>32</v>
      </c>
      <c r="Y4" s="20"/>
      <c r="Z4" s="21"/>
      <c r="AA4" s="26" t="s">
        <v>524</v>
      </c>
      <c r="AB4" s="19" t="s">
        <v>30</v>
      </c>
      <c r="AC4" s="21"/>
      <c r="AD4" s="17" t="s">
        <v>33</v>
      </c>
      <c r="AE4" s="18"/>
      <c r="AF4" s="19" t="s">
        <v>34</v>
      </c>
      <c r="AG4" s="20"/>
      <c r="AH4" s="233"/>
      <c r="AI4" s="667"/>
      <c r="AJ4" s="672"/>
      <c r="AK4" s="234" t="s">
        <v>35</v>
      </c>
      <c r="AL4" s="19" t="s">
        <v>34</v>
      </c>
      <c r="AM4" s="20"/>
      <c r="AN4" s="18"/>
      <c r="AO4" s="22" t="s">
        <v>36</v>
      </c>
      <c r="AP4" s="23" t="s">
        <v>34</v>
      </c>
      <c r="AQ4" s="24"/>
      <c r="AR4" s="25"/>
      <c r="AS4" s="20" t="s">
        <v>31</v>
      </c>
      <c r="AT4" s="18"/>
      <c r="AU4" s="19" t="s">
        <v>37</v>
      </c>
      <c r="AV4" s="20"/>
      <c r="AW4" s="20"/>
      <c r="AX4" s="26" t="s">
        <v>36</v>
      </c>
      <c r="AY4" s="19" t="s">
        <v>37</v>
      </c>
      <c r="AZ4" s="20"/>
      <c r="BA4" s="21"/>
      <c r="BB4" s="26" t="s">
        <v>38</v>
      </c>
      <c r="BC4" s="19" t="s">
        <v>32</v>
      </c>
      <c r="BD4" s="20"/>
      <c r="BE4" s="21"/>
      <c r="BF4" s="235" t="s">
        <v>39</v>
      </c>
      <c r="BG4" s="236"/>
      <c r="BH4" s="660" t="s">
        <v>492</v>
      </c>
      <c r="BI4" s="661"/>
      <c r="BJ4" s="662"/>
      <c r="BK4" s="237" t="s">
        <v>40</v>
      </c>
      <c r="BL4" s="236"/>
      <c r="BM4" s="77" t="s">
        <v>41</v>
      </c>
      <c r="BN4" s="228"/>
      <c r="BO4" s="77" t="s">
        <v>39</v>
      </c>
      <c r="BP4" s="228"/>
      <c r="BQ4" s="20" t="s">
        <v>30</v>
      </c>
      <c r="BR4" s="20"/>
      <c r="BS4" s="233"/>
    </row>
    <row r="5" spans="1:71" ht="13.5" customHeight="1">
      <c r="A5" s="669"/>
      <c r="B5" s="670"/>
      <c r="C5" s="229" t="s">
        <v>493</v>
      </c>
      <c r="D5" s="29" t="s">
        <v>42</v>
      </c>
      <c r="E5" s="28" t="s">
        <v>43</v>
      </c>
      <c r="F5" s="27" t="s">
        <v>494</v>
      </c>
      <c r="G5" s="663" t="s">
        <v>495</v>
      </c>
      <c r="H5" s="664"/>
      <c r="I5" s="32" t="s">
        <v>494</v>
      </c>
      <c r="J5" s="267" t="s">
        <v>493</v>
      </c>
      <c r="K5" s="30" t="s">
        <v>494</v>
      </c>
      <c r="L5" s="22" t="s">
        <v>493</v>
      </c>
      <c r="M5" s="34" t="s">
        <v>494</v>
      </c>
      <c r="N5" s="277" t="s">
        <v>495</v>
      </c>
      <c r="O5" s="281"/>
      <c r="P5" s="32" t="s">
        <v>494</v>
      </c>
      <c r="Q5" s="527" t="s">
        <v>493</v>
      </c>
      <c r="R5" s="528" t="s">
        <v>494</v>
      </c>
      <c r="S5" s="290" t="s">
        <v>493</v>
      </c>
      <c r="T5" s="35"/>
      <c r="U5" s="32" t="s">
        <v>494</v>
      </c>
      <c r="V5" s="37" t="s">
        <v>493</v>
      </c>
      <c r="W5" s="22" t="s">
        <v>494</v>
      </c>
      <c r="X5" s="23" t="s">
        <v>495</v>
      </c>
      <c r="Y5" s="35"/>
      <c r="Z5" s="32" t="s">
        <v>494</v>
      </c>
      <c r="AA5" s="22" t="s">
        <v>542</v>
      </c>
      <c r="AB5" s="34" t="s">
        <v>493</v>
      </c>
      <c r="AC5" s="32" t="s">
        <v>494</v>
      </c>
      <c r="AD5" s="22" t="s">
        <v>493</v>
      </c>
      <c r="AE5" s="34" t="s">
        <v>494</v>
      </c>
      <c r="AF5" s="23" t="s">
        <v>495</v>
      </c>
      <c r="AG5" s="24"/>
      <c r="AH5" s="29" t="s">
        <v>494</v>
      </c>
      <c r="AI5" s="669"/>
      <c r="AJ5" s="673"/>
      <c r="AK5" s="31" t="s">
        <v>493</v>
      </c>
      <c r="AL5" s="23" t="s">
        <v>495</v>
      </c>
      <c r="AM5" s="35"/>
      <c r="AN5" s="34" t="s">
        <v>494</v>
      </c>
      <c r="AO5" s="38" t="s">
        <v>493</v>
      </c>
      <c r="AP5" s="39" t="s">
        <v>495</v>
      </c>
      <c r="AQ5" s="40"/>
      <c r="AR5" s="29" t="s">
        <v>494</v>
      </c>
      <c r="AS5" s="31" t="s">
        <v>493</v>
      </c>
      <c r="AT5" s="34" t="s">
        <v>494</v>
      </c>
      <c r="AU5" s="23" t="s">
        <v>495</v>
      </c>
      <c r="AV5" s="35"/>
      <c r="AW5" s="33" t="s">
        <v>494</v>
      </c>
      <c r="AX5" s="22" t="s">
        <v>493</v>
      </c>
      <c r="AY5" s="23" t="s">
        <v>495</v>
      </c>
      <c r="AZ5" s="35"/>
      <c r="BA5" s="32" t="s">
        <v>494</v>
      </c>
      <c r="BB5" s="22" t="s">
        <v>493</v>
      </c>
      <c r="BC5" s="23" t="s">
        <v>495</v>
      </c>
      <c r="BD5" s="35"/>
      <c r="BE5" s="32" t="s">
        <v>494</v>
      </c>
      <c r="BF5" s="22" t="s">
        <v>493</v>
      </c>
      <c r="BG5" s="33" t="s">
        <v>494</v>
      </c>
      <c r="BH5" s="41" t="s">
        <v>495</v>
      </c>
      <c r="BI5" s="42"/>
      <c r="BJ5" s="29" t="s">
        <v>494</v>
      </c>
      <c r="BK5" s="29" t="s">
        <v>44</v>
      </c>
      <c r="BL5" s="31" t="s">
        <v>45</v>
      </c>
      <c r="BM5" s="38" t="s">
        <v>44</v>
      </c>
      <c r="BN5" s="230" t="s">
        <v>45</v>
      </c>
      <c r="BO5" s="238" t="s">
        <v>493</v>
      </c>
      <c r="BP5" s="38" t="s">
        <v>494</v>
      </c>
      <c r="BQ5" s="23" t="s">
        <v>495</v>
      </c>
      <c r="BR5" s="24"/>
      <c r="BS5" s="29" t="s">
        <v>494</v>
      </c>
    </row>
    <row r="6" spans="1:71" ht="13.5" customHeight="1">
      <c r="A6" s="43"/>
      <c r="B6" s="44"/>
      <c r="C6" s="45"/>
      <c r="D6" s="46"/>
      <c r="E6" s="47"/>
      <c r="F6" s="48"/>
      <c r="G6" s="49"/>
      <c r="H6" s="50"/>
      <c r="I6" s="51"/>
      <c r="J6" s="56"/>
      <c r="K6" s="69"/>
      <c r="L6" s="59"/>
      <c r="M6" s="53"/>
      <c r="N6" s="66"/>
      <c r="O6" s="280"/>
      <c r="P6" s="65"/>
      <c r="Q6" s="46"/>
      <c r="R6" s="46"/>
      <c r="S6" s="49"/>
      <c r="T6" s="50"/>
      <c r="U6" s="55"/>
      <c r="V6" s="53"/>
      <c r="W6" s="53"/>
      <c r="X6" s="49"/>
      <c r="Y6" s="50"/>
      <c r="Z6" s="55"/>
      <c r="AA6" s="53"/>
      <c r="AB6" s="54"/>
      <c r="AC6" s="54"/>
      <c r="AD6" s="53"/>
      <c r="AE6" s="53"/>
      <c r="AF6" s="49"/>
      <c r="AG6" s="239"/>
      <c r="AH6" s="54"/>
      <c r="AI6" s="43"/>
      <c r="AJ6" s="44"/>
      <c r="AK6" s="240"/>
      <c r="AL6" s="49"/>
      <c r="AM6" s="50"/>
      <c r="AN6" s="54"/>
      <c r="AO6" s="48"/>
      <c r="AP6" s="49"/>
      <c r="AQ6" s="50"/>
      <c r="AR6" s="54"/>
      <c r="AS6" s="53"/>
      <c r="AT6" s="53"/>
      <c r="AU6" s="49"/>
      <c r="AV6" s="50"/>
      <c r="AW6" s="55"/>
      <c r="AX6" s="53"/>
      <c r="AY6" s="49"/>
      <c r="AZ6" s="50"/>
      <c r="BA6" s="51"/>
      <c r="BB6" s="53"/>
      <c r="BC6" s="49"/>
      <c r="BD6" s="50"/>
      <c r="BE6" s="51"/>
      <c r="BF6" s="53"/>
      <c r="BG6" s="53"/>
      <c r="BH6" s="49"/>
      <c r="BI6" s="50"/>
      <c r="BJ6" s="55"/>
      <c r="BK6" s="54"/>
      <c r="BL6" s="54"/>
      <c r="BM6" s="54"/>
      <c r="BN6" s="54"/>
      <c r="BO6" s="53"/>
      <c r="BP6" s="53"/>
      <c r="BQ6" s="56"/>
      <c r="BR6" s="239"/>
      <c r="BS6" s="52"/>
    </row>
    <row r="7" spans="1:71" ht="13.5" customHeight="1">
      <c r="A7" s="57" t="s">
        <v>46</v>
      </c>
      <c r="B7" s="58">
        <v>10</v>
      </c>
      <c r="C7" s="59">
        <v>53532</v>
      </c>
      <c r="D7" s="46">
        <v>27237</v>
      </c>
      <c r="E7" s="47">
        <v>26295</v>
      </c>
      <c r="F7" s="60">
        <v>2190704</v>
      </c>
      <c r="G7" s="61">
        <v>34.5</v>
      </c>
      <c r="H7" s="62" t="s">
        <v>47</v>
      </c>
      <c r="I7" s="63">
        <v>31.6</v>
      </c>
      <c r="J7" s="64" t="s">
        <v>47</v>
      </c>
      <c r="K7" s="64" t="s">
        <v>47</v>
      </c>
      <c r="L7" s="46">
        <v>27274</v>
      </c>
      <c r="M7" s="46">
        <v>1161936</v>
      </c>
      <c r="N7" s="61">
        <v>17.6</v>
      </c>
      <c r="O7" s="62" t="s">
        <v>47</v>
      </c>
      <c r="P7" s="65">
        <v>16.8</v>
      </c>
      <c r="Q7" s="46">
        <v>6842</v>
      </c>
      <c r="R7" s="46">
        <v>233706</v>
      </c>
      <c r="S7" s="61">
        <v>127.8</v>
      </c>
      <c r="T7" s="62" t="s">
        <v>47</v>
      </c>
      <c r="U7" s="66">
        <v>106.7</v>
      </c>
      <c r="V7" s="64" t="s">
        <v>47</v>
      </c>
      <c r="W7" s="46">
        <v>97994</v>
      </c>
      <c r="X7" s="67" t="s">
        <v>47</v>
      </c>
      <c r="Y7" s="62" t="s">
        <v>47</v>
      </c>
      <c r="Z7" s="66">
        <v>44.7</v>
      </c>
      <c r="AA7" s="46">
        <v>26258</v>
      </c>
      <c r="AB7" s="65">
        <v>16.9</v>
      </c>
      <c r="AC7" s="65">
        <v>14.9</v>
      </c>
      <c r="AD7" s="46">
        <v>3309</v>
      </c>
      <c r="AE7" s="46">
        <v>115593</v>
      </c>
      <c r="AF7" s="61">
        <v>58.2</v>
      </c>
      <c r="AG7" s="68" t="s">
        <v>47</v>
      </c>
      <c r="AH7" s="65">
        <v>50.1</v>
      </c>
      <c r="AI7" s="57" t="s">
        <v>46</v>
      </c>
      <c r="AJ7" s="58">
        <v>10</v>
      </c>
      <c r="AK7" s="62" t="s">
        <v>47</v>
      </c>
      <c r="AL7" s="67" t="s">
        <v>47</v>
      </c>
      <c r="AM7" s="62" t="s">
        <v>47</v>
      </c>
      <c r="AN7" s="64" t="s">
        <v>47</v>
      </c>
      <c r="AO7" s="68" t="s">
        <v>47</v>
      </c>
      <c r="AP7" s="67" t="s">
        <v>47</v>
      </c>
      <c r="AQ7" s="62" t="s">
        <v>47</v>
      </c>
      <c r="AR7" s="64" t="s">
        <v>47</v>
      </c>
      <c r="AS7" s="64" t="s">
        <v>47</v>
      </c>
      <c r="AT7" s="64" t="s">
        <v>47</v>
      </c>
      <c r="AU7" s="67" t="s">
        <v>47</v>
      </c>
      <c r="AV7" s="62" t="s">
        <v>47</v>
      </c>
      <c r="AW7" s="68" t="s">
        <v>47</v>
      </c>
      <c r="AX7" s="64" t="s">
        <v>47</v>
      </c>
      <c r="AY7" s="67" t="s">
        <v>47</v>
      </c>
      <c r="AZ7" s="62" t="s">
        <v>47</v>
      </c>
      <c r="BA7" s="62" t="s">
        <v>47</v>
      </c>
      <c r="BB7" s="64" t="s">
        <v>47</v>
      </c>
      <c r="BC7" s="67" t="s">
        <v>47</v>
      </c>
      <c r="BD7" s="62" t="s">
        <v>47</v>
      </c>
      <c r="BE7" s="62" t="s">
        <v>47</v>
      </c>
      <c r="BF7" s="46">
        <v>12181</v>
      </c>
      <c r="BG7" s="46">
        <v>556750</v>
      </c>
      <c r="BH7" s="61">
        <v>7.9</v>
      </c>
      <c r="BI7" s="62" t="s">
        <v>47</v>
      </c>
      <c r="BJ7" s="66">
        <v>8</v>
      </c>
      <c r="BK7" s="65">
        <v>27.3</v>
      </c>
      <c r="BL7" s="65">
        <v>24</v>
      </c>
      <c r="BM7" s="65">
        <v>27.8</v>
      </c>
      <c r="BN7" s="65">
        <v>23.8</v>
      </c>
      <c r="BO7" s="46">
        <v>725</v>
      </c>
      <c r="BP7" s="46">
        <v>48528</v>
      </c>
      <c r="BQ7" s="69">
        <v>0.47</v>
      </c>
      <c r="BR7" s="68" t="s">
        <v>47</v>
      </c>
      <c r="BS7" s="70">
        <v>0.7</v>
      </c>
    </row>
    <row r="8" spans="1:71" ht="13.5" customHeight="1">
      <c r="A8" s="57"/>
      <c r="B8" s="58"/>
      <c r="C8" s="59"/>
      <c r="D8" s="46"/>
      <c r="E8" s="47"/>
      <c r="F8" s="60"/>
      <c r="G8" s="61"/>
      <c r="H8" s="62"/>
      <c r="I8" s="63"/>
      <c r="J8" s="64"/>
      <c r="K8" s="64"/>
      <c r="L8" s="46"/>
      <c r="M8" s="46"/>
      <c r="N8" s="61"/>
      <c r="O8" s="62"/>
      <c r="P8" s="65"/>
      <c r="Q8" s="46"/>
      <c r="R8" s="46"/>
      <c r="S8" s="61"/>
      <c r="T8" s="62"/>
      <c r="U8" s="66"/>
      <c r="V8" s="64"/>
      <c r="W8" s="46"/>
      <c r="X8" s="67"/>
      <c r="Y8" s="62"/>
      <c r="Z8" s="66"/>
      <c r="AA8" s="46"/>
      <c r="AB8" s="65"/>
      <c r="AC8" s="65"/>
      <c r="AD8" s="46"/>
      <c r="AE8" s="46"/>
      <c r="AF8" s="61"/>
      <c r="AG8" s="68"/>
      <c r="AH8" s="65"/>
      <c r="AI8" s="57"/>
      <c r="AJ8" s="58"/>
      <c r="AK8" s="47"/>
      <c r="AL8" s="61"/>
      <c r="AM8" s="62"/>
      <c r="AN8" s="65"/>
      <c r="AO8" s="60"/>
      <c r="AP8" s="61"/>
      <c r="AQ8" s="62"/>
      <c r="AR8" s="65"/>
      <c r="AS8" s="46"/>
      <c r="AT8" s="46"/>
      <c r="AU8" s="61"/>
      <c r="AV8" s="62"/>
      <c r="AW8" s="66"/>
      <c r="AX8" s="46"/>
      <c r="AY8" s="61"/>
      <c r="AZ8" s="62"/>
      <c r="BA8" s="63"/>
      <c r="BB8" s="46"/>
      <c r="BC8" s="61"/>
      <c r="BD8" s="62"/>
      <c r="BE8" s="63"/>
      <c r="BF8" s="46"/>
      <c r="BG8" s="46"/>
      <c r="BH8" s="61"/>
      <c r="BI8" s="62"/>
      <c r="BJ8" s="66"/>
      <c r="BK8" s="65"/>
      <c r="BL8" s="65"/>
      <c r="BM8" s="65"/>
      <c r="BN8" s="65"/>
      <c r="BO8" s="46"/>
      <c r="BP8" s="46"/>
      <c r="BQ8" s="69"/>
      <c r="BR8" s="68"/>
      <c r="BS8" s="70"/>
    </row>
    <row r="9" spans="1:71" ht="13.5" customHeight="1">
      <c r="A9" s="57"/>
      <c r="B9" s="58">
        <v>15</v>
      </c>
      <c r="C9" s="59">
        <v>51929</v>
      </c>
      <c r="D9" s="46">
        <v>26512</v>
      </c>
      <c r="E9" s="47">
        <v>25417</v>
      </c>
      <c r="F9" s="60">
        <v>2115867</v>
      </c>
      <c r="G9" s="61">
        <v>32</v>
      </c>
      <c r="H9" s="62" t="s">
        <v>47</v>
      </c>
      <c r="I9" s="63">
        <v>29.4</v>
      </c>
      <c r="J9" s="64" t="s">
        <v>47</v>
      </c>
      <c r="K9" s="64" t="s">
        <v>47</v>
      </c>
      <c r="L9" s="46">
        <v>28588</v>
      </c>
      <c r="M9" s="46">
        <v>1186595</v>
      </c>
      <c r="N9" s="61">
        <v>17.7</v>
      </c>
      <c r="O9" s="62" t="s">
        <v>47</v>
      </c>
      <c r="P9" s="65">
        <v>16.5</v>
      </c>
      <c r="Q9" s="46">
        <v>4955</v>
      </c>
      <c r="R9" s="46">
        <v>190509</v>
      </c>
      <c r="S9" s="61">
        <v>95.4</v>
      </c>
      <c r="T9" s="62" t="s">
        <v>47</v>
      </c>
      <c r="U9" s="66">
        <v>90</v>
      </c>
      <c r="V9" s="64" t="s">
        <v>47</v>
      </c>
      <c r="W9" s="46">
        <v>81869</v>
      </c>
      <c r="X9" s="67" t="s">
        <v>47</v>
      </c>
      <c r="Y9" s="62" t="s">
        <v>47</v>
      </c>
      <c r="Z9" s="66">
        <v>38.7</v>
      </c>
      <c r="AA9" s="46">
        <v>23341</v>
      </c>
      <c r="AB9" s="65">
        <v>14.4</v>
      </c>
      <c r="AC9" s="65">
        <v>12.9</v>
      </c>
      <c r="AD9" s="46">
        <v>2790</v>
      </c>
      <c r="AE9" s="46">
        <v>102034</v>
      </c>
      <c r="AF9" s="61">
        <v>50.6</v>
      </c>
      <c r="AG9" s="68" t="s">
        <v>47</v>
      </c>
      <c r="AH9" s="65">
        <v>46</v>
      </c>
      <c r="AI9" s="57"/>
      <c r="AJ9" s="58">
        <v>15</v>
      </c>
      <c r="AK9" s="62" t="s">
        <v>47</v>
      </c>
      <c r="AL9" s="67" t="s">
        <v>47</v>
      </c>
      <c r="AM9" s="62" t="s">
        <v>47</v>
      </c>
      <c r="AN9" s="64" t="s">
        <v>47</v>
      </c>
      <c r="AO9" s="68" t="s">
        <v>47</v>
      </c>
      <c r="AP9" s="67" t="s">
        <v>47</v>
      </c>
      <c r="AQ9" s="62" t="s">
        <v>47</v>
      </c>
      <c r="AR9" s="64" t="s">
        <v>47</v>
      </c>
      <c r="AS9" s="64" t="s">
        <v>47</v>
      </c>
      <c r="AT9" s="64" t="s">
        <v>47</v>
      </c>
      <c r="AU9" s="67" t="s">
        <v>47</v>
      </c>
      <c r="AV9" s="62" t="s">
        <v>47</v>
      </c>
      <c r="AW9" s="68" t="s">
        <v>47</v>
      </c>
      <c r="AX9" s="64" t="s">
        <v>47</v>
      </c>
      <c r="AY9" s="67" t="s">
        <v>47</v>
      </c>
      <c r="AZ9" s="62" t="s">
        <v>47</v>
      </c>
      <c r="BA9" s="62" t="s">
        <v>47</v>
      </c>
      <c r="BB9" s="64" t="s">
        <v>47</v>
      </c>
      <c r="BC9" s="67" t="s">
        <v>47</v>
      </c>
      <c r="BD9" s="62" t="s">
        <v>47</v>
      </c>
      <c r="BE9" s="62" t="s">
        <v>47</v>
      </c>
      <c r="BF9" s="46">
        <v>13910</v>
      </c>
      <c r="BG9" s="46">
        <v>666575</v>
      </c>
      <c r="BH9" s="61">
        <v>8.6</v>
      </c>
      <c r="BI9" s="62" t="s">
        <v>47</v>
      </c>
      <c r="BJ9" s="66">
        <v>9.3</v>
      </c>
      <c r="BK9" s="65">
        <v>28.5</v>
      </c>
      <c r="BL9" s="65">
        <v>24.8</v>
      </c>
      <c r="BM9" s="65">
        <v>29</v>
      </c>
      <c r="BN9" s="65">
        <v>24.6</v>
      </c>
      <c r="BO9" s="46">
        <v>729</v>
      </c>
      <c r="BP9" s="46">
        <v>48556</v>
      </c>
      <c r="BQ9" s="69">
        <v>0.45</v>
      </c>
      <c r="BR9" s="68" t="s">
        <v>47</v>
      </c>
      <c r="BS9" s="70">
        <v>0.68</v>
      </c>
    </row>
    <row r="10" spans="1:71" ht="13.5" customHeight="1">
      <c r="A10" s="57"/>
      <c r="B10" s="58"/>
      <c r="C10" s="59"/>
      <c r="D10" s="46"/>
      <c r="E10" s="47"/>
      <c r="F10" s="60"/>
      <c r="G10" s="61"/>
      <c r="H10" s="62"/>
      <c r="I10" s="63"/>
      <c r="J10" s="64"/>
      <c r="K10" s="64"/>
      <c r="L10" s="46"/>
      <c r="M10" s="46"/>
      <c r="N10" s="61"/>
      <c r="O10" s="62"/>
      <c r="P10" s="65"/>
      <c r="Q10" s="46"/>
      <c r="R10" s="46"/>
      <c r="S10" s="61"/>
      <c r="T10" s="62"/>
      <c r="U10" s="66"/>
      <c r="V10" s="64"/>
      <c r="W10" s="46"/>
      <c r="X10" s="67"/>
      <c r="Y10" s="62"/>
      <c r="Z10" s="66"/>
      <c r="AA10" s="46"/>
      <c r="AB10" s="65"/>
      <c r="AC10" s="65"/>
      <c r="AD10" s="46"/>
      <c r="AE10" s="46"/>
      <c r="AF10" s="61"/>
      <c r="AG10" s="68"/>
      <c r="AH10" s="65"/>
      <c r="AI10" s="57"/>
      <c r="AJ10" s="58"/>
      <c r="AK10" s="47"/>
      <c r="AL10" s="61"/>
      <c r="AM10" s="62"/>
      <c r="AN10" s="65"/>
      <c r="AO10" s="60"/>
      <c r="AP10" s="61"/>
      <c r="AQ10" s="62"/>
      <c r="AR10" s="65"/>
      <c r="AS10" s="46"/>
      <c r="AT10" s="46"/>
      <c r="AU10" s="61"/>
      <c r="AV10" s="62"/>
      <c r="AW10" s="66"/>
      <c r="AX10" s="46"/>
      <c r="AY10" s="61"/>
      <c r="AZ10" s="62"/>
      <c r="BA10" s="63"/>
      <c r="BB10" s="46"/>
      <c r="BC10" s="61"/>
      <c r="BD10" s="62"/>
      <c r="BE10" s="63"/>
      <c r="BF10" s="46"/>
      <c r="BG10" s="46"/>
      <c r="BH10" s="61"/>
      <c r="BI10" s="62"/>
      <c r="BJ10" s="66"/>
      <c r="BK10" s="65"/>
      <c r="BL10" s="65"/>
      <c r="BM10" s="65"/>
      <c r="BN10" s="65"/>
      <c r="BO10" s="46"/>
      <c r="BP10" s="46"/>
      <c r="BQ10" s="69"/>
      <c r="BR10" s="68"/>
      <c r="BS10" s="70"/>
    </row>
    <row r="11" spans="1:71" ht="13.5" customHeight="1">
      <c r="A11" s="57"/>
      <c r="B11" s="58">
        <v>20</v>
      </c>
      <c r="C11" s="67" t="s">
        <v>47</v>
      </c>
      <c r="D11" s="64" t="s">
        <v>47</v>
      </c>
      <c r="E11" s="62" t="s">
        <v>47</v>
      </c>
      <c r="F11" s="68" t="s">
        <v>47</v>
      </c>
      <c r="G11" s="67" t="s">
        <v>47</v>
      </c>
      <c r="H11" s="62" t="s">
        <v>47</v>
      </c>
      <c r="I11" s="62" t="s">
        <v>47</v>
      </c>
      <c r="J11" s="64" t="s">
        <v>47</v>
      </c>
      <c r="K11" s="64" t="s">
        <v>47</v>
      </c>
      <c r="L11" s="64" t="s">
        <v>47</v>
      </c>
      <c r="M11" s="64" t="s">
        <v>47</v>
      </c>
      <c r="N11" s="67" t="s">
        <v>47</v>
      </c>
      <c r="O11" s="62" t="s">
        <v>47</v>
      </c>
      <c r="P11" s="64" t="s">
        <v>47</v>
      </c>
      <c r="Q11" s="64" t="s">
        <v>548</v>
      </c>
      <c r="R11" s="64" t="s">
        <v>47</v>
      </c>
      <c r="S11" s="67" t="s">
        <v>47</v>
      </c>
      <c r="T11" s="62" t="s">
        <v>47</v>
      </c>
      <c r="U11" s="68" t="s">
        <v>47</v>
      </c>
      <c r="V11" s="64" t="s">
        <v>47</v>
      </c>
      <c r="W11" s="64" t="s">
        <v>47</v>
      </c>
      <c r="X11" s="67" t="s">
        <v>47</v>
      </c>
      <c r="Y11" s="62" t="s">
        <v>47</v>
      </c>
      <c r="Z11" s="68" t="s">
        <v>47</v>
      </c>
      <c r="AA11" s="64" t="s">
        <v>47</v>
      </c>
      <c r="AB11" s="64" t="s">
        <v>47</v>
      </c>
      <c r="AC11" s="64" t="s">
        <v>47</v>
      </c>
      <c r="AD11" s="64" t="s">
        <v>47</v>
      </c>
      <c r="AE11" s="64" t="s">
        <v>47</v>
      </c>
      <c r="AF11" s="67" t="s">
        <v>47</v>
      </c>
      <c r="AG11" s="68" t="s">
        <v>47</v>
      </c>
      <c r="AH11" s="64" t="s">
        <v>47</v>
      </c>
      <c r="AI11" s="57"/>
      <c r="AJ11" s="58">
        <v>20</v>
      </c>
      <c r="AK11" s="62" t="s">
        <v>496</v>
      </c>
      <c r="AL11" s="67" t="s">
        <v>47</v>
      </c>
      <c r="AM11" s="62" t="s">
        <v>47</v>
      </c>
      <c r="AN11" s="64" t="s">
        <v>47</v>
      </c>
      <c r="AO11" s="68" t="s">
        <v>47</v>
      </c>
      <c r="AP11" s="67" t="s">
        <v>47</v>
      </c>
      <c r="AQ11" s="62" t="s">
        <v>47</v>
      </c>
      <c r="AR11" s="64" t="s">
        <v>47</v>
      </c>
      <c r="AS11" s="64" t="s">
        <v>47</v>
      </c>
      <c r="AT11" s="64" t="s">
        <v>47</v>
      </c>
      <c r="AU11" s="67" t="s">
        <v>47</v>
      </c>
      <c r="AV11" s="62" t="s">
        <v>47</v>
      </c>
      <c r="AW11" s="68" t="s">
        <v>47</v>
      </c>
      <c r="AX11" s="64" t="s">
        <v>47</v>
      </c>
      <c r="AY11" s="67" t="s">
        <v>47</v>
      </c>
      <c r="AZ11" s="62" t="s">
        <v>47</v>
      </c>
      <c r="BA11" s="62" t="s">
        <v>47</v>
      </c>
      <c r="BB11" s="64" t="s">
        <v>47</v>
      </c>
      <c r="BC11" s="67" t="s">
        <v>47</v>
      </c>
      <c r="BD11" s="62" t="s">
        <v>47</v>
      </c>
      <c r="BE11" s="62" t="s">
        <v>47</v>
      </c>
      <c r="BF11" s="64" t="s">
        <v>47</v>
      </c>
      <c r="BG11" s="64" t="s">
        <v>47</v>
      </c>
      <c r="BH11" s="67" t="s">
        <v>47</v>
      </c>
      <c r="BI11" s="62" t="s">
        <v>47</v>
      </c>
      <c r="BJ11" s="68" t="s">
        <v>47</v>
      </c>
      <c r="BK11" s="64" t="s">
        <v>47</v>
      </c>
      <c r="BL11" s="64" t="s">
        <v>47</v>
      </c>
      <c r="BM11" s="64" t="s">
        <v>47</v>
      </c>
      <c r="BN11" s="64" t="s">
        <v>47</v>
      </c>
      <c r="BO11" s="64" t="s">
        <v>47</v>
      </c>
      <c r="BP11" s="64" t="s">
        <v>47</v>
      </c>
      <c r="BQ11" s="67" t="s">
        <v>47</v>
      </c>
      <c r="BR11" s="68" t="s">
        <v>47</v>
      </c>
      <c r="BS11" s="64" t="s">
        <v>47</v>
      </c>
    </row>
    <row r="12" spans="1:71" ht="13.5" customHeight="1">
      <c r="A12" s="57"/>
      <c r="B12" s="58"/>
      <c r="C12" s="59"/>
      <c r="D12" s="46"/>
      <c r="E12" s="47"/>
      <c r="F12" s="60"/>
      <c r="G12" s="61"/>
      <c r="H12" s="62"/>
      <c r="I12" s="63"/>
      <c r="J12" s="70"/>
      <c r="K12" s="70"/>
      <c r="L12" s="46"/>
      <c r="M12" s="46"/>
      <c r="N12" s="61"/>
      <c r="O12" s="62"/>
      <c r="P12" s="65"/>
      <c r="Q12" s="46"/>
      <c r="R12" s="46"/>
      <c r="S12" s="61"/>
      <c r="T12" s="62"/>
      <c r="U12" s="66"/>
      <c r="V12" s="46"/>
      <c r="W12" s="46"/>
      <c r="X12" s="59"/>
      <c r="Y12" s="62"/>
      <c r="Z12" s="66"/>
      <c r="AA12" s="46"/>
      <c r="AB12" s="65"/>
      <c r="AC12" s="65"/>
      <c r="AD12" s="46"/>
      <c r="AE12" s="46"/>
      <c r="AF12" s="61"/>
      <c r="AG12" s="68"/>
      <c r="AH12" s="65"/>
      <c r="AI12" s="57"/>
      <c r="AJ12" s="58"/>
      <c r="AK12" s="47"/>
      <c r="AL12" s="61"/>
      <c r="AM12" s="62"/>
      <c r="AN12" s="65"/>
      <c r="AO12" s="60"/>
      <c r="AP12" s="61"/>
      <c r="AQ12" s="62"/>
      <c r="AR12" s="65"/>
      <c r="AS12" s="46"/>
      <c r="AT12" s="46"/>
      <c r="AU12" s="61"/>
      <c r="AV12" s="62"/>
      <c r="AW12" s="66"/>
      <c r="AX12" s="46"/>
      <c r="AY12" s="61"/>
      <c r="AZ12" s="62"/>
      <c r="BA12" s="63"/>
      <c r="BB12" s="46"/>
      <c r="BC12" s="61"/>
      <c r="BD12" s="62"/>
      <c r="BE12" s="63"/>
      <c r="BF12" s="46"/>
      <c r="BG12" s="46"/>
      <c r="BH12" s="61"/>
      <c r="BI12" s="62"/>
      <c r="BJ12" s="66"/>
      <c r="BK12" s="65"/>
      <c r="BL12" s="65"/>
      <c r="BM12" s="65"/>
      <c r="BN12" s="65"/>
      <c r="BO12" s="46"/>
      <c r="BP12" s="46"/>
      <c r="BQ12" s="69"/>
      <c r="BR12" s="68"/>
      <c r="BS12" s="70"/>
    </row>
    <row r="13" spans="1:71" ht="13.5" customHeight="1">
      <c r="A13" s="57"/>
      <c r="B13" s="58">
        <v>25</v>
      </c>
      <c r="C13" s="59">
        <v>59723</v>
      </c>
      <c r="D13" s="46">
        <v>30639</v>
      </c>
      <c r="E13" s="47">
        <v>29084</v>
      </c>
      <c r="F13" s="60">
        <v>2337507</v>
      </c>
      <c r="G13" s="61">
        <v>29.3</v>
      </c>
      <c r="H13" s="62">
        <v>7</v>
      </c>
      <c r="I13" s="63">
        <v>28.1</v>
      </c>
      <c r="J13" s="70">
        <v>4.02</v>
      </c>
      <c r="K13" s="70">
        <v>3.65</v>
      </c>
      <c r="L13" s="46">
        <v>24867</v>
      </c>
      <c r="M13" s="46">
        <v>904876</v>
      </c>
      <c r="N13" s="61">
        <v>12.2</v>
      </c>
      <c r="O13" s="62">
        <v>9</v>
      </c>
      <c r="P13" s="65">
        <v>10.9</v>
      </c>
      <c r="Q13" s="46">
        <v>4147</v>
      </c>
      <c r="R13" s="46">
        <v>140515</v>
      </c>
      <c r="S13" s="61">
        <v>69.4</v>
      </c>
      <c r="T13" s="62">
        <v>8</v>
      </c>
      <c r="U13" s="66">
        <v>60.1</v>
      </c>
      <c r="V13" s="64" t="s">
        <v>47</v>
      </c>
      <c r="W13" s="46">
        <v>64142</v>
      </c>
      <c r="X13" s="67" t="s">
        <v>47</v>
      </c>
      <c r="Y13" s="62" t="s">
        <v>47</v>
      </c>
      <c r="Z13" s="68" t="s">
        <v>47</v>
      </c>
      <c r="AA13" s="46">
        <v>34856</v>
      </c>
      <c r="AB13" s="65">
        <v>17.1</v>
      </c>
      <c r="AC13" s="65">
        <v>17.2</v>
      </c>
      <c r="AD13" s="46">
        <v>5236</v>
      </c>
      <c r="AE13" s="46">
        <v>216974</v>
      </c>
      <c r="AF13" s="61">
        <v>87.6</v>
      </c>
      <c r="AG13" s="68" t="s">
        <v>47</v>
      </c>
      <c r="AH13" s="65">
        <v>84.9</v>
      </c>
      <c r="AI13" s="57"/>
      <c r="AJ13" s="58">
        <v>25</v>
      </c>
      <c r="AK13" s="47">
        <v>3192</v>
      </c>
      <c r="AL13" s="61">
        <v>49.1</v>
      </c>
      <c r="AM13" s="62" t="s">
        <v>47</v>
      </c>
      <c r="AN13" s="65">
        <v>41.7</v>
      </c>
      <c r="AO13" s="60">
        <v>2044</v>
      </c>
      <c r="AP13" s="61">
        <v>31.5</v>
      </c>
      <c r="AQ13" s="62" t="s">
        <v>47</v>
      </c>
      <c r="AR13" s="65">
        <v>43.2</v>
      </c>
      <c r="AS13" s="64" t="s">
        <v>47</v>
      </c>
      <c r="AT13" s="46">
        <v>108843</v>
      </c>
      <c r="AU13" s="67" t="s">
        <v>47</v>
      </c>
      <c r="AV13" s="62" t="s">
        <v>47</v>
      </c>
      <c r="AW13" s="68" t="s">
        <v>47</v>
      </c>
      <c r="AX13" s="64" t="s">
        <v>47</v>
      </c>
      <c r="AY13" s="67" t="s">
        <v>47</v>
      </c>
      <c r="AZ13" s="62" t="s">
        <v>47</v>
      </c>
      <c r="BA13" s="62" t="s">
        <v>47</v>
      </c>
      <c r="BB13" s="64" t="s">
        <v>47</v>
      </c>
      <c r="BC13" s="67" t="s">
        <v>47</v>
      </c>
      <c r="BD13" s="62" t="s">
        <v>47</v>
      </c>
      <c r="BE13" s="62" t="s">
        <v>47</v>
      </c>
      <c r="BF13" s="46">
        <v>15704</v>
      </c>
      <c r="BG13" s="46">
        <v>715081</v>
      </c>
      <c r="BH13" s="61">
        <v>7.7</v>
      </c>
      <c r="BI13" s="62" t="s">
        <v>47</v>
      </c>
      <c r="BJ13" s="66">
        <v>8.6</v>
      </c>
      <c r="BK13" s="65">
        <v>25.4</v>
      </c>
      <c r="BL13" s="65">
        <v>21.7</v>
      </c>
      <c r="BM13" s="65">
        <v>25.9</v>
      </c>
      <c r="BN13" s="65">
        <v>23</v>
      </c>
      <c r="BO13" s="46">
        <v>1230</v>
      </c>
      <c r="BP13" s="46">
        <v>83689</v>
      </c>
      <c r="BQ13" s="69">
        <v>0.64</v>
      </c>
      <c r="BR13" s="68" t="s">
        <v>47</v>
      </c>
      <c r="BS13" s="70">
        <v>1.01</v>
      </c>
    </row>
    <row r="14" spans="1:71" ht="13.5" customHeight="1">
      <c r="A14" s="57"/>
      <c r="B14" s="58"/>
      <c r="C14" s="59"/>
      <c r="D14" s="46"/>
      <c r="E14" s="47"/>
      <c r="F14" s="60"/>
      <c r="G14" s="61"/>
      <c r="H14" s="62"/>
      <c r="I14" s="63"/>
      <c r="J14" s="70"/>
      <c r="K14" s="70"/>
      <c r="L14" s="46"/>
      <c r="M14" s="46"/>
      <c r="N14" s="61"/>
      <c r="O14" s="62"/>
      <c r="P14" s="65"/>
      <c r="Q14" s="46"/>
      <c r="R14" s="46"/>
      <c r="S14" s="61"/>
      <c r="T14" s="62"/>
      <c r="U14" s="66"/>
      <c r="V14" s="46"/>
      <c r="W14" s="46"/>
      <c r="X14" s="61"/>
      <c r="Y14" s="62"/>
      <c r="Z14" s="66"/>
      <c r="AA14" s="46"/>
      <c r="AB14" s="65"/>
      <c r="AC14" s="65"/>
      <c r="AD14" s="46"/>
      <c r="AE14" s="46"/>
      <c r="AF14" s="61"/>
      <c r="AG14" s="68"/>
      <c r="AH14" s="65"/>
      <c r="AI14" s="57"/>
      <c r="AJ14" s="58"/>
      <c r="AK14" s="47"/>
      <c r="AL14" s="61"/>
      <c r="AM14" s="62"/>
      <c r="AN14" s="65"/>
      <c r="AO14" s="60"/>
      <c r="AP14" s="61"/>
      <c r="AQ14" s="62"/>
      <c r="AR14" s="65"/>
      <c r="AS14" s="46"/>
      <c r="AT14" s="46"/>
      <c r="AU14" s="61"/>
      <c r="AV14" s="62"/>
      <c r="AW14" s="66"/>
      <c r="AX14" s="46"/>
      <c r="AY14" s="61"/>
      <c r="AZ14" s="62"/>
      <c r="BA14" s="63"/>
      <c r="BB14" s="46"/>
      <c r="BC14" s="61"/>
      <c r="BD14" s="62"/>
      <c r="BE14" s="63"/>
      <c r="BF14" s="46"/>
      <c r="BG14" s="46"/>
      <c r="BH14" s="61"/>
      <c r="BI14" s="62"/>
      <c r="BJ14" s="66"/>
      <c r="BK14" s="65"/>
      <c r="BL14" s="65"/>
      <c r="BM14" s="65"/>
      <c r="BN14" s="65"/>
      <c r="BO14" s="46"/>
      <c r="BP14" s="46"/>
      <c r="BQ14" s="69"/>
      <c r="BR14" s="68"/>
      <c r="BS14" s="70"/>
    </row>
    <row r="15" spans="1:71" ht="13.5" customHeight="1">
      <c r="A15" s="57"/>
      <c r="B15" s="58">
        <v>30</v>
      </c>
      <c r="C15" s="59">
        <v>44592</v>
      </c>
      <c r="D15" s="46">
        <v>22723</v>
      </c>
      <c r="E15" s="47">
        <v>21869</v>
      </c>
      <c r="F15" s="60">
        <v>1730692</v>
      </c>
      <c r="G15" s="61">
        <v>21.6</v>
      </c>
      <c r="H15" s="62">
        <v>12</v>
      </c>
      <c r="I15" s="63">
        <v>19.4</v>
      </c>
      <c r="J15" s="70">
        <v>2.87</v>
      </c>
      <c r="K15" s="70">
        <v>2.37</v>
      </c>
      <c r="L15" s="46">
        <v>18732</v>
      </c>
      <c r="M15" s="46">
        <v>693523</v>
      </c>
      <c r="N15" s="61">
        <v>9.1</v>
      </c>
      <c r="O15" s="62">
        <v>2</v>
      </c>
      <c r="P15" s="65">
        <v>7.8</v>
      </c>
      <c r="Q15" s="46">
        <v>2099</v>
      </c>
      <c r="R15" s="46">
        <v>68801</v>
      </c>
      <c r="S15" s="61">
        <v>47.1</v>
      </c>
      <c r="T15" s="62">
        <v>13</v>
      </c>
      <c r="U15" s="66">
        <v>39.8</v>
      </c>
      <c r="V15" s="46">
        <v>1278</v>
      </c>
      <c r="W15" s="46">
        <v>38646</v>
      </c>
      <c r="X15" s="61">
        <v>28.7</v>
      </c>
      <c r="Y15" s="62" t="s">
        <v>47</v>
      </c>
      <c r="Z15" s="66">
        <v>22.3</v>
      </c>
      <c r="AA15" s="46">
        <v>25860</v>
      </c>
      <c r="AB15" s="65">
        <v>12.5</v>
      </c>
      <c r="AC15" s="65">
        <v>11.6</v>
      </c>
      <c r="AD15" s="46">
        <v>4081</v>
      </c>
      <c r="AE15" s="46">
        <v>183265</v>
      </c>
      <c r="AF15" s="61">
        <v>83.8</v>
      </c>
      <c r="AG15" s="68" t="s">
        <v>47</v>
      </c>
      <c r="AH15" s="65">
        <v>95.8</v>
      </c>
      <c r="AI15" s="57"/>
      <c r="AJ15" s="58">
        <v>30</v>
      </c>
      <c r="AK15" s="47">
        <v>2268</v>
      </c>
      <c r="AL15" s="61">
        <v>46.6</v>
      </c>
      <c r="AM15" s="62" t="s">
        <v>47</v>
      </c>
      <c r="AN15" s="65">
        <v>44.5</v>
      </c>
      <c r="AO15" s="60">
        <v>1813</v>
      </c>
      <c r="AP15" s="61">
        <v>37.2</v>
      </c>
      <c r="AQ15" s="62" t="s">
        <v>47</v>
      </c>
      <c r="AR15" s="65">
        <v>51.3</v>
      </c>
      <c r="AS15" s="46">
        <v>2401</v>
      </c>
      <c r="AT15" s="46">
        <v>75918</v>
      </c>
      <c r="AU15" s="61">
        <v>53.8</v>
      </c>
      <c r="AV15" s="62" t="s">
        <v>47</v>
      </c>
      <c r="AW15" s="66">
        <v>43.9</v>
      </c>
      <c r="AX15" s="46">
        <v>1644</v>
      </c>
      <c r="AY15" s="61">
        <v>36.9</v>
      </c>
      <c r="AZ15" s="62" t="s">
        <v>47</v>
      </c>
      <c r="BA15" s="63">
        <v>30.8</v>
      </c>
      <c r="BB15" s="46">
        <v>757</v>
      </c>
      <c r="BC15" s="61">
        <v>17</v>
      </c>
      <c r="BD15" s="62" t="s">
        <v>47</v>
      </c>
      <c r="BE15" s="63">
        <v>13.1</v>
      </c>
      <c r="BF15" s="46">
        <v>14684</v>
      </c>
      <c r="BG15" s="46">
        <v>714861</v>
      </c>
      <c r="BH15" s="61">
        <v>7.1</v>
      </c>
      <c r="BI15" s="62">
        <v>45</v>
      </c>
      <c r="BJ15" s="66">
        <v>8</v>
      </c>
      <c r="BK15" s="65">
        <v>26.1</v>
      </c>
      <c r="BL15" s="65">
        <v>23.9</v>
      </c>
      <c r="BM15" s="65">
        <v>26.6</v>
      </c>
      <c r="BN15" s="65">
        <v>23.8</v>
      </c>
      <c r="BO15" s="46">
        <v>1046</v>
      </c>
      <c r="BP15" s="46">
        <v>75267</v>
      </c>
      <c r="BQ15" s="69">
        <v>0.51</v>
      </c>
      <c r="BR15" s="68">
        <v>46</v>
      </c>
      <c r="BS15" s="70">
        <v>0.84</v>
      </c>
    </row>
    <row r="16" spans="1:71" ht="13.5" customHeight="1">
      <c r="A16" s="57"/>
      <c r="B16" s="58"/>
      <c r="C16" s="59"/>
      <c r="D16" s="46"/>
      <c r="E16" s="47"/>
      <c r="F16" s="60"/>
      <c r="G16" s="61"/>
      <c r="H16" s="62"/>
      <c r="I16" s="63"/>
      <c r="J16" s="70"/>
      <c r="K16" s="70"/>
      <c r="L16" s="46"/>
      <c r="M16" s="46"/>
      <c r="N16" s="61"/>
      <c r="O16" s="62"/>
      <c r="P16" s="65"/>
      <c r="Q16" s="46"/>
      <c r="R16" s="46"/>
      <c r="S16" s="61"/>
      <c r="T16" s="62"/>
      <c r="U16" s="66"/>
      <c r="V16" s="46"/>
      <c r="W16" s="46"/>
      <c r="X16" s="61"/>
      <c r="Y16" s="62"/>
      <c r="Z16" s="66"/>
      <c r="AA16" s="46"/>
      <c r="AB16" s="65"/>
      <c r="AC16" s="65"/>
      <c r="AD16" s="46"/>
      <c r="AE16" s="46"/>
      <c r="AF16" s="61"/>
      <c r="AG16" s="68"/>
      <c r="AH16" s="65"/>
      <c r="AI16" s="57"/>
      <c r="AJ16" s="58"/>
      <c r="AK16" s="47"/>
      <c r="AL16" s="61"/>
      <c r="AM16" s="62"/>
      <c r="AN16" s="65"/>
      <c r="AO16" s="60"/>
      <c r="AP16" s="61"/>
      <c r="AQ16" s="62"/>
      <c r="AR16" s="65"/>
      <c r="AS16" s="46"/>
      <c r="AT16" s="46"/>
      <c r="AU16" s="61"/>
      <c r="AV16" s="62"/>
      <c r="AW16" s="66"/>
      <c r="AX16" s="46"/>
      <c r="AY16" s="61"/>
      <c r="AZ16" s="62"/>
      <c r="BA16" s="63"/>
      <c r="BB16" s="46"/>
      <c r="BC16" s="61"/>
      <c r="BD16" s="62"/>
      <c r="BE16" s="63"/>
      <c r="BF16" s="46"/>
      <c r="BG16" s="46"/>
      <c r="BH16" s="61"/>
      <c r="BI16" s="62"/>
      <c r="BJ16" s="66"/>
      <c r="BK16" s="65"/>
      <c r="BL16" s="65"/>
      <c r="BM16" s="65"/>
      <c r="BN16" s="65"/>
      <c r="BO16" s="46"/>
      <c r="BP16" s="46"/>
      <c r="BQ16" s="69"/>
      <c r="BR16" s="68"/>
      <c r="BS16" s="70"/>
    </row>
    <row r="17" spans="1:71" ht="13.5" customHeight="1">
      <c r="A17" s="57"/>
      <c r="B17" s="58">
        <v>35</v>
      </c>
      <c r="C17" s="59">
        <v>35664</v>
      </c>
      <c r="D17" s="46">
        <v>18201</v>
      </c>
      <c r="E17" s="47">
        <v>17463</v>
      </c>
      <c r="F17" s="60">
        <v>1606041</v>
      </c>
      <c r="G17" s="61">
        <v>17.4</v>
      </c>
      <c r="H17" s="62">
        <v>15</v>
      </c>
      <c r="I17" s="63">
        <v>17.2</v>
      </c>
      <c r="J17" s="70">
        <v>2.31</v>
      </c>
      <c r="K17" s="70">
        <v>2</v>
      </c>
      <c r="L17" s="46">
        <v>17709</v>
      </c>
      <c r="M17" s="46">
        <v>706599</v>
      </c>
      <c r="N17" s="61">
        <v>8.7</v>
      </c>
      <c r="O17" s="62">
        <v>12</v>
      </c>
      <c r="P17" s="65">
        <v>7.6</v>
      </c>
      <c r="Q17" s="46">
        <v>1473</v>
      </c>
      <c r="R17" s="46">
        <v>49293</v>
      </c>
      <c r="S17" s="61">
        <v>41.3</v>
      </c>
      <c r="T17" s="62">
        <v>4</v>
      </c>
      <c r="U17" s="66">
        <v>30.7</v>
      </c>
      <c r="V17" s="46">
        <v>937</v>
      </c>
      <c r="W17" s="46">
        <v>27362</v>
      </c>
      <c r="X17" s="61">
        <v>26.3</v>
      </c>
      <c r="Y17" s="62" t="s">
        <v>47</v>
      </c>
      <c r="Z17" s="66">
        <v>17</v>
      </c>
      <c r="AA17" s="46">
        <v>17955</v>
      </c>
      <c r="AB17" s="65">
        <v>9.3</v>
      </c>
      <c r="AC17" s="65">
        <v>9.6</v>
      </c>
      <c r="AD17" s="46">
        <v>3586</v>
      </c>
      <c r="AE17" s="46">
        <v>179281</v>
      </c>
      <c r="AF17" s="61">
        <v>91.4</v>
      </c>
      <c r="AG17" s="68" t="s">
        <v>47</v>
      </c>
      <c r="AH17" s="65">
        <v>100.4</v>
      </c>
      <c r="AI17" s="57"/>
      <c r="AJ17" s="58">
        <v>35</v>
      </c>
      <c r="AK17" s="47">
        <v>2109</v>
      </c>
      <c r="AL17" s="61">
        <v>53.7</v>
      </c>
      <c r="AM17" s="62" t="s">
        <v>47</v>
      </c>
      <c r="AN17" s="65">
        <v>52.3</v>
      </c>
      <c r="AO17" s="60">
        <v>1477</v>
      </c>
      <c r="AP17" s="61">
        <v>37.6</v>
      </c>
      <c r="AQ17" s="62" t="s">
        <v>47</v>
      </c>
      <c r="AR17" s="65">
        <v>48.1</v>
      </c>
      <c r="AS17" s="46">
        <v>1903</v>
      </c>
      <c r="AT17" s="46">
        <v>66552</v>
      </c>
      <c r="AU17" s="61">
        <v>53.4</v>
      </c>
      <c r="AV17" s="62" t="s">
        <v>47</v>
      </c>
      <c r="AW17" s="66">
        <v>41.4</v>
      </c>
      <c r="AX17" s="46">
        <v>1333</v>
      </c>
      <c r="AY17" s="61">
        <v>37.4</v>
      </c>
      <c r="AZ17" s="62" t="s">
        <v>47</v>
      </c>
      <c r="BA17" s="63">
        <v>30.8</v>
      </c>
      <c r="BB17" s="46">
        <v>570</v>
      </c>
      <c r="BC17" s="61">
        <v>16</v>
      </c>
      <c r="BD17" s="62" t="s">
        <v>47</v>
      </c>
      <c r="BE17" s="63">
        <v>10.6</v>
      </c>
      <c r="BF17" s="46">
        <v>16326</v>
      </c>
      <c r="BG17" s="46">
        <v>866115</v>
      </c>
      <c r="BH17" s="61">
        <v>8</v>
      </c>
      <c r="BI17" s="62">
        <v>32</v>
      </c>
      <c r="BJ17" s="66">
        <v>9.3</v>
      </c>
      <c r="BK17" s="65">
        <v>26.8</v>
      </c>
      <c r="BL17" s="65">
        <v>24.4</v>
      </c>
      <c r="BM17" s="65">
        <v>27.2</v>
      </c>
      <c r="BN17" s="65">
        <v>24.4</v>
      </c>
      <c r="BO17" s="46">
        <v>996</v>
      </c>
      <c r="BP17" s="46">
        <v>69410</v>
      </c>
      <c r="BQ17" s="69">
        <v>0.49</v>
      </c>
      <c r="BR17" s="68">
        <v>43</v>
      </c>
      <c r="BS17" s="70">
        <v>0.74</v>
      </c>
    </row>
    <row r="18" spans="1:71" ht="13.5" customHeight="1">
      <c r="A18" s="57"/>
      <c r="B18" s="58"/>
      <c r="C18" s="59"/>
      <c r="D18" s="46"/>
      <c r="E18" s="47"/>
      <c r="F18" s="60"/>
      <c r="G18" s="61"/>
      <c r="H18" s="62"/>
      <c r="I18" s="63"/>
      <c r="J18" s="70"/>
      <c r="K18" s="70"/>
      <c r="L18" s="46"/>
      <c r="M18" s="46"/>
      <c r="N18" s="61"/>
      <c r="O18" s="62"/>
      <c r="P18" s="65"/>
      <c r="Q18" s="46"/>
      <c r="R18" s="46"/>
      <c r="S18" s="61"/>
      <c r="T18" s="62"/>
      <c r="U18" s="66"/>
      <c r="V18" s="46"/>
      <c r="W18" s="46"/>
      <c r="X18" s="61"/>
      <c r="Y18" s="62"/>
      <c r="Z18" s="66"/>
      <c r="AA18" s="46"/>
      <c r="AB18" s="65"/>
      <c r="AC18" s="65"/>
      <c r="AD18" s="46"/>
      <c r="AE18" s="46"/>
      <c r="AF18" s="61"/>
      <c r="AG18" s="68"/>
      <c r="AH18" s="65"/>
      <c r="AI18" s="57"/>
      <c r="AJ18" s="58"/>
      <c r="AK18" s="47"/>
      <c r="AL18" s="61"/>
      <c r="AM18" s="62"/>
      <c r="AN18" s="65"/>
      <c r="AO18" s="60"/>
      <c r="AP18" s="61"/>
      <c r="AQ18" s="62"/>
      <c r="AR18" s="65"/>
      <c r="AS18" s="46"/>
      <c r="AT18" s="46"/>
      <c r="AU18" s="61"/>
      <c r="AV18" s="62"/>
      <c r="AW18" s="66"/>
      <c r="AX18" s="46"/>
      <c r="AY18" s="61"/>
      <c r="AZ18" s="62"/>
      <c r="BA18" s="63"/>
      <c r="BB18" s="46"/>
      <c r="BC18" s="61"/>
      <c r="BD18" s="62"/>
      <c r="BE18" s="63"/>
      <c r="BF18" s="46"/>
      <c r="BG18" s="46"/>
      <c r="BH18" s="61"/>
      <c r="BI18" s="62"/>
      <c r="BJ18" s="66"/>
      <c r="BK18" s="65"/>
      <c r="BL18" s="65"/>
      <c r="BM18" s="65"/>
      <c r="BN18" s="65"/>
      <c r="BO18" s="46"/>
      <c r="BP18" s="46"/>
      <c r="BQ18" s="69"/>
      <c r="BR18" s="68"/>
      <c r="BS18" s="70"/>
    </row>
    <row r="19" spans="1:71" ht="13.5" customHeight="1">
      <c r="A19" s="57"/>
      <c r="B19" s="58">
        <v>40</v>
      </c>
      <c r="C19" s="59">
        <v>35460</v>
      </c>
      <c r="D19" s="46">
        <v>18090</v>
      </c>
      <c r="E19" s="47">
        <v>17370</v>
      </c>
      <c r="F19" s="60">
        <v>1823697</v>
      </c>
      <c r="G19" s="61">
        <v>17.2</v>
      </c>
      <c r="H19" s="62">
        <v>20</v>
      </c>
      <c r="I19" s="63">
        <v>18.6</v>
      </c>
      <c r="J19" s="70">
        <v>2.35</v>
      </c>
      <c r="K19" s="70">
        <v>2.14</v>
      </c>
      <c r="L19" s="46">
        <v>17042</v>
      </c>
      <c r="M19" s="46">
        <v>700438</v>
      </c>
      <c r="N19" s="61">
        <v>8.3</v>
      </c>
      <c r="O19" s="62">
        <v>20</v>
      </c>
      <c r="P19" s="65">
        <v>7.1</v>
      </c>
      <c r="Q19" s="46">
        <v>866</v>
      </c>
      <c r="R19" s="46">
        <v>33742</v>
      </c>
      <c r="S19" s="61">
        <v>24.4</v>
      </c>
      <c r="T19" s="62">
        <v>5</v>
      </c>
      <c r="U19" s="66">
        <v>18.5</v>
      </c>
      <c r="V19" s="46">
        <v>545</v>
      </c>
      <c r="W19" s="46">
        <v>21260</v>
      </c>
      <c r="X19" s="61">
        <v>15.4</v>
      </c>
      <c r="Y19" s="62" t="s">
        <v>47</v>
      </c>
      <c r="Z19" s="66">
        <v>11.7</v>
      </c>
      <c r="AA19" s="46">
        <v>18418</v>
      </c>
      <c r="AB19" s="65">
        <v>9</v>
      </c>
      <c r="AC19" s="65">
        <v>11.4</v>
      </c>
      <c r="AD19" s="46">
        <v>2955</v>
      </c>
      <c r="AE19" s="46">
        <v>161617</v>
      </c>
      <c r="AF19" s="61">
        <v>76.9</v>
      </c>
      <c r="AG19" s="68">
        <v>29</v>
      </c>
      <c r="AH19" s="65">
        <v>81.4</v>
      </c>
      <c r="AI19" s="57"/>
      <c r="AJ19" s="58">
        <v>40</v>
      </c>
      <c r="AK19" s="47">
        <v>1802</v>
      </c>
      <c r="AL19" s="61">
        <v>46.9</v>
      </c>
      <c r="AM19" s="62" t="s">
        <v>47</v>
      </c>
      <c r="AN19" s="65">
        <v>47.6</v>
      </c>
      <c r="AO19" s="60">
        <v>1153</v>
      </c>
      <c r="AP19" s="61">
        <v>30</v>
      </c>
      <c r="AQ19" s="62" t="s">
        <v>47</v>
      </c>
      <c r="AR19" s="65">
        <v>33.8</v>
      </c>
      <c r="AS19" s="46">
        <v>1230</v>
      </c>
      <c r="AT19" s="46">
        <v>54904</v>
      </c>
      <c r="AU19" s="61">
        <v>34.7</v>
      </c>
      <c r="AV19" s="62" t="s">
        <v>47</v>
      </c>
      <c r="AW19" s="66">
        <v>30.1</v>
      </c>
      <c r="AX19" s="46">
        <v>876</v>
      </c>
      <c r="AY19" s="61">
        <v>24.7</v>
      </c>
      <c r="AZ19" s="62" t="s">
        <v>47</v>
      </c>
      <c r="BA19" s="63">
        <v>21.9</v>
      </c>
      <c r="BB19" s="46">
        <v>354</v>
      </c>
      <c r="BC19" s="61">
        <v>10</v>
      </c>
      <c r="BD19" s="62" t="s">
        <v>47</v>
      </c>
      <c r="BE19" s="63">
        <v>8.2</v>
      </c>
      <c r="BF19" s="46">
        <v>17002</v>
      </c>
      <c r="BG19" s="46">
        <v>954852</v>
      </c>
      <c r="BH19" s="61">
        <v>8.3</v>
      </c>
      <c r="BI19" s="62">
        <v>22</v>
      </c>
      <c r="BJ19" s="66">
        <v>9.7</v>
      </c>
      <c r="BK19" s="65">
        <v>27</v>
      </c>
      <c r="BL19" s="65">
        <v>24.4</v>
      </c>
      <c r="BM19" s="65">
        <v>27.2</v>
      </c>
      <c r="BN19" s="65">
        <v>24.5</v>
      </c>
      <c r="BO19" s="46">
        <v>955</v>
      </c>
      <c r="BP19" s="46">
        <v>77195</v>
      </c>
      <c r="BQ19" s="69">
        <v>0.46</v>
      </c>
      <c r="BR19" s="68">
        <v>45</v>
      </c>
      <c r="BS19" s="70">
        <v>0.79</v>
      </c>
    </row>
    <row r="20" spans="1:71" ht="13.5" customHeight="1">
      <c r="A20" s="57"/>
      <c r="B20" s="58"/>
      <c r="C20" s="59"/>
      <c r="D20" s="46"/>
      <c r="E20" s="47"/>
      <c r="F20" s="60"/>
      <c r="G20" s="61"/>
      <c r="H20" s="62"/>
      <c r="I20" s="63"/>
      <c r="J20" s="70"/>
      <c r="K20" s="70"/>
      <c r="L20" s="46"/>
      <c r="M20" s="46"/>
      <c r="N20" s="61"/>
      <c r="O20" s="62"/>
      <c r="P20" s="65"/>
      <c r="Q20" s="46"/>
      <c r="R20" s="46"/>
      <c r="S20" s="61"/>
      <c r="T20" s="62"/>
      <c r="U20" s="66"/>
      <c r="V20" s="46"/>
      <c r="W20" s="46"/>
      <c r="X20" s="61"/>
      <c r="Y20" s="62"/>
      <c r="Z20" s="66"/>
      <c r="AA20" s="46"/>
      <c r="AB20" s="65"/>
      <c r="AC20" s="65"/>
      <c r="AD20" s="46"/>
      <c r="AE20" s="46"/>
      <c r="AF20" s="61"/>
      <c r="AG20" s="68"/>
      <c r="AH20" s="65"/>
      <c r="AI20" s="57"/>
      <c r="AJ20" s="58"/>
      <c r="AK20" s="47"/>
      <c r="AL20" s="61"/>
      <c r="AM20" s="62"/>
      <c r="AN20" s="65"/>
      <c r="AO20" s="60"/>
      <c r="AP20" s="61"/>
      <c r="AQ20" s="62"/>
      <c r="AR20" s="65"/>
      <c r="AS20" s="46"/>
      <c r="AT20" s="46"/>
      <c r="AU20" s="61"/>
      <c r="AV20" s="62"/>
      <c r="AW20" s="66"/>
      <c r="AX20" s="46"/>
      <c r="AY20" s="61"/>
      <c r="AZ20" s="62"/>
      <c r="BA20" s="63"/>
      <c r="BB20" s="46"/>
      <c r="BC20" s="61"/>
      <c r="BD20" s="62"/>
      <c r="BE20" s="63"/>
      <c r="BF20" s="46"/>
      <c r="BG20" s="46"/>
      <c r="BH20" s="61"/>
      <c r="BI20" s="62"/>
      <c r="BJ20" s="66"/>
      <c r="BK20" s="65"/>
      <c r="BL20" s="65"/>
      <c r="BM20" s="65"/>
      <c r="BN20" s="65"/>
      <c r="BO20" s="46"/>
      <c r="BP20" s="46"/>
      <c r="BQ20" s="69"/>
      <c r="BR20" s="68"/>
      <c r="BS20" s="70"/>
    </row>
    <row r="21" spans="1:71" ht="13.5" customHeight="1">
      <c r="A21" s="57"/>
      <c r="B21" s="58">
        <v>45</v>
      </c>
      <c r="C21" s="59">
        <v>38597</v>
      </c>
      <c r="D21" s="46">
        <v>19844</v>
      </c>
      <c r="E21" s="47">
        <v>18753</v>
      </c>
      <c r="F21" s="60">
        <v>1934239</v>
      </c>
      <c r="G21" s="61">
        <v>18</v>
      </c>
      <c r="H21" s="62">
        <v>16</v>
      </c>
      <c r="I21" s="63">
        <v>18.8</v>
      </c>
      <c r="J21" s="70">
        <v>2.3</v>
      </c>
      <c r="K21" s="70">
        <v>2.13</v>
      </c>
      <c r="L21" s="46">
        <v>17395</v>
      </c>
      <c r="M21" s="46">
        <v>712962</v>
      </c>
      <c r="N21" s="61">
        <v>8.1</v>
      </c>
      <c r="O21" s="62">
        <v>22</v>
      </c>
      <c r="P21" s="65">
        <v>6.9</v>
      </c>
      <c r="Q21" s="46">
        <v>608</v>
      </c>
      <c r="R21" s="46">
        <v>25412</v>
      </c>
      <c r="S21" s="61">
        <v>15.8</v>
      </c>
      <c r="T21" s="62">
        <v>9</v>
      </c>
      <c r="U21" s="66">
        <v>13.1</v>
      </c>
      <c r="V21" s="46">
        <v>399</v>
      </c>
      <c r="W21" s="46">
        <v>16742</v>
      </c>
      <c r="X21" s="61">
        <v>10.3</v>
      </c>
      <c r="Y21" s="62" t="s">
        <v>47</v>
      </c>
      <c r="Z21" s="66">
        <v>8.7</v>
      </c>
      <c r="AA21" s="46">
        <v>21202</v>
      </c>
      <c r="AB21" s="65">
        <v>9.9</v>
      </c>
      <c r="AC21" s="65">
        <v>11.8</v>
      </c>
      <c r="AD21" s="46">
        <v>2355</v>
      </c>
      <c r="AE21" s="46">
        <v>135095</v>
      </c>
      <c r="AF21" s="61">
        <v>57.5</v>
      </c>
      <c r="AG21" s="68">
        <v>37</v>
      </c>
      <c r="AH21" s="65">
        <v>65.3</v>
      </c>
      <c r="AI21" s="57"/>
      <c r="AJ21" s="58">
        <v>45</v>
      </c>
      <c r="AK21" s="47">
        <v>1623</v>
      </c>
      <c r="AL21" s="61">
        <v>39.6</v>
      </c>
      <c r="AM21" s="62" t="s">
        <v>47</v>
      </c>
      <c r="AN21" s="65">
        <v>40.6</v>
      </c>
      <c r="AO21" s="60">
        <v>732</v>
      </c>
      <c r="AP21" s="61">
        <v>17.4</v>
      </c>
      <c r="AQ21" s="62" t="s">
        <v>47</v>
      </c>
      <c r="AR21" s="65">
        <v>24.7</v>
      </c>
      <c r="AS21" s="46">
        <v>953</v>
      </c>
      <c r="AT21" s="46">
        <v>41917</v>
      </c>
      <c r="AU21" s="61">
        <v>24.7</v>
      </c>
      <c r="AV21" s="62" t="s">
        <v>47</v>
      </c>
      <c r="AW21" s="66">
        <v>21.7</v>
      </c>
      <c r="AX21" s="46">
        <v>659</v>
      </c>
      <c r="AY21" s="61">
        <v>17.1</v>
      </c>
      <c r="AZ21" s="62" t="s">
        <v>47</v>
      </c>
      <c r="BA21" s="63">
        <v>15</v>
      </c>
      <c r="BB21" s="46">
        <v>294</v>
      </c>
      <c r="BC21" s="61">
        <v>7.6</v>
      </c>
      <c r="BD21" s="62" t="s">
        <v>47</v>
      </c>
      <c r="BE21" s="63">
        <v>6.6</v>
      </c>
      <c r="BF21" s="46">
        <v>19537</v>
      </c>
      <c r="BG21" s="46">
        <v>1029405</v>
      </c>
      <c r="BH21" s="61">
        <v>9.1</v>
      </c>
      <c r="BI21" s="62">
        <v>18</v>
      </c>
      <c r="BJ21" s="66">
        <v>10</v>
      </c>
      <c r="BK21" s="65">
        <v>26.9</v>
      </c>
      <c r="BL21" s="65">
        <v>24</v>
      </c>
      <c r="BM21" s="65">
        <v>26.9</v>
      </c>
      <c r="BN21" s="65">
        <v>24.2</v>
      </c>
      <c r="BO21" s="46">
        <v>1358</v>
      </c>
      <c r="BP21" s="46">
        <v>95937</v>
      </c>
      <c r="BQ21" s="69">
        <v>0.63</v>
      </c>
      <c r="BR21" s="68">
        <v>42</v>
      </c>
      <c r="BS21" s="70">
        <v>0.93</v>
      </c>
    </row>
    <row r="22" spans="1:71" ht="13.5" customHeight="1">
      <c r="A22" s="57"/>
      <c r="B22" s="58"/>
      <c r="C22" s="59"/>
      <c r="D22" s="46"/>
      <c r="E22" s="47"/>
      <c r="F22" s="60"/>
      <c r="G22" s="61"/>
      <c r="H22" s="62"/>
      <c r="I22" s="63"/>
      <c r="J22" s="70"/>
      <c r="K22" s="70"/>
      <c r="L22" s="46"/>
      <c r="M22" s="46"/>
      <c r="N22" s="61"/>
      <c r="O22" s="62"/>
      <c r="P22" s="65"/>
      <c r="Q22" s="46"/>
      <c r="R22" s="46"/>
      <c r="S22" s="61"/>
      <c r="T22" s="62"/>
      <c r="U22" s="66"/>
      <c r="V22" s="46"/>
      <c r="W22" s="46"/>
      <c r="X22" s="61"/>
      <c r="Y22" s="62"/>
      <c r="Z22" s="66"/>
      <c r="AA22" s="46"/>
      <c r="AB22" s="65"/>
      <c r="AC22" s="65"/>
      <c r="AD22" s="46"/>
      <c r="AE22" s="46"/>
      <c r="AF22" s="61"/>
      <c r="AG22" s="68"/>
      <c r="AH22" s="65"/>
      <c r="AI22" s="57"/>
      <c r="AJ22" s="58"/>
      <c r="AK22" s="47"/>
      <c r="AL22" s="61"/>
      <c r="AM22" s="62"/>
      <c r="AN22" s="65"/>
      <c r="AO22" s="60"/>
      <c r="AP22" s="61"/>
      <c r="AQ22" s="62"/>
      <c r="AR22" s="65"/>
      <c r="AS22" s="46"/>
      <c r="AT22" s="46"/>
      <c r="AU22" s="61"/>
      <c r="AV22" s="62"/>
      <c r="AW22" s="66"/>
      <c r="AX22" s="46"/>
      <c r="AY22" s="61"/>
      <c r="AZ22" s="62"/>
      <c r="BA22" s="63"/>
      <c r="BB22" s="46"/>
      <c r="BC22" s="61"/>
      <c r="BD22" s="62"/>
      <c r="BE22" s="63"/>
      <c r="BF22" s="46"/>
      <c r="BG22" s="46"/>
      <c r="BH22" s="61"/>
      <c r="BI22" s="62"/>
      <c r="BJ22" s="66"/>
      <c r="BK22" s="65"/>
      <c r="BL22" s="65"/>
      <c r="BM22" s="65"/>
      <c r="BN22" s="65"/>
      <c r="BO22" s="46"/>
      <c r="BP22" s="46"/>
      <c r="BQ22" s="69"/>
      <c r="BR22" s="68"/>
      <c r="BS22" s="70"/>
    </row>
    <row r="23" spans="1:71" ht="13.5" customHeight="1">
      <c r="A23" s="57"/>
      <c r="B23" s="58">
        <v>46</v>
      </c>
      <c r="C23" s="59">
        <v>40325</v>
      </c>
      <c r="D23" s="46">
        <v>20743</v>
      </c>
      <c r="E23" s="47">
        <v>19582</v>
      </c>
      <c r="F23" s="60">
        <v>2000973</v>
      </c>
      <c r="G23" s="61">
        <v>18.5</v>
      </c>
      <c r="H23" s="62" t="s">
        <v>47</v>
      </c>
      <c r="I23" s="63">
        <v>19.2</v>
      </c>
      <c r="J23" s="64" t="s">
        <v>47</v>
      </c>
      <c r="K23" s="70">
        <v>2.16</v>
      </c>
      <c r="L23" s="46">
        <v>16762</v>
      </c>
      <c r="M23" s="46">
        <v>684521</v>
      </c>
      <c r="N23" s="61">
        <v>7.7</v>
      </c>
      <c r="O23" s="62" t="s">
        <v>47</v>
      </c>
      <c r="P23" s="65">
        <v>6.6</v>
      </c>
      <c r="Q23" s="46">
        <v>560</v>
      </c>
      <c r="R23" s="46">
        <v>24805</v>
      </c>
      <c r="S23" s="61">
        <v>13.9</v>
      </c>
      <c r="T23" s="62" t="s">
        <v>47</v>
      </c>
      <c r="U23" s="66">
        <v>12.4</v>
      </c>
      <c r="V23" s="46">
        <v>378</v>
      </c>
      <c r="W23" s="46">
        <v>16450</v>
      </c>
      <c r="X23" s="61">
        <v>9.4</v>
      </c>
      <c r="Y23" s="62" t="s">
        <v>47</v>
      </c>
      <c r="Z23" s="66">
        <v>8.2</v>
      </c>
      <c r="AA23" s="46">
        <v>23563</v>
      </c>
      <c r="AB23" s="65">
        <v>10.8</v>
      </c>
      <c r="AC23" s="65">
        <v>12.6</v>
      </c>
      <c r="AD23" s="46">
        <v>2328</v>
      </c>
      <c r="AE23" s="46">
        <v>130920</v>
      </c>
      <c r="AF23" s="61">
        <v>54.6</v>
      </c>
      <c r="AG23" s="68" t="s">
        <v>47</v>
      </c>
      <c r="AH23" s="65">
        <v>61.4</v>
      </c>
      <c r="AI23" s="57"/>
      <c r="AJ23" s="58">
        <v>46</v>
      </c>
      <c r="AK23" s="47">
        <v>1760</v>
      </c>
      <c r="AL23" s="61">
        <v>41.3</v>
      </c>
      <c r="AM23" s="62" t="s">
        <v>47</v>
      </c>
      <c r="AN23" s="65">
        <v>39.3</v>
      </c>
      <c r="AO23" s="60">
        <v>568</v>
      </c>
      <c r="AP23" s="61">
        <v>13.3</v>
      </c>
      <c r="AQ23" s="62" t="s">
        <v>47</v>
      </c>
      <c r="AR23" s="65">
        <v>22.1</v>
      </c>
      <c r="AS23" s="46">
        <v>943</v>
      </c>
      <c r="AT23" s="46">
        <v>40900</v>
      </c>
      <c r="AU23" s="61">
        <v>23.4</v>
      </c>
      <c r="AV23" s="62" t="s">
        <v>47</v>
      </c>
      <c r="AW23" s="66">
        <v>20.4</v>
      </c>
      <c r="AX23" s="46">
        <v>669</v>
      </c>
      <c r="AY23" s="61">
        <v>16.6</v>
      </c>
      <c r="AZ23" s="62" t="s">
        <v>47</v>
      </c>
      <c r="BA23" s="63">
        <v>14.1</v>
      </c>
      <c r="BB23" s="46">
        <v>274</v>
      </c>
      <c r="BC23" s="61">
        <v>6.8</v>
      </c>
      <c r="BD23" s="62" t="s">
        <v>47</v>
      </c>
      <c r="BE23" s="63">
        <v>6.3</v>
      </c>
      <c r="BF23" s="46">
        <v>20949</v>
      </c>
      <c r="BG23" s="46">
        <v>1091229</v>
      </c>
      <c r="BH23" s="61">
        <v>9.6</v>
      </c>
      <c r="BI23" s="62" t="s">
        <v>47</v>
      </c>
      <c r="BJ23" s="66">
        <v>10.5</v>
      </c>
      <c r="BK23" s="71" t="s">
        <v>47</v>
      </c>
      <c r="BL23" s="71" t="s">
        <v>47</v>
      </c>
      <c r="BM23" s="65">
        <v>26.8</v>
      </c>
      <c r="BN23" s="65">
        <v>24.2</v>
      </c>
      <c r="BO23" s="46">
        <v>1535</v>
      </c>
      <c r="BP23" s="46">
        <v>103595</v>
      </c>
      <c r="BQ23" s="69">
        <v>0.71</v>
      </c>
      <c r="BR23" s="68" t="s">
        <v>47</v>
      </c>
      <c r="BS23" s="70">
        <v>0.99</v>
      </c>
    </row>
    <row r="24" spans="1:71" ht="13.5" customHeight="1">
      <c r="A24" s="57"/>
      <c r="B24" s="58">
        <v>47</v>
      </c>
      <c r="C24" s="59">
        <v>41817</v>
      </c>
      <c r="D24" s="46">
        <v>21551</v>
      </c>
      <c r="E24" s="47">
        <v>20266</v>
      </c>
      <c r="F24" s="60">
        <v>2038682</v>
      </c>
      <c r="G24" s="61">
        <v>19</v>
      </c>
      <c r="H24" s="62" t="s">
        <v>47</v>
      </c>
      <c r="I24" s="63">
        <v>19.3</v>
      </c>
      <c r="J24" s="64" t="s">
        <v>47</v>
      </c>
      <c r="K24" s="70">
        <v>2.14</v>
      </c>
      <c r="L24" s="46">
        <v>16632</v>
      </c>
      <c r="M24" s="46">
        <v>683751</v>
      </c>
      <c r="N24" s="61">
        <v>7.5</v>
      </c>
      <c r="O24" s="62" t="s">
        <v>47</v>
      </c>
      <c r="P24" s="65">
        <v>6.5</v>
      </c>
      <c r="Q24" s="46">
        <v>576</v>
      </c>
      <c r="R24" s="46">
        <v>23773</v>
      </c>
      <c r="S24" s="61">
        <v>13.8</v>
      </c>
      <c r="T24" s="62" t="s">
        <v>47</v>
      </c>
      <c r="U24" s="66">
        <v>11.7</v>
      </c>
      <c r="V24" s="46">
        <v>378</v>
      </c>
      <c r="W24" s="46">
        <v>15817</v>
      </c>
      <c r="X24" s="61">
        <v>9</v>
      </c>
      <c r="Y24" s="62" t="s">
        <v>47</v>
      </c>
      <c r="Z24" s="66">
        <v>7.8</v>
      </c>
      <c r="AA24" s="46">
        <v>25185</v>
      </c>
      <c r="AB24" s="65">
        <v>11.4</v>
      </c>
      <c r="AC24" s="65">
        <v>12.8</v>
      </c>
      <c r="AD24" s="46">
        <v>2197</v>
      </c>
      <c r="AE24" s="46">
        <v>125154</v>
      </c>
      <c r="AF24" s="61">
        <v>49.9</v>
      </c>
      <c r="AG24" s="68" t="s">
        <v>47</v>
      </c>
      <c r="AH24" s="65">
        <v>57.8</v>
      </c>
      <c r="AI24" s="57"/>
      <c r="AJ24" s="58">
        <v>47</v>
      </c>
      <c r="AK24" s="47">
        <v>1655</v>
      </c>
      <c r="AL24" s="61">
        <v>37.6</v>
      </c>
      <c r="AM24" s="62" t="s">
        <v>47</v>
      </c>
      <c r="AN24" s="65">
        <v>37.8</v>
      </c>
      <c r="AO24" s="60">
        <v>542</v>
      </c>
      <c r="AP24" s="61">
        <v>12.3</v>
      </c>
      <c r="AQ24" s="62" t="s">
        <v>47</v>
      </c>
      <c r="AR24" s="65">
        <v>20.1</v>
      </c>
      <c r="AS24" s="46">
        <v>902</v>
      </c>
      <c r="AT24" s="46">
        <v>38754</v>
      </c>
      <c r="AU24" s="61">
        <v>21.6</v>
      </c>
      <c r="AV24" s="62" t="s">
        <v>47</v>
      </c>
      <c r="AW24" s="66">
        <v>19</v>
      </c>
      <c r="AX24" s="46">
        <v>598</v>
      </c>
      <c r="AY24" s="61">
        <v>14.3</v>
      </c>
      <c r="AZ24" s="62" t="s">
        <v>47</v>
      </c>
      <c r="BA24" s="63">
        <v>12.9</v>
      </c>
      <c r="BB24" s="46">
        <v>304</v>
      </c>
      <c r="BC24" s="61">
        <v>7.3</v>
      </c>
      <c r="BD24" s="62" t="s">
        <v>47</v>
      </c>
      <c r="BE24" s="63">
        <v>6.1</v>
      </c>
      <c r="BF24" s="46">
        <v>20644</v>
      </c>
      <c r="BG24" s="46">
        <v>1099984</v>
      </c>
      <c r="BH24" s="61">
        <v>9.4</v>
      </c>
      <c r="BI24" s="62" t="s">
        <v>47</v>
      </c>
      <c r="BJ24" s="66">
        <v>10.4</v>
      </c>
      <c r="BK24" s="71" t="s">
        <v>47</v>
      </c>
      <c r="BL24" s="71" t="s">
        <v>47</v>
      </c>
      <c r="BM24" s="65">
        <v>26.7</v>
      </c>
      <c r="BN24" s="65">
        <v>24.2</v>
      </c>
      <c r="BO24" s="46">
        <v>1562</v>
      </c>
      <c r="BP24" s="46">
        <v>108382</v>
      </c>
      <c r="BQ24" s="69">
        <v>0.71</v>
      </c>
      <c r="BR24" s="68" t="s">
        <v>47</v>
      </c>
      <c r="BS24" s="70">
        <v>1.02</v>
      </c>
    </row>
    <row r="25" spans="1:71" ht="13.5" customHeight="1">
      <c r="A25" s="57"/>
      <c r="B25" s="58">
        <v>48</v>
      </c>
      <c r="C25" s="59">
        <v>42597</v>
      </c>
      <c r="D25" s="46">
        <v>21772</v>
      </c>
      <c r="E25" s="47">
        <v>20825</v>
      </c>
      <c r="F25" s="60">
        <v>2091983</v>
      </c>
      <c r="G25" s="61">
        <v>19</v>
      </c>
      <c r="H25" s="62" t="s">
        <v>47</v>
      </c>
      <c r="I25" s="63">
        <v>19.4</v>
      </c>
      <c r="J25" s="64" t="s">
        <v>47</v>
      </c>
      <c r="K25" s="70">
        <v>2.14</v>
      </c>
      <c r="L25" s="46">
        <v>17444</v>
      </c>
      <c r="M25" s="46">
        <v>709416</v>
      </c>
      <c r="N25" s="61">
        <v>7.8</v>
      </c>
      <c r="O25" s="62" t="s">
        <v>47</v>
      </c>
      <c r="P25" s="65">
        <v>6.6</v>
      </c>
      <c r="Q25" s="46">
        <v>553</v>
      </c>
      <c r="R25" s="46">
        <v>23683</v>
      </c>
      <c r="S25" s="61">
        <v>13</v>
      </c>
      <c r="T25" s="62" t="s">
        <v>47</v>
      </c>
      <c r="U25" s="66">
        <v>11.3</v>
      </c>
      <c r="V25" s="46">
        <v>349</v>
      </c>
      <c r="W25" s="46">
        <v>15473</v>
      </c>
      <c r="X25" s="61">
        <v>8.2</v>
      </c>
      <c r="Y25" s="62" t="s">
        <v>47</v>
      </c>
      <c r="Z25" s="66">
        <v>7.4</v>
      </c>
      <c r="AA25" s="46">
        <v>25153</v>
      </c>
      <c r="AB25" s="65">
        <v>11.2</v>
      </c>
      <c r="AC25" s="65">
        <v>12.8</v>
      </c>
      <c r="AD25" s="46">
        <v>2025</v>
      </c>
      <c r="AE25" s="46">
        <v>116171</v>
      </c>
      <c r="AF25" s="61">
        <v>45.4</v>
      </c>
      <c r="AG25" s="68" t="s">
        <v>47</v>
      </c>
      <c r="AH25" s="65">
        <v>52.6</v>
      </c>
      <c r="AI25" s="57"/>
      <c r="AJ25" s="58">
        <v>48</v>
      </c>
      <c r="AK25" s="47">
        <v>1624</v>
      </c>
      <c r="AL25" s="61">
        <v>36.4</v>
      </c>
      <c r="AM25" s="62" t="s">
        <v>47</v>
      </c>
      <c r="AN25" s="65">
        <v>35.6</v>
      </c>
      <c r="AO25" s="60">
        <v>401</v>
      </c>
      <c r="AP25" s="61">
        <v>9</v>
      </c>
      <c r="AQ25" s="62" t="s">
        <v>47</v>
      </c>
      <c r="AR25" s="65">
        <v>17</v>
      </c>
      <c r="AS25" s="46">
        <v>896</v>
      </c>
      <c r="AT25" s="46">
        <v>37598</v>
      </c>
      <c r="AU25" s="61">
        <v>21</v>
      </c>
      <c r="AV25" s="62" t="s">
        <v>47</v>
      </c>
      <c r="AW25" s="66">
        <v>18</v>
      </c>
      <c r="AX25" s="46">
        <v>635</v>
      </c>
      <c r="AY25" s="61">
        <v>14.9</v>
      </c>
      <c r="AZ25" s="62" t="s">
        <v>47</v>
      </c>
      <c r="BA25" s="63">
        <v>12.2</v>
      </c>
      <c r="BB25" s="46">
        <v>261</v>
      </c>
      <c r="BC25" s="61">
        <v>6.1</v>
      </c>
      <c r="BD25" s="62" t="s">
        <v>47</v>
      </c>
      <c r="BE25" s="63">
        <v>5.8</v>
      </c>
      <c r="BF25" s="46">
        <v>21043</v>
      </c>
      <c r="BG25" s="46">
        <v>1071923</v>
      </c>
      <c r="BH25" s="61">
        <v>9.4</v>
      </c>
      <c r="BI25" s="62" t="s">
        <v>47</v>
      </c>
      <c r="BJ25" s="66">
        <v>9.9</v>
      </c>
      <c r="BK25" s="71" t="s">
        <v>47</v>
      </c>
      <c r="BL25" s="71" t="s">
        <v>47</v>
      </c>
      <c r="BM25" s="65">
        <v>26.7</v>
      </c>
      <c r="BN25" s="65">
        <v>24.3</v>
      </c>
      <c r="BO25" s="46">
        <v>1605</v>
      </c>
      <c r="BP25" s="46">
        <v>111877</v>
      </c>
      <c r="BQ25" s="69">
        <v>0.72</v>
      </c>
      <c r="BR25" s="68" t="s">
        <v>47</v>
      </c>
      <c r="BS25" s="70">
        <v>1.04</v>
      </c>
    </row>
    <row r="26" spans="1:71" ht="13.5" customHeight="1">
      <c r="A26" s="57"/>
      <c r="B26" s="58">
        <v>49</v>
      </c>
      <c r="C26" s="59">
        <v>42474</v>
      </c>
      <c r="D26" s="46">
        <v>21912</v>
      </c>
      <c r="E26" s="47">
        <v>20562</v>
      </c>
      <c r="F26" s="60">
        <v>2029989</v>
      </c>
      <c r="G26" s="61">
        <v>18.6</v>
      </c>
      <c r="H26" s="62" t="s">
        <v>47</v>
      </c>
      <c r="I26" s="63">
        <v>18.6</v>
      </c>
      <c r="J26" s="64" t="s">
        <v>47</v>
      </c>
      <c r="K26" s="70">
        <v>2.05</v>
      </c>
      <c r="L26" s="46">
        <v>17090</v>
      </c>
      <c r="M26" s="46">
        <v>710510</v>
      </c>
      <c r="N26" s="61">
        <v>7.5</v>
      </c>
      <c r="O26" s="62" t="s">
        <v>47</v>
      </c>
      <c r="P26" s="65">
        <v>6.5</v>
      </c>
      <c r="Q26" s="46">
        <v>544</v>
      </c>
      <c r="R26" s="46">
        <v>21888</v>
      </c>
      <c r="S26" s="61">
        <v>12.8</v>
      </c>
      <c r="T26" s="62" t="s">
        <v>47</v>
      </c>
      <c r="U26" s="66">
        <v>10.8</v>
      </c>
      <c r="V26" s="46">
        <v>373</v>
      </c>
      <c r="W26" s="46">
        <v>14472</v>
      </c>
      <c r="X26" s="61">
        <v>8.8</v>
      </c>
      <c r="Y26" s="62" t="s">
        <v>47</v>
      </c>
      <c r="Z26" s="66">
        <v>7.1</v>
      </c>
      <c r="AA26" s="46">
        <v>25384</v>
      </c>
      <c r="AB26" s="65">
        <v>11.1</v>
      </c>
      <c r="AC26" s="65">
        <v>12.1</v>
      </c>
      <c r="AD26" s="46">
        <v>1942</v>
      </c>
      <c r="AE26" s="46">
        <v>109738</v>
      </c>
      <c r="AF26" s="61">
        <v>43.7</v>
      </c>
      <c r="AG26" s="68" t="s">
        <v>47</v>
      </c>
      <c r="AH26" s="65">
        <v>51.3</v>
      </c>
      <c r="AI26" s="57"/>
      <c r="AJ26" s="58">
        <v>49</v>
      </c>
      <c r="AK26" s="47">
        <v>1571</v>
      </c>
      <c r="AL26" s="61">
        <v>35.4</v>
      </c>
      <c r="AM26" s="62" t="s">
        <v>47</v>
      </c>
      <c r="AN26" s="65">
        <v>34.9</v>
      </c>
      <c r="AO26" s="60">
        <v>371</v>
      </c>
      <c r="AP26" s="61">
        <v>8.3</v>
      </c>
      <c r="AQ26" s="62" t="s">
        <v>47</v>
      </c>
      <c r="AR26" s="65">
        <v>16.4</v>
      </c>
      <c r="AS26" s="46">
        <v>874</v>
      </c>
      <c r="AT26" s="46">
        <v>34383</v>
      </c>
      <c r="AU26" s="61">
        <v>20.6</v>
      </c>
      <c r="AV26" s="62" t="s">
        <v>47</v>
      </c>
      <c r="AW26" s="66">
        <v>16.9</v>
      </c>
      <c r="AX26" s="46">
        <v>610</v>
      </c>
      <c r="AY26" s="61">
        <v>14.4</v>
      </c>
      <c r="AZ26" s="62" t="s">
        <v>47</v>
      </c>
      <c r="BA26" s="63">
        <v>11.3</v>
      </c>
      <c r="BB26" s="46">
        <v>264</v>
      </c>
      <c r="BC26" s="61">
        <v>6.2</v>
      </c>
      <c r="BD26" s="62" t="s">
        <v>47</v>
      </c>
      <c r="BE26" s="63">
        <v>5.6</v>
      </c>
      <c r="BF26" s="46">
        <v>19483</v>
      </c>
      <c r="BG26" s="46">
        <v>1000455</v>
      </c>
      <c r="BH26" s="61">
        <v>8.5</v>
      </c>
      <c r="BI26" s="62" t="s">
        <v>47</v>
      </c>
      <c r="BJ26" s="66">
        <v>9.1</v>
      </c>
      <c r="BK26" s="71" t="s">
        <v>47</v>
      </c>
      <c r="BL26" s="71" t="s">
        <v>47</v>
      </c>
      <c r="BM26" s="65">
        <v>26.8</v>
      </c>
      <c r="BN26" s="65">
        <v>24.5</v>
      </c>
      <c r="BO26" s="46">
        <v>1684</v>
      </c>
      <c r="BP26" s="46">
        <v>113622</v>
      </c>
      <c r="BQ26" s="69">
        <v>0.74</v>
      </c>
      <c r="BR26" s="68" t="s">
        <v>47</v>
      </c>
      <c r="BS26" s="70">
        <v>1.04</v>
      </c>
    </row>
    <row r="27" spans="1:71" ht="13.5" customHeight="1">
      <c r="A27" s="57"/>
      <c r="B27" s="58">
        <v>50</v>
      </c>
      <c r="C27" s="59">
        <v>40466</v>
      </c>
      <c r="D27" s="46">
        <v>20793</v>
      </c>
      <c r="E27" s="47">
        <v>19673</v>
      </c>
      <c r="F27" s="60">
        <v>1901440</v>
      </c>
      <c r="G27" s="61">
        <v>17.3</v>
      </c>
      <c r="H27" s="62">
        <v>13</v>
      </c>
      <c r="I27" s="63">
        <v>17.1</v>
      </c>
      <c r="J27" s="70">
        <v>2.09</v>
      </c>
      <c r="K27" s="70">
        <v>1.91</v>
      </c>
      <c r="L27" s="46">
        <v>16773</v>
      </c>
      <c r="M27" s="46">
        <v>702275</v>
      </c>
      <c r="N27" s="61">
        <v>7.2</v>
      </c>
      <c r="O27" s="62">
        <v>26</v>
      </c>
      <c r="P27" s="65">
        <v>6.3</v>
      </c>
      <c r="Q27" s="46">
        <v>467</v>
      </c>
      <c r="R27" s="46">
        <v>19103</v>
      </c>
      <c r="S27" s="61">
        <v>11.5</v>
      </c>
      <c r="T27" s="62">
        <v>11</v>
      </c>
      <c r="U27" s="66">
        <v>10</v>
      </c>
      <c r="V27" s="46">
        <v>315</v>
      </c>
      <c r="W27" s="46">
        <v>12912</v>
      </c>
      <c r="X27" s="61">
        <v>7.8</v>
      </c>
      <c r="Y27" s="62" t="s">
        <v>47</v>
      </c>
      <c r="Z27" s="66">
        <v>6.8</v>
      </c>
      <c r="AA27" s="46">
        <v>23693</v>
      </c>
      <c r="AB27" s="65">
        <v>10.1</v>
      </c>
      <c r="AC27" s="65">
        <v>10.8</v>
      </c>
      <c r="AD27" s="46">
        <v>1800</v>
      </c>
      <c r="AE27" s="46">
        <v>101862</v>
      </c>
      <c r="AF27" s="61">
        <v>42.6</v>
      </c>
      <c r="AG27" s="68">
        <v>39</v>
      </c>
      <c r="AH27" s="65">
        <v>50.8</v>
      </c>
      <c r="AI27" s="57"/>
      <c r="AJ27" s="58">
        <v>50</v>
      </c>
      <c r="AK27" s="47">
        <v>1391</v>
      </c>
      <c r="AL27" s="61">
        <v>32.9</v>
      </c>
      <c r="AM27" s="62" t="s">
        <v>47</v>
      </c>
      <c r="AN27" s="65">
        <v>33.8</v>
      </c>
      <c r="AO27" s="60">
        <v>409</v>
      </c>
      <c r="AP27" s="61">
        <v>9.7</v>
      </c>
      <c r="AQ27" s="62" t="s">
        <v>47</v>
      </c>
      <c r="AR27" s="65">
        <v>17.1</v>
      </c>
      <c r="AS27" s="46">
        <v>723</v>
      </c>
      <c r="AT27" s="46">
        <v>30513</v>
      </c>
      <c r="AU27" s="61">
        <v>17.9</v>
      </c>
      <c r="AV27" s="62" t="s">
        <v>47</v>
      </c>
      <c r="AW27" s="66">
        <v>16</v>
      </c>
      <c r="AX27" s="46">
        <v>481</v>
      </c>
      <c r="AY27" s="61">
        <v>11.9</v>
      </c>
      <c r="AZ27" s="62" t="s">
        <v>47</v>
      </c>
      <c r="BA27" s="63">
        <v>10.7</v>
      </c>
      <c r="BB27" s="46">
        <v>242</v>
      </c>
      <c r="BC27" s="61">
        <v>6</v>
      </c>
      <c r="BD27" s="62" t="s">
        <v>47</v>
      </c>
      <c r="BE27" s="63">
        <v>5.4</v>
      </c>
      <c r="BF27" s="46">
        <v>18902</v>
      </c>
      <c r="BG27" s="46">
        <v>941628</v>
      </c>
      <c r="BH27" s="61">
        <v>8.1</v>
      </c>
      <c r="BI27" s="62">
        <v>18</v>
      </c>
      <c r="BJ27" s="66">
        <v>8.5</v>
      </c>
      <c r="BK27" s="65">
        <v>26.9</v>
      </c>
      <c r="BL27" s="65">
        <v>24.4</v>
      </c>
      <c r="BM27" s="65">
        <v>27</v>
      </c>
      <c r="BN27" s="65">
        <v>24.7</v>
      </c>
      <c r="BO27" s="46">
        <v>1888</v>
      </c>
      <c r="BP27" s="46">
        <v>119135</v>
      </c>
      <c r="BQ27" s="69">
        <v>0.81</v>
      </c>
      <c r="BR27" s="68">
        <v>41</v>
      </c>
      <c r="BS27" s="70">
        <v>1.07</v>
      </c>
    </row>
    <row r="28" spans="1:71" ht="13.5" customHeight="1">
      <c r="A28" s="57"/>
      <c r="B28" s="58"/>
      <c r="C28" s="59"/>
      <c r="D28" s="46"/>
      <c r="E28" s="47"/>
      <c r="F28" s="60"/>
      <c r="G28" s="61"/>
      <c r="H28" s="62"/>
      <c r="I28" s="63"/>
      <c r="J28" s="70"/>
      <c r="K28" s="70"/>
      <c r="L28" s="46"/>
      <c r="M28" s="46"/>
      <c r="N28" s="61"/>
      <c r="O28" s="62"/>
      <c r="P28" s="65"/>
      <c r="Q28" s="46"/>
      <c r="R28" s="46"/>
      <c r="S28" s="61"/>
      <c r="T28" s="62"/>
      <c r="U28" s="66"/>
      <c r="V28" s="46"/>
      <c r="W28" s="46"/>
      <c r="X28" s="61"/>
      <c r="Y28" s="62"/>
      <c r="Z28" s="66"/>
      <c r="AA28" s="46"/>
      <c r="AB28" s="65"/>
      <c r="AC28" s="65"/>
      <c r="AD28" s="46"/>
      <c r="AE28" s="46"/>
      <c r="AF28" s="61"/>
      <c r="AG28" s="68"/>
      <c r="AH28" s="65"/>
      <c r="AI28" s="57"/>
      <c r="AJ28" s="58"/>
      <c r="AK28" s="47"/>
      <c r="AL28" s="61"/>
      <c r="AM28" s="62"/>
      <c r="AN28" s="65"/>
      <c r="AO28" s="60"/>
      <c r="AP28" s="61"/>
      <c r="AQ28" s="62"/>
      <c r="AR28" s="65"/>
      <c r="AS28" s="46"/>
      <c r="AT28" s="46"/>
      <c r="AU28" s="61"/>
      <c r="AV28" s="62"/>
      <c r="AW28" s="66"/>
      <c r="AX28" s="46"/>
      <c r="AY28" s="61"/>
      <c r="AZ28" s="62"/>
      <c r="BA28" s="63"/>
      <c r="BB28" s="46"/>
      <c r="BC28" s="61"/>
      <c r="BD28" s="62"/>
      <c r="BE28" s="63"/>
      <c r="BF28" s="46"/>
      <c r="BG28" s="46"/>
      <c r="BH28" s="61"/>
      <c r="BI28" s="62"/>
      <c r="BJ28" s="66"/>
      <c r="BK28" s="65"/>
      <c r="BL28" s="65"/>
      <c r="BM28" s="65"/>
      <c r="BN28" s="65"/>
      <c r="BO28" s="46"/>
      <c r="BP28" s="46"/>
      <c r="BQ28" s="69"/>
      <c r="BR28" s="68"/>
      <c r="BS28" s="70"/>
    </row>
    <row r="29" spans="1:71" ht="13.5" customHeight="1">
      <c r="A29" s="57"/>
      <c r="B29" s="58">
        <v>51</v>
      </c>
      <c r="C29" s="59">
        <v>39572</v>
      </c>
      <c r="D29" s="46">
        <v>20312</v>
      </c>
      <c r="E29" s="47">
        <v>19260</v>
      </c>
      <c r="F29" s="60">
        <v>1832617</v>
      </c>
      <c r="G29" s="61">
        <v>16.7</v>
      </c>
      <c r="H29" s="62">
        <v>12</v>
      </c>
      <c r="I29" s="63">
        <v>16.3</v>
      </c>
      <c r="J29" s="64" t="s">
        <v>47</v>
      </c>
      <c r="K29" s="70">
        <v>1.85</v>
      </c>
      <c r="L29" s="46">
        <v>16774</v>
      </c>
      <c r="M29" s="46">
        <v>703270</v>
      </c>
      <c r="N29" s="61">
        <v>7.1</v>
      </c>
      <c r="O29" s="62">
        <v>26</v>
      </c>
      <c r="P29" s="65">
        <v>6.3</v>
      </c>
      <c r="Q29" s="46">
        <v>421</v>
      </c>
      <c r="R29" s="46">
        <v>17105</v>
      </c>
      <c r="S29" s="61">
        <v>10.6</v>
      </c>
      <c r="T29" s="62">
        <v>12</v>
      </c>
      <c r="U29" s="66">
        <v>9.3</v>
      </c>
      <c r="V29" s="46">
        <v>284</v>
      </c>
      <c r="W29" s="46">
        <v>11638</v>
      </c>
      <c r="X29" s="61">
        <v>7.2</v>
      </c>
      <c r="Y29" s="62" t="s">
        <v>47</v>
      </c>
      <c r="Z29" s="66">
        <v>6.4</v>
      </c>
      <c r="AA29" s="46">
        <v>22798</v>
      </c>
      <c r="AB29" s="65">
        <v>9.6</v>
      </c>
      <c r="AC29" s="65">
        <v>10</v>
      </c>
      <c r="AD29" s="46">
        <v>1698</v>
      </c>
      <c r="AE29" s="46">
        <v>101930</v>
      </c>
      <c r="AF29" s="61">
        <v>41.1</v>
      </c>
      <c r="AG29" s="68" t="s">
        <v>47</v>
      </c>
      <c r="AH29" s="65">
        <v>52.7</v>
      </c>
      <c r="AI29" s="57"/>
      <c r="AJ29" s="58">
        <v>51</v>
      </c>
      <c r="AK29" s="47">
        <v>1275</v>
      </c>
      <c r="AL29" s="61">
        <v>30.9</v>
      </c>
      <c r="AM29" s="62" t="s">
        <v>47</v>
      </c>
      <c r="AN29" s="65">
        <v>33.1</v>
      </c>
      <c r="AO29" s="60">
        <v>423</v>
      </c>
      <c r="AP29" s="61">
        <v>10.2</v>
      </c>
      <c r="AQ29" s="62" t="s">
        <v>47</v>
      </c>
      <c r="AR29" s="65">
        <v>19.6</v>
      </c>
      <c r="AS29" s="46">
        <v>644</v>
      </c>
      <c r="AT29" s="46">
        <v>27133</v>
      </c>
      <c r="AU29" s="61">
        <v>16.3</v>
      </c>
      <c r="AV29" s="62" t="s">
        <v>47</v>
      </c>
      <c r="AW29" s="66">
        <v>14.8</v>
      </c>
      <c r="AX29" s="46">
        <v>418</v>
      </c>
      <c r="AY29" s="61">
        <v>10.6</v>
      </c>
      <c r="AZ29" s="62" t="s">
        <v>47</v>
      </c>
      <c r="BA29" s="63">
        <v>9.7</v>
      </c>
      <c r="BB29" s="46">
        <v>226</v>
      </c>
      <c r="BC29" s="61">
        <v>5.7</v>
      </c>
      <c r="BD29" s="62" t="s">
        <v>47</v>
      </c>
      <c r="BE29" s="63">
        <v>5.1</v>
      </c>
      <c r="BF29" s="46">
        <v>17978</v>
      </c>
      <c r="BG29" s="46">
        <v>871543</v>
      </c>
      <c r="BH29" s="61">
        <v>7.6</v>
      </c>
      <c r="BI29" s="62">
        <v>15</v>
      </c>
      <c r="BJ29" s="66">
        <v>7.8</v>
      </c>
      <c r="BK29" s="71" t="s">
        <v>47</v>
      </c>
      <c r="BL29" s="71" t="s">
        <v>47</v>
      </c>
      <c r="BM29" s="65">
        <v>27.2</v>
      </c>
      <c r="BN29" s="65">
        <v>24.9</v>
      </c>
      <c r="BO29" s="46">
        <v>1895</v>
      </c>
      <c r="BP29" s="46">
        <v>124512</v>
      </c>
      <c r="BQ29" s="69">
        <v>0.8</v>
      </c>
      <c r="BR29" s="68">
        <v>42</v>
      </c>
      <c r="BS29" s="70">
        <v>1.11</v>
      </c>
    </row>
    <row r="30" spans="1:71" ht="13.5" customHeight="1">
      <c r="A30" s="57"/>
      <c r="B30" s="58">
        <v>52</v>
      </c>
      <c r="C30" s="59">
        <v>38573</v>
      </c>
      <c r="D30" s="46">
        <v>19947</v>
      </c>
      <c r="E30" s="47">
        <v>18626</v>
      </c>
      <c r="F30" s="60">
        <v>1755100</v>
      </c>
      <c r="G30" s="61">
        <v>16</v>
      </c>
      <c r="H30" s="62">
        <v>11</v>
      </c>
      <c r="I30" s="63">
        <v>15.5</v>
      </c>
      <c r="J30" s="64" t="s">
        <v>47</v>
      </c>
      <c r="K30" s="70">
        <v>1.8</v>
      </c>
      <c r="L30" s="46">
        <v>16294</v>
      </c>
      <c r="M30" s="46">
        <v>690074</v>
      </c>
      <c r="N30" s="61">
        <v>6.8</v>
      </c>
      <c r="O30" s="62">
        <v>28</v>
      </c>
      <c r="P30" s="65">
        <v>6.1</v>
      </c>
      <c r="Q30" s="46">
        <v>406</v>
      </c>
      <c r="R30" s="46">
        <v>15666</v>
      </c>
      <c r="S30" s="61">
        <v>10.5</v>
      </c>
      <c r="T30" s="62">
        <v>9</v>
      </c>
      <c r="U30" s="66">
        <v>8.9</v>
      </c>
      <c r="V30" s="46">
        <v>270</v>
      </c>
      <c r="W30" s="46">
        <v>10773</v>
      </c>
      <c r="X30" s="61">
        <v>7</v>
      </c>
      <c r="Y30" s="62" t="s">
        <v>47</v>
      </c>
      <c r="Z30" s="66">
        <v>6.1</v>
      </c>
      <c r="AA30" s="46">
        <v>22279</v>
      </c>
      <c r="AB30" s="65">
        <v>9.2</v>
      </c>
      <c r="AC30" s="65">
        <v>9.4</v>
      </c>
      <c r="AD30" s="46">
        <v>1731</v>
      </c>
      <c r="AE30" s="46">
        <v>95247</v>
      </c>
      <c r="AF30" s="61">
        <v>42.9</v>
      </c>
      <c r="AG30" s="68">
        <v>41</v>
      </c>
      <c r="AH30" s="65">
        <v>51.5</v>
      </c>
      <c r="AI30" s="57"/>
      <c r="AJ30" s="58">
        <v>52</v>
      </c>
      <c r="AK30" s="47">
        <v>1291</v>
      </c>
      <c r="AL30" s="61">
        <v>32</v>
      </c>
      <c r="AM30" s="62" t="s">
        <v>47</v>
      </c>
      <c r="AN30" s="65">
        <v>32.6</v>
      </c>
      <c r="AO30" s="60">
        <v>440</v>
      </c>
      <c r="AP30" s="61">
        <v>10.9</v>
      </c>
      <c r="AQ30" s="62" t="s">
        <v>47</v>
      </c>
      <c r="AR30" s="65">
        <v>18.9</v>
      </c>
      <c r="AS30" s="46">
        <v>630</v>
      </c>
      <c r="AT30" s="46">
        <v>24708</v>
      </c>
      <c r="AU30" s="61">
        <v>16.3</v>
      </c>
      <c r="AV30" s="62" t="s">
        <v>47</v>
      </c>
      <c r="AW30" s="66">
        <v>14.1</v>
      </c>
      <c r="AX30" s="46">
        <v>428</v>
      </c>
      <c r="AY30" s="61">
        <v>11.1</v>
      </c>
      <c r="AZ30" s="62" t="s">
        <v>47</v>
      </c>
      <c r="BA30" s="63">
        <v>9.1</v>
      </c>
      <c r="BB30" s="46">
        <v>202</v>
      </c>
      <c r="BC30" s="61">
        <v>5.2</v>
      </c>
      <c r="BD30" s="62" t="s">
        <v>47</v>
      </c>
      <c r="BE30" s="63">
        <v>4.9</v>
      </c>
      <c r="BF30" s="46">
        <v>17331</v>
      </c>
      <c r="BG30" s="46">
        <v>821029</v>
      </c>
      <c r="BH30" s="61">
        <v>7.2</v>
      </c>
      <c r="BI30" s="62">
        <v>12</v>
      </c>
      <c r="BJ30" s="66">
        <v>7.2</v>
      </c>
      <c r="BK30" s="71" t="s">
        <v>47</v>
      </c>
      <c r="BL30" s="71" t="s">
        <v>47</v>
      </c>
      <c r="BM30" s="65">
        <v>27.4</v>
      </c>
      <c r="BN30" s="65">
        <v>25</v>
      </c>
      <c r="BO30" s="46">
        <v>1958</v>
      </c>
      <c r="BP30" s="46">
        <v>129485</v>
      </c>
      <c r="BQ30" s="69">
        <v>0.81</v>
      </c>
      <c r="BR30" s="68">
        <v>42</v>
      </c>
      <c r="BS30" s="70">
        <v>1.14</v>
      </c>
    </row>
    <row r="31" spans="1:71" ht="13.5" customHeight="1">
      <c r="A31" s="57"/>
      <c r="B31" s="58">
        <v>53</v>
      </c>
      <c r="C31" s="59">
        <v>37948</v>
      </c>
      <c r="D31" s="46">
        <v>19435</v>
      </c>
      <c r="E31" s="47">
        <v>18513</v>
      </c>
      <c r="F31" s="60">
        <v>1708643</v>
      </c>
      <c r="G31" s="61">
        <v>15.4</v>
      </c>
      <c r="H31" s="62">
        <v>9</v>
      </c>
      <c r="I31" s="63">
        <v>14.9</v>
      </c>
      <c r="J31" s="64" t="s">
        <v>47</v>
      </c>
      <c r="K31" s="70">
        <v>1.79</v>
      </c>
      <c r="L31" s="46">
        <v>16482</v>
      </c>
      <c r="M31" s="46">
        <v>695821</v>
      </c>
      <c r="N31" s="61">
        <v>6.7</v>
      </c>
      <c r="O31" s="62">
        <v>29</v>
      </c>
      <c r="P31" s="65">
        <v>6.1</v>
      </c>
      <c r="Q31" s="46">
        <v>372</v>
      </c>
      <c r="R31" s="46">
        <v>14327</v>
      </c>
      <c r="S31" s="61">
        <v>9.8</v>
      </c>
      <c r="T31" s="62">
        <v>10</v>
      </c>
      <c r="U31" s="66">
        <v>8.4</v>
      </c>
      <c r="V31" s="46">
        <v>246</v>
      </c>
      <c r="W31" s="46">
        <v>9628</v>
      </c>
      <c r="X31" s="61">
        <v>6.5</v>
      </c>
      <c r="Y31" s="62" t="s">
        <v>47</v>
      </c>
      <c r="Z31" s="66">
        <v>5.6</v>
      </c>
      <c r="AA31" s="46">
        <v>21466</v>
      </c>
      <c r="AB31" s="65">
        <v>8.7</v>
      </c>
      <c r="AC31" s="65">
        <v>8.8</v>
      </c>
      <c r="AD31" s="46">
        <v>1676</v>
      </c>
      <c r="AE31" s="46">
        <v>87463</v>
      </c>
      <c r="AF31" s="61">
        <v>42.3</v>
      </c>
      <c r="AG31" s="68">
        <v>37</v>
      </c>
      <c r="AH31" s="65">
        <v>48.7</v>
      </c>
      <c r="AI31" s="57"/>
      <c r="AJ31" s="58">
        <v>53</v>
      </c>
      <c r="AK31" s="47">
        <v>1239</v>
      </c>
      <c r="AL31" s="61">
        <v>31.3</v>
      </c>
      <c r="AM31" s="62" t="s">
        <v>47</v>
      </c>
      <c r="AN31" s="65">
        <v>31.1</v>
      </c>
      <c r="AO31" s="60">
        <v>437</v>
      </c>
      <c r="AP31" s="61">
        <v>11</v>
      </c>
      <c r="AQ31" s="62" t="s">
        <v>47</v>
      </c>
      <c r="AR31" s="65">
        <v>17.6</v>
      </c>
      <c r="AS31" s="46">
        <v>581</v>
      </c>
      <c r="AT31" s="46">
        <v>22217</v>
      </c>
      <c r="AU31" s="61">
        <v>15.3</v>
      </c>
      <c r="AV31" s="62" t="s">
        <v>47</v>
      </c>
      <c r="AW31" s="66">
        <v>13</v>
      </c>
      <c r="AX31" s="46">
        <v>381</v>
      </c>
      <c r="AY31" s="61">
        <v>10</v>
      </c>
      <c r="AZ31" s="62" t="s">
        <v>47</v>
      </c>
      <c r="BA31" s="63">
        <v>8.5</v>
      </c>
      <c r="BB31" s="46">
        <v>200</v>
      </c>
      <c r="BC31" s="61">
        <v>5.3</v>
      </c>
      <c r="BD31" s="62" t="s">
        <v>47</v>
      </c>
      <c r="BE31" s="63">
        <v>4.5</v>
      </c>
      <c r="BF31" s="46">
        <v>16673</v>
      </c>
      <c r="BG31" s="46">
        <v>793257</v>
      </c>
      <c r="BH31" s="61">
        <v>6.8</v>
      </c>
      <c r="BI31" s="62">
        <v>14</v>
      </c>
      <c r="BJ31" s="66">
        <v>6.9</v>
      </c>
      <c r="BK31" s="71" t="s">
        <v>47</v>
      </c>
      <c r="BL31" s="71" t="s">
        <v>47</v>
      </c>
      <c r="BM31" s="65">
        <v>27.6</v>
      </c>
      <c r="BN31" s="65">
        <v>25.1</v>
      </c>
      <c r="BO31" s="46">
        <v>2128</v>
      </c>
      <c r="BP31" s="46">
        <v>132146</v>
      </c>
      <c r="BQ31" s="69">
        <v>0.87</v>
      </c>
      <c r="BR31" s="68">
        <v>39</v>
      </c>
      <c r="BS31" s="70">
        <v>1.15</v>
      </c>
    </row>
    <row r="32" spans="1:71" ht="13.5" customHeight="1">
      <c r="A32" s="57"/>
      <c r="B32" s="58">
        <v>54</v>
      </c>
      <c r="C32" s="59">
        <v>37505</v>
      </c>
      <c r="D32" s="46">
        <v>19268</v>
      </c>
      <c r="E32" s="47">
        <v>18237</v>
      </c>
      <c r="F32" s="60">
        <v>1642580</v>
      </c>
      <c r="G32" s="61">
        <v>15</v>
      </c>
      <c r="H32" s="62">
        <v>8</v>
      </c>
      <c r="I32" s="63">
        <v>14.2</v>
      </c>
      <c r="J32" s="64" t="s">
        <v>47</v>
      </c>
      <c r="K32" s="70">
        <v>1.77</v>
      </c>
      <c r="L32" s="46">
        <v>16064</v>
      </c>
      <c r="M32" s="46">
        <v>689664</v>
      </c>
      <c r="N32" s="61">
        <v>6.4</v>
      </c>
      <c r="O32" s="62">
        <v>30</v>
      </c>
      <c r="P32" s="65">
        <v>6</v>
      </c>
      <c r="Q32" s="46">
        <v>364</v>
      </c>
      <c r="R32" s="46">
        <v>12923</v>
      </c>
      <c r="S32" s="61">
        <v>9.7</v>
      </c>
      <c r="T32" s="62">
        <v>5</v>
      </c>
      <c r="U32" s="66">
        <v>7.9</v>
      </c>
      <c r="V32" s="46">
        <v>254</v>
      </c>
      <c r="W32" s="46">
        <v>8590</v>
      </c>
      <c r="X32" s="61">
        <v>6.8</v>
      </c>
      <c r="Y32" s="62" t="s">
        <v>47</v>
      </c>
      <c r="Z32" s="66">
        <v>5.2</v>
      </c>
      <c r="AA32" s="46">
        <v>21441</v>
      </c>
      <c r="AB32" s="65">
        <v>8.6</v>
      </c>
      <c r="AC32" s="65">
        <v>8.3</v>
      </c>
      <c r="AD32" s="46">
        <v>1551</v>
      </c>
      <c r="AE32" s="46">
        <v>82311</v>
      </c>
      <c r="AF32" s="61">
        <v>39.7</v>
      </c>
      <c r="AG32" s="68">
        <v>39</v>
      </c>
      <c r="AH32" s="65">
        <v>47.7</v>
      </c>
      <c r="AI32" s="57"/>
      <c r="AJ32" s="58">
        <v>54</v>
      </c>
      <c r="AK32" s="47">
        <v>1091</v>
      </c>
      <c r="AL32" s="61">
        <v>27.9</v>
      </c>
      <c r="AM32" s="62" t="s">
        <v>47</v>
      </c>
      <c r="AN32" s="65">
        <v>29.6</v>
      </c>
      <c r="AO32" s="60">
        <v>460</v>
      </c>
      <c r="AP32" s="61">
        <v>11.8</v>
      </c>
      <c r="AQ32" s="62" t="s">
        <v>47</v>
      </c>
      <c r="AR32" s="65">
        <v>18.1</v>
      </c>
      <c r="AS32" s="46">
        <v>563</v>
      </c>
      <c r="AT32" s="46">
        <v>20481</v>
      </c>
      <c r="AU32" s="61">
        <v>15</v>
      </c>
      <c r="AV32" s="62" t="s">
        <v>47</v>
      </c>
      <c r="AW32" s="66">
        <v>12.5</v>
      </c>
      <c r="AX32" s="46">
        <v>362</v>
      </c>
      <c r="AY32" s="61">
        <v>9.7</v>
      </c>
      <c r="AZ32" s="62" t="s">
        <v>47</v>
      </c>
      <c r="BA32" s="63">
        <v>8.3</v>
      </c>
      <c r="BB32" s="46">
        <v>201</v>
      </c>
      <c r="BC32" s="61">
        <v>5.4</v>
      </c>
      <c r="BD32" s="62" t="s">
        <v>47</v>
      </c>
      <c r="BE32" s="63">
        <v>4.2</v>
      </c>
      <c r="BF32" s="46">
        <v>17008</v>
      </c>
      <c r="BG32" s="46">
        <v>788505</v>
      </c>
      <c r="BH32" s="61">
        <v>6.8</v>
      </c>
      <c r="BI32" s="62">
        <v>13</v>
      </c>
      <c r="BJ32" s="66">
        <v>6.8</v>
      </c>
      <c r="BK32" s="71" t="s">
        <v>47</v>
      </c>
      <c r="BL32" s="71" t="s">
        <v>47</v>
      </c>
      <c r="BM32" s="65">
        <v>27.7</v>
      </c>
      <c r="BN32" s="65">
        <v>25.2</v>
      </c>
      <c r="BO32" s="46">
        <v>2259</v>
      </c>
      <c r="BP32" s="46">
        <v>135250</v>
      </c>
      <c r="BQ32" s="69">
        <v>0.9</v>
      </c>
      <c r="BR32" s="68">
        <v>38</v>
      </c>
      <c r="BS32" s="70">
        <v>1.17</v>
      </c>
    </row>
    <row r="33" spans="1:71" ht="13.5" customHeight="1">
      <c r="A33" s="57"/>
      <c r="B33" s="58">
        <v>55</v>
      </c>
      <c r="C33" s="59">
        <v>36369</v>
      </c>
      <c r="D33" s="46">
        <v>18641</v>
      </c>
      <c r="E33" s="47">
        <v>17728</v>
      </c>
      <c r="F33" s="60">
        <v>1576889</v>
      </c>
      <c r="G33" s="61">
        <v>14.2</v>
      </c>
      <c r="H33" s="62">
        <v>9</v>
      </c>
      <c r="I33" s="63">
        <v>13.6</v>
      </c>
      <c r="J33" s="70">
        <v>1.87</v>
      </c>
      <c r="K33" s="70">
        <v>1.75</v>
      </c>
      <c r="L33" s="46">
        <v>16858</v>
      </c>
      <c r="M33" s="46">
        <v>722801</v>
      </c>
      <c r="N33" s="61">
        <v>6.6</v>
      </c>
      <c r="O33" s="62">
        <v>32</v>
      </c>
      <c r="P33" s="65">
        <v>6.2</v>
      </c>
      <c r="Q33" s="46">
        <v>335</v>
      </c>
      <c r="R33" s="46">
        <v>11841</v>
      </c>
      <c r="S33" s="61">
        <v>9.2</v>
      </c>
      <c r="T33" s="62">
        <v>3</v>
      </c>
      <c r="U33" s="66">
        <v>7.5</v>
      </c>
      <c r="V33" s="46">
        <v>239</v>
      </c>
      <c r="W33" s="46">
        <v>7796</v>
      </c>
      <c r="X33" s="61">
        <v>6.6</v>
      </c>
      <c r="Y33" s="62" t="s">
        <v>47</v>
      </c>
      <c r="Z33" s="66">
        <v>4.9</v>
      </c>
      <c r="AA33" s="46">
        <v>19511</v>
      </c>
      <c r="AB33" s="65">
        <v>7.6</v>
      </c>
      <c r="AC33" s="65">
        <v>7.3</v>
      </c>
      <c r="AD33" s="46">
        <v>1340</v>
      </c>
      <c r="AE33" s="46">
        <v>77446</v>
      </c>
      <c r="AF33" s="61">
        <v>35.5</v>
      </c>
      <c r="AG33" s="68">
        <v>46</v>
      </c>
      <c r="AH33" s="65">
        <v>46.8</v>
      </c>
      <c r="AI33" s="57"/>
      <c r="AJ33" s="58">
        <v>55</v>
      </c>
      <c r="AK33" s="47">
        <v>933</v>
      </c>
      <c r="AL33" s="61">
        <v>24.7</v>
      </c>
      <c r="AM33" s="62" t="s">
        <v>47</v>
      </c>
      <c r="AN33" s="65">
        <v>28.8</v>
      </c>
      <c r="AO33" s="60">
        <v>407</v>
      </c>
      <c r="AP33" s="61">
        <v>10.8</v>
      </c>
      <c r="AQ33" s="62" t="s">
        <v>47</v>
      </c>
      <c r="AR33" s="65">
        <v>18</v>
      </c>
      <c r="AS33" s="46">
        <v>522</v>
      </c>
      <c r="AT33" s="46">
        <v>18385</v>
      </c>
      <c r="AU33" s="61">
        <v>14.4</v>
      </c>
      <c r="AV33" s="62" t="s">
        <v>47</v>
      </c>
      <c r="AW33" s="66">
        <v>11.7</v>
      </c>
      <c r="AX33" s="46">
        <v>328</v>
      </c>
      <c r="AY33" s="61">
        <v>9</v>
      </c>
      <c r="AZ33" s="62" t="s">
        <v>47</v>
      </c>
      <c r="BA33" s="63">
        <v>7.8</v>
      </c>
      <c r="BB33" s="46">
        <v>194</v>
      </c>
      <c r="BC33" s="61">
        <v>5.3</v>
      </c>
      <c r="BD33" s="62" t="s">
        <v>47</v>
      </c>
      <c r="BE33" s="63">
        <v>3.9</v>
      </c>
      <c r="BF33" s="46">
        <v>16803</v>
      </c>
      <c r="BG33" s="46">
        <v>774702</v>
      </c>
      <c r="BH33" s="61">
        <v>6.6</v>
      </c>
      <c r="BI33" s="62">
        <v>12</v>
      </c>
      <c r="BJ33" s="66">
        <v>6.7</v>
      </c>
      <c r="BK33" s="65">
        <v>27.7</v>
      </c>
      <c r="BL33" s="65">
        <v>24.9</v>
      </c>
      <c r="BM33" s="65">
        <v>27.8</v>
      </c>
      <c r="BN33" s="65">
        <v>25.2</v>
      </c>
      <c r="BO33" s="46">
        <v>2315</v>
      </c>
      <c r="BP33" s="46">
        <v>141689</v>
      </c>
      <c r="BQ33" s="69">
        <v>0.91</v>
      </c>
      <c r="BR33" s="68">
        <v>41</v>
      </c>
      <c r="BS33" s="70">
        <v>1.22</v>
      </c>
    </row>
    <row r="34" spans="1:71" ht="13.5" customHeight="1">
      <c r="A34" s="57"/>
      <c r="B34" s="58"/>
      <c r="C34" s="59"/>
      <c r="D34" s="46"/>
      <c r="E34" s="47"/>
      <c r="F34" s="60"/>
      <c r="G34" s="61"/>
      <c r="H34" s="62"/>
      <c r="I34" s="63"/>
      <c r="J34" s="70"/>
      <c r="K34" s="70"/>
      <c r="L34" s="46"/>
      <c r="M34" s="46"/>
      <c r="N34" s="61"/>
      <c r="O34" s="62"/>
      <c r="P34" s="65"/>
      <c r="Q34" s="46"/>
      <c r="R34" s="46"/>
      <c r="S34" s="61"/>
      <c r="T34" s="62"/>
      <c r="U34" s="66"/>
      <c r="V34" s="46"/>
      <c r="W34" s="46"/>
      <c r="X34" s="61"/>
      <c r="Y34" s="62"/>
      <c r="Z34" s="66"/>
      <c r="AA34" s="46"/>
      <c r="AB34" s="65"/>
      <c r="AC34" s="65"/>
      <c r="AD34" s="46"/>
      <c r="AE34" s="46"/>
      <c r="AF34" s="61"/>
      <c r="AG34" s="68"/>
      <c r="AH34" s="65"/>
      <c r="AI34" s="57"/>
      <c r="AJ34" s="58"/>
      <c r="AK34" s="47"/>
      <c r="AL34" s="61"/>
      <c r="AM34" s="62"/>
      <c r="AN34" s="65"/>
      <c r="AO34" s="60"/>
      <c r="AP34" s="61"/>
      <c r="AQ34" s="62"/>
      <c r="AR34" s="65"/>
      <c r="AS34" s="46"/>
      <c r="AT34" s="46"/>
      <c r="AU34" s="61"/>
      <c r="AV34" s="62"/>
      <c r="AW34" s="66"/>
      <c r="AX34" s="46"/>
      <c r="AY34" s="61"/>
      <c r="AZ34" s="62"/>
      <c r="BA34" s="63"/>
      <c r="BB34" s="46"/>
      <c r="BC34" s="61"/>
      <c r="BD34" s="62"/>
      <c r="BE34" s="63"/>
      <c r="BF34" s="46"/>
      <c r="BG34" s="46"/>
      <c r="BH34" s="61"/>
      <c r="BI34" s="62"/>
      <c r="BJ34" s="66"/>
      <c r="BK34" s="65"/>
      <c r="BL34" s="65"/>
      <c r="BM34" s="65"/>
      <c r="BN34" s="65"/>
      <c r="BO34" s="46"/>
      <c r="BP34" s="46"/>
      <c r="BQ34" s="69"/>
      <c r="BR34" s="68"/>
      <c r="BS34" s="70"/>
    </row>
    <row r="35" spans="1:71" ht="13.5" customHeight="1">
      <c r="A35" s="57"/>
      <c r="B35" s="58">
        <v>56</v>
      </c>
      <c r="C35" s="59">
        <v>35643</v>
      </c>
      <c r="D35" s="46">
        <v>18320</v>
      </c>
      <c r="E35" s="47">
        <v>17323</v>
      </c>
      <c r="F35" s="60">
        <v>1529455</v>
      </c>
      <c r="G35" s="61">
        <v>13.8</v>
      </c>
      <c r="H35" s="62">
        <v>8</v>
      </c>
      <c r="I35" s="63">
        <v>13</v>
      </c>
      <c r="J35" s="64" t="s">
        <v>47</v>
      </c>
      <c r="K35" s="70">
        <v>1.74</v>
      </c>
      <c r="L35" s="46">
        <v>16868</v>
      </c>
      <c r="M35" s="46">
        <v>720262</v>
      </c>
      <c r="N35" s="61">
        <v>6.5</v>
      </c>
      <c r="O35" s="62">
        <v>31</v>
      </c>
      <c r="P35" s="65">
        <v>6.1</v>
      </c>
      <c r="Q35" s="46">
        <v>336</v>
      </c>
      <c r="R35" s="46">
        <v>10891</v>
      </c>
      <c r="S35" s="61">
        <v>9.4</v>
      </c>
      <c r="T35" s="62">
        <v>3</v>
      </c>
      <c r="U35" s="66">
        <v>7.1</v>
      </c>
      <c r="V35" s="46">
        <v>230</v>
      </c>
      <c r="W35" s="46">
        <v>7188</v>
      </c>
      <c r="X35" s="61">
        <v>6.5</v>
      </c>
      <c r="Y35" s="62" t="s">
        <v>47</v>
      </c>
      <c r="Z35" s="66">
        <v>4.7</v>
      </c>
      <c r="AA35" s="46">
        <v>18775</v>
      </c>
      <c r="AB35" s="65">
        <v>7.3</v>
      </c>
      <c r="AC35" s="65">
        <v>6.9</v>
      </c>
      <c r="AD35" s="46">
        <v>1440</v>
      </c>
      <c r="AE35" s="46">
        <v>79222</v>
      </c>
      <c r="AF35" s="61">
        <v>38.8</v>
      </c>
      <c r="AG35" s="68">
        <v>41</v>
      </c>
      <c r="AH35" s="65">
        <v>49.2</v>
      </c>
      <c r="AI35" s="57"/>
      <c r="AJ35" s="58">
        <v>56</v>
      </c>
      <c r="AK35" s="47">
        <v>974</v>
      </c>
      <c r="AL35" s="61">
        <v>26.3</v>
      </c>
      <c r="AM35" s="62" t="s">
        <v>47</v>
      </c>
      <c r="AN35" s="65">
        <v>28.8</v>
      </c>
      <c r="AO35" s="60">
        <v>466</v>
      </c>
      <c r="AP35" s="61">
        <v>12.6</v>
      </c>
      <c r="AQ35" s="62" t="s">
        <v>47</v>
      </c>
      <c r="AR35" s="65">
        <v>20.5</v>
      </c>
      <c r="AS35" s="46">
        <v>484</v>
      </c>
      <c r="AT35" s="46">
        <v>16531</v>
      </c>
      <c r="AU35" s="61">
        <v>13.6</v>
      </c>
      <c r="AV35" s="62" t="s">
        <v>47</v>
      </c>
      <c r="AW35" s="66">
        <v>10.8</v>
      </c>
      <c r="AX35" s="46">
        <v>295</v>
      </c>
      <c r="AY35" s="61">
        <v>8.3</v>
      </c>
      <c r="AZ35" s="62" t="s">
        <v>47</v>
      </c>
      <c r="BA35" s="63">
        <v>7.1</v>
      </c>
      <c r="BB35" s="46">
        <v>189</v>
      </c>
      <c r="BC35" s="61">
        <v>5.3</v>
      </c>
      <c r="BD35" s="62" t="s">
        <v>47</v>
      </c>
      <c r="BE35" s="63">
        <v>3.7</v>
      </c>
      <c r="BF35" s="46">
        <v>17025</v>
      </c>
      <c r="BG35" s="46">
        <v>776531</v>
      </c>
      <c r="BH35" s="61">
        <v>6.6</v>
      </c>
      <c r="BI35" s="62">
        <v>13</v>
      </c>
      <c r="BJ35" s="66">
        <v>6.6</v>
      </c>
      <c r="BK35" s="65">
        <v>27.8</v>
      </c>
      <c r="BL35" s="65">
        <v>25</v>
      </c>
      <c r="BM35" s="65">
        <v>27.9</v>
      </c>
      <c r="BN35" s="65">
        <v>25.3</v>
      </c>
      <c r="BO35" s="46">
        <v>2691</v>
      </c>
      <c r="BP35" s="46">
        <v>154221</v>
      </c>
      <c r="BQ35" s="69">
        <v>1.04</v>
      </c>
      <c r="BR35" s="68">
        <v>37</v>
      </c>
      <c r="BS35" s="70">
        <v>1.32</v>
      </c>
    </row>
    <row r="36" spans="1:71" ht="13.5" customHeight="1">
      <c r="A36" s="57"/>
      <c r="B36" s="58">
        <v>57</v>
      </c>
      <c r="C36" s="59">
        <v>35742</v>
      </c>
      <c r="D36" s="46">
        <v>18439</v>
      </c>
      <c r="E36" s="47">
        <v>17303</v>
      </c>
      <c r="F36" s="60">
        <v>1515392</v>
      </c>
      <c r="G36" s="61">
        <v>13.6</v>
      </c>
      <c r="H36" s="62">
        <v>9</v>
      </c>
      <c r="I36" s="63">
        <v>12.8</v>
      </c>
      <c r="J36" s="64" t="s">
        <v>47</v>
      </c>
      <c r="K36" s="70">
        <v>1.77</v>
      </c>
      <c r="L36" s="46">
        <v>16922</v>
      </c>
      <c r="M36" s="46">
        <v>711883</v>
      </c>
      <c r="N36" s="61">
        <v>6.4</v>
      </c>
      <c r="O36" s="62">
        <v>29</v>
      </c>
      <c r="P36" s="65">
        <v>6</v>
      </c>
      <c r="Q36" s="46">
        <v>293</v>
      </c>
      <c r="R36" s="46">
        <v>9969</v>
      </c>
      <c r="S36" s="61">
        <v>8.2</v>
      </c>
      <c r="T36" s="62">
        <v>5</v>
      </c>
      <c r="U36" s="66">
        <v>6.6</v>
      </c>
      <c r="V36" s="46">
        <v>194</v>
      </c>
      <c r="W36" s="46">
        <v>6425</v>
      </c>
      <c r="X36" s="61">
        <v>5.4</v>
      </c>
      <c r="Y36" s="62" t="s">
        <v>47</v>
      </c>
      <c r="Z36" s="66">
        <v>4.2</v>
      </c>
      <c r="AA36" s="46">
        <v>18820</v>
      </c>
      <c r="AB36" s="65">
        <v>7.2</v>
      </c>
      <c r="AC36" s="65">
        <v>6.8</v>
      </c>
      <c r="AD36" s="46">
        <v>1503</v>
      </c>
      <c r="AE36" s="46">
        <v>78107</v>
      </c>
      <c r="AF36" s="61">
        <v>40.4</v>
      </c>
      <c r="AG36" s="68">
        <v>41</v>
      </c>
      <c r="AH36" s="65">
        <v>49</v>
      </c>
      <c r="AI36" s="57"/>
      <c r="AJ36" s="58">
        <v>57</v>
      </c>
      <c r="AK36" s="47">
        <v>973</v>
      </c>
      <c r="AL36" s="61">
        <v>26.1</v>
      </c>
      <c r="AM36" s="62" t="s">
        <v>47</v>
      </c>
      <c r="AN36" s="65">
        <v>27.7</v>
      </c>
      <c r="AO36" s="60">
        <v>530</v>
      </c>
      <c r="AP36" s="61">
        <v>14.2</v>
      </c>
      <c r="AQ36" s="62" t="s">
        <v>47</v>
      </c>
      <c r="AR36" s="65">
        <v>21.3</v>
      </c>
      <c r="AS36" s="46">
        <v>446</v>
      </c>
      <c r="AT36" s="46">
        <v>15303</v>
      </c>
      <c r="AU36" s="61">
        <v>12.5</v>
      </c>
      <c r="AV36" s="62" t="s">
        <v>47</v>
      </c>
      <c r="AW36" s="66">
        <v>10.1</v>
      </c>
      <c r="AX36" s="46">
        <v>285</v>
      </c>
      <c r="AY36" s="61">
        <v>8</v>
      </c>
      <c r="AZ36" s="62" t="s">
        <v>47</v>
      </c>
      <c r="BA36" s="63">
        <v>6.8</v>
      </c>
      <c r="BB36" s="46">
        <v>161</v>
      </c>
      <c r="BC36" s="61">
        <v>4.5</v>
      </c>
      <c r="BD36" s="62" t="s">
        <v>47</v>
      </c>
      <c r="BE36" s="63">
        <v>3.3</v>
      </c>
      <c r="BF36" s="46">
        <v>17292</v>
      </c>
      <c r="BG36" s="46">
        <v>781252</v>
      </c>
      <c r="BH36" s="61">
        <v>6.6</v>
      </c>
      <c r="BI36" s="62">
        <v>10</v>
      </c>
      <c r="BJ36" s="66">
        <v>6.6</v>
      </c>
      <c r="BK36" s="65">
        <v>27.9</v>
      </c>
      <c r="BL36" s="65">
        <v>25.1</v>
      </c>
      <c r="BM36" s="65">
        <v>28</v>
      </c>
      <c r="BN36" s="65">
        <v>25.3</v>
      </c>
      <c r="BO36" s="46">
        <v>2818</v>
      </c>
      <c r="BP36" s="46">
        <v>163980</v>
      </c>
      <c r="BQ36" s="69">
        <v>1.07</v>
      </c>
      <c r="BR36" s="68">
        <v>37</v>
      </c>
      <c r="BS36" s="70">
        <v>1.39</v>
      </c>
    </row>
    <row r="37" spans="1:71" ht="13.5" customHeight="1">
      <c r="A37" s="57"/>
      <c r="B37" s="58">
        <v>58</v>
      </c>
      <c r="C37" s="59">
        <v>35412</v>
      </c>
      <c r="D37" s="46">
        <v>18104</v>
      </c>
      <c r="E37" s="47">
        <v>17308</v>
      </c>
      <c r="F37" s="60">
        <v>1508687</v>
      </c>
      <c r="G37" s="61">
        <v>13.3</v>
      </c>
      <c r="H37" s="62">
        <v>14</v>
      </c>
      <c r="I37" s="63">
        <v>12.7</v>
      </c>
      <c r="J37" s="70">
        <v>1.91</v>
      </c>
      <c r="K37" s="70">
        <v>1.8</v>
      </c>
      <c r="L37" s="46">
        <v>17206</v>
      </c>
      <c r="M37" s="46">
        <v>740038</v>
      </c>
      <c r="N37" s="61">
        <v>6.5</v>
      </c>
      <c r="O37" s="62">
        <v>31</v>
      </c>
      <c r="P37" s="65">
        <v>6.2</v>
      </c>
      <c r="Q37" s="46">
        <v>289</v>
      </c>
      <c r="R37" s="46">
        <v>9406</v>
      </c>
      <c r="S37" s="61">
        <v>8.2</v>
      </c>
      <c r="T37" s="62">
        <v>2</v>
      </c>
      <c r="U37" s="66">
        <v>6.2</v>
      </c>
      <c r="V37" s="46">
        <v>189</v>
      </c>
      <c r="W37" s="46">
        <v>5894</v>
      </c>
      <c r="X37" s="61">
        <v>5.3</v>
      </c>
      <c r="Y37" s="62" t="s">
        <v>47</v>
      </c>
      <c r="Z37" s="66">
        <v>3.9</v>
      </c>
      <c r="AA37" s="46">
        <v>18206</v>
      </c>
      <c r="AB37" s="65">
        <v>6.8</v>
      </c>
      <c r="AC37" s="65">
        <v>6.5</v>
      </c>
      <c r="AD37" s="46">
        <v>1453</v>
      </c>
      <c r="AE37" s="46">
        <v>71941</v>
      </c>
      <c r="AF37" s="61">
        <v>39.4</v>
      </c>
      <c r="AG37" s="68">
        <v>33</v>
      </c>
      <c r="AH37" s="65">
        <v>45.5</v>
      </c>
      <c r="AI37" s="57"/>
      <c r="AJ37" s="58">
        <v>58</v>
      </c>
      <c r="AK37" s="47">
        <v>918</v>
      </c>
      <c r="AL37" s="61">
        <v>24.9</v>
      </c>
      <c r="AM37" s="62" t="s">
        <v>47</v>
      </c>
      <c r="AN37" s="65">
        <v>25.4</v>
      </c>
      <c r="AO37" s="60">
        <v>535</v>
      </c>
      <c r="AP37" s="61">
        <v>14.5</v>
      </c>
      <c r="AQ37" s="62" t="s">
        <v>47</v>
      </c>
      <c r="AR37" s="65">
        <v>20.1</v>
      </c>
      <c r="AS37" s="46">
        <v>405</v>
      </c>
      <c r="AT37" s="46">
        <v>14035</v>
      </c>
      <c r="AU37" s="61">
        <v>11.4</v>
      </c>
      <c r="AV37" s="62">
        <v>3</v>
      </c>
      <c r="AW37" s="66">
        <v>9.3</v>
      </c>
      <c r="AX37" s="46">
        <v>252</v>
      </c>
      <c r="AY37" s="61">
        <v>7.1</v>
      </c>
      <c r="AZ37" s="62" t="s">
        <v>47</v>
      </c>
      <c r="BA37" s="63">
        <v>6.3</v>
      </c>
      <c r="BB37" s="46">
        <v>153</v>
      </c>
      <c r="BC37" s="61">
        <v>4.3</v>
      </c>
      <c r="BD37" s="62" t="s">
        <v>47</v>
      </c>
      <c r="BE37" s="63">
        <v>3</v>
      </c>
      <c r="BF37" s="46">
        <v>16898</v>
      </c>
      <c r="BG37" s="46">
        <v>762552</v>
      </c>
      <c r="BH37" s="61">
        <v>6.4</v>
      </c>
      <c r="BI37" s="62">
        <v>10</v>
      </c>
      <c r="BJ37" s="66">
        <v>6.4</v>
      </c>
      <c r="BK37" s="65">
        <v>27.9</v>
      </c>
      <c r="BL37" s="65">
        <v>25.1</v>
      </c>
      <c r="BM37" s="65">
        <v>28</v>
      </c>
      <c r="BN37" s="65">
        <v>25.4</v>
      </c>
      <c r="BO37" s="46">
        <v>3109</v>
      </c>
      <c r="BP37" s="46">
        <v>179150</v>
      </c>
      <c r="BQ37" s="69">
        <v>1.17</v>
      </c>
      <c r="BR37" s="68">
        <v>37</v>
      </c>
      <c r="BS37" s="70">
        <v>1.51</v>
      </c>
    </row>
    <row r="38" spans="1:71" ht="13.5" customHeight="1">
      <c r="A38" s="57"/>
      <c r="B38" s="58">
        <v>59</v>
      </c>
      <c r="C38" s="59">
        <v>35301</v>
      </c>
      <c r="D38" s="46">
        <v>18025</v>
      </c>
      <c r="E38" s="47">
        <v>17276</v>
      </c>
      <c r="F38" s="60">
        <v>1489780</v>
      </c>
      <c r="G38" s="61">
        <v>13.1</v>
      </c>
      <c r="H38" s="62">
        <v>13</v>
      </c>
      <c r="I38" s="63">
        <v>12.5</v>
      </c>
      <c r="J38" s="70">
        <v>1.94</v>
      </c>
      <c r="K38" s="70">
        <v>1.81</v>
      </c>
      <c r="L38" s="46">
        <v>17448</v>
      </c>
      <c r="M38" s="46">
        <v>740247</v>
      </c>
      <c r="N38" s="61">
        <v>6.5</v>
      </c>
      <c r="O38" s="62">
        <v>34</v>
      </c>
      <c r="P38" s="65">
        <v>6.2</v>
      </c>
      <c r="Q38" s="46">
        <v>247</v>
      </c>
      <c r="R38" s="46">
        <v>8920</v>
      </c>
      <c r="S38" s="61">
        <v>7</v>
      </c>
      <c r="T38" s="62">
        <v>6</v>
      </c>
      <c r="U38" s="66">
        <v>6</v>
      </c>
      <c r="V38" s="46">
        <v>160</v>
      </c>
      <c r="W38" s="46">
        <v>5527</v>
      </c>
      <c r="X38" s="61">
        <v>4.5</v>
      </c>
      <c r="Y38" s="62" t="s">
        <v>47</v>
      </c>
      <c r="Z38" s="66">
        <v>3.7</v>
      </c>
      <c r="AA38" s="46">
        <v>17853</v>
      </c>
      <c r="AB38" s="65">
        <v>6.7</v>
      </c>
      <c r="AC38" s="65">
        <v>6.2</v>
      </c>
      <c r="AD38" s="46">
        <v>1510</v>
      </c>
      <c r="AE38" s="46">
        <v>72361</v>
      </c>
      <c r="AF38" s="61">
        <v>41</v>
      </c>
      <c r="AG38" s="68">
        <v>31</v>
      </c>
      <c r="AH38" s="65">
        <v>46.3</v>
      </c>
      <c r="AI38" s="57"/>
      <c r="AJ38" s="58">
        <v>59</v>
      </c>
      <c r="AK38" s="47">
        <v>864</v>
      </c>
      <c r="AL38" s="61">
        <v>23.5</v>
      </c>
      <c r="AM38" s="62" t="s">
        <v>47</v>
      </c>
      <c r="AN38" s="65">
        <v>24.3</v>
      </c>
      <c r="AO38" s="60">
        <v>646</v>
      </c>
      <c r="AP38" s="61">
        <v>17.5</v>
      </c>
      <c r="AQ38" s="62" t="s">
        <v>47</v>
      </c>
      <c r="AR38" s="65">
        <v>22</v>
      </c>
      <c r="AS38" s="46">
        <v>381</v>
      </c>
      <c r="AT38" s="46">
        <v>12998</v>
      </c>
      <c r="AU38" s="61">
        <v>10.8</v>
      </c>
      <c r="AV38" s="62">
        <v>2</v>
      </c>
      <c r="AW38" s="66">
        <v>8.7</v>
      </c>
      <c r="AX38" s="46">
        <v>241</v>
      </c>
      <c r="AY38" s="61">
        <v>6.8</v>
      </c>
      <c r="AZ38" s="62" t="s">
        <v>47</v>
      </c>
      <c r="BA38" s="63">
        <v>5.9</v>
      </c>
      <c r="BB38" s="46">
        <v>140</v>
      </c>
      <c r="BC38" s="61">
        <v>4</v>
      </c>
      <c r="BD38" s="62" t="s">
        <v>47</v>
      </c>
      <c r="BE38" s="63">
        <v>2.9</v>
      </c>
      <c r="BF38" s="46">
        <v>16150</v>
      </c>
      <c r="BG38" s="46">
        <v>739991</v>
      </c>
      <c r="BH38" s="61">
        <v>6</v>
      </c>
      <c r="BI38" s="62">
        <v>18</v>
      </c>
      <c r="BJ38" s="66">
        <v>6.2</v>
      </c>
      <c r="BK38" s="65">
        <v>27.9</v>
      </c>
      <c r="BL38" s="65">
        <v>25.2</v>
      </c>
      <c r="BM38" s="65">
        <v>28.1</v>
      </c>
      <c r="BN38" s="65">
        <v>25.4</v>
      </c>
      <c r="BO38" s="46">
        <v>3112</v>
      </c>
      <c r="BP38" s="46">
        <v>178746</v>
      </c>
      <c r="BQ38" s="69">
        <v>1.16</v>
      </c>
      <c r="BR38" s="68">
        <v>37</v>
      </c>
      <c r="BS38" s="70">
        <v>1.5</v>
      </c>
    </row>
    <row r="39" spans="1:71" ht="13.5" customHeight="1">
      <c r="A39" s="57"/>
      <c r="B39" s="58">
        <v>60</v>
      </c>
      <c r="C39" s="59">
        <v>33479</v>
      </c>
      <c r="D39" s="46">
        <v>17110</v>
      </c>
      <c r="E39" s="47">
        <v>16369</v>
      </c>
      <c r="F39" s="60">
        <v>1431577</v>
      </c>
      <c r="G39" s="61">
        <v>12.3</v>
      </c>
      <c r="H39" s="62">
        <v>14</v>
      </c>
      <c r="I39" s="63">
        <v>11.9</v>
      </c>
      <c r="J39" s="70">
        <v>1.85</v>
      </c>
      <c r="K39" s="70">
        <v>1.76</v>
      </c>
      <c r="L39" s="46">
        <v>17261</v>
      </c>
      <c r="M39" s="46">
        <v>752283</v>
      </c>
      <c r="N39" s="61">
        <v>6.4</v>
      </c>
      <c r="O39" s="62">
        <v>36</v>
      </c>
      <c r="P39" s="65">
        <v>6.3</v>
      </c>
      <c r="Q39" s="46">
        <v>213</v>
      </c>
      <c r="R39" s="46">
        <v>7899</v>
      </c>
      <c r="S39" s="61">
        <v>6.4</v>
      </c>
      <c r="T39" s="62">
        <v>10</v>
      </c>
      <c r="U39" s="66">
        <v>5.5</v>
      </c>
      <c r="V39" s="46">
        <v>128</v>
      </c>
      <c r="W39" s="46">
        <v>4910</v>
      </c>
      <c r="X39" s="61">
        <v>3.9</v>
      </c>
      <c r="Y39" s="62" t="s">
        <v>47</v>
      </c>
      <c r="Z39" s="66">
        <v>3.4</v>
      </c>
      <c r="AA39" s="46">
        <v>16218</v>
      </c>
      <c r="AB39" s="65">
        <v>6</v>
      </c>
      <c r="AC39" s="65">
        <v>5.6</v>
      </c>
      <c r="AD39" s="46">
        <v>1474</v>
      </c>
      <c r="AE39" s="46">
        <v>69009</v>
      </c>
      <c r="AF39" s="61">
        <v>42.2</v>
      </c>
      <c r="AG39" s="68">
        <v>27</v>
      </c>
      <c r="AH39" s="65">
        <v>46</v>
      </c>
      <c r="AI39" s="57"/>
      <c r="AJ39" s="58">
        <v>60</v>
      </c>
      <c r="AK39" s="47">
        <v>784</v>
      </c>
      <c r="AL39" s="61">
        <v>22.4</v>
      </c>
      <c r="AM39" s="62" t="s">
        <v>47</v>
      </c>
      <c r="AN39" s="65">
        <v>22.1</v>
      </c>
      <c r="AO39" s="60">
        <v>690</v>
      </c>
      <c r="AP39" s="61">
        <v>19.7</v>
      </c>
      <c r="AQ39" s="62" t="s">
        <v>47</v>
      </c>
      <c r="AR39" s="65">
        <v>23.9</v>
      </c>
      <c r="AS39" s="46">
        <v>331</v>
      </c>
      <c r="AT39" s="46">
        <v>11470</v>
      </c>
      <c r="AU39" s="61">
        <v>9.9</v>
      </c>
      <c r="AV39" s="62">
        <v>2</v>
      </c>
      <c r="AW39" s="66">
        <v>8</v>
      </c>
      <c r="AX39" s="46">
        <v>229</v>
      </c>
      <c r="AY39" s="61">
        <v>6.8</v>
      </c>
      <c r="AZ39" s="62" t="s">
        <v>47</v>
      </c>
      <c r="BA39" s="63">
        <v>5.4</v>
      </c>
      <c r="BB39" s="46">
        <v>102</v>
      </c>
      <c r="BC39" s="61">
        <v>3</v>
      </c>
      <c r="BD39" s="62" t="s">
        <v>47</v>
      </c>
      <c r="BE39" s="63">
        <v>2.6</v>
      </c>
      <c r="BF39" s="46">
        <v>15832</v>
      </c>
      <c r="BG39" s="46">
        <v>735850</v>
      </c>
      <c r="BH39" s="61">
        <v>5.8</v>
      </c>
      <c r="BI39" s="62">
        <v>24</v>
      </c>
      <c r="BJ39" s="66">
        <v>6.1</v>
      </c>
      <c r="BK39" s="65">
        <v>28.1</v>
      </c>
      <c r="BL39" s="65">
        <v>25.3</v>
      </c>
      <c r="BM39" s="65">
        <v>28.2</v>
      </c>
      <c r="BN39" s="65">
        <v>25.5</v>
      </c>
      <c r="BO39" s="46">
        <v>3102</v>
      </c>
      <c r="BP39" s="46">
        <v>166640</v>
      </c>
      <c r="BQ39" s="69">
        <v>1.14</v>
      </c>
      <c r="BR39" s="68">
        <v>34</v>
      </c>
      <c r="BS39" s="70">
        <v>1.39</v>
      </c>
    </row>
    <row r="40" spans="1:71" ht="13.5" customHeight="1">
      <c r="A40" s="57"/>
      <c r="B40" s="58"/>
      <c r="C40" s="59"/>
      <c r="D40" s="46"/>
      <c r="E40" s="47"/>
      <c r="F40" s="60"/>
      <c r="G40" s="61"/>
      <c r="H40" s="62"/>
      <c r="I40" s="63"/>
      <c r="J40" s="70"/>
      <c r="K40" s="70"/>
      <c r="L40" s="46"/>
      <c r="M40" s="46"/>
      <c r="N40" s="61"/>
      <c r="O40" s="62"/>
      <c r="P40" s="65"/>
      <c r="Q40" s="46"/>
      <c r="R40" s="46"/>
      <c r="S40" s="61"/>
      <c r="T40" s="62"/>
      <c r="U40" s="66"/>
      <c r="V40" s="46"/>
      <c r="W40" s="46"/>
      <c r="X40" s="61"/>
      <c r="Y40" s="62"/>
      <c r="Z40" s="66"/>
      <c r="AA40" s="46"/>
      <c r="AB40" s="65"/>
      <c r="AC40" s="65"/>
      <c r="AD40" s="46"/>
      <c r="AE40" s="46"/>
      <c r="AF40" s="61"/>
      <c r="AG40" s="68"/>
      <c r="AH40" s="65"/>
      <c r="AI40" s="57"/>
      <c r="AJ40" s="58"/>
      <c r="AK40" s="47"/>
      <c r="AL40" s="61"/>
      <c r="AM40" s="62"/>
      <c r="AN40" s="65"/>
      <c r="AO40" s="60"/>
      <c r="AP40" s="61"/>
      <c r="AQ40" s="62"/>
      <c r="AR40" s="65"/>
      <c r="AS40" s="46"/>
      <c r="AT40" s="46"/>
      <c r="AU40" s="61"/>
      <c r="AV40" s="62"/>
      <c r="AW40" s="66"/>
      <c r="AX40" s="46"/>
      <c r="AY40" s="61"/>
      <c r="AZ40" s="62"/>
      <c r="BA40" s="63"/>
      <c r="BB40" s="46"/>
      <c r="BC40" s="61"/>
      <c r="BD40" s="62"/>
      <c r="BE40" s="63"/>
      <c r="BF40" s="46"/>
      <c r="BG40" s="46"/>
      <c r="BH40" s="61"/>
      <c r="BI40" s="62"/>
      <c r="BJ40" s="66"/>
      <c r="BK40" s="65"/>
      <c r="BL40" s="65"/>
      <c r="BM40" s="65"/>
      <c r="BN40" s="65"/>
      <c r="BO40" s="46"/>
      <c r="BP40" s="46"/>
      <c r="BQ40" s="69"/>
      <c r="BR40" s="68"/>
      <c r="BS40" s="70"/>
    </row>
    <row r="41" spans="1:71" ht="13.5" customHeight="1">
      <c r="A41" s="57"/>
      <c r="B41" s="58">
        <v>61</v>
      </c>
      <c r="C41" s="59">
        <v>32515</v>
      </c>
      <c r="D41" s="46">
        <v>16752</v>
      </c>
      <c r="E41" s="47">
        <v>15763</v>
      </c>
      <c r="F41" s="60">
        <v>1382946</v>
      </c>
      <c r="G41" s="61">
        <v>11.9</v>
      </c>
      <c r="H41" s="62">
        <v>14</v>
      </c>
      <c r="I41" s="63">
        <v>11.4</v>
      </c>
      <c r="J41" s="70">
        <v>1.84</v>
      </c>
      <c r="K41" s="70">
        <v>1.72</v>
      </c>
      <c r="L41" s="46">
        <v>17334</v>
      </c>
      <c r="M41" s="46">
        <v>750620</v>
      </c>
      <c r="N41" s="61">
        <v>6.3</v>
      </c>
      <c r="O41" s="62">
        <v>36</v>
      </c>
      <c r="P41" s="65">
        <v>6.2</v>
      </c>
      <c r="Q41" s="46">
        <v>196</v>
      </c>
      <c r="R41" s="46">
        <v>7251</v>
      </c>
      <c r="S41" s="61">
        <v>6</v>
      </c>
      <c r="T41" s="62">
        <v>9</v>
      </c>
      <c r="U41" s="66">
        <v>5.2</v>
      </c>
      <c r="V41" s="46">
        <v>113</v>
      </c>
      <c r="W41" s="46">
        <v>4296</v>
      </c>
      <c r="X41" s="61">
        <v>3.5</v>
      </c>
      <c r="Y41" s="62">
        <v>16</v>
      </c>
      <c r="Z41" s="66">
        <v>3.1</v>
      </c>
      <c r="AA41" s="46">
        <v>15181</v>
      </c>
      <c r="AB41" s="65">
        <v>5.5</v>
      </c>
      <c r="AC41" s="65">
        <v>5.2</v>
      </c>
      <c r="AD41" s="46">
        <v>1382</v>
      </c>
      <c r="AE41" s="46">
        <v>65678</v>
      </c>
      <c r="AF41" s="61">
        <v>40.8</v>
      </c>
      <c r="AG41" s="68">
        <v>31</v>
      </c>
      <c r="AH41" s="65">
        <v>45.3</v>
      </c>
      <c r="AI41" s="57"/>
      <c r="AJ41" s="58">
        <v>61</v>
      </c>
      <c r="AK41" s="47">
        <v>719</v>
      </c>
      <c r="AL41" s="61">
        <v>21.2</v>
      </c>
      <c r="AM41" s="62">
        <v>22</v>
      </c>
      <c r="AN41" s="65">
        <v>21.4</v>
      </c>
      <c r="AO41" s="60">
        <v>663</v>
      </c>
      <c r="AP41" s="61">
        <v>19.6</v>
      </c>
      <c r="AQ41" s="62">
        <v>34</v>
      </c>
      <c r="AR41" s="65">
        <v>23.9</v>
      </c>
      <c r="AS41" s="46">
        <v>269</v>
      </c>
      <c r="AT41" s="46">
        <v>10148</v>
      </c>
      <c r="AU41" s="61">
        <v>8.3</v>
      </c>
      <c r="AV41" s="62">
        <v>7</v>
      </c>
      <c r="AW41" s="66">
        <v>7.3</v>
      </c>
      <c r="AX41" s="46">
        <v>177</v>
      </c>
      <c r="AY41" s="61">
        <v>5.4</v>
      </c>
      <c r="AZ41" s="62">
        <v>8</v>
      </c>
      <c r="BA41" s="63">
        <v>5</v>
      </c>
      <c r="BB41" s="46">
        <v>92</v>
      </c>
      <c r="BC41" s="61">
        <v>2.8</v>
      </c>
      <c r="BD41" s="62">
        <v>29</v>
      </c>
      <c r="BE41" s="63">
        <v>2.3</v>
      </c>
      <c r="BF41" s="46">
        <v>15148</v>
      </c>
      <c r="BG41" s="46">
        <v>710962</v>
      </c>
      <c r="BH41" s="61">
        <v>5.5</v>
      </c>
      <c r="BI41" s="62">
        <v>26</v>
      </c>
      <c r="BJ41" s="66">
        <v>5.9</v>
      </c>
      <c r="BK41" s="65">
        <v>28.3</v>
      </c>
      <c r="BL41" s="65">
        <v>25.4</v>
      </c>
      <c r="BM41" s="65">
        <v>28.3</v>
      </c>
      <c r="BN41" s="65">
        <v>25.6</v>
      </c>
      <c r="BO41" s="46">
        <v>2948</v>
      </c>
      <c r="BP41" s="46">
        <v>166054</v>
      </c>
      <c r="BQ41" s="69">
        <v>1.08</v>
      </c>
      <c r="BR41" s="68">
        <v>38</v>
      </c>
      <c r="BS41" s="70">
        <v>1.37</v>
      </c>
    </row>
    <row r="42" spans="1:71" ht="13.5" customHeight="1">
      <c r="A42" s="57"/>
      <c r="B42" s="58">
        <v>62</v>
      </c>
      <c r="C42" s="59">
        <v>31817</v>
      </c>
      <c r="D42" s="46">
        <v>16321</v>
      </c>
      <c r="E42" s="47">
        <v>15496</v>
      </c>
      <c r="F42" s="60">
        <v>1346658</v>
      </c>
      <c r="G42" s="61">
        <v>11.5</v>
      </c>
      <c r="H42" s="62">
        <v>15</v>
      </c>
      <c r="I42" s="63">
        <v>11.1</v>
      </c>
      <c r="J42" s="70">
        <v>1.8</v>
      </c>
      <c r="K42" s="70">
        <v>1.69</v>
      </c>
      <c r="L42" s="46">
        <v>17353</v>
      </c>
      <c r="M42" s="46">
        <v>751172</v>
      </c>
      <c r="N42" s="61">
        <v>6.3</v>
      </c>
      <c r="O42" s="62">
        <v>35</v>
      </c>
      <c r="P42" s="65">
        <v>6.2</v>
      </c>
      <c r="Q42" s="46">
        <v>154</v>
      </c>
      <c r="R42" s="46">
        <v>6711</v>
      </c>
      <c r="S42" s="61">
        <v>4.8</v>
      </c>
      <c r="T42" s="62">
        <v>28</v>
      </c>
      <c r="U42" s="66">
        <v>5</v>
      </c>
      <c r="V42" s="46">
        <v>92</v>
      </c>
      <c r="W42" s="46">
        <v>3933</v>
      </c>
      <c r="X42" s="61">
        <v>2.9</v>
      </c>
      <c r="Y42" s="62">
        <v>28</v>
      </c>
      <c r="Z42" s="66">
        <v>2.9</v>
      </c>
      <c r="AA42" s="46">
        <v>14464</v>
      </c>
      <c r="AB42" s="65">
        <v>5.2</v>
      </c>
      <c r="AC42" s="65">
        <v>4.9</v>
      </c>
      <c r="AD42" s="46">
        <v>1424</v>
      </c>
      <c r="AE42" s="46">
        <v>63834</v>
      </c>
      <c r="AF42" s="61">
        <v>42.8</v>
      </c>
      <c r="AG42" s="68">
        <v>27</v>
      </c>
      <c r="AH42" s="65">
        <v>45.3</v>
      </c>
      <c r="AI42" s="57"/>
      <c r="AJ42" s="58">
        <v>62</v>
      </c>
      <c r="AK42" s="47">
        <v>692</v>
      </c>
      <c r="AL42" s="61">
        <v>20.8</v>
      </c>
      <c r="AM42" s="62">
        <v>26</v>
      </c>
      <c r="AN42" s="65">
        <v>21.2</v>
      </c>
      <c r="AO42" s="60">
        <v>732</v>
      </c>
      <c r="AP42" s="61">
        <v>22</v>
      </c>
      <c r="AQ42" s="62">
        <v>27</v>
      </c>
      <c r="AR42" s="65">
        <v>24</v>
      </c>
      <c r="AS42" s="46">
        <v>274</v>
      </c>
      <c r="AT42" s="46">
        <v>9317</v>
      </c>
      <c r="AU42" s="61">
        <v>8.6</v>
      </c>
      <c r="AV42" s="62">
        <v>6</v>
      </c>
      <c r="AW42" s="66">
        <v>6.9</v>
      </c>
      <c r="AX42" s="46">
        <v>203</v>
      </c>
      <c r="AY42" s="61">
        <v>6.4</v>
      </c>
      <c r="AZ42" s="62">
        <v>1</v>
      </c>
      <c r="BA42" s="63">
        <v>4.6</v>
      </c>
      <c r="BB42" s="46">
        <v>71</v>
      </c>
      <c r="BC42" s="61">
        <v>2.2</v>
      </c>
      <c r="BD42" s="62">
        <v>29</v>
      </c>
      <c r="BE42" s="63">
        <v>2.3</v>
      </c>
      <c r="BF42" s="46">
        <v>14884</v>
      </c>
      <c r="BG42" s="46">
        <v>696173</v>
      </c>
      <c r="BH42" s="61">
        <v>5.4</v>
      </c>
      <c r="BI42" s="62">
        <v>21</v>
      </c>
      <c r="BJ42" s="66">
        <v>5.7</v>
      </c>
      <c r="BK42" s="65">
        <v>28.2</v>
      </c>
      <c r="BL42" s="65">
        <v>25.5</v>
      </c>
      <c r="BM42" s="65">
        <v>28.4</v>
      </c>
      <c r="BN42" s="65">
        <v>25.7</v>
      </c>
      <c r="BO42" s="46">
        <v>2867</v>
      </c>
      <c r="BP42" s="46">
        <v>158227</v>
      </c>
      <c r="BQ42" s="69">
        <v>1.04</v>
      </c>
      <c r="BR42" s="68">
        <v>38</v>
      </c>
      <c r="BS42" s="70">
        <v>1.3</v>
      </c>
    </row>
    <row r="43" spans="1:71" ht="13.5" customHeight="1">
      <c r="A43" s="57"/>
      <c r="B43" s="58">
        <v>63</v>
      </c>
      <c r="C43" s="59">
        <v>30515</v>
      </c>
      <c r="D43" s="46">
        <v>15655</v>
      </c>
      <c r="E43" s="47">
        <v>14860</v>
      </c>
      <c r="F43" s="60">
        <v>1314006</v>
      </c>
      <c r="G43" s="61">
        <v>10.9</v>
      </c>
      <c r="H43" s="62">
        <v>16</v>
      </c>
      <c r="I43" s="63">
        <v>10.8</v>
      </c>
      <c r="J43" s="70">
        <v>1.72</v>
      </c>
      <c r="K43" s="70">
        <v>1.66</v>
      </c>
      <c r="L43" s="46">
        <v>18442</v>
      </c>
      <c r="M43" s="46">
        <v>793014</v>
      </c>
      <c r="N43" s="61">
        <v>6.6</v>
      </c>
      <c r="O43" s="62">
        <v>35</v>
      </c>
      <c r="P43" s="65">
        <v>6.5</v>
      </c>
      <c r="Q43" s="46">
        <v>168</v>
      </c>
      <c r="R43" s="46">
        <v>6265</v>
      </c>
      <c r="S43" s="61">
        <v>5.5</v>
      </c>
      <c r="T43" s="62">
        <v>8</v>
      </c>
      <c r="U43" s="66">
        <v>4.8</v>
      </c>
      <c r="V43" s="46">
        <v>89</v>
      </c>
      <c r="W43" s="46">
        <v>3592</v>
      </c>
      <c r="X43" s="61">
        <v>2.9</v>
      </c>
      <c r="Y43" s="62">
        <v>18</v>
      </c>
      <c r="Z43" s="66">
        <v>2.7</v>
      </c>
      <c r="AA43" s="46">
        <v>12073</v>
      </c>
      <c r="AB43" s="65">
        <v>4.3</v>
      </c>
      <c r="AC43" s="65">
        <v>4.3</v>
      </c>
      <c r="AD43" s="46">
        <v>1298</v>
      </c>
      <c r="AE43" s="46">
        <v>59636</v>
      </c>
      <c r="AF43" s="61">
        <v>40.8</v>
      </c>
      <c r="AG43" s="68">
        <v>27</v>
      </c>
      <c r="AH43" s="65">
        <v>43.4</v>
      </c>
      <c r="AI43" s="57"/>
      <c r="AJ43" s="58">
        <v>63</v>
      </c>
      <c r="AK43" s="47">
        <v>610</v>
      </c>
      <c r="AL43" s="61">
        <v>19.2</v>
      </c>
      <c r="AM43" s="62">
        <v>23</v>
      </c>
      <c r="AN43" s="65">
        <v>19.5</v>
      </c>
      <c r="AO43" s="60">
        <v>688</v>
      </c>
      <c r="AP43" s="61">
        <v>21.6</v>
      </c>
      <c r="AQ43" s="62">
        <v>28</v>
      </c>
      <c r="AR43" s="65">
        <v>23.9</v>
      </c>
      <c r="AS43" s="46">
        <v>233</v>
      </c>
      <c r="AT43" s="46">
        <v>8508</v>
      </c>
      <c r="AU43" s="61">
        <v>7.6</v>
      </c>
      <c r="AV43" s="62">
        <v>5</v>
      </c>
      <c r="AW43" s="66">
        <v>6.5</v>
      </c>
      <c r="AX43" s="46">
        <v>172</v>
      </c>
      <c r="AY43" s="61">
        <v>5.6</v>
      </c>
      <c r="AZ43" s="62">
        <v>2</v>
      </c>
      <c r="BA43" s="63">
        <v>4.4</v>
      </c>
      <c r="BB43" s="46">
        <v>61</v>
      </c>
      <c r="BC43" s="61">
        <v>2</v>
      </c>
      <c r="BD43" s="62">
        <v>33</v>
      </c>
      <c r="BE43" s="63">
        <v>2.1</v>
      </c>
      <c r="BF43" s="46">
        <v>15491</v>
      </c>
      <c r="BG43" s="46">
        <v>707716</v>
      </c>
      <c r="BH43" s="61">
        <v>5.6</v>
      </c>
      <c r="BI43" s="62">
        <v>16</v>
      </c>
      <c r="BJ43" s="66">
        <v>5.8</v>
      </c>
      <c r="BK43" s="65">
        <v>28.3</v>
      </c>
      <c r="BL43" s="65">
        <v>25.6</v>
      </c>
      <c r="BM43" s="65">
        <v>28.4</v>
      </c>
      <c r="BN43" s="65">
        <v>25.8</v>
      </c>
      <c r="BO43" s="46">
        <v>2781</v>
      </c>
      <c r="BP43" s="46">
        <v>153600</v>
      </c>
      <c r="BQ43" s="69">
        <v>1</v>
      </c>
      <c r="BR43" s="68">
        <v>38</v>
      </c>
      <c r="BS43" s="70">
        <v>1.26</v>
      </c>
    </row>
    <row r="44" spans="1:71" ht="13.5" customHeight="1">
      <c r="A44" s="57" t="s">
        <v>48</v>
      </c>
      <c r="B44" s="58" t="s">
        <v>49</v>
      </c>
      <c r="C44" s="59">
        <v>29214</v>
      </c>
      <c r="D44" s="46">
        <v>15130</v>
      </c>
      <c r="E44" s="47">
        <v>14084</v>
      </c>
      <c r="F44" s="60">
        <v>1246802</v>
      </c>
      <c r="G44" s="61">
        <v>10.4</v>
      </c>
      <c r="H44" s="62">
        <v>18</v>
      </c>
      <c r="I44" s="63">
        <v>10.2</v>
      </c>
      <c r="J44" s="70">
        <v>1.63</v>
      </c>
      <c r="K44" s="70">
        <v>1.57</v>
      </c>
      <c r="L44" s="46">
        <v>17822</v>
      </c>
      <c r="M44" s="46">
        <v>788594</v>
      </c>
      <c r="N44" s="61">
        <v>6.3</v>
      </c>
      <c r="O44" s="62">
        <v>37</v>
      </c>
      <c r="P44" s="65">
        <v>6.4</v>
      </c>
      <c r="Q44" s="46">
        <v>145</v>
      </c>
      <c r="R44" s="46">
        <v>5724</v>
      </c>
      <c r="S44" s="61">
        <v>5</v>
      </c>
      <c r="T44" s="62">
        <v>13</v>
      </c>
      <c r="U44" s="66">
        <v>4.6</v>
      </c>
      <c r="V44" s="46">
        <v>81</v>
      </c>
      <c r="W44" s="46">
        <v>3214</v>
      </c>
      <c r="X44" s="61">
        <v>2.8</v>
      </c>
      <c r="Y44" s="62">
        <v>13</v>
      </c>
      <c r="Z44" s="66">
        <v>2.6</v>
      </c>
      <c r="AA44" s="46">
        <v>11392</v>
      </c>
      <c r="AB44" s="65">
        <v>4</v>
      </c>
      <c r="AC44" s="65">
        <v>3.7</v>
      </c>
      <c r="AD44" s="46">
        <v>1160</v>
      </c>
      <c r="AE44" s="46">
        <v>55204</v>
      </c>
      <c r="AF44" s="61">
        <v>38.2</v>
      </c>
      <c r="AG44" s="68">
        <v>30</v>
      </c>
      <c r="AH44" s="65">
        <v>42.4</v>
      </c>
      <c r="AI44" s="57" t="s">
        <v>48</v>
      </c>
      <c r="AJ44" s="58" t="s">
        <v>49</v>
      </c>
      <c r="AK44" s="47">
        <v>578</v>
      </c>
      <c r="AL44" s="61">
        <v>19</v>
      </c>
      <c r="AM44" s="62">
        <v>21</v>
      </c>
      <c r="AN44" s="65">
        <v>18.9</v>
      </c>
      <c r="AO44" s="60">
        <v>582</v>
      </c>
      <c r="AP44" s="61">
        <v>19.2</v>
      </c>
      <c r="AQ44" s="62">
        <v>32</v>
      </c>
      <c r="AR44" s="65">
        <v>23.5</v>
      </c>
      <c r="AS44" s="46">
        <v>185</v>
      </c>
      <c r="AT44" s="46">
        <v>7450</v>
      </c>
      <c r="AU44" s="61">
        <v>6.3</v>
      </c>
      <c r="AV44" s="62">
        <v>15</v>
      </c>
      <c r="AW44" s="66">
        <v>6</v>
      </c>
      <c r="AX44" s="46">
        <v>123</v>
      </c>
      <c r="AY44" s="61">
        <v>4.2</v>
      </c>
      <c r="AZ44" s="62">
        <v>20</v>
      </c>
      <c r="BA44" s="63">
        <v>4.1</v>
      </c>
      <c r="BB44" s="46">
        <v>62</v>
      </c>
      <c r="BC44" s="61">
        <v>2.1</v>
      </c>
      <c r="BD44" s="62">
        <v>16</v>
      </c>
      <c r="BE44" s="63">
        <v>1.9</v>
      </c>
      <c r="BF44" s="46">
        <v>15281</v>
      </c>
      <c r="BG44" s="46">
        <v>708316</v>
      </c>
      <c r="BH44" s="61">
        <v>5.4</v>
      </c>
      <c r="BI44" s="62">
        <v>19</v>
      </c>
      <c r="BJ44" s="66">
        <v>5.8</v>
      </c>
      <c r="BK44" s="65">
        <v>28.3</v>
      </c>
      <c r="BL44" s="65">
        <v>25.6</v>
      </c>
      <c r="BM44" s="65">
        <v>28.5</v>
      </c>
      <c r="BN44" s="65">
        <v>25.8</v>
      </c>
      <c r="BO44" s="46">
        <v>2932</v>
      </c>
      <c r="BP44" s="46">
        <v>157811</v>
      </c>
      <c r="BQ44" s="69">
        <v>1.04</v>
      </c>
      <c r="BR44" s="68">
        <v>36</v>
      </c>
      <c r="BS44" s="70">
        <v>1.29</v>
      </c>
    </row>
    <row r="45" spans="1:71" ht="13.5" customHeight="1">
      <c r="A45" s="57"/>
      <c r="B45" s="58" t="s">
        <v>50</v>
      </c>
      <c r="C45" s="59">
        <v>28784</v>
      </c>
      <c r="D45" s="46">
        <v>14868</v>
      </c>
      <c r="E45" s="47">
        <v>13916</v>
      </c>
      <c r="F45" s="60">
        <v>1221585</v>
      </c>
      <c r="G45" s="61">
        <v>10.2</v>
      </c>
      <c r="H45" s="62">
        <v>15</v>
      </c>
      <c r="I45" s="63">
        <v>10</v>
      </c>
      <c r="J45" s="70">
        <v>1.64</v>
      </c>
      <c r="K45" s="70">
        <v>1.54</v>
      </c>
      <c r="L45" s="46">
        <v>18962</v>
      </c>
      <c r="M45" s="46">
        <v>820305</v>
      </c>
      <c r="N45" s="61">
        <v>6.7</v>
      </c>
      <c r="O45" s="62">
        <v>35</v>
      </c>
      <c r="P45" s="65">
        <v>6.7</v>
      </c>
      <c r="Q45" s="46">
        <v>137</v>
      </c>
      <c r="R45" s="46">
        <v>5616</v>
      </c>
      <c r="S45" s="61">
        <v>4.8</v>
      </c>
      <c r="T45" s="62">
        <v>23</v>
      </c>
      <c r="U45" s="66">
        <v>4.6</v>
      </c>
      <c r="V45" s="46">
        <v>70</v>
      </c>
      <c r="W45" s="46">
        <v>3179</v>
      </c>
      <c r="X45" s="61">
        <v>2.4</v>
      </c>
      <c r="Y45" s="62">
        <v>29</v>
      </c>
      <c r="Z45" s="66">
        <v>2.6</v>
      </c>
      <c r="AA45" s="46">
        <v>9822</v>
      </c>
      <c r="AB45" s="65">
        <v>3.5</v>
      </c>
      <c r="AC45" s="65">
        <v>4</v>
      </c>
      <c r="AD45" s="46">
        <v>1147</v>
      </c>
      <c r="AE45" s="46">
        <v>53892</v>
      </c>
      <c r="AF45" s="61">
        <v>38.3</v>
      </c>
      <c r="AG45" s="68">
        <v>31</v>
      </c>
      <c r="AH45" s="65">
        <v>42.3</v>
      </c>
      <c r="AI45" s="57"/>
      <c r="AJ45" s="58" t="s">
        <v>50</v>
      </c>
      <c r="AK45" s="47">
        <v>528</v>
      </c>
      <c r="AL45" s="61">
        <v>17.6</v>
      </c>
      <c r="AM45" s="62">
        <v>23</v>
      </c>
      <c r="AN45" s="65">
        <v>18.3</v>
      </c>
      <c r="AO45" s="60">
        <v>619</v>
      </c>
      <c r="AP45" s="61">
        <v>20.7</v>
      </c>
      <c r="AQ45" s="62">
        <v>31</v>
      </c>
      <c r="AR45" s="65">
        <v>23.9</v>
      </c>
      <c r="AS45" s="46">
        <v>168</v>
      </c>
      <c r="AT45" s="46">
        <v>7001</v>
      </c>
      <c r="AU45" s="61">
        <v>5.8</v>
      </c>
      <c r="AV45" s="62">
        <v>18</v>
      </c>
      <c r="AW45" s="66">
        <v>5.7</v>
      </c>
      <c r="AX45" s="46">
        <v>120</v>
      </c>
      <c r="AY45" s="61">
        <v>4.2</v>
      </c>
      <c r="AZ45" s="62">
        <v>10</v>
      </c>
      <c r="BA45" s="63">
        <v>3.8</v>
      </c>
      <c r="BB45" s="46">
        <v>48</v>
      </c>
      <c r="BC45" s="61">
        <v>1.7</v>
      </c>
      <c r="BD45" s="62">
        <v>32</v>
      </c>
      <c r="BE45" s="63">
        <v>1.9</v>
      </c>
      <c r="BF45" s="46">
        <v>15487</v>
      </c>
      <c r="BG45" s="46">
        <v>722138</v>
      </c>
      <c r="BH45" s="61">
        <v>5.5</v>
      </c>
      <c r="BI45" s="62">
        <v>21</v>
      </c>
      <c r="BJ45" s="66">
        <v>5.9</v>
      </c>
      <c r="BK45" s="65">
        <v>28.3</v>
      </c>
      <c r="BL45" s="65">
        <v>25.7</v>
      </c>
      <c r="BM45" s="65">
        <v>28.4</v>
      </c>
      <c r="BN45" s="65">
        <v>25.9</v>
      </c>
      <c r="BO45" s="46">
        <v>3014</v>
      </c>
      <c r="BP45" s="46">
        <v>157608</v>
      </c>
      <c r="BQ45" s="69">
        <v>1.06</v>
      </c>
      <c r="BR45" s="68">
        <v>34</v>
      </c>
      <c r="BS45" s="70">
        <v>1.28</v>
      </c>
    </row>
    <row r="46" spans="1:71" ht="13.5" customHeight="1">
      <c r="A46" s="57"/>
      <c r="B46" s="58"/>
      <c r="C46" s="59"/>
      <c r="D46" s="46"/>
      <c r="E46" s="47"/>
      <c r="F46" s="60"/>
      <c r="G46" s="61"/>
      <c r="H46" s="62"/>
      <c r="I46" s="63"/>
      <c r="J46" s="70"/>
      <c r="K46" s="70"/>
      <c r="L46" s="46"/>
      <c r="M46" s="46"/>
      <c r="N46" s="61"/>
      <c r="O46" s="62"/>
      <c r="P46" s="65"/>
      <c r="Q46" s="46"/>
      <c r="R46" s="46"/>
      <c r="S46" s="61"/>
      <c r="T46" s="62"/>
      <c r="U46" s="66"/>
      <c r="V46" s="46"/>
      <c r="W46" s="46"/>
      <c r="X46" s="61"/>
      <c r="Y46" s="62"/>
      <c r="Z46" s="66"/>
      <c r="AA46" s="46"/>
      <c r="AB46" s="65"/>
      <c r="AC46" s="65"/>
      <c r="AD46" s="46"/>
      <c r="AE46" s="46"/>
      <c r="AF46" s="61"/>
      <c r="AG46" s="68"/>
      <c r="AH46" s="65"/>
      <c r="AI46" s="57"/>
      <c r="AJ46" s="58"/>
      <c r="AK46" s="47"/>
      <c r="AL46" s="61"/>
      <c r="AM46" s="62"/>
      <c r="AN46" s="65"/>
      <c r="AO46" s="60"/>
      <c r="AP46" s="61"/>
      <c r="AQ46" s="62"/>
      <c r="AR46" s="65"/>
      <c r="AS46" s="46"/>
      <c r="AT46" s="46"/>
      <c r="AU46" s="61"/>
      <c r="AV46" s="62"/>
      <c r="AW46" s="66"/>
      <c r="AX46" s="46"/>
      <c r="AY46" s="61"/>
      <c r="AZ46" s="62"/>
      <c r="BA46" s="63"/>
      <c r="BB46" s="46"/>
      <c r="BC46" s="61"/>
      <c r="BD46" s="62"/>
      <c r="BE46" s="63"/>
      <c r="BF46" s="46"/>
      <c r="BG46" s="46"/>
      <c r="BH46" s="61"/>
      <c r="BI46" s="62"/>
      <c r="BJ46" s="66"/>
      <c r="BK46" s="65"/>
      <c r="BL46" s="65"/>
      <c r="BM46" s="65"/>
      <c r="BN46" s="65"/>
      <c r="BO46" s="46"/>
      <c r="BP46" s="46"/>
      <c r="BQ46" s="69"/>
      <c r="BR46" s="68"/>
      <c r="BS46" s="70"/>
    </row>
    <row r="47" spans="1:71" ht="13.5" customHeight="1">
      <c r="A47" s="57"/>
      <c r="B47" s="58" t="s">
        <v>51</v>
      </c>
      <c r="C47" s="59">
        <v>29057</v>
      </c>
      <c r="D47" s="46">
        <v>14995</v>
      </c>
      <c r="E47" s="47">
        <v>14062</v>
      </c>
      <c r="F47" s="60">
        <v>1223245</v>
      </c>
      <c r="G47" s="61">
        <v>10.2</v>
      </c>
      <c r="H47" s="62">
        <v>18</v>
      </c>
      <c r="I47" s="63">
        <v>9.9</v>
      </c>
      <c r="J47" s="70">
        <v>1.64</v>
      </c>
      <c r="K47" s="70">
        <v>1.53</v>
      </c>
      <c r="L47" s="46">
        <v>19037</v>
      </c>
      <c r="M47" s="46">
        <v>829797</v>
      </c>
      <c r="N47" s="61">
        <v>6.7</v>
      </c>
      <c r="O47" s="62">
        <v>37</v>
      </c>
      <c r="P47" s="65">
        <v>6.7</v>
      </c>
      <c r="Q47" s="46">
        <v>131</v>
      </c>
      <c r="R47" s="46">
        <v>5418</v>
      </c>
      <c r="S47" s="61">
        <v>4.5</v>
      </c>
      <c r="T47" s="62">
        <v>24</v>
      </c>
      <c r="U47" s="66">
        <v>4.4</v>
      </c>
      <c r="V47" s="46">
        <v>60</v>
      </c>
      <c r="W47" s="46">
        <v>2978</v>
      </c>
      <c r="X47" s="61">
        <v>2.1</v>
      </c>
      <c r="Y47" s="62">
        <v>42</v>
      </c>
      <c r="Z47" s="66">
        <v>2.4</v>
      </c>
      <c r="AA47" s="46">
        <v>10020</v>
      </c>
      <c r="AB47" s="65">
        <v>3.5</v>
      </c>
      <c r="AC47" s="65">
        <v>3.2</v>
      </c>
      <c r="AD47" s="46">
        <v>1097</v>
      </c>
      <c r="AE47" s="46">
        <v>50510</v>
      </c>
      <c r="AF47" s="61">
        <v>36.4</v>
      </c>
      <c r="AG47" s="68">
        <v>30</v>
      </c>
      <c r="AH47" s="65">
        <v>39.7</v>
      </c>
      <c r="AI47" s="57"/>
      <c r="AJ47" s="58" t="s">
        <v>51</v>
      </c>
      <c r="AK47" s="47">
        <v>486</v>
      </c>
      <c r="AL47" s="61">
        <v>16.1</v>
      </c>
      <c r="AM47" s="62">
        <v>30</v>
      </c>
      <c r="AN47" s="65">
        <v>17.5</v>
      </c>
      <c r="AO47" s="60">
        <v>611</v>
      </c>
      <c r="AP47" s="61">
        <v>20.3</v>
      </c>
      <c r="AQ47" s="62">
        <v>25</v>
      </c>
      <c r="AR47" s="65">
        <v>22.1</v>
      </c>
      <c r="AS47" s="46">
        <v>151</v>
      </c>
      <c r="AT47" s="46">
        <v>6544</v>
      </c>
      <c r="AU47" s="61">
        <v>5.2</v>
      </c>
      <c r="AV47" s="62">
        <v>29</v>
      </c>
      <c r="AW47" s="66">
        <v>5.3</v>
      </c>
      <c r="AX47" s="46">
        <v>102</v>
      </c>
      <c r="AY47" s="61">
        <v>3.5</v>
      </c>
      <c r="AZ47" s="62">
        <v>24</v>
      </c>
      <c r="BA47" s="63">
        <v>3.6</v>
      </c>
      <c r="BB47" s="46">
        <v>49</v>
      </c>
      <c r="BC47" s="61">
        <v>1.7</v>
      </c>
      <c r="BD47" s="62">
        <v>29</v>
      </c>
      <c r="BE47" s="63">
        <v>1.8</v>
      </c>
      <c r="BF47" s="46">
        <v>16486</v>
      </c>
      <c r="BG47" s="46">
        <v>742264</v>
      </c>
      <c r="BH47" s="61">
        <v>5.8</v>
      </c>
      <c r="BI47" s="62">
        <v>17</v>
      </c>
      <c r="BJ47" s="66">
        <v>6</v>
      </c>
      <c r="BK47" s="65">
        <v>28.3</v>
      </c>
      <c r="BL47" s="65">
        <v>25.7</v>
      </c>
      <c r="BM47" s="65">
        <v>28.4</v>
      </c>
      <c r="BN47" s="65">
        <v>25.9</v>
      </c>
      <c r="BO47" s="46">
        <v>3182</v>
      </c>
      <c r="BP47" s="46">
        <v>168969</v>
      </c>
      <c r="BQ47" s="69">
        <v>1.11</v>
      </c>
      <c r="BR47" s="68">
        <v>34</v>
      </c>
      <c r="BS47" s="70">
        <v>1.37</v>
      </c>
    </row>
    <row r="48" spans="1:71" ht="13.5" customHeight="1">
      <c r="A48" s="57"/>
      <c r="B48" s="58" t="s">
        <v>52</v>
      </c>
      <c r="C48" s="59">
        <v>29046</v>
      </c>
      <c r="D48" s="46">
        <v>15056</v>
      </c>
      <c r="E48" s="47">
        <v>13990</v>
      </c>
      <c r="F48" s="60">
        <v>1208989</v>
      </c>
      <c r="G48" s="61">
        <v>10.1</v>
      </c>
      <c r="H48" s="62">
        <v>14</v>
      </c>
      <c r="I48" s="63">
        <v>9.8</v>
      </c>
      <c r="J48" s="70">
        <v>1.6</v>
      </c>
      <c r="K48" s="70">
        <v>1.5</v>
      </c>
      <c r="L48" s="46">
        <v>19890</v>
      </c>
      <c r="M48" s="46">
        <v>856643</v>
      </c>
      <c r="N48" s="61">
        <v>6.9</v>
      </c>
      <c r="O48" s="62">
        <v>35</v>
      </c>
      <c r="P48" s="65">
        <v>6.9</v>
      </c>
      <c r="Q48" s="46">
        <v>111</v>
      </c>
      <c r="R48" s="46">
        <v>5477</v>
      </c>
      <c r="S48" s="61">
        <v>3.8</v>
      </c>
      <c r="T48" s="62">
        <v>45</v>
      </c>
      <c r="U48" s="66">
        <v>4.5</v>
      </c>
      <c r="V48" s="46">
        <v>62</v>
      </c>
      <c r="W48" s="46">
        <v>2905</v>
      </c>
      <c r="X48" s="61">
        <v>2.1</v>
      </c>
      <c r="Y48" s="62">
        <v>35</v>
      </c>
      <c r="Z48" s="66">
        <v>2.4</v>
      </c>
      <c r="AA48" s="46">
        <v>9156</v>
      </c>
      <c r="AB48" s="65">
        <v>3.2</v>
      </c>
      <c r="AC48" s="65">
        <v>2.9</v>
      </c>
      <c r="AD48" s="46">
        <v>1068</v>
      </c>
      <c r="AE48" s="46">
        <v>48896</v>
      </c>
      <c r="AF48" s="61">
        <v>35.5</v>
      </c>
      <c r="AG48" s="68">
        <v>30</v>
      </c>
      <c r="AH48" s="65">
        <v>38.9</v>
      </c>
      <c r="AI48" s="57"/>
      <c r="AJ48" s="58" t="s">
        <v>52</v>
      </c>
      <c r="AK48" s="47">
        <v>508</v>
      </c>
      <c r="AL48" s="61">
        <v>16.9</v>
      </c>
      <c r="AM48" s="62">
        <v>27</v>
      </c>
      <c r="AN48" s="65">
        <v>17.2</v>
      </c>
      <c r="AO48" s="60">
        <v>560</v>
      </c>
      <c r="AP48" s="61">
        <v>18.6</v>
      </c>
      <c r="AQ48" s="62">
        <v>33</v>
      </c>
      <c r="AR48" s="65">
        <v>21.6</v>
      </c>
      <c r="AS48" s="46">
        <v>144</v>
      </c>
      <c r="AT48" s="46">
        <v>6321</v>
      </c>
      <c r="AU48" s="61">
        <v>5</v>
      </c>
      <c r="AV48" s="62">
        <v>33</v>
      </c>
      <c r="AW48" s="66">
        <v>5.2</v>
      </c>
      <c r="AX48" s="46">
        <v>95</v>
      </c>
      <c r="AY48" s="61">
        <v>3.3</v>
      </c>
      <c r="AZ48" s="62">
        <v>32</v>
      </c>
      <c r="BA48" s="63">
        <v>3.5</v>
      </c>
      <c r="BB48" s="46">
        <v>49</v>
      </c>
      <c r="BC48" s="61">
        <v>1.7</v>
      </c>
      <c r="BD48" s="62">
        <v>25</v>
      </c>
      <c r="BE48" s="63">
        <v>1.8</v>
      </c>
      <c r="BF48" s="46">
        <v>16689</v>
      </c>
      <c r="BG48" s="46">
        <v>754441</v>
      </c>
      <c r="BH48" s="61">
        <v>5.8</v>
      </c>
      <c r="BI48" s="62">
        <v>18</v>
      </c>
      <c r="BJ48" s="66">
        <v>6.1</v>
      </c>
      <c r="BK48" s="65">
        <v>28.2</v>
      </c>
      <c r="BL48" s="65">
        <v>25.7</v>
      </c>
      <c r="BM48" s="65">
        <v>28.4</v>
      </c>
      <c r="BN48" s="65">
        <v>26</v>
      </c>
      <c r="BO48" s="46">
        <v>3430</v>
      </c>
      <c r="BP48" s="46">
        <v>179191</v>
      </c>
      <c r="BQ48" s="69">
        <v>1.19</v>
      </c>
      <c r="BR48" s="68">
        <v>34</v>
      </c>
      <c r="BS48" s="70">
        <v>1.45</v>
      </c>
    </row>
    <row r="49" spans="1:71" ht="13.5" customHeight="1">
      <c r="A49" s="57"/>
      <c r="B49" s="58" t="s">
        <v>53</v>
      </c>
      <c r="C49" s="59">
        <v>28379</v>
      </c>
      <c r="D49" s="46">
        <v>14653</v>
      </c>
      <c r="E49" s="47">
        <v>13726</v>
      </c>
      <c r="F49" s="60">
        <v>1188282</v>
      </c>
      <c r="G49" s="61">
        <v>9.8</v>
      </c>
      <c r="H49" s="62">
        <v>18</v>
      </c>
      <c r="I49" s="63">
        <v>9.6</v>
      </c>
      <c r="J49" s="70">
        <v>1.54</v>
      </c>
      <c r="K49" s="70">
        <v>1.46</v>
      </c>
      <c r="L49" s="46">
        <v>20342</v>
      </c>
      <c r="M49" s="46">
        <v>878532</v>
      </c>
      <c r="N49" s="61">
        <v>7</v>
      </c>
      <c r="O49" s="62">
        <v>36</v>
      </c>
      <c r="P49" s="65">
        <v>7.1</v>
      </c>
      <c r="Q49" s="46">
        <v>119</v>
      </c>
      <c r="R49" s="46">
        <v>5169</v>
      </c>
      <c r="S49" s="61">
        <v>4.2</v>
      </c>
      <c r="T49" s="62">
        <v>33</v>
      </c>
      <c r="U49" s="66">
        <v>4.3</v>
      </c>
      <c r="V49" s="46">
        <v>69</v>
      </c>
      <c r="W49" s="46">
        <v>2765</v>
      </c>
      <c r="X49" s="61">
        <v>2.4</v>
      </c>
      <c r="Y49" s="62">
        <v>21</v>
      </c>
      <c r="Z49" s="66">
        <v>2.3</v>
      </c>
      <c r="AA49" s="46">
        <v>8037</v>
      </c>
      <c r="AB49" s="65">
        <v>2.8</v>
      </c>
      <c r="AC49" s="65">
        <v>2.5</v>
      </c>
      <c r="AD49" s="46">
        <v>1016</v>
      </c>
      <c r="AE49" s="46">
        <v>45090</v>
      </c>
      <c r="AF49" s="61">
        <v>34.6</v>
      </c>
      <c r="AG49" s="68">
        <v>25</v>
      </c>
      <c r="AH49" s="65">
        <v>36.6</v>
      </c>
      <c r="AI49" s="57"/>
      <c r="AJ49" s="58" t="s">
        <v>53</v>
      </c>
      <c r="AK49" s="47">
        <v>493</v>
      </c>
      <c r="AL49" s="61">
        <v>16.8</v>
      </c>
      <c r="AM49" s="62">
        <v>18</v>
      </c>
      <c r="AN49" s="65">
        <v>16.4</v>
      </c>
      <c r="AO49" s="60">
        <v>523</v>
      </c>
      <c r="AP49" s="61">
        <v>17.8</v>
      </c>
      <c r="AQ49" s="62">
        <v>30</v>
      </c>
      <c r="AR49" s="65">
        <v>20.2</v>
      </c>
      <c r="AS49" s="46">
        <v>162</v>
      </c>
      <c r="AT49" s="46">
        <v>5989</v>
      </c>
      <c r="AU49" s="61">
        <v>5.7</v>
      </c>
      <c r="AV49" s="62">
        <v>11</v>
      </c>
      <c r="AW49" s="66">
        <v>5</v>
      </c>
      <c r="AX49" s="46">
        <v>114</v>
      </c>
      <c r="AY49" s="61">
        <v>4</v>
      </c>
      <c r="AZ49" s="62">
        <v>6</v>
      </c>
      <c r="BA49" s="63">
        <v>3.3</v>
      </c>
      <c r="BB49" s="46">
        <v>48</v>
      </c>
      <c r="BC49" s="61">
        <v>1.7</v>
      </c>
      <c r="BD49" s="62">
        <v>26</v>
      </c>
      <c r="BE49" s="63">
        <v>1.7</v>
      </c>
      <c r="BF49" s="46">
        <v>17530</v>
      </c>
      <c r="BG49" s="46">
        <v>792658</v>
      </c>
      <c r="BH49" s="61">
        <v>6</v>
      </c>
      <c r="BI49" s="62">
        <v>18</v>
      </c>
      <c r="BJ49" s="66">
        <v>6.4</v>
      </c>
      <c r="BK49" s="65">
        <v>28.3</v>
      </c>
      <c r="BL49" s="65">
        <v>25.8</v>
      </c>
      <c r="BM49" s="65">
        <v>28.4</v>
      </c>
      <c r="BN49" s="65">
        <v>26.1</v>
      </c>
      <c r="BO49" s="46">
        <v>3872</v>
      </c>
      <c r="BP49" s="46">
        <v>188297</v>
      </c>
      <c r="BQ49" s="69">
        <v>1.33</v>
      </c>
      <c r="BR49" s="68">
        <v>29</v>
      </c>
      <c r="BS49" s="70">
        <v>1.52</v>
      </c>
    </row>
    <row r="50" spans="1:71" ht="13.5" customHeight="1">
      <c r="A50" s="57"/>
      <c r="B50" s="58" t="s">
        <v>54</v>
      </c>
      <c r="C50" s="59">
        <v>29483</v>
      </c>
      <c r="D50" s="46">
        <v>15310</v>
      </c>
      <c r="E50" s="47">
        <v>14173</v>
      </c>
      <c r="F50" s="60">
        <v>1238328</v>
      </c>
      <c r="G50" s="61">
        <v>10.1</v>
      </c>
      <c r="H50" s="62">
        <v>19</v>
      </c>
      <c r="I50" s="63">
        <v>10</v>
      </c>
      <c r="J50" s="70">
        <v>1.57</v>
      </c>
      <c r="K50" s="70">
        <v>1.5</v>
      </c>
      <c r="L50" s="46">
        <v>20073</v>
      </c>
      <c r="M50" s="46">
        <v>875933</v>
      </c>
      <c r="N50" s="61">
        <v>6.9</v>
      </c>
      <c r="O50" s="62">
        <v>37</v>
      </c>
      <c r="P50" s="65">
        <v>7.1</v>
      </c>
      <c r="Q50" s="46">
        <v>117</v>
      </c>
      <c r="R50" s="46">
        <v>5261</v>
      </c>
      <c r="S50" s="61">
        <v>4</v>
      </c>
      <c r="T50" s="62">
        <v>34</v>
      </c>
      <c r="U50" s="66">
        <v>4.2</v>
      </c>
      <c r="V50" s="46">
        <v>59</v>
      </c>
      <c r="W50" s="46">
        <v>2889</v>
      </c>
      <c r="X50" s="61">
        <v>2</v>
      </c>
      <c r="Y50" s="62">
        <v>36</v>
      </c>
      <c r="Z50" s="66">
        <v>2.3</v>
      </c>
      <c r="AA50" s="46">
        <v>9410</v>
      </c>
      <c r="AB50" s="65">
        <v>3.2</v>
      </c>
      <c r="AC50" s="65">
        <v>2.9</v>
      </c>
      <c r="AD50" s="46">
        <v>985</v>
      </c>
      <c r="AE50" s="46">
        <v>42962</v>
      </c>
      <c r="AF50" s="61">
        <v>32.3</v>
      </c>
      <c r="AG50" s="68">
        <v>25</v>
      </c>
      <c r="AH50" s="65">
        <v>33.5</v>
      </c>
      <c r="AI50" s="57"/>
      <c r="AJ50" s="58" t="s">
        <v>54</v>
      </c>
      <c r="AK50" s="47">
        <v>482</v>
      </c>
      <c r="AL50" s="61">
        <v>15.8</v>
      </c>
      <c r="AM50" s="62">
        <v>18</v>
      </c>
      <c r="AN50" s="65">
        <v>15.4</v>
      </c>
      <c r="AO50" s="60">
        <v>503</v>
      </c>
      <c r="AP50" s="61">
        <v>16.5</v>
      </c>
      <c r="AQ50" s="62">
        <v>27</v>
      </c>
      <c r="AR50" s="65">
        <v>18.1</v>
      </c>
      <c r="AS50" s="46">
        <v>148</v>
      </c>
      <c r="AT50" s="46">
        <v>6134</v>
      </c>
      <c r="AU50" s="61">
        <v>5</v>
      </c>
      <c r="AV50" s="62">
        <v>20</v>
      </c>
      <c r="AW50" s="66">
        <v>5</v>
      </c>
      <c r="AX50" s="46">
        <v>103</v>
      </c>
      <c r="AY50" s="61">
        <v>3.5</v>
      </c>
      <c r="AZ50" s="62">
        <v>15</v>
      </c>
      <c r="BA50" s="63">
        <v>3.3</v>
      </c>
      <c r="BB50" s="46">
        <v>45</v>
      </c>
      <c r="BC50" s="61">
        <v>1.5</v>
      </c>
      <c r="BD50" s="62">
        <v>31</v>
      </c>
      <c r="BE50" s="63">
        <v>1.7</v>
      </c>
      <c r="BF50" s="46">
        <v>17749</v>
      </c>
      <c r="BG50" s="46">
        <v>782738</v>
      </c>
      <c r="BH50" s="61">
        <v>6.1</v>
      </c>
      <c r="BI50" s="62">
        <v>16</v>
      </c>
      <c r="BJ50" s="66">
        <v>6.3</v>
      </c>
      <c r="BK50" s="65">
        <v>28.4</v>
      </c>
      <c r="BL50" s="65">
        <v>25.9</v>
      </c>
      <c r="BM50" s="65">
        <v>28.5</v>
      </c>
      <c r="BN50" s="65">
        <v>26.2</v>
      </c>
      <c r="BO50" s="46">
        <v>3923</v>
      </c>
      <c r="BP50" s="46">
        <v>195106</v>
      </c>
      <c r="BQ50" s="69">
        <v>1.34</v>
      </c>
      <c r="BR50" s="68">
        <v>34</v>
      </c>
      <c r="BS50" s="70">
        <v>1.57</v>
      </c>
    </row>
    <row r="51" spans="1:71" ht="13.5" customHeight="1">
      <c r="A51" s="57"/>
      <c r="B51" s="58" t="s">
        <v>55</v>
      </c>
      <c r="C51" s="59">
        <v>28234</v>
      </c>
      <c r="D51" s="46">
        <v>14567</v>
      </c>
      <c r="E51" s="47">
        <v>13667</v>
      </c>
      <c r="F51" s="60">
        <v>1187064</v>
      </c>
      <c r="G51" s="61">
        <v>9.6</v>
      </c>
      <c r="H51" s="62">
        <v>18</v>
      </c>
      <c r="I51" s="63">
        <v>9.6</v>
      </c>
      <c r="J51" s="70">
        <v>1.53</v>
      </c>
      <c r="K51" s="70">
        <v>1.42</v>
      </c>
      <c r="L51" s="46">
        <v>21621</v>
      </c>
      <c r="M51" s="46">
        <v>922139</v>
      </c>
      <c r="N51" s="61">
        <v>7.4</v>
      </c>
      <c r="O51" s="62">
        <v>35</v>
      </c>
      <c r="P51" s="65">
        <v>7.4</v>
      </c>
      <c r="Q51" s="46">
        <v>125</v>
      </c>
      <c r="R51" s="46">
        <v>5054</v>
      </c>
      <c r="S51" s="61">
        <v>4.4</v>
      </c>
      <c r="T51" s="62">
        <v>21</v>
      </c>
      <c r="U51" s="66">
        <v>4.3</v>
      </c>
      <c r="V51" s="46">
        <v>67</v>
      </c>
      <c r="W51" s="46">
        <v>2615</v>
      </c>
      <c r="X51" s="61">
        <v>2.4</v>
      </c>
      <c r="Y51" s="62">
        <v>17</v>
      </c>
      <c r="Z51" s="66">
        <v>2.2</v>
      </c>
      <c r="AA51" s="46">
        <v>6613</v>
      </c>
      <c r="AB51" s="65">
        <v>2.3</v>
      </c>
      <c r="AC51" s="65">
        <v>2.1</v>
      </c>
      <c r="AD51" s="46">
        <v>935</v>
      </c>
      <c r="AE51" s="46">
        <v>39403</v>
      </c>
      <c r="AF51" s="61">
        <v>32.1</v>
      </c>
      <c r="AG51" s="68">
        <v>23</v>
      </c>
      <c r="AH51" s="65">
        <v>32.1</v>
      </c>
      <c r="AI51" s="57"/>
      <c r="AJ51" s="58" t="s">
        <v>55</v>
      </c>
      <c r="AK51" s="47">
        <v>443</v>
      </c>
      <c r="AL51" s="61">
        <v>15.2</v>
      </c>
      <c r="AM51" s="62">
        <v>18</v>
      </c>
      <c r="AN51" s="65">
        <v>14.9</v>
      </c>
      <c r="AO51" s="60">
        <v>492</v>
      </c>
      <c r="AP51" s="61">
        <v>16.9</v>
      </c>
      <c r="AQ51" s="62">
        <v>22</v>
      </c>
      <c r="AR51" s="65">
        <v>17.2</v>
      </c>
      <c r="AS51" s="46">
        <v>224</v>
      </c>
      <c r="AT51" s="46">
        <v>8412</v>
      </c>
      <c r="AU51" s="61">
        <v>7.9</v>
      </c>
      <c r="AV51" s="62">
        <v>10</v>
      </c>
      <c r="AW51" s="66">
        <v>7</v>
      </c>
      <c r="AX51" s="46">
        <v>173</v>
      </c>
      <c r="AY51" s="61">
        <v>6.1</v>
      </c>
      <c r="AZ51" s="62">
        <v>10</v>
      </c>
      <c r="BA51" s="63">
        <v>5.5</v>
      </c>
      <c r="BB51" s="46">
        <v>51</v>
      </c>
      <c r="BC51" s="61">
        <v>1.8</v>
      </c>
      <c r="BD51" s="62">
        <v>13</v>
      </c>
      <c r="BE51" s="63">
        <v>1.5</v>
      </c>
      <c r="BF51" s="46">
        <v>17519</v>
      </c>
      <c r="BG51" s="46">
        <v>791888</v>
      </c>
      <c r="BH51" s="61">
        <v>6</v>
      </c>
      <c r="BI51" s="62">
        <v>20</v>
      </c>
      <c r="BJ51" s="66">
        <v>6.4</v>
      </c>
      <c r="BK51" s="65">
        <v>28.3</v>
      </c>
      <c r="BL51" s="65">
        <v>26</v>
      </c>
      <c r="BM51" s="65">
        <v>28.5</v>
      </c>
      <c r="BN51" s="65">
        <v>26.3</v>
      </c>
      <c r="BO51" s="46">
        <v>4249</v>
      </c>
      <c r="BP51" s="46">
        <v>199016</v>
      </c>
      <c r="BQ51" s="69">
        <v>1.45</v>
      </c>
      <c r="BR51" s="68">
        <v>27</v>
      </c>
      <c r="BS51" s="70">
        <v>1.6</v>
      </c>
    </row>
    <row r="52" spans="1:71" ht="13.5" customHeight="1">
      <c r="A52" s="57"/>
      <c r="B52" s="58"/>
      <c r="C52" s="59"/>
      <c r="D52" s="46"/>
      <c r="E52" s="47"/>
      <c r="F52" s="60"/>
      <c r="G52" s="61"/>
      <c r="H52" s="62"/>
      <c r="I52" s="63"/>
      <c r="J52" s="70"/>
      <c r="K52" s="70"/>
      <c r="L52" s="46"/>
      <c r="M52" s="46"/>
      <c r="N52" s="61"/>
      <c r="O52" s="62"/>
      <c r="P52" s="65"/>
      <c r="Q52" s="46"/>
      <c r="R52" s="46"/>
      <c r="S52" s="61"/>
      <c r="T52" s="62"/>
      <c r="U52" s="66"/>
      <c r="V52" s="46"/>
      <c r="W52" s="46"/>
      <c r="X52" s="61"/>
      <c r="Y52" s="62"/>
      <c r="Z52" s="66"/>
      <c r="AA52" s="46"/>
      <c r="AB52" s="65"/>
      <c r="AC52" s="65"/>
      <c r="AD52" s="46"/>
      <c r="AE52" s="46"/>
      <c r="AF52" s="61"/>
      <c r="AG52" s="68"/>
      <c r="AH52" s="65"/>
      <c r="AI52" s="57"/>
      <c r="AJ52" s="58"/>
      <c r="AK52" s="47"/>
      <c r="AL52" s="61"/>
      <c r="AM52" s="62"/>
      <c r="AN52" s="65"/>
      <c r="AO52" s="60"/>
      <c r="AP52" s="61"/>
      <c r="AQ52" s="62"/>
      <c r="AR52" s="65"/>
      <c r="AS52" s="46"/>
      <c r="AT52" s="46"/>
      <c r="AU52" s="61"/>
      <c r="AV52" s="62"/>
      <c r="AW52" s="66"/>
      <c r="AX52" s="46"/>
      <c r="AY52" s="61"/>
      <c r="AZ52" s="62"/>
      <c r="BA52" s="63"/>
      <c r="BB52" s="46"/>
      <c r="BC52" s="61"/>
      <c r="BD52" s="62"/>
      <c r="BE52" s="63"/>
      <c r="BF52" s="46"/>
      <c r="BG52" s="46"/>
      <c r="BH52" s="61"/>
      <c r="BI52" s="62"/>
      <c r="BJ52" s="66"/>
      <c r="BK52" s="65"/>
      <c r="BL52" s="65"/>
      <c r="BM52" s="65"/>
      <c r="BN52" s="65"/>
      <c r="BO52" s="46"/>
      <c r="BP52" s="46"/>
      <c r="BQ52" s="69"/>
      <c r="BR52" s="68"/>
      <c r="BS52" s="70"/>
    </row>
    <row r="53" spans="1:71" ht="13.5" customHeight="1">
      <c r="A53" s="57"/>
      <c r="B53" s="58">
        <v>8</v>
      </c>
      <c r="C53" s="59">
        <v>28785</v>
      </c>
      <c r="D53" s="46">
        <v>14878</v>
      </c>
      <c r="E53" s="47">
        <v>13907</v>
      </c>
      <c r="F53" s="60">
        <v>1206555</v>
      </c>
      <c r="G53" s="61">
        <v>9.8</v>
      </c>
      <c r="H53" s="62">
        <v>18</v>
      </c>
      <c r="I53" s="63">
        <v>9.7</v>
      </c>
      <c r="J53" s="70">
        <v>1.49</v>
      </c>
      <c r="K53" s="70">
        <v>1.43</v>
      </c>
      <c r="L53" s="46">
        <v>20884</v>
      </c>
      <c r="M53" s="46">
        <v>896211</v>
      </c>
      <c r="N53" s="61">
        <v>7.1</v>
      </c>
      <c r="O53" s="62">
        <v>36</v>
      </c>
      <c r="P53" s="65">
        <v>7.2</v>
      </c>
      <c r="Q53" s="46">
        <v>118</v>
      </c>
      <c r="R53" s="46">
        <v>4546</v>
      </c>
      <c r="S53" s="61">
        <v>4.1</v>
      </c>
      <c r="T53" s="62">
        <v>16</v>
      </c>
      <c r="U53" s="66">
        <v>3.8</v>
      </c>
      <c r="V53" s="46">
        <v>63</v>
      </c>
      <c r="W53" s="46">
        <v>2438</v>
      </c>
      <c r="X53" s="61">
        <v>2.2</v>
      </c>
      <c r="Y53" s="62">
        <v>19</v>
      </c>
      <c r="Z53" s="66">
        <v>2</v>
      </c>
      <c r="AA53" s="46">
        <v>7901</v>
      </c>
      <c r="AB53" s="65">
        <v>2.7</v>
      </c>
      <c r="AC53" s="65">
        <v>2.5</v>
      </c>
      <c r="AD53" s="46">
        <v>915</v>
      </c>
      <c r="AE53" s="46">
        <v>39536</v>
      </c>
      <c r="AF53" s="61">
        <v>30.8</v>
      </c>
      <c r="AG53" s="68">
        <v>24</v>
      </c>
      <c r="AH53" s="65">
        <v>31.7</v>
      </c>
      <c r="AI53" s="57"/>
      <c r="AJ53" s="58">
        <v>8</v>
      </c>
      <c r="AK53" s="47">
        <v>432</v>
      </c>
      <c r="AL53" s="61">
        <v>14.5</v>
      </c>
      <c r="AM53" s="62">
        <v>28</v>
      </c>
      <c r="AN53" s="65">
        <v>14.7</v>
      </c>
      <c r="AO53" s="60">
        <v>483</v>
      </c>
      <c r="AP53" s="61">
        <v>16.3</v>
      </c>
      <c r="AQ53" s="62">
        <v>23</v>
      </c>
      <c r="AR53" s="65">
        <v>17</v>
      </c>
      <c r="AS53" s="46">
        <v>232</v>
      </c>
      <c r="AT53" s="46">
        <v>8080</v>
      </c>
      <c r="AU53" s="61">
        <v>8</v>
      </c>
      <c r="AV53" s="62">
        <v>3</v>
      </c>
      <c r="AW53" s="66">
        <v>6.7</v>
      </c>
      <c r="AX53" s="46">
        <v>188</v>
      </c>
      <c r="AY53" s="61">
        <v>6.5</v>
      </c>
      <c r="AZ53" s="62">
        <v>2</v>
      </c>
      <c r="BA53" s="63">
        <v>5.2</v>
      </c>
      <c r="BB53" s="46">
        <v>44</v>
      </c>
      <c r="BC53" s="61">
        <v>1.5</v>
      </c>
      <c r="BD53" s="62">
        <v>23</v>
      </c>
      <c r="BE53" s="63">
        <v>1.4</v>
      </c>
      <c r="BF53" s="46">
        <v>17558</v>
      </c>
      <c r="BG53" s="46">
        <v>795080</v>
      </c>
      <c r="BH53" s="61">
        <v>6</v>
      </c>
      <c r="BI53" s="62">
        <v>22</v>
      </c>
      <c r="BJ53" s="66">
        <v>6.4</v>
      </c>
      <c r="BK53" s="65">
        <v>28.4</v>
      </c>
      <c r="BL53" s="65">
        <v>26.2</v>
      </c>
      <c r="BM53" s="65">
        <v>28.5</v>
      </c>
      <c r="BN53" s="65">
        <v>26.4</v>
      </c>
      <c r="BO53" s="46">
        <v>4354</v>
      </c>
      <c r="BP53" s="46">
        <v>206955</v>
      </c>
      <c r="BQ53" s="69">
        <v>1.48</v>
      </c>
      <c r="BR53" s="68">
        <v>29</v>
      </c>
      <c r="BS53" s="70">
        <v>1.66</v>
      </c>
    </row>
    <row r="54" spans="1:71" ht="13.5" customHeight="1">
      <c r="A54" s="57"/>
      <c r="B54" s="58">
        <v>9</v>
      </c>
      <c r="C54" s="59">
        <v>28331</v>
      </c>
      <c r="D54" s="46">
        <v>14506</v>
      </c>
      <c r="E54" s="47">
        <v>13825</v>
      </c>
      <c r="F54" s="60">
        <v>1191665</v>
      </c>
      <c r="G54" s="61">
        <v>9.6</v>
      </c>
      <c r="H54" s="62">
        <v>20</v>
      </c>
      <c r="I54" s="63">
        <v>9.5</v>
      </c>
      <c r="J54" s="70">
        <v>1.45</v>
      </c>
      <c r="K54" s="70">
        <v>1.39</v>
      </c>
      <c r="L54" s="46">
        <v>21806</v>
      </c>
      <c r="M54" s="46">
        <v>913402</v>
      </c>
      <c r="N54" s="61">
        <v>7.4</v>
      </c>
      <c r="O54" s="62">
        <v>35</v>
      </c>
      <c r="P54" s="65">
        <v>7.3</v>
      </c>
      <c r="Q54" s="46">
        <v>97</v>
      </c>
      <c r="R54" s="46">
        <v>4403</v>
      </c>
      <c r="S54" s="61">
        <v>3.4</v>
      </c>
      <c r="T54" s="62">
        <v>33</v>
      </c>
      <c r="U54" s="66">
        <v>3.7</v>
      </c>
      <c r="V54" s="46">
        <v>46</v>
      </c>
      <c r="W54" s="46">
        <v>2307</v>
      </c>
      <c r="X54" s="61">
        <v>1.6</v>
      </c>
      <c r="Y54" s="62">
        <v>34</v>
      </c>
      <c r="Z54" s="66">
        <v>1.9</v>
      </c>
      <c r="AA54" s="46">
        <v>6525</v>
      </c>
      <c r="AB54" s="65">
        <v>2.2</v>
      </c>
      <c r="AC54" s="65">
        <v>2.2</v>
      </c>
      <c r="AD54" s="46">
        <v>923</v>
      </c>
      <c r="AE54" s="46">
        <v>39546</v>
      </c>
      <c r="AF54" s="61">
        <v>31.6</v>
      </c>
      <c r="AG54" s="68">
        <v>21</v>
      </c>
      <c r="AH54" s="65">
        <v>32.1</v>
      </c>
      <c r="AI54" s="57"/>
      <c r="AJ54" s="58">
        <v>9</v>
      </c>
      <c r="AK54" s="47">
        <v>422</v>
      </c>
      <c r="AL54" s="61">
        <v>14.4</v>
      </c>
      <c r="AM54" s="62">
        <v>21</v>
      </c>
      <c r="AN54" s="65">
        <v>14.2</v>
      </c>
      <c r="AO54" s="60">
        <v>501</v>
      </c>
      <c r="AP54" s="61">
        <v>17.1</v>
      </c>
      <c r="AQ54" s="62">
        <v>25</v>
      </c>
      <c r="AR54" s="65">
        <v>17.9</v>
      </c>
      <c r="AS54" s="46">
        <v>180</v>
      </c>
      <c r="AT54" s="46">
        <v>7624</v>
      </c>
      <c r="AU54" s="61">
        <v>6.3</v>
      </c>
      <c r="AV54" s="62">
        <v>28</v>
      </c>
      <c r="AW54" s="66">
        <v>6.4</v>
      </c>
      <c r="AX54" s="46">
        <v>146</v>
      </c>
      <c r="AY54" s="61">
        <v>5.1</v>
      </c>
      <c r="AZ54" s="62">
        <v>22</v>
      </c>
      <c r="BA54" s="63">
        <v>5</v>
      </c>
      <c r="BB54" s="46">
        <v>34</v>
      </c>
      <c r="BC54" s="61">
        <v>1.2</v>
      </c>
      <c r="BD54" s="62">
        <v>36</v>
      </c>
      <c r="BE54" s="63">
        <v>1.4</v>
      </c>
      <c r="BF54" s="46">
        <v>17553</v>
      </c>
      <c r="BG54" s="46">
        <v>775651</v>
      </c>
      <c r="BH54" s="61">
        <v>5.9</v>
      </c>
      <c r="BI54" s="62">
        <v>17</v>
      </c>
      <c r="BJ54" s="66">
        <v>6.2</v>
      </c>
      <c r="BK54" s="65">
        <v>28.3</v>
      </c>
      <c r="BL54" s="65">
        <v>26.2</v>
      </c>
      <c r="BM54" s="65">
        <v>28.5</v>
      </c>
      <c r="BN54" s="65">
        <v>26.6</v>
      </c>
      <c r="BO54" s="46">
        <v>4881</v>
      </c>
      <c r="BP54" s="46">
        <v>222635</v>
      </c>
      <c r="BQ54" s="69">
        <v>1.65</v>
      </c>
      <c r="BR54" s="68">
        <v>21</v>
      </c>
      <c r="BS54" s="70">
        <v>1.78</v>
      </c>
    </row>
    <row r="55" spans="1:71" ht="13.5" customHeight="1">
      <c r="A55" s="57"/>
      <c r="B55" s="58">
        <v>10</v>
      </c>
      <c r="C55" s="59">
        <v>28602</v>
      </c>
      <c r="D55" s="46">
        <v>14720</v>
      </c>
      <c r="E55" s="47">
        <v>13882</v>
      </c>
      <c r="F55" s="60">
        <v>1203147</v>
      </c>
      <c r="G55" s="61">
        <v>9.7</v>
      </c>
      <c r="H55" s="62">
        <v>20</v>
      </c>
      <c r="I55" s="63">
        <v>9.6</v>
      </c>
      <c r="J55" s="70">
        <v>1.44</v>
      </c>
      <c r="K55" s="70">
        <v>1.38</v>
      </c>
      <c r="L55" s="46">
        <v>22154</v>
      </c>
      <c r="M55" s="46">
        <v>936484</v>
      </c>
      <c r="N55" s="61">
        <v>7.5</v>
      </c>
      <c r="O55" s="62">
        <v>35</v>
      </c>
      <c r="P55" s="65">
        <v>7.5</v>
      </c>
      <c r="Q55" s="46">
        <v>98</v>
      </c>
      <c r="R55" s="46">
        <v>4380</v>
      </c>
      <c r="S55" s="61">
        <v>3.4</v>
      </c>
      <c r="T55" s="62">
        <v>33</v>
      </c>
      <c r="U55" s="66">
        <v>3.6</v>
      </c>
      <c r="V55" s="46">
        <v>46</v>
      </c>
      <c r="W55" s="46">
        <v>2353</v>
      </c>
      <c r="X55" s="61">
        <v>1.6</v>
      </c>
      <c r="Y55" s="62">
        <v>44</v>
      </c>
      <c r="Z55" s="66">
        <v>2</v>
      </c>
      <c r="AA55" s="46">
        <v>6448</v>
      </c>
      <c r="AB55" s="65">
        <v>2.2</v>
      </c>
      <c r="AC55" s="65">
        <v>2.1</v>
      </c>
      <c r="AD55" s="46">
        <v>965</v>
      </c>
      <c r="AE55" s="46">
        <v>38988</v>
      </c>
      <c r="AF55" s="61">
        <v>32.6</v>
      </c>
      <c r="AG55" s="68">
        <v>18</v>
      </c>
      <c r="AH55" s="65">
        <v>31.4</v>
      </c>
      <c r="AI55" s="57"/>
      <c r="AJ55" s="58">
        <v>10</v>
      </c>
      <c r="AK55" s="47">
        <v>392</v>
      </c>
      <c r="AL55" s="61">
        <v>13.3</v>
      </c>
      <c r="AM55" s="62">
        <v>26</v>
      </c>
      <c r="AN55" s="65">
        <v>13.6</v>
      </c>
      <c r="AO55" s="60">
        <v>573</v>
      </c>
      <c r="AP55" s="61">
        <v>19.4</v>
      </c>
      <c r="AQ55" s="62">
        <v>18</v>
      </c>
      <c r="AR55" s="65">
        <v>17.8</v>
      </c>
      <c r="AS55" s="46">
        <v>176</v>
      </c>
      <c r="AT55" s="46">
        <v>7447</v>
      </c>
      <c r="AU55" s="61">
        <v>6.1</v>
      </c>
      <c r="AV55" s="62">
        <v>25</v>
      </c>
      <c r="AW55" s="66">
        <v>6.2</v>
      </c>
      <c r="AX55" s="46">
        <v>145</v>
      </c>
      <c r="AY55" s="61">
        <v>5</v>
      </c>
      <c r="AZ55" s="62">
        <v>17</v>
      </c>
      <c r="BA55" s="63">
        <v>4.8</v>
      </c>
      <c r="BB55" s="46">
        <v>31</v>
      </c>
      <c r="BC55" s="61">
        <v>1.1</v>
      </c>
      <c r="BD55" s="62">
        <v>44</v>
      </c>
      <c r="BE55" s="63">
        <v>1.4</v>
      </c>
      <c r="BF55" s="46">
        <v>17580</v>
      </c>
      <c r="BG55" s="46">
        <v>784595</v>
      </c>
      <c r="BH55" s="61">
        <v>5.9</v>
      </c>
      <c r="BI55" s="62">
        <v>20</v>
      </c>
      <c r="BJ55" s="66">
        <v>6.3</v>
      </c>
      <c r="BK55" s="65">
        <v>28.4</v>
      </c>
      <c r="BL55" s="65">
        <v>26.4</v>
      </c>
      <c r="BM55" s="65">
        <v>28.6</v>
      </c>
      <c r="BN55" s="65">
        <v>26.7</v>
      </c>
      <c r="BO55" s="46">
        <v>5099</v>
      </c>
      <c r="BP55" s="46">
        <v>243183</v>
      </c>
      <c r="BQ55" s="69">
        <v>1.72</v>
      </c>
      <c r="BR55" s="68">
        <v>30</v>
      </c>
      <c r="BS55" s="70">
        <v>1.94</v>
      </c>
    </row>
    <row r="56" spans="1:71" ht="13.5" customHeight="1">
      <c r="A56" s="57"/>
      <c r="B56" s="58">
        <v>11</v>
      </c>
      <c r="C56" s="59">
        <v>28261</v>
      </c>
      <c r="D56" s="46">
        <v>14520</v>
      </c>
      <c r="E56" s="47">
        <v>13741</v>
      </c>
      <c r="F56" s="60">
        <v>1177669</v>
      </c>
      <c r="G56" s="61">
        <v>9.5</v>
      </c>
      <c r="H56" s="62">
        <v>15</v>
      </c>
      <c r="I56" s="63">
        <v>9.4</v>
      </c>
      <c r="J56" s="70">
        <v>1.42</v>
      </c>
      <c r="K56" s="70">
        <v>1.34</v>
      </c>
      <c r="L56" s="46">
        <v>23373</v>
      </c>
      <c r="M56" s="46">
        <v>982031</v>
      </c>
      <c r="N56" s="61">
        <v>7.9</v>
      </c>
      <c r="O56" s="62">
        <v>34</v>
      </c>
      <c r="P56" s="65">
        <v>7.8</v>
      </c>
      <c r="Q56" s="46">
        <v>87</v>
      </c>
      <c r="R56" s="46">
        <v>4010</v>
      </c>
      <c r="S56" s="61">
        <v>3.1</v>
      </c>
      <c r="T56" s="62">
        <v>34</v>
      </c>
      <c r="U56" s="66">
        <v>3.4</v>
      </c>
      <c r="V56" s="46">
        <v>38</v>
      </c>
      <c r="W56" s="46">
        <v>2137</v>
      </c>
      <c r="X56" s="61">
        <v>1.3</v>
      </c>
      <c r="Y56" s="62">
        <v>43</v>
      </c>
      <c r="Z56" s="66">
        <v>1.8</v>
      </c>
      <c r="AA56" s="46">
        <v>4888</v>
      </c>
      <c r="AB56" s="65">
        <v>1.6</v>
      </c>
      <c r="AC56" s="65">
        <v>1.6</v>
      </c>
      <c r="AD56" s="46">
        <v>888</v>
      </c>
      <c r="AE56" s="46">
        <v>38452</v>
      </c>
      <c r="AF56" s="61">
        <v>30.5</v>
      </c>
      <c r="AG56" s="68">
        <v>28</v>
      </c>
      <c r="AH56" s="65">
        <v>31.6</v>
      </c>
      <c r="AI56" s="57"/>
      <c r="AJ56" s="58">
        <v>11</v>
      </c>
      <c r="AK56" s="47">
        <v>369</v>
      </c>
      <c r="AL56" s="61">
        <v>12.7</v>
      </c>
      <c r="AM56" s="62">
        <v>34</v>
      </c>
      <c r="AN56" s="65">
        <v>13.7</v>
      </c>
      <c r="AO56" s="60">
        <v>519</v>
      </c>
      <c r="AP56" s="61">
        <v>17.8</v>
      </c>
      <c r="AQ56" s="62">
        <v>25</v>
      </c>
      <c r="AR56" s="65">
        <v>17.9</v>
      </c>
      <c r="AS56" s="46">
        <v>179</v>
      </c>
      <c r="AT56" s="46">
        <v>7102</v>
      </c>
      <c r="AU56" s="61">
        <v>6.3</v>
      </c>
      <c r="AV56" s="62">
        <v>14</v>
      </c>
      <c r="AW56" s="66">
        <v>6</v>
      </c>
      <c r="AX56" s="46">
        <v>148</v>
      </c>
      <c r="AY56" s="61">
        <v>5.2</v>
      </c>
      <c r="AZ56" s="62">
        <v>8</v>
      </c>
      <c r="BA56" s="63">
        <v>4.7</v>
      </c>
      <c r="BB56" s="46">
        <v>31</v>
      </c>
      <c r="BC56" s="61">
        <v>1.1</v>
      </c>
      <c r="BD56" s="62">
        <v>36</v>
      </c>
      <c r="BE56" s="63">
        <v>1.3</v>
      </c>
      <c r="BF56" s="46">
        <v>17340</v>
      </c>
      <c r="BG56" s="46">
        <v>762028</v>
      </c>
      <c r="BH56" s="61">
        <v>5.8</v>
      </c>
      <c r="BI56" s="62">
        <v>16</v>
      </c>
      <c r="BJ56" s="66">
        <v>6.1</v>
      </c>
      <c r="BK56" s="65">
        <v>28.5</v>
      </c>
      <c r="BL56" s="65">
        <v>26.5</v>
      </c>
      <c r="BM56" s="65">
        <v>28.7</v>
      </c>
      <c r="BN56" s="65">
        <v>26.8</v>
      </c>
      <c r="BO56" s="46">
        <v>5518</v>
      </c>
      <c r="BP56" s="46">
        <v>250529</v>
      </c>
      <c r="BQ56" s="69">
        <v>1.86</v>
      </c>
      <c r="BR56" s="68">
        <v>23</v>
      </c>
      <c r="BS56" s="70">
        <v>2</v>
      </c>
    </row>
    <row r="57" spans="1:71" ht="13.5" customHeight="1">
      <c r="A57" s="57"/>
      <c r="B57" s="58">
        <v>12</v>
      </c>
      <c r="C57" s="59">
        <v>28220</v>
      </c>
      <c r="D57" s="46">
        <v>14493</v>
      </c>
      <c r="E57" s="47">
        <v>13727</v>
      </c>
      <c r="F57" s="60">
        <v>1190547</v>
      </c>
      <c r="G57" s="61">
        <v>9.6</v>
      </c>
      <c r="H57" s="62">
        <v>21</v>
      </c>
      <c r="I57" s="63">
        <v>9.5</v>
      </c>
      <c r="J57" s="70">
        <v>1.47</v>
      </c>
      <c r="K57" s="70">
        <v>1.36</v>
      </c>
      <c r="L57" s="46">
        <v>22877</v>
      </c>
      <c r="M57" s="46">
        <v>961653</v>
      </c>
      <c r="N57" s="61">
        <v>7.7</v>
      </c>
      <c r="O57" s="62">
        <v>33</v>
      </c>
      <c r="P57" s="65">
        <v>7.7</v>
      </c>
      <c r="Q57" s="46">
        <v>87</v>
      </c>
      <c r="R57" s="46">
        <v>3830</v>
      </c>
      <c r="S57" s="61">
        <v>3.1</v>
      </c>
      <c r="T57" s="62">
        <v>29</v>
      </c>
      <c r="U57" s="66">
        <v>3.2</v>
      </c>
      <c r="V57" s="46">
        <v>40</v>
      </c>
      <c r="W57" s="46">
        <v>2106</v>
      </c>
      <c r="X57" s="61">
        <v>1.4</v>
      </c>
      <c r="Y57" s="62">
        <v>39</v>
      </c>
      <c r="Z57" s="66">
        <v>1.8</v>
      </c>
      <c r="AA57" s="46">
        <v>5343</v>
      </c>
      <c r="AB57" s="65">
        <v>1.8</v>
      </c>
      <c r="AC57" s="65">
        <v>1.8</v>
      </c>
      <c r="AD57" s="46">
        <v>933</v>
      </c>
      <c r="AE57" s="46">
        <v>38393</v>
      </c>
      <c r="AF57" s="61">
        <v>32</v>
      </c>
      <c r="AG57" s="68">
        <v>19</v>
      </c>
      <c r="AH57" s="65">
        <v>31.2</v>
      </c>
      <c r="AI57" s="57"/>
      <c r="AJ57" s="58">
        <v>12</v>
      </c>
      <c r="AK57" s="47">
        <v>376</v>
      </c>
      <c r="AL57" s="61">
        <v>12.9</v>
      </c>
      <c r="AM57" s="62">
        <v>24</v>
      </c>
      <c r="AN57" s="65">
        <v>13.2</v>
      </c>
      <c r="AO57" s="60">
        <v>557</v>
      </c>
      <c r="AP57" s="61">
        <v>19.1</v>
      </c>
      <c r="AQ57" s="62">
        <v>20</v>
      </c>
      <c r="AR57" s="65">
        <v>18.1</v>
      </c>
      <c r="AS57" s="46">
        <v>149</v>
      </c>
      <c r="AT57" s="46">
        <v>6881</v>
      </c>
      <c r="AU57" s="61">
        <v>5.3</v>
      </c>
      <c r="AV57" s="62">
        <v>36</v>
      </c>
      <c r="AW57" s="66">
        <v>5.8</v>
      </c>
      <c r="AX57" s="46">
        <v>117</v>
      </c>
      <c r="AY57" s="61">
        <v>4.1</v>
      </c>
      <c r="AZ57" s="62">
        <v>33</v>
      </c>
      <c r="BA57" s="63">
        <v>4.5</v>
      </c>
      <c r="BB57" s="46">
        <v>32</v>
      </c>
      <c r="BC57" s="61">
        <v>1.1</v>
      </c>
      <c r="BD57" s="62">
        <v>34</v>
      </c>
      <c r="BE57" s="63">
        <v>1.3</v>
      </c>
      <c r="BF57" s="46">
        <v>18378</v>
      </c>
      <c r="BG57" s="46">
        <v>798138</v>
      </c>
      <c r="BH57" s="61">
        <v>6.2</v>
      </c>
      <c r="BI57" s="62">
        <v>14</v>
      </c>
      <c r="BJ57" s="66">
        <v>6.4</v>
      </c>
      <c r="BK57" s="65">
        <v>28.6</v>
      </c>
      <c r="BL57" s="65">
        <v>26.6</v>
      </c>
      <c r="BM57" s="65">
        <v>28.8</v>
      </c>
      <c r="BN57" s="65">
        <v>27</v>
      </c>
      <c r="BO57" s="46">
        <v>5834</v>
      </c>
      <c r="BP57" s="46">
        <v>264246</v>
      </c>
      <c r="BQ57" s="69">
        <v>1.97</v>
      </c>
      <c r="BR57" s="68">
        <v>24</v>
      </c>
      <c r="BS57" s="70">
        <v>2.1</v>
      </c>
    </row>
    <row r="58" spans="1:71" ht="13.5" customHeight="1">
      <c r="A58" s="57"/>
      <c r="B58" s="58"/>
      <c r="C58" s="59"/>
      <c r="D58" s="46"/>
      <c r="E58" s="47"/>
      <c r="F58" s="60"/>
      <c r="G58" s="61"/>
      <c r="H58" s="62"/>
      <c r="I58" s="63"/>
      <c r="J58" s="70"/>
      <c r="K58" s="70"/>
      <c r="L58" s="46"/>
      <c r="M58" s="46"/>
      <c r="N58" s="61"/>
      <c r="O58" s="62"/>
      <c r="P58" s="65"/>
      <c r="Q58" s="46"/>
      <c r="R58" s="46"/>
      <c r="S58" s="61"/>
      <c r="T58" s="62"/>
      <c r="U58" s="66"/>
      <c r="V58" s="46"/>
      <c r="W58" s="46"/>
      <c r="X58" s="61"/>
      <c r="Y58" s="62"/>
      <c r="Z58" s="66"/>
      <c r="AA58" s="46"/>
      <c r="AB58" s="65"/>
      <c r="AC58" s="65"/>
      <c r="AD58" s="46"/>
      <c r="AE58" s="46"/>
      <c r="AF58" s="61"/>
      <c r="AG58" s="68"/>
      <c r="AH58" s="65"/>
      <c r="AI58" s="57"/>
      <c r="AJ58" s="58"/>
      <c r="AK58" s="47"/>
      <c r="AL58" s="61"/>
      <c r="AM58" s="62"/>
      <c r="AN58" s="65"/>
      <c r="AO58" s="60"/>
      <c r="AP58" s="61"/>
      <c r="AQ58" s="62"/>
      <c r="AR58" s="65"/>
      <c r="AS58" s="46"/>
      <c r="AT58" s="46"/>
      <c r="AU58" s="61"/>
      <c r="AV58" s="62"/>
      <c r="AW58" s="66"/>
      <c r="AX58" s="46"/>
      <c r="AY58" s="61"/>
      <c r="AZ58" s="62"/>
      <c r="BA58" s="63"/>
      <c r="BB58" s="46"/>
      <c r="BC58" s="61"/>
      <c r="BD58" s="62"/>
      <c r="BE58" s="63"/>
      <c r="BF58" s="46"/>
      <c r="BG58" s="46"/>
      <c r="BH58" s="61"/>
      <c r="BI58" s="62"/>
      <c r="BJ58" s="66"/>
      <c r="BK58" s="65"/>
      <c r="BL58" s="65"/>
      <c r="BM58" s="65"/>
      <c r="BN58" s="65"/>
      <c r="BO58" s="46"/>
      <c r="BP58" s="46"/>
      <c r="BQ58" s="69"/>
      <c r="BR58" s="68"/>
      <c r="BS58" s="70"/>
    </row>
    <row r="59" spans="1:71" ht="13.5" customHeight="1">
      <c r="A59" s="57"/>
      <c r="B59" s="58">
        <v>13</v>
      </c>
      <c r="C59" s="60">
        <v>27864</v>
      </c>
      <c r="D59" s="46">
        <v>14274</v>
      </c>
      <c r="E59" s="47">
        <v>13590</v>
      </c>
      <c r="F59" s="60">
        <v>1170662</v>
      </c>
      <c r="G59" s="61">
        <v>9.4</v>
      </c>
      <c r="H59" s="62">
        <v>19</v>
      </c>
      <c r="I59" s="63">
        <v>9.3</v>
      </c>
      <c r="J59" s="70">
        <v>1.4</v>
      </c>
      <c r="K59" s="70">
        <v>1.33</v>
      </c>
      <c r="L59" s="46">
        <v>23056</v>
      </c>
      <c r="M59" s="46">
        <v>970331</v>
      </c>
      <c r="N59" s="61">
        <v>7.8</v>
      </c>
      <c r="O59" s="62">
        <v>32</v>
      </c>
      <c r="P59" s="65">
        <v>7.7</v>
      </c>
      <c r="Q59" s="46">
        <v>82</v>
      </c>
      <c r="R59" s="46">
        <v>3599</v>
      </c>
      <c r="S59" s="61">
        <v>2.9</v>
      </c>
      <c r="T59" s="62">
        <v>33</v>
      </c>
      <c r="U59" s="65">
        <v>3.1</v>
      </c>
      <c r="V59" s="46">
        <v>42</v>
      </c>
      <c r="W59" s="47">
        <v>1909</v>
      </c>
      <c r="X59" s="61">
        <v>1.5</v>
      </c>
      <c r="Y59" s="62">
        <v>34</v>
      </c>
      <c r="Z59" s="66">
        <v>1.6</v>
      </c>
      <c r="AA59" s="46">
        <v>4808</v>
      </c>
      <c r="AB59" s="65">
        <v>1.6</v>
      </c>
      <c r="AC59" s="65">
        <v>1.6</v>
      </c>
      <c r="AD59" s="46">
        <v>946</v>
      </c>
      <c r="AE59" s="46">
        <v>37467</v>
      </c>
      <c r="AF59" s="61">
        <v>32.8</v>
      </c>
      <c r="AG59" s="68">
        <v>17</v>
      </c>
      <c r="AH59" s="65">
        <v>31</v>
      </c>
      <c r="AI59" s="57"/>
      <c r="AJ59" s="58">
        <v>13</v>
      </c>
      <c r="AK59" s="47">
        <v>377</v>
      </c>
      <c r="AL59" s="61">
        <v>13.1</v>
      </c>
      <c r="AM59" s="62">
        <v>19</v>
      </c>
      <c r="AN59" s="65">
        <v>13</v>
      </c>
      <c r="AO59" s="60">
        <v>569</v>
      </c>
      <c r="AP59" s="61">
        <v>19.8</v>
      </c>
      <c r="AQ59" s="62">
        <v>18</v>
      </c>
      <c r="AR59" s="65">
        <v>18</v>
      </c>
      <c r="AS59" s="46">
        <v>186</v>
      </c>
      <c r="AT59" s="46">
        <v>6476</v>
      </c>
      <c r="AU59" s="61">
        <v>6.6</v>
      </c>
      <c r="AV59" s="62">
        <v>4</v>
      </c>
      <c r="AW59" s="66">
        <v>5.5</v>
      </c>
      <c r="AX59" s="46">
        <v>152</v>
      </c>
      <c r="AY59" s="61">
        <v>5.4</v>
      </c>
      <c r="AZ59" s="62">
        <v>3</v>
      </c>
      <c r="BA59" s="63">
        <v>4.3</v>
      </c>
      <c r="BB59" s="46">
        <v>34</v>
      </c>
      <c r="BC59" s="61">
        <v>1.2</v>
      </c>
      <c r="BD59" s="62">
        <v>22</v>
      </c>
      <c r="BE59" s="63">
        <v>1.2</v>
      </c>
      <c r="BF59" s="46">
        <v>18013</v>
      </c>
      <c r="BG59" s="46">
        <v>799999</v>
      </c>
      <c r="BH59" s="61">
        <v>6.1</v>
      </c>
      <c r="BI59" s="62">
        <v>16</v>
      </c>
      <c r="BJ59" s="66">
        <v>6.4</v>
      </c>
      <c r="BK59" s="65">
        <v>28.8</v>
      </c>
      <c r="BL59" s="65">
        <v>26.8</v>
      </c>
      <c r="BM59" s="65">
        <v>29</v>
      </c>
      <c r="BN59" s="65">
        <v>27.2</v>
      </c>
      <c r="BO59" s="46">
        <v>6301</v>
      </c>
      <c r="BP59" s="46">
        <v>285911</v>
      </c>
      <c r="BQ59" s="69">
        <v>2.13</v>
      </c>
      <c r="BR59" s="68">
        <v>27</v>
      </c>
      <c r="BS59" s="70">
        <v>2.27</v>
      </c>
    </row>
    <row r="60" spans="1:78" s="260" customFormat="1" ht="13.5" customHeight="1">
      <c r="A60" s="57"/>
      <c r="B60" s="58">
        <v>14</v>
      </c>
      <c r="C60" s="47">
        <v>27337</v>
      </c>
      <c r="D60" s="46">
        <v>13995</v>
      </c>
      <c r="E60" s="46">
        <v>13342</v>
      </c>
      <c r="F60" s="46">
        <v>1153855</v>
      </c>
      <c r="G60" s="66">
        <v>9.3</v>
      </c>
      <c r="H60" s="62">
        <v>20</v>
      </c>
      <c r="I60" s="65">
        <v>9.2</v>
      </c>
      <c r="J60" s="70">
        <v>1.38</v>
      </c>
      <c r="K60" s="70">
        <v>1.32</v>
      </c>
      <c r="L60" s="46">
        <v>23722</v>
      </c>
      <c r="M60" s="46">
        <v>982379</v>
      </c>
      <c r="N60" s="66">
        <v>8</v>
      </c>
      <c r="O60" s="62">
        <v>32</v>
      </c>
      <c r="P60" s="65">
        <v>7.8</v>
      </c>
      <c r="Q60" s="46">
        <v>85</v>
      </c>
      <c r="R60" s="46">
        <v>3497</v>
      </c>
      <c r="S60" s="61">
        <v>3.1</v>
      </c>
      <c r="T60" s="62">
        <v>24</v>
      </c>
      <c r="U60" s="65">
        <v>3</v>
      </c>
      <c r="V60" s="46">
        <v>43</v>
      </c>
      <c r="W60" s="46">
        <v>1937</v>
      </c>
      <c r="X60" s="66">
        <v>1.6</v>
      </c>
      <c r="Y60" s="62">
        <v>28</v>
      </c>
      <c r="Z60" s="65">
        <v>1.7</v>
      </c>
      <c r="AA60" s="46">
        <v>3615</v>
      </c>
      <c r="AB60" s="65">
        <v>1.2</v>
      </c>
      <c r="AC60" s="65">
        <v>1.4</v>
      </c>
      <c r="AD60" s="46">
        <v>908</v>
      </c>
      <c r="AE60" s="46">
        <v>36978</v>
      </c>
      <c r="AF60" s="66">
        <v>32.1</v>
      </c>
      <c r="AG60" s="62">
        <v>19</v>
      </c>
      <c r="AH60" s="65">
        <v>31.1</v>
      </c>
      <c r="AI60" s="57"/>
      <c r="AJ60" s="58">
        <v>14</v>
      </c>
      <c r="AK60" s="46">
        <v>336</v>
      </c>
      <c r="AL60" s="66">
        <v>11.9</v>
      </c>
      <c r="AM60" s="62">
        <v>28</v>
      </c>
      <c r="AN60" s="65">
        <v>12.7</v>
      </c>
      <c r="AO60" s="46">
        <v>572</v>
      </c>
      <c r="AP60" s="66">
        <v>20.3</v>
      </c>
      <c r="AQ60" s="62">
        <v>19</v>
      </c>
      <c r="AR60" s="65">
        <v>18.3</v>
      </c>
      <c r="AS60" s="46">
        <v>154</v>
      </c>
      <c r="AT60" s="46">
        <v>6333</v>
      </c>
      <c r="AU60" s="66">
        <v>5.6</v>
      </c>
      <c r="AV60" s="62">
        <v>20</v>
      </c>
      <c r="AW60" s="65">
        <v>5.5</v>
      </c>
      <c r="AX60" s="46">
        <v>125</v>
      </c>
      <c r="AY60" s="66">
        <v>4.6</v>
      </c>
      <c r="AZ60" s="62">
        <v>16</v>
      </c>
      <c r="BA60" s="65">
        <v>4.3</v>
      </c>
      <c r="BB60" s="46">
        <v>29</v>
      </c>
      <c r="BC60" s="66">
        <v>1.1</v>
      </c>
      <c r="BD60" s="62">
        <v>31</v>
      </c>
      <c r="BE60" s="65">
        <v>1.2</v>
      </c>
      <c r="BF60" s="46">
        <v>17246</v>
      </c>
      <c r="BG60" s="46">
        <v>757331</v>
      </c>
      <c r="BH60" s="66">
        <v>5.8</v>
      </c>
      <c r="BI60" s="62">
        <v>14</v>
      </c>
      <c r="BJ60" s="65">
        <v>6</v>
      </c>
      <c r="BK60" s="63">
        <v>29</v>
      </c>
      <c r="BL60" s="65">
        <v>27</v>
      </c>
      <c r="BM60" s="65">
        <v>29.1</v>
      </c>
      <c r="BN60" s="65">
        <v>27.4</v>
      </c>
      <c r="BO60" s="46">
        <v>6534</v>
      </c>
      <c r="BP60" s="46">
        <v>289836</v>
      </c>
      <c r="BQ60" s="258">
        <v>2.21</v>
      </c>
      <c r="BR60" s="62">
        <v>21</v>
      </c>
      <c r="BS60" s="70">
        <v>2.3</v>
      </c>
      <c r="BT60" s="259"/>
      <c r="BU60" s="259"/>
      <c r="BV60" s="259"/>
      <c r="BW60" s="259"/>
      <c r="BX60" s="259"/>
      <c r="BY60" s="259"/>
      <c r="BZ60" s="259"/>
    </row>
    <row r="61" spans="1:71" ht="13.5" customHeight="1">
      <c r="A61" s="224"/>
      <c r="B61" s="58">
        <v>15</v>
      </c>
      <c r="C61" s="47">
        <v>26523</v>
      </c>
      <c r="D61" s="225">
        <v>13642</v>
      </c>
      <c r="E61" s="225">
        <v>12881</v>
      </c>
      <c r="F61" s="46">
        <v>1123610</v>
      </c>
      <c r="G61" s="66">
        <v>9</v>
      </c>
      <c r="H61" s="62">
        <v>21</v>
      </c>
      <c r="I61" s="65">
        <v>8.9</v>
      </c>
      <c r="J61" s="70">
        <v>1.34</v>
      </c>
      <c r="K61" s="70">
        <v>1.29</v>
      </c>
      <c r="L61" s="46">
        <v>24630</v>
      </c>
      <c r="M61" s="46">
        <v>1014951</v>
      </c>
      <c r="N61" s="61">
        <v>8.3</v>
      </c>
      <c r="O61" s="62">
        <v>31</v>
      </c>
      <c r="P61" s="65">
        <v>8</v>
      </c>
      <c r="Q61" s="46">
        <v>77</v>
      </c>
      <c r="R61" s="46">
        <v>3364</v>
      </c>
      <c r="S61" s="61">
        <v>2.9</v>
      </c>
      <c r="T61" s="62">
        <v>26</v>
      </c>
      <c r="U61" s="65">
        <v>3</v>
      </c>
      <c r="V61" s="46">
        <v>43</v>
      </c>
      <c r="W61" s="46">
        <v>1879</v>
      </c>
      <c r="X61" s="61">
        <v>1.6</v>
      </c>
      <c r="Y61" s="62">
        <v>28</v>
      </c>
      <c r="Z61" s="65">
        <v>1.7</v>
      </c>
      <c r="AA61" s="46">
        <v>1893</v>
      </c>
      <c r="AB61" s="65">
        <v>0.6</v>
      </c>
      <c r="AC61" s="65">
        <v>0.9</v>
      </c>
      <c r="AD61" s="46">
        <v>839</v>
      </c>
      <c r="AE61" s="46">
        <v>35330</v>
      </c>
      <c r="AF61" s="66">
        <v>30.7</v>
      </c>
      <c r="AG61" s="62">
        <v>22</v>
      </c>
      <c r="AH61" s="65">
        <v>30.5</v>
      </c>
      <c r="AI61" s="57"/>
      <c r="AJ61" s="58">
        <v>15</v>
      </c>
      <c r="AK61" s="46">
        <v>356</v>
      </c>
      <c r="AL61" s="66">
        <v>13</v>
      </c>
      <c r="AM61" s="62">
        <v>21</v>
      </c>
      <c r="AN61" s="65">
        <v>12.6</v>
      </c>
      <c r="AO61" s="46">
        <v>483</v>
      </c>
      <c r="AP61" s="66">
        <v>17.7</v>
      </c>
      <c r="AQ61" s="62">
        <v>23</v>
      </c>
      <c r="AR61" s="65">
        <v>17.8</v>
      </c>
      <c r="AS61" s="46">
        <v>160</v>
      </c>
      <c r="AT61" s="46">
        <v>5929</v>
      </c>
      <c r="AU61" s="66">
        <v>6</v>
      </c>
      <c r="AV61" s="62">
        <v>10</v>
      </c>
      <c r="AW61" s="65">
        <v>5.3</v>
      </c>
      <c r="AX61" s="46">
        <v>130</v>
      </c>
      <c r="AY61" s="66">
        <v>4.9</v>
      </c>
      <c r="AZ61" s="62">
        <v>3</v>
      </c>
      <c r="BA61" s="65">
        <v>4.1</v>
      </c>
      <c r="BB61" s="46">
        <v>30</v>
      </c>
      <c r="BC61" s="66">
        <v>1.1</v>
      </c>
      <c r="BD61" s="62">
        <v>27</v>
      </c>
      <c r="BE61" s="65">
        <v>1.2</v>
      </c>
      <c r="BF61" s="46">
        <v>16622</v>
      </c>
      <c r="BG61" s="46">
        <v>740191</v>
      </c>
      <c r="BH61" s="66">
        <v>5.6</v>
      </c>
      <c r="BI61" s="62">
        <v>16</v>
      </c>
      <c r="BJ61" s="65">
        <v>5.9</v>
      </c>
      <c r="BK61" s="63">
        <v>29.3</v>
      </c>
      <c r="BL61" s="65">
        <v>27.3</v>
      </c>
      <c r="BM61" s="65">
        <v>29.4</v>
      </c>
      <c r="BN61" s="65">
        <v>27.6</v>
      </c>
      <c r="BO61" s="46">
        <v>6285</v>
      </c>
      <c r="BP61" s="46">
        <v>283854</v>
      </c>
      <c r="BQ61" s="258">
        <v>2.13</v>
      </c>
      <c r="BR61" s="62">
        <v>28</v>
      </c>
      <c r="BS61" s="70">
        <v>2.25</v>
      </c>
    </row>
    <row r="62" spans="1:78" s="304" customFormat="1" ht="13.5" customHeight="1">
      <c r="A62" s="381"/>
      <c r="B62" s="382">
        <v>16</v>
      </c>
      <c r="C62" s="301">
        <v>26167</v>
      </c>
      <c r="D62" s="307">
        <v>13398</v>
      </c>
      <c r="E62" s="307">
        <v>12769</v>
      </c>
      <c r="F62" s="301">
        <v>1110721</v>
      </c>
      <c r="G62" s="383">
        <v>8.9</v>
      </c>
      <c r="H62" s="384">
        <v>21</v>
      </c>
      <c r="I62" s="385">
        <v>8.8</v>
      </c>
      <c r="J62" s="386">
        <v>1.33</v>
      </c>
      <c r="K62" s="386">
        <v>1.29</v>
      </c>
      <c r="L62" s="301">
        <v>24343</v>
      </c>
      <c r="M62" s="301">
        <v>1028602</v>
      </c>
      <c r="N62" s="387">
        <v>8.3</v>
      </c>
      <c r="O62" s="384">
        <v>33</v>
      </c>
      <c r="P62" s="385">
        <v>8.2</v>
      </c>
      <c r="Q62" s="301">
        <v>66</v>
      </c>
      <c r="R62" s="301">
        <v>3122</v>
      </c>
      <c r="S62" s="387">
        <v>2.5</v>
      </c>
      <c r="T62" s="384">
        <v>40</v>
      </c>
      <c r="U62" s="385">
        <v>2.8</v>
      </c>
      <c r="V62" s="301">
        <v>25</v>
      </c>
      <c r="W62" s="301">
        <v>1622</v>
      </c>
      <c r="X62" s="387">
        <v>1</v>
      </c>
      <c r="Y62" s="384">
        <v>46</v>
      </c>
      <c r="Z62" s="385">
        <v>1.5</v>
      </c>
      <c r="AA62" s="301">
        <v>1824</v>
      </c>
      <c r="AB62" s="385">
        <v>0.6</v>
      </c>
      <c r="AC62" s="385">
        <v>0.7</v>
      </c>
      <c r="AD62" s="301">
        <v>822</v>
      </c>
      <c r="AE62" s="301">
        <v>34365</v>
      </c>
      <c r="AF62" s="383">
        <v>30.5</v>
      </c>
      <c r="AG62" s="384">
        <v>24</v>
      </c>
      <c r="AH62" s="385">
        <v>30</v>
      </c>
      <c r="AI62" s="381"/>
      <c r="AJ62" s="388">
        <v>16</v>
      </c>
      <c r="AK62" s="301">
        <v>357</v>
      </c>
      <c r="AL62" s="383">
        <v>13.2</v>
      </c>
      <c r="AM62" s="384">
        <v>14</v>
      </c>
      <c r="AN62" s="385">
        <v>12.5</v>
      </c>
      <c r="AO62" s="301">
        <v>465</v>
      </c>
      <c r="AP62" s="383">
        <v>17.2</v>
      </c>
      <c r="AQ62" s="384">
        <v>27</v>
      </c>
      <c r="AR62" s="385">
        <v>17.5</v>
      </c>
      <c r="AS62" s="301">
        <v>137</v>
      </c>
      <c r="AT62" s="301">
        <v>5541</v>
      </c>
      <c r="AU62" s="383">
        <v>5.2</v>
      </c>
      <c r="AV62" s="384">
        <v>21</v>
      </c>
      <c r="AW62" s="385">
        <v>5</v>
      </c>
      <c r="AX62" s="301">
        <v>119</v>
      </c>
      <c r="AY62" s="383">
        <v>4.5</v>
      </c>
      <c r="AZ62" s="384">
        <v>10</v>
      </c>
      <c r="BA62" s="385">
        <v>3.9</v>
      </c>
      <c r="BB62" s="301">
        <v>18</v>
      </c>
      <c r="BC62" s="383">
        <v>0.7</v>
      </c>
      <c r="BD62" s="384">
        <v>40</v>
      </c>
      <c r="BE62" s="385">
        <v>1.1</v>
      </c>
      <c r="BF62" s="301">
        <v>15922</v>
      </c>
      <c r="BG62" s="301">
        <v>720417</v>
      </c>
      <c r="BH62" s="383">
        <v>5.4</v>
      </c>
      <c r="BI62" s="384">
        <v>18</v>
      </c>
      <c r="BJ62" s="385">
        <v>5.7</v>
      </c>
      <c r="BK62" s="389">
        <v>29.4</v>
      </c>
      <c r="BL62" s="385">
        <v>27.4</v>
      </c>
      <c r="BM62" s="385">
        <v>29.6</v>
      </c>
      <c r="BN62" s="385">
        <v>27.8</v>
      </c>
      <c r="BO62" s="301">
        <v>6004</v>
      </c>
      <c r="BP62" s="301">
        <v>270804</v>
      </c>
      <c r="BQ62" s="390">
        <v>2.04</v>
      </c>
      <c r="BR62" s="384">
        <v>28</v>
      </c>
      <c r="BS62" s="386">
        <v>2.15</v>
      </c>
      <c r="BT62" s="391"/>
      <c r="BU62" s="391"/>
      <c r="BV62" s="391"/>
      <c r="BW62" s="391"/>
      <c r="BX62" s="391"/>
      <c r="BY62" s="391"/>
      <c r="BZ62" s="391"/>
    </row>
    <row r="63" spans="1:78" s="304" customFormat="1" ht="13.5" customHeight="1">
      <c r="A63" s="381"/>
      <c r="B63" s="382">
        <v>17</v>
      </c>
      <c r="C63" s="301">
        <v>24244</v>
      </c>
      <c r="D63" s="307">
        <v>12429</v>
      </c>
      <c r="E63" s="307">
        <v>11815</v>
      </c>
      <c r="F63" s="301">
        <v>1062530</v>
      </c>
      <c r="G63" s="383">
        <v>8.3</v>
      </c>
      <c r="H63" s="384">
        <v>28</v>
      </c>
      <c r="I63" s="385">
        <v>8.4</v>
      </c>
      <c r="J63" s="386">
        <v>1.32</v>
      </c>
      <c r="K63" s="386">
        <v>1.26</v>
      </c>
      <c r="L63" s="301">
        <v>25839</v>
      </c>
      <c r="M63" s="301">
        <v>1083796</v>
      </c>
      <c r="N63" s="387">
        <v>8.8</v>
      </c>
      <c r="O63" s="384">
        <v>33</v>
      </c>
      <c r="P63" s="385">
        <v>8.6</v>
      </c>
      <c r="Q63" s="301">
        <v>68</v>
      </c>
      <c r="R63" s="301">
        <v>2958</v>
      </c>
      <c r="S63" s="387">
        <v>2.8</v>
      </c>
      <c r="T63" s="384">
        <v>20</v>
      </c>
      <c r="U63" s="385">
        <v>2.8</v>
      </c>
      <c r="V63" s="301">
        <v>33</v>
      </c>
      <c r="W63" s="301">
        <v>1510</v>
      </c>
      <c r="X63" s="387">
        <v>1.4</v>
      </c>
      <c r="Y63" s="384">
        <v>26</v>
      </c>
      <c r="Z63" s="385">
        <v>1.4</v>
      </c>
      <c r="AA63" s="301">
        <v>-1595</v>
      </c>
      <c r="AB63" s="385">
        <v>-0.5</v>
      </c>
      <c r="AC63" s="385">
        <v>-0.2</v>
      </c>
      <c r="AD63" s="301">
        <v>715</v>
      </c>
      <c r="AE63" s="301">
        <v>31818</v>
      </c>
      <c r="AF63" s="383">
        <v>28.6</v>
      </c>
      <c r="AG63" s="384">
        <v>22</v>
      </c>
      <c r="AH63" s="385">
        <v>29.1</v>
      </c>
      <c r="AI63" s="381"/>
      <c r="AJ63" s="388">
        <v>17</v>
      </c>
      <c r="AK63" s="301">
        <v>306</v>
      </c>
      <c r="AL63" s="383">
        <v>12.3</v>
      </c>
      <c r="AM63" s="384">
        <v>22</v>
      </c>
      <c r="AN63" s="385">
        <v>12.3</v>
      </c>
      <c r="AO63" s="301">
        <v>409</v>
      </c>
      <c r="AP63" s="383">
        <v>16.4</v>
      </c>
      <c r="AQ63" s="384">
        <v>26</v>
      </c>
      <c r="AR63" s="385">
        <v>16.7</v>
      </c>
      <c r="AS63" s="301">
        <v>113</v>
      </c>
      <c r="AT63" s="301">
        <v>5149</v>
      </c>
      <c r="AU63" s="383">
        <v>4.6</v>
      </c>
      <c r="AV63" s="384">
        <v>31</v>
      </c>
      <c r="AW63" s="385">
        <v>4.8</v>
      </c>
      <c r="AX63" s="301">
        <v>90</v>
      </c>
      <c r="AY63" s="383">
        <v>3.7</v>
      </c>
      <c r="AZ63" s="384">
        <v>31</v>
      </c>
      <c r="BA63" s="385">
        <v>3.8</v>
      </c>
      <c r="BB63" s="301">
        <v>23</v>
      </c>
      <c r="BC63" s="383">
        <v>0.9</v>
      </c>
      <c r="BD63" s="384">
        <v>29</v>
      </c>
      <c r="BE63" s="385">
        <v>1</v>
      </c>
      <c r="BF63" s="301">
        <v>15534</v>
      </c>
      <c r="BG63" s="301">
        <v>714265</v>
      </c>
      <c r="BH63" s="383">
        <v>5.3</v>
      </c>
      <c r="BI63" s="384">
        <v>20</v>
      </c>
      <c r="BJ63" s="385">
        <v>5.7</v>
      </c>
      <c r="BK63" s="389">
        <v>29.7</v>
      </c>
      <c r="BL63" s="385">
        <v>27.6</v>
      </c>
      <c r="BM63" s="385">
        <v>29.8</v>
      </c>
      <c r="BN63" s="385">
        <v>28</v>
      </c>
      <c r="BO63" s="301">
        <v>5833</v>
      </c>
      <c r="BP63" s="301">
        <v>261917</v>
      </c>
      <c r="BQ63" s="390">
        <v>1.99</v>
      </c>
      <c r="BR63" s="384">
        <v>26</v>
      </c>
      <c r="BS63" s="386">
        <v>2.08</v>
      </c>
      <c r="BT63" s="525"/>
      <c r="BU63" s="391"/>
      <c r="BV63" s="391"/>
      <c r="BW63" s="391"/>
      <c r="BX63" s="391"/>
      <c r="BY63" s="391"/>
      <c r="BZ63" s="391"/>
    </row>
    <row r="64" spans="1:78" s="304" customFormat="1" ht="13.5" customHeight="1">
      <c r="A64" s="381"/>
      <c r="B64" s="382"/>
      <c r="C64" s="301"/>
      <c r="D64" s="307"/>
      <c r="E64" s="307"/>
      <c r="F64" s="301"/>
      <c r="G64" s="383"/>
      <c r="H64" s="384"/>
      <c r="I64" s="385"/>
      <c r="J64" s="386"/>
      <c r="K64" s="386"/>
      <c r="L64" s="301"/>
      <c r="M64" s="301"/>
      <c r="N64" s="387"/>
      <c r="O64" s="384"/>
      <c r="P64" s="385"/>
      <c r="Q64" s="301"/>
      <c r="R64" s="301"/>
      <c r="S64" s="387"/>
      <c r="T64" s="384"/>
      <c r="U64" s="385"/>
      <c r="V64" s="301"/>
      <c r="W64" s="301"/>
      <c r="X64" s="387"/>
      <c r="Y64" s="520"/>
      <c r="Z64" s="385"/>
      <c r="AA64" s="518"/>
      <c r="AB64" s="387"/>
      <c r="AC64" s="387"/>
      <c r="AD64" s="518"/>
      <c r="AE64" s="301"/>
      <c r="AF64" s="383"/>
      <c r="AG64" s="384"/>
      <c r="AH64" s="385"/>
      <c r="AI64" s="381"/>
      <c r="AJ64" s="388"/>
      <c r="AK64" s="301"/>
      <c r="AL64" s="383"/>
      <c r="AM64" s="384"/>
      <c r="AN64" s="385"/>
      <c r="AO64" s="301"/>
      <c r="AP64" s="383"/>
      <c r="AQ64" s="384"/>
      <c r="AR64" s="385"/>
      <c r="AS64" s="301"/>
      <c r="AT64" s="301"/>
      <c r="AU64" s="383"/>
      <c r="AV64" s="384"/>
      <c r="AW64" s="385"/>
      <c r="AX64" s="301"/>
      <c r="AY64" s="383"/>
      <c r="AZ64" s="384"/>
      <c r="BA64" s="385"/>
      <c r="BB64" s="518"/>
      <c r="BC64" s="387"/>
      <c r="BD64" s="520"/>
      <c r="BE64" s="385"/>
      <c r="BF64" s="301"/>
      <c r="BG64" s="301"/>
      <c r="BH64" s="383"/>
      <c r="BI64" s="384"/>
      <c r="BJ64" s="385"/>
      <c r="BK64" s="389"/>
      <c r="BL64" s="385"/>
      <c r="BM64" s="385"/>
      <c r="BN64" s="385"/>
      <c r="BO64" s="301"/>
      <c r="BP64" s="301"/>
      <c r="BQ64" s="390"/>
      <c r="BR64" s="384"/>
      <c r="BS64" s="519"/>
      <c r="BT64" s="525"/>
      <c r="BU64" s="391"/>
      <c r="BV64" s="391"/>
      <c r="BW64" s="391"/>
      <c r="BX64" s="391"/>
      <c r="BY64" s="391"/>
      <c r="BZ64" s="391"/>
    </row>
    <row r="65" spans="1:78" s="304" customFormat="1" ht="13.5" customHeight="1">
      <c r="A65" s="381"/>
      <c r="B65" s="382">
        <v>18</v>
      </c>
      <c r="C65" s="301">
        <v>25128</v>
      </c>
      <c r="D65" s="307">
        <v>12911</v>
      </c>
      <c r="E65" s="307">
        <v>12217</v>
      </c>
      <c r="F65" s="518">
        <v>1092674</v>
      </c>
      <c r="G65" s="387">
        <v>8.6</v>
      </c>
      <c r="H65" s="520">
        <v>26</v>
      </c>
      <c r="I65" s="387">
        <v>8.7</v>
      </c>
      <c r="J65" s="519">
        <v>1.35</v>
      </c>
      <c r="K65" s="519">
        <v>1.32</v>
      </c>
      <c r="L65" s="518">
        <v>26061</v>
      </c>
      <c r="M65" s="518">
        <v>1084450</v>
      </c>
      <c r="N65" s="387">
        <v>8.9</v>
      </c>
      <c r="O65" s="520">
        <v>32</v>
      </c>
      <c r="P65" s="387">
        <v>8.6</v>
      </c>
      <c r="Q65" s="518">
        <v>65</v>
      </c>
      <c r="R65" s="301">
        <v>2864</v>
      </c>
      <c r="S65" s="387">
        <v>2.6</v>
      </c>
      <c r="T65" s="520">
        <v>27</v>
      </c>
      <c r="U65" s="387">
        <v>2.6</v>
      </c>
      <c r="V65" s="301">
        <v>32</v>
      </c>
      <c r="W65" s="518">
        <v>1444</v>
      </c>
      <c r="X65" s="387">
        <v>1.3</v>
      </c>
      <c r="Y65" s="520">
        <v>25</v>
      </c>
      <c r="Z65" s="387">
        <v>1.3</v>
      </c>
      <c r="AA65" s="301">
        <v>-933</v>
      </c>
      <c r="AB65" s="387">
        <v>-0.3</v>
      </c>
      <c r="AC65" s="387">
        <v>0.1</v>
      </c>
      <c r="AD65" s="518">
        <v>744</v>
      </c>
      <c r="AE65" s="518">
        <v>30911</v>
      </c>
      <c r="AF65" s="387">
        <v>28.8</v>
      </c>
      <c r="AG65" s="384">
        <v>19</v>
      </c>
      <c r="AH65" s="385">
        <v>27.5</v>
      </c>
      <c r="AI65" s="381"/>
      <c r="AJ65" s="382">
        <v>18</v>
      </c>
      <c r="AK65" s="518">
        <v>318</v>
      </c>
      <c r="AL65" s="387">
        <v>12.3</v>
      </c>
      <c r="AM65" s="520">
        <v>18</v>
      </c>
      <c r="AN65" s="387">
        <v>11.9</v>
      </c>
      <c r="AO65" s="518">
        <v>426</v>
      </c>
      <c r="AP65" s="387">
        <v>16.5</v>
      </c>
      <c r="AQ65" s="520">
        <v>19</v>
      </c>
      <c r="AR65" s="387">
        <v>15.6</v>
      </c>
      <c r="AS65" s="518">
        <v>116</v>
      </c>
      <c r="AT65" s="518">
        <v>5100</v>
      </c>
      <c r="AU65" s="387">
        <v>4.6</v>
      </c>
      <c r="AV65" s="520">
        <v>27</v>
      </c>
      <c r="AW65" s="387">
        <v>4.7</v>
      </c>
      <c r="AX65" s="518">
        <v>90</v>
      </c>
      <c r="AY65" s="387">
        <v>3.6</v>
      </c>
      <c r="AZ65" s="520">
        <v>24</v>
      </c>
      <c r="BA65" s="385">
        <v>3.7</v>
      </c>
      <c r="BB65" s="301">
        <v>26</v>
      </c>
      <c r="BC65" s="387">
        <v>1</v>
      </c>
      <c r="BD65" s="520">
        <v>20</v>
      </c>
      <c r="BE65" s="385">
        <v>1</v>
      </c>
      <c r="BF65" s="301">
        <v>16029</v>
      </c>
      <c r="BG65" s="518">
        <v>730971</v>
      </c>
      <c r="BH65" s="387">
        <v>5.5</v>
      </c>
      <c r="BI65" s="520">
        <v>17</v>
      </c>
      <c r="BJ65" s="387">
        <v>5.8</v>
      </c>
      <c r="BK65" s="387">
        <v>29.8</v>
      </c>
      <c r="BL65" s="387">
        <v>27.7</v>
      </c>
      <c r="BM65" s="387">
        <v>30</v>
      </c>
      <c r="BN65" s="387">
        <v>28.2</v>
      </c>
      <c r="BO65" s="518">
        <v>5877</v>
      </c>
      <c r="BP65" s="518">
        <v>257475</v>
      </c>
      <c r="BQ65" s="519">
        <v>2</v>
      </c>
      <c r="BR65" s="520">
        <v>20</v>
      </c>
      <c r="BS65" s="519">
        <v>2.04</v>
      </c>
      <c r="BT65" s="525"/>
      <c r="BU65" s="391"/>
      <c r="BV65" s="391"/>
      <c r="BW65" s="391"/>
      <c r="BX65" s="391"/>
      <c r="BY65" s="391"/>
      <c r="BZ65" s="391"/>
    </row>
    <row r="66" spans="1:78" s="295" customFormat="1" ht="13.5" customHeight="1">
      <c r="A66" s="381"/>
      <c r="B66" s="382">
        <v>19</v>
      </c>
      <c r="C66" s="301">
        <v>24829</v>
      </c>
      <c r="D66" s="518">
        <v>12733</v>
      </c>
      <c r="E66" s="518">
        <v>12096</v>
      </c>
      <c r="F66" s="518">
        <v>1089818</v>
      </c>
      <c r="G66" s="387">
        <v>8.5</v>
      </c>
      <c r="H66" s="520">
        <v>27</v>
      </c>
      <c r="I66" s="387">
        <v>8.6</v>
      </c>
      <c r="J66" s="519">
        <v>1.35</v>
      </c>
      <c r="K66" s="519">
        <v>1.34</v>
      </c>
      <c r="L66" s="518">
        <v>26244</v>
      </c>
      <c r="M66" s="518">
        <v>1108334</v>
      </c>
      <c r="N66" s="387">
        <v>9</v>
      </c>
      <c r="O66" s="520">
        <v>33</v>
      </c>
      <c r="P66" s="387">
        <v>8.8</v>
      </c>
      <c r="Q66" s="518">
        <v>80</v>
      </c>
      <c r="R66" s="301">
        <v>2828</v>
      </c>
      <c r="S66" s="387">
        <v>3.2</v>
      </c>
      <c r="T66" s="520">
        <v>7</v>
      </c>
      <c r="U66" s="387">
        <v>2.6</v>
      </c>
      <c r="V66" s="301">
        <v>45</v>
      </c>
      <c r="W66" s="518">
        <v>1434</v>
      </c>
      <c r="X66" s="387">
        <v>1.8</v>
      </c>
      <c r="Y66" s="520">
        <v>6</v>
      </c>
      <c r="Z66" s="387">
        <v>1.3</v>
      </c>
      <c r="AA66" s="301">
        <v>-1415</v>
      </c>
      <c r="AB66" s="387">
        <v>-0.5</v>
      </c>
      <c r="AC66" s="387">
        <v>-0.1</v>
      </c>
      <c r="AD66" s="518">
        <v>719</v>
      </c>
      <c r="AE66" s="518">
        <v>29313</v>
      </c>
      <c r="AF66" s="387">
        <v>28.1</v>
      </c>
      <c r="AG66" s="520">
        <v>16</v>
      </c>
      <c r="AH66" s="385">
        <v>26.2</v>
      </c>
      <c r="AI66" s="381"/>
      <c r="AJ66" s="382">
        <v>19</v>
      </c>
      <c r="AK66" s="518">
        <v>333</v>
      </c>
      <c r="AL66" s="387">
        <v>13</v>
      </c>
      <c r="AM66" s="520">
        <v>13</v>
      </c>
      <c r="AN66" s="387">
        <v>11.7</v>
      </c>
      <c r="AO66" s="518">
        <v>386</v>
      </c>
      <c r="AP66" s="387">
        <v>15.1</v>
      </c>
      <c r="AQ66" s="520">
        <v>20</v>
      </c>
      <c r="AR66" s="387">
        <v>14.5</v>
      </c>
      <c r="AS66" s="518">
        <v>139</v>
      </c>
      <c r="AT66" s="518">
        <v>4906</v>
      </c>
      <c r="AU66" s="387">
        <v>5.6</v>
      </c>
      <c r="AV66" s="520">
        <v>4</v>
      </c>
      <c r="AW66" s="387">
        <v>4.5</v>
      </c>
      <c r="AX66" s="518">
        <v>97</v>
      </c>
      <c r="AY66" s="387">
        <v>3.9</v>
      </c>
      <c r="AZ66" s="520">
        <v>14</v>
      </c>
      <c r="BA66" s="385">
        <v>3.5</v>
      </c>
      <c r="BB66" s="301">
        <v>42</v>
      </c>
      <c r="BC66" s="387">
        <v>1.7</v>
      </c>
      <c r="BD66" s="520">
        <v>3</v>
      </c>
      <c r="BE66" s="387">
        <v>1</v>
      </c>
      <c r="BF66" s="518">
        <v>15582</v>
      </c>
      <c r="BG66" s="518">
        <v>719822</v>
      </c>
      <c r="BH66" s="387">
        <v>5.3</v>
      </c>
      <c r="BI66" s="520">
        <v>18</v>
      </c>
      <c r="BJ66" s="387">
        <v>5.7</v>
      </c>
      <c r="BK66" s="387">
        <v>29.9</v>
      </c>
      <c r="BL66" s="387">
        <v>27.8</v>
      </c>
      <c r="BM66" s="387">
        <v>30.1</v>
      </c>
      <c r="BN66" s="387">
        <v>28.3</v>
      </c>
      <c r="BO66" s="518">
        <v>5824</v>
      </c>
      <c r="BP66" s="518">
        <v>254832</v>
      </c>
      <c r="BQ66" s="519">
        <v>1.99</v>
      </c>
      <c r="BR66" s="520">
        <v>20</v>
      </c>
      <c r="BS66" s="519">
        <v>2.02</v>
      </c>
      <c r="BT66" s="521"/>
      <c r="BU66" s="522"/>
      <c r="BV66" s="522"/>
      <c r="BW66" s="522"/>
      <c r="BX66" s="522"/>
      <c r="BY66" s="522"/>
      <c r="BZ66" s="522"/>
    </row>
    <row r="67" spans="1:78" s="295" customFormat="1" ht="13.5" customHeight="1">
      <c r="A67" s="381"/>
      <c r="B67" s="382">
        <v>20</v>
      </c>
      <c r="C67" s="301">
        <v>24592</v>
      </c>
      <c r="D67" s="518">
        <v>12751</v>
      </c>
      <c r="E67" s="518">
        <v>11841</v>
      </c>
      <c r="F67" s="518">
        <v>1091156</v>
      </c>
      <c r="G67" s="387">
        <v>8.4</v>
      </c>
      <c r="H67" s="520">
        <v>30</v>
      </c>
      <c r="I67" s="387">
        <v>8.7</v>
      </c>
      <c r="J67" s="519">
        <v>1.37</v>
      </c>
      <c r="K67" s="519">
        <v>1.37</v>
      </c>
      <c r="L67" s="518">
        <v>27466</v>
      </c>
      <c r="M67" s="518">
        <v>1142670</v>
      </c>
      <c r="N67" s="387">
        <v>9.4</v>
      </c>
      <c r="O67" s="520">
        <v>32</v>
      </c>
      <c r="P67" s="387">
        <v>9.1</v>
      </c>
      <c r="Q67" s="518">
        <v>61</v>
      </c>
      <c r="R67" s="301">
        <v>2798</v>
      </c>
      <c r="S67" s="387">
        <v>2.5</v>
      </c>
      <c r="T67" s="520">
        <v>25</v>
      </c>
      <c r="U67" s="387">
        <v>2.6</v>
      </c>
      <c r="V67" s="301">
        <v>29</v>
      </c>
      <c r="W67" s="518">
        <v>1331</v>
      </c>
      <c r="X67" s="387">
        <v>1.2</v>
      </c>
      <c r="Y67" s="520">
        <v>24</v>
      </c>
      <c r="Z67" s="387">
        <v>1.2</v>
      </c>
      <c r="AA67" s="301">
        <v>-2874</v>
      </c>
      <c r="AB67" s="387">
        <v>-1</v>
      </c>
      <c r="AC67" s="387">
        <v>-0.4</v>
      </c>
      <c r="AD67" s="518">
        <v>691</v>
      </c>
      <c r="AE67" s="518">
        <v>28177</v>
      </c>
      <c r="AF67" s="387">
        <v>27.3</v>
      </c>
      <c r="AG67" s="520">
        <v>16</v>
      </c>
      <c r="AH67" s="385">
        <v>25.2</v>
      </c>
      <c r="AI67" s="381"/>
      <c r="AJ67" s="382">
        <v>20</v>
      </c>
      <c r="AK67" s="518">
        <v>295</v>
      </c>
      <c r="AL67" s="387">
        <v>11.7</v>
      </c>
      <c r="AM67" s="520">
        <v>17</v>
      </c>
      <c r="AN67" s="387">
        <v>11.3</v>
      </c>
      <c r="AO67" s="518">
        <v>396</v>
      </c>
      <c r="AP67" s="387">
        <v>15.7</v>
      </c>
      <c r="AQ67" s="520">
        <v>14</v>
      </c>
      <c r="AR67" s="387">
        <v>13.9</v>
      </c>
      <c r="AS67" s="518">
        <v>119</v>
      </c>
      <c r="AT67" s="518">
        <v>4720</v>
      </c>
      <c r="AU67" s="387">
        <v>4.8</v>
      </c>
      <c r="AV67" s="520">
        <v>11</v>
      </c>
      <c r="AW67" s="387">
        <v>4.3</v>
      </c>
      <c r="AX67" s="518">
        <v>100</v>
      </c>
      <c r="AY67" s="387">
        <v>4</v>
      </c>
      <c r="AZ67" s="520">
        <v>8</v>
      </c>
      <c r="BA67" s="385">
        <v>3.4</v>
      </c>
      <c r="BB67" s="301">
        <v>19</v>
      </c>
      <c r="BC67" s="387">
        <v>0.8</v>
      </c>
      <c r="BD67" s="520">
        <v>28</v>
      </c>
      <c r="BE67" s="387">
        <v>0.9</v>
      </c>
      <c r="BF67" s="518">
        <v>15866</v>
      </c>
      <c r="BG67" s="518">
        <v>726106</v>
      </c>
      <c r="BH67" s="387">
        <v>5.4</v>
      </c>
      <c r="BI67" s="520">
        <v>18</v>
      </c>
      <c r="BJ67" s="387">
        <v>5.8</v>
      </c>
      <c r="BK67" s="387">
        <v>30.1</v>
      </c>
      <c r="BL67" s="387">
        <v>28.1</v>
      </c>
      <c r="BM67" s="387">
        <v>30.2</v>
      </c>
      <c r="BN67" s="387">
        <v>28.5</v>
      </c>
      <c r="BO67" s="518">
        <v>5853</v>
      </c>
      <c r="BP67" s="518">
        <v>251136</v>
      </c>
      <c r="BQ67" s="519">
        <v>2</v>
      </c>
      <c r="BR67" s="520">
        <v>15</v>
      </c>
      <c r="BS67" s="519">
        <v>1.99</v>
      </c>
      <c r="BT67" s="521"/>
      <c r="BU67" s="522"/>
      <c r="BV67" s="522"/>
      <c r="BW67" s="522"/>
      <c r="BX67" s="522"/>
      <c r="BY67" s="522"/>
      <c r="BZ67" s="522"/>
    </row>
    <row r="68" spans="1:78" s="295" customFormat="1" ht="13.5" customHeight="1">
      <c r="A68" s="381"/>
      <c r="B68" s="382">
        <v>21</v>
      </c>
      <c r="C68" s="301">
        <v>24209</v>
      </c>
      <c r="D68" s="518">
        <v>12445</v>
      </c>
      <c r="E68" s="518">
        <v>11764</v>
      </c>
      <c r="F68" s="518">
        <v>1070035</v>
      </c>
      <c r="G68" s="387">
        <v>8.3</v>
      </c>
      <c r="H68" s="520">
        <v>27</v>
      </c>
      <c r="I68" s="387">
        <v>8.5</v>
      </c>
      <c r="J68" s="519">
        <v>1.37</v>
      </c>
      <c r="K68" s="519">
        <v>1.37</v>
      </c>
      <c r="L68" s="518">
        <v>27807</v>
      </c>
      <c r="M68" s="518">
        <v>1141865</v>
      </c>
      <c r="N68" s="387">
        <v>9.5</v>
      </c>
      <c r="O68" s="520">
        <v>31</v>
      </c>
      <c r="P68" s="387">
        <v>9.1</v>
      </c>
      <c r="Q68" s="518">
        <v>53</v>
      </c>
      <c r="R68" s="301">
        <v>2556</v>
      </c>
      <c r="S68" s="387">
        <v>2.2</v>
      </c>
      <c r="T68" s="520">
        <v>34</v>
      </c>
      <c r="U68" s="387">
        <v>2.4</v>
      </c>
      <c r="V68" s="301">
        <v>22</v>
      </c>
      <c r="W68" s="518">
        <v>1254</v>
      </c>
      <c r="X68" s="387">
        <v>0.9</v>
      </c>
      <c r="Y68" s="520">
        <v>39</v>
      </c>
      <c r="Z68" s="387">
        <v>1.2</v>
      </c>
      <c r="AA68" s="301">
        <v>-3598</v>
      </c>
      <c r="AB68" s="387">
        <v>-1.2</v>
      </c>
      <c r="AC68" s="387">
        <v>-0.6</v>
      </c>
      <c r="AD68" s="518">
        <v>631</v>
      </c>
      <c r="AE68" s="518">
        <v>27005</v>
      </c>
      <c r="AF68" s="387">
        <v>25.4</v>
      </c>
      <c r="AG68" s="520">
        <v>20</v>
      </c>
      <c r="AH68" s="385">
        <v>24.6</v>
      </c>
      <c r="AI68" s="381"/>
      <c r="AJ68" s="382">
        <v>21</v>
      </c>
      <c r="AK68" s="518">
        <v>271</v>
      </c>
      <c r="AL68" s="387">
        <v>10.9</v>
      </c>
      <c r="AM68" s="520">
        <v>27</v>
      </c>
      <c r="AN68" s="387">
        <v>11.1</v>
      </c>
      <c r="AO68" s="518">
        <v>360</v>
      </c>
      <c r="AP68" s="387">
        <v>14.5</v>
      </c>
      <c r="AQ68" s="520">
        <v>19</v>
      </c>
      <c r="AR68" s="387">
        <v>13.5</v>
      </c>
      <c r="AS68" s="518">
        <v>95</v>
      </c>
      <c r="AT68" s="518">
        <v>4519</v>
      </c>
      <c r="AU68" s="387">
        <v>3.9</v>
      </c>
      <c r="AV68" s="520">
        <v>34</v>
      </c>
      <c r="AW68" s="387">
        <v>4.2</v>
      </c>
      <c r="AX68" s="518">
        <v>78</v>
      </c>
      <c r="AY68" s="387">
        <v>3.2</v>
      </c>
      <c r="AZ68" s="520">
        <v>29</v>
      </c>
      <c r="BA68" s="385">
        <v>3.4</v>
      </c>
      <c r="BB68" s="301">
        <v>17</v>
      </c>
      <c r="BC68" s="387">
        <v>0.7</v>
      </c>
      <c r="BD68" s="520">
        <v>34</v>
      </c>
      <c r="BE68" s="387">
        <v>0.8</v>
      </c>
      <c r="BF68" s="518">
        <v>15286</v>
      </c>
      <c r="BG68" s="518">
        <v>707734</v>
      </c>
      <c r="BH68" s="387">
        <v>5.2</v>
      </c>
      <c r="BI68" s="520">
        <v>18</v>
      </c>
      <c r="BJ68" s="387">
        <v>5.6</v>
      </c>
      <c r="BK68" s="387">
        <v>30.2</v>
      </c>
      <c r="BL68" s="387">
        <v>28.2</v>
      </c>
      <c r="BM68" s="387">
        <v>30.4</v>
      </c>
      <c r="BN68" s="387">
        <v>28.6</v>
      </c>
      <c r="BO68" s="518">
        <v>5627</v>
      </c>
      <c r="BP68" s="518">
        <v>253353</v>
      </c>
      <c r="BQ68" s="519">
        <v>1.93</v>
      </c>
      <c r="BR68" s="520">
        <v>29</v>
      </c>
      <c r="BS68" s="519">
        <v>2.01</v>
      </c>
      <c r="BT68" s="521"/>
      <c r="BU68" s="522"/>
      <c r="BV68" s="522"/>
      <c r="BW68" s="522"/>
      <c r="BX68" s="522"/>
      <c r="BY68" s="522"/>
      <c r="BZ68" s="522"/>
    </row>
    <row r="69" spans="1:78" s="295" customFormat="1" ht="13.5" customHeight="1">
      <c r="A69" s="381"/>
      <c r="B69" s="382">
        <v>22</v>
      </c>
      <c r="C69" s="301">
        <v>23989</v>
      </c>
      <c r="D69" s="518">
        <v>12326</v>
      </c>
      <c r="E69" s="518">
        <v>11663</v>
      </c>
      <c r="F69" s="518">
        <v>1071304</v>
      </c>
      <c r="G69" s="387">
        <v>8.2</v>
      </c>
      <c r="H69" s="520">
        <v>26</v>
      </c>
      <c r="I69" s="387">
        <v>8.5</v>
      </c>
      <c r="J69" s="519">
        <v>1.44</v>
      </c>
      <c r="K69" s="519">
        <v>1.39</v>
      </c>
      <c r="L69" s="518">
        <v>28615</v>
      </c>
      <c r="M69" s="518">
        <v>1197012</v>
      </c>
      <c r="N69" s="387">
        <v>9.8</v>
      </c>
      <c r="O69" s="520">
        <v>33</v>
      </c>
      <c r="P69" s="387">
        <v>9.5</v>
      </c>
      <c r="Q69" s="518">
        <v>60</v>
      </c>
      <c r="R69" s="301">
        <v>2450</v>
      </c>
      <c r="S69" s="387">
        <v>2.5</v>
      </c>
      <c r="T69" s="520">
        <v>18</v>
      </c>
      <c r="U69" s="387">
        <v>2.3</v>
      </c>
      <c r="V69" s="301">
        <v>37</v>
      </c>
      <c r="W69" s="518">
        <v>1167</v>
      </c>
      <c r="X69" s="387">
        <v>1.5</v>
      </c>
      <c r="Y69" s="520">
        <v>5</v>
      </c>
      <c r="Z69" s="387">
        <v>1.1</v>
      </c>
      <c r="AA69" s="301">
        <v>-4626</v>
      </c>
      <c r="AB69" s="387">
        <v>-1.6</v>
      </c>
      <c r="AC69" s="387">
        <v>-1</v>
      </c>
      <c r="AD69" s="518">
        <v>600</v>
      </c>
      <c r="AE69" s="518">
        <v>26560</v>
      </c>
      <c r="AF69" s="387">
        <v>24.4</v>
      </c>
      <c r="AG69" s="520">
        <v>23</v>
      </c>
      <c r="AH69" s="385">
        <v>24.2</v>
      </c>
      <c r="AI69" s="381"/>
      <c r="AJ69" s="382">
        <v>22</v>
      </c>
      <c r="AK69" s="518">
        <v>261</v>
      </c>
      <c r="AL69" s="387">
        <v>10.6</v>
      </c>
      <c r="AM69" s="520">
        <v>32</v>
      </c>
      <c r="AN69" s="387">
        <v>11.2</v>
      </c>
      <c r="AO69" s="518">
        <v>339</v>
      </c>
      <c r="AP69" s="387">
        <v>13.8</v>
      </c>
      <c r="AQ69" s="520">
        <v>19</v>
      </c>
      <c r="AR69" s="387">
        <v>13</v>
      </c>
      <c r="AS69" s="518">
        <v>112</v>
      </c>
      <c r="AT69" s="518">
        <v>4515</v>
      </c>
      <c r="AU69" s="387">
        <v>4.7</v>
      </c>
      <c r="AV69" s="520">
        <v>9</v>
      </c>
      <c r="AW69" s="387">
        <v>4.2</v>
      </c>
      <c r="AX69" s="518">
        <v>84</v>
      </c>
      <c r="AY69" s="387">
        <v>3.5</v>
      </c>
      <c r="AZ69" s="520">
        <v>16</v>
      </c>
      <c r="BA69" s="385">
        <v>3.4</v>
      </c>
      <c r="BB69" s="301">
        <v>28</v>
      </c>
      <c r="BC69" s="387">
        <v>1.2</v>
      </c>
      <c r="BD69" s="520">
        <v>6</v>
      </c>
      <c r="BE69" s="387">
        <v>0.8</v>
      </c>
      <c r="BF69" s="518">
        <v>15044</v>
      </c>
      <c r="BG69" s="518">
        <v>700214</v>
      </c>
      <c r="BH69" s="387">
        <v>5.1</v>
      </c>
      <c r="BI69" s="520">
        <v>18</v>
      </c>
      <c r="BJ69" s="387">
        <v>5.5</v>
      </c>
      <c r="BK69" s="387">
        <v>30.4</v>
      </c>
      <c r="BL69" s="387">
        <v>28.5</v>
      </c>
      <c r="BM69" s="387">
        <v>30.5</v>
      </c>
      <c r="BN69" s="387">
        <v>28.8</v>
      </c>
      <c r="BO69" s="518">
        <v>5693</v>
      </c>
      <c r="BP69" s="518">
        <v>251378</v>
      </c>
      <c r="BQ69" s="519">
        <v>1.94</v>
      </c>
      <c r="BR69" s="520">
        <v>26</v>
      </c>
      <c r="BS69" s="519">
        <v>1.99</v>
      </c>
      <c r="BT69" s="521"/>
      <c r="BU69" s="522"/>
      <c r="BV69" s="522"/>
      <c r="BW69" s="522"/>
      <c r="BX69" s="522"/>
      <c r="BY69" s="522"/>
      <c r="BZ69" s="522"/>
    </row>
    <row r="70" spans="1:78" s="295" customFormat="1" ht="13.5" customHeight="1">
      <c r="A70" s="381"/>
      <c r="B70" s="382"/>
      <c r="C70" s="301"/>
      <c r="D70" s="518"/>
      <c r="E70" s="518"/>
      <c r="F70" s="518"/>
      <c r="G70" s="387"/>
      <c r="H70" s="520"/>
      <c r="I70" s="387"/>
      <c r="J70" s="519"/>
      <c r="K70" s="519"/>
      <c r="L70" s="518"/>
      <c r="M70" s="518"/>
      <c r="N70" s="387"/>
      <c r="O70" s="520"/>
      <c r="P70" s="387"/>
      <c r="Q70" s="518"/>
      <c r="R70" s="301"/>
      <c r="S70" s="387"/>
      <c r="T70" s="520"/>
      <c r="U70" s="387"/>
      <c r="V70" s="301"/>
      <c r="W70" s="518"/>
      <c r="X70" s="387"/>
      <c r="Y70" s="520"/>
      <c r="Z70" s="387"/>
      <c r="AA70" s="301"/>
      <c r="AB70" s="387"/>
      <c r="AC70" s="387"/>
      <c r="AD70" s="518"/>
      <c r="AE70" s="518"/>
      <c r="AF70" s="387"/>
      <c r="AG70" s="520"/>
      <c r="AH70" s="385"/>
      <c r="AI70" s="381"/>
      <c r="AJ70" s="382"/>
      <c r="AK70" s="518"/>
      <c r="AL70" s="387"/>
      <c r="AM70" s="520"/>
      <c r="AN70" s="387"/>
      <c r="AO70" s="518"/>
      <c r="AP70" s="387"/>
      <c r="AQ70" s="520"/>
      <c r="AR70" s="387"/>
      <c r="AS70" s="518"/>
      <c r="AT70" s="518"/>
      <c r="AU70" s="387"/>
      <c r="AV70" s="520"/>
      <c r="AW70" s="387"/>
      <c r="AX70" s="518"/>
      <c r="AY70" s="387"/>
      <c r="AZ70" s="520"/>
      <c r="BA70" s="385"/>
      <c r="BB70" s="301"/>
      <c r="BC70" s="387"/>
      <c r="BD70" s="520"/>
      <c r="BE70" s="387"/>
      <c r="BF70" s="518"/>
      <c r="BG70" s="518"/>
      <c r="BH70" s="387"/>
      <c r="BI70" s="520"/>
      <c r="BJ70" s="387"/>
      <c r="BK70" s="387"/>
      <c r="BL70" s="387"/>
      <c r="BM70" s="387"/>
      <c r="BN70" s="387"/>
      <c r="BO70" s="518"/>
      <c r="BP70" s="518"/>
      <c r="BQ70" s="519"/>
      <c r="BR70" s="520"/>
      <c r="BS70" s="519"/>
      <c r="BT70" s="521"/>
      <c r="BU70" s="522"/>
      <c r="BV70" s="522"/>
      <c r="BW70" s="522"/>
      <c r="BX70" s="522"/>
      <c r="BY70" s="522"/>
      <c r="BZ70" s="522"/>
    </row>
    <row r="71" spans="1:78" s="295" customFormat="1" ht="13.5" customHeight="1">
      <c r="A71" s="392"/>
      <c r="B71" s="393">
        <v>23</v>
      </c>
      <c r="C71" s="309">
        <v>23219</v>
      </c>
      <c r="D71" s="616">
        <v>12050</v>
      </c>
      <c r="E71" s="616">
        <v>11169</v>
      </c>
      <c r="F71" s="616">
        <v>1050806</v>
      </c>
      <c r="G71" s="617">
        <v>8</v>
      </c>
      <c r="H71" s="618">
        <v>30</v>
      </c>
      <c r="I71" s="617">
        <v>8.3</v>
      </c>
      <c r="J71" s="619">
        <v>1.39</v>
      </c>
      <c r="K71" s="619">
        <v>1.39</v>
      </c>
      <c r="L71" s="616">
        <v>29910</v>
      </c>
      <c r="M71" s="616">
        <v>1253066</v>
      </c>
      <c r="N71" s="617">
        <v>10.2</v>
      </c>
      <c r="O71" s="618">
        <v>33</v>
      </c>
      <c r="P71" s="617">
        <v>9.9</v>
      </c>
      <c r="Q71" s="616">
        <v>56</v>
      </c>
      <c r="R71" s="309">
        <v>2463</v>
      </c>
      <c r="S71" s="617">
        <v>2.4</v>
      </c>
      <c r="T71" s="618">
        <v>17</v>
      </c>
      <c r="U71" s="617">
        <v>2.3</v>
      </c>
      <c r="V71" s="309">
        <v>25</v>
      </c>
      <c r="W71" s="616">
        <v>1147</v>
      </c>
      <c r="X71" s="617">
        <v>1.1</v>
      </c>
      <c r="Y71" s="618">
        <v>21</v>
      </c>
      <c r="Z71" s="617">
        <v>1.1</v>
      </c>
      <c r="AA71" s="309">
        <v>-6691</v>
      </c>
      <c r="AB71" s="617">
        <v>-2.3</v>
      </c>
      <c r="AC71" s="617">
        <v>-1.6</v>
      </c>
      <c r="AD71" s="616">
        <v>558</v>
      </c>
      <c r="AE71" s="616">
        <v>25751</v>
      </c>
      <c r="AF71" s="617">
        <v>23.5</v>
      </c>
      <c r="AG71" s="618">
        <v>26</v>
      </c>
      <c r="AH71" s="620">
        <v>23.9</v>
      </c>
      <c r="AI71" s="392"/>
      <c r="AJ71" s="393">
        <v>23</v>
      </c>
      <c r="AK71" s="616">
        <v>253</v>
      </c>
      <c r="AL71" s="617">
        <v>10.6</v>
      </c>
      <c r="AM71" s="618">
        <v>30</v>
      </c>
      <c r="AN71" s="617">
        <v>11.1</v>
      </c>
      <c r="AO71" s="616">
        <v>305</v>
      </c>
      <c r="AP71" s="617">
        <v>12.8</v>
      </c>
      <c r="AQ71" s="618">
        <v>22</v>
      </c>
      <c r="AR71" s="617">
        <v>12.8</v>
      </c>
      <c r="AS71" s="616">
        <v>94</v>
      </c>
      <c r="AT71" s="616">
        <v>4315</v>
      </c>
      <c r="AU71" s="617">
        <v>4</v>
      </c>
      <c r="AV71" s="618">
        <v>33</v>
      </c>
      <c r="AW71" s="617">
        <v>4.1</v>
      </c>
      <c r="AX71" s="616">
        <v>76</v>
      </c>
      <c r="AY71" s="617">
        <v>3.3</v>
      </c>
      <c r="AZ71" s="618">
        <v>29</v>
      </c>
      <c r="BA71" s="620">
        <v>3.3</v>
      </c>
      <c r="BB71" s="309">
        <v>18</v>
      </c>
      <c r="BC71" s="617">
        <v>0.8</v>
      </c>
      <c r="BD71" s="618">
        <v>21</v>
      </c>
      <c r="BE71" s="617">
        <v>0.8</v>
      </c>
      <c r="BF71" s="616">
        <v>14381</v>
      </c>
      <c r="BG71" s="616">
        <v>661895</v>
      </c>
      <c r="BH71" s="617">
        <v>4.9</v>
      </c>
      <c r="BI71" s="618">
        <v>19</v>
      </c>
      <c r="BJ71" s="617">
        <v>5.2</v>
      </c>
      <c r="BK71" s="617">
        <v>30.6</v>
      </c>
      <c r="BL71" s="617">
        <v>28.6</v>
      </c>
      <c r="BM71" s="617">
        <v>30.7</v>
      </c>
      <c r="BN71" s="617">
        <v>29</v>
      </c>
      <c r="BO71" s="616">
        <v>5079</v>
      </c>
      <c r="BP71" s="616">
        <v>235719</v>
      </c>
      <c r="BQ71" s="619">
        <v>1.74</v>
      </c>
      <c r="BR71" s="618">
        <v>32</v>
      </c>
      <c r="BS71" s="619">
        <v>1.87</v>
      </c>
      <c r="BT71" s="525"/>
      <c r="BU71" s="516"/>
      <c r="BV71" s="516"/>
      <c r="BW71" s="516"/>
      <c r="BX71" s="516"/>
      <c r="BY71" s="516"/>
      <c r="BZ71" s="516"/>
    </row>
    <row r="72" ht="13.5">
      <c r="D72" s="512"/>
    </row>
    <row r="73" spans="1:71" ht="13.5" customHeight="1">
      <c r="A73" s="8"/>
      <c r="B73" s="8"/>
      <c r="D73" s="8"/>
      <c r="E73" s="8"/>
      <c r="F73" s="8"/>
      <c r="G73" s="241" t="s">
        <v>497</v>
      </c>
      <c r="H73" s="242"/>
      <c r="I73" s="242"/>
      <c r="J73" s="24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42" t="s">
        <v>498</v>
      </c>
      <c r="AE73" s="243"/>
      <c r="AF73" s="242"/>
      <c r="AG73" s="244"/>
      <c r="AH73" s="244"/>
      <c r="AI73" s="9"/>
      <c r="AJ73" s="9"/>
      <c r="AK73" s="9"/>
      <c r="AN73" s="9"/>
      <c r="AO73" s="9"/>
      <c r="AP73" s="9"/>
      <c r="AQ73" s="9"/>
      <c r="AR73" s="9"/>
      <c r="AS73" s="245" t="s">
        <v>56</v>
      </c>
      <c r="AT73" s="242" t="s">
        <v>499</v>
      </c>
      <c r="AU73" s="242"/>
      <c r="AV73" s="242"/>
      <c r="AW73" s="242"/>
      <c r="AX73" s="242"/>
      <c r="AY73" s="242"/>
      <c r="AZ73" s="242"/>
      <c r="BA73" s="242"/>
      <c r="BB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</row>
    <row r="74" spans="1:71" ht="13.5">
      <c r="A74" s="9"/>
      <c r="B74" s="9"/>
      <c r="C74" s="9"/>
      <c r="D74" s="52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246" t="s">
        <v>500</v>
      </c>
      <c r="AE74" s="246"/>
      <c r="AF74" s="242"/>
      <c r="AG74" s="242"/>
      <c r="AH74" s="246"/>
      <c r="AI74" s="73"/>
      <c r="AK74" s="73"/>
      <c r="AN74" s="73"/>
      <c r="AO74" s="9"/>
      <c r="AP74" s="9"/>
      <c r="AQ74" s="9"/>
      <c r="AR74" s="9"/>
      <c r="AS74" s="247" t="s">
        <v>57</v>
      </c>
      <c r="AT74" s="659" t="s">
        <v>501</v>
      </c>
      <c r="AU74" s="659"/>
      <c r="AV74" s="659"/>
      <c r="AW74" s="659"/>
      <c r="AX74" s="659"/>
      <c r="AY74" s="659"/>
      <c r="AZ74" s="659"/>
      <c r="BA74" s="659"/>
      <c r="BB74" s="248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</row>
    <row r="75" ht="13.5" customHeight="1">
      <c r="AT75" s="243" t="s">
        <v>487</v>
      </c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8">
    <mergeCell ref="A1:H1"/>
    <mergeCell ref="AT74:BA74"/>
    <mergeCell ref="BH4:BJ4"/>
    <mergeCell ref="G5:H5"/>
    <mergeCell ref="A3:B5"/>
    <mergeCell ref="AI3:AJ5"/>
    <mergeCell ref="AX3:BA3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geOrder="overThenDown" paperSize="9" scale="73" r:id="rId1"/>
  <headerFooter alignWithMargins="0">
    <oddFooter xml:space="preserve">&amp;C&amp;"明朝,太字"&amp;12&amp;P </oddFooter>
  </headerFooter>
  <colBreaks count="3" manualBreakCount="3">
    <brk id="18" max="65535" man="1"/>
    <brk id="34" max="65535" man="1"/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1"/>
  <sheetViews>
    <sheetView view="pageBreakPreview" zoomScale="75" zoomScaleNormal="130" zoomScaleSheetLayoutView="75" zoomScalePageLayoutView="0" workbookViewId="0" topLeftCell="A1">
      <pane xSplit="2" ySplit="6" topLeftCell="C31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F1"/>
    </sheetView>
  </sheetViews>
  <sheetFormatPr defaultColWidth="8.796875" defaultRowHeight="14.25"/>
  <cols>
    <col min="1" max="1" width="4.5" style="311" customWidth="1"/>
    <col min="2" max="2" width="12.59765625" style="311" customWidth="1"/>
    <col min="3" max="3" width="12.8984375" style="311" customWidth="1"/>
    <col min="4" max="4" width="10.5" style="311" customWidth="1"/>
    <col min="5" max="5" width="10.09765625" style="311" customWidth="1"/>
    <col min="6" max="6" width="9.3984375" style="311" customWidth="1"/>
    <col min="7" max="7" width="9" style="311" customWidth="1"/>
    <col min="8" max="8" width="7.59765625" style="311" customWidth="1"/>
    <col min="9" max="9" width="9" style="311" customWidth="1"/>
    <col min="10" max="11" width="9.19921875" style="311" bestFit="1" customWidth="1"/>
    <col min="12" max="12" width="9.5" style="311" customWidth="1"/>
    <col min="13" max="13" width="10.5" style="311" customWidth="1"/>
    <col min="14" max="14" width="11" style="311" customWidth="1"/>
    <col min="15" max="22" width="11.3984375" style="311" customWidth="1"/>
    <col min="23" max="23" width="4.5" style="311" customWidth="1"/>
    <col min="24" max="24" width="12.59765625" style="311" customWidth="1"/>
    <col min="25" max="34" width="9.69921875" style="311" customWidth="1"/>
    <col min="35" max="38" width="11.59765625" style="311" customWidth="1"/>
    <col min="39" max="16384" width="9" style="391" customWidth="1"/>
  </cols>
  <sheetData>
    <row r="1" spans="1:38" ht="14.25">
      <c r="A1" s="682" t="s">
        <v>443</v>
      </c>
      <c r="B1" s="682"/>
      <c r="C1" s="682"/>
      <c r="D1" s="682"/>
      <c r="E1" s="682"/>
      <c r="F1" s="682"/>
      <c r="G1" s="621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</row>
    <row r="2" spans="1:38" ht="13.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</row>
    <row r="3" spans="1:38" ht="15" customHeight="1">
      <c r="A3" s="481"/>
      <c r="B3" s="482"/>
      <c r="C3" s="306"/>
      <c r="D3" s="679" t="s">
        <v>18</v>
      </c>
      <c r="E3" s="680"/>
      <c r="F3" s="680"/>
      <c r="G3" s="680"/>
      <c r="H3" s="680"/>
      <c r="I3" s="679" t="s">
        <v>560</v>
      </c>
      <c r="J3" s="680"/>
      <c r="K3" s="680"/>
      <c r="L3" s="681"/>
      <c r="M3" s="679" t="s">
        <v>561</v>
      </c>
      <c r="N3" s="680"/>
      <c r="O3" s="680"/>
      <c r="P3" s="681"/>
      <c r="Q3" s="680" t="s">
        <v>444</v>
      </c>
      <c r="R3" s="680"/>
      <c r="S3" s="680"/>
      <c r="T3" s="681"/>
      <c r="U3" s="679" t="s">
        <v>445</v>
      </c>
      <c r="V3" s="681"/>
      <c r="W3" s="481"/>
      <c r="X3" s="482"/>
      <c r="Y3" s="679" t="s">
        <v>446</v>
      </c>
      <c r="Z3" s="680"/>
      <c r="AA3" s="680"/>
      <c r="AB3" s="680"/>
      <c r="AC3" s="680"/>
      <c r="AD3" s="681"/>
      <c r="AE3" s="679" t="s">
        <v>447</v>
      </c>
      <c r="AF3" s="680"/>
      <c r="AG3" s="680"/>
      <c r="AH3" s="681"/>
      <c r="AI3" s="679" t="s">
        <v>448</v>
      </c>
      <c r="AJ3" s="681"/>
      <c r="AK3" s="679" t="s">
        <v>449</v>
      </c>
      <c r="AL3" s="681"/>
    </row>
    <row r="4" spans="1:38" ht="13.5">
      <c r="A4" s="298"/>
      <c r="B4" s="483"/>
      <c r="C4" s="307" t="s">
        <v>450</v>
      </c>
      <c r="D4" s="484"/>
      <c r="E4" s="485"/>
      <c r="F4" s="484"/>
      <c r="G4" s="485" t="s">
        <v>451</v>
      </c>
      <c r="H4" s="484" t="s">
        <v>452</v>
      </c>
      <c r="I4" s="485"/>
      <c r="J4" s="484"/>
      <c r="K4" s="485"/>
      <c r="L4" s="485" t="s">
        <v>58</v>
      </c>
      <c r="M4" s="485"/>
      <c r="N4" s="484"/>
      <c r="O4" s="485"/>
      <c r="P4" s="486" t="s">
        <v>453</v>
      </c>
      <c r="Q4" s="486"/>
      <c r="R4" s="485"/>
      <c r="S4" s="485"/>
      <c r="T4" s="485" t="s">
        <v>58</v>
      </c>
      <c r="U4" s="485"/>
      <c r="V4" s="485" t="s">
        <v>58</v>
      </c>
      <c r="W4" s="298"/>
      <c r="X4" s="483"/>
      <c r="Y4" s="398" t="s">
        <v>523</v>
      </c>
      <c r="Z4" s="487"/>
      <c r="AA4" s="488" t="s">
        <v>526</v>
      </c>
      <c r="AB4" s="489"/>
      <c r="AC4" s="488" t="s">
        <v>527</v>
      </c>
      <c r="AD4" s="490"/>
      <c r="AE4" s="485"/>
      <c r="AF4" s="485" t="s">
        <v>455</v>
      </c>
      <c r="AG4" s="485" t="s">
        <v>456</v>
      </c>
      <c r="AH4" s="485" t="s">
        <v>457</v>
      </c>
      <c r="AI4" s="485"/>
      <c r="AJ4" s="485" t="s">
        <v>458</v>
      </c>
      <c r="AK4" s="485"/>
      <c r="AL4" s="485" t="s">
        <v>459</v>
      </c>
    </row>
    <row r="5" spans="1:38" ht="13.5">
      <c r="A5" s="298"/>
      <c r="B5" s="483"/>
      <c r="C5" s="307" t="s">
        <v>460</v>
      </c>
      <c r="D5" s="382" t="s">
        <v>59</v>
      </c>
      <c r="E5" s="307" t="s">
        <v>42</v>
      </c>
      <c r="F5" s="382" t="s">
        <v>43</v>
      </c>
      <c r="G5" s="307"/>
      <c r="H5" s="382" t="s">
        <v>461</v>
      </c>
      <c r="I5" s="307" t="s">
        <v>59</v>
      </c>
      <c r="J5" s="382" t="s">
        <v>42</v>
      </c>
      <c r="K5" s="307" t="s">
        <v>43</v>
      </c>
      <c r="L5" s="307"/>
      <c r="M5" s="307" t="s">
        <v>59</v>
      </c>
      <c r="N5" s="382" t="s">
        <v>42</v>
      </c>
      <c r="O5" s="307" t="s">
        <v>43</v>
      </c>
      <c r="P5" s="388"/>
      <c r="Q5" s="388" t="s">
        <v>59</v>
      </c>
      <c r="R5" s="307" t="s">
        <v>42</v>
      </c>
      <c r="S5" s="307" t="s">
        <v>43</v>
      </c>
      <c r="T5" s="307"/>
      <c r="U5" s="307" t="s">
        <v>59</v>
      </c>
      <c r="V5" s="307"/>
      <c r="W5" s="298"/>
      <c r="X5" s="483"/>
      <c r="Y5" s="491" t="s">
        <v>525</v>
      </c>
      <c r="Z5" s="485" t="s">
        <v>454</v>
      </c>
      <c r="AA5" s="307" t="s">
        <v>524</v>
      </c>
      <c r="AB5" s="307" t="s">
        <v>454</v>
      </c>
      <c r="AC5" s="307" t="s">
        <v>524</v>
      </c>
      <c r="AD5" s="492" t="s">
        <v>454</v>
      </c>
      <c r="AE5" s="307" t="s">
        <v>59</v>
      </c>
      <c r="AF5" s="307" t="s">
        <v>462</v>
      </c>
      <c r="AG5" s="307" t="s">
        <v>463</v>
      </c>
      <c r="AH5" s="307" t="s">
        <v>464</v>
      </c>
      <c r="AI5" s="307" t="s">
        <v>465</v>
      </c>
      <c r="AJ5" s="307"/>
      <c r="AK5" s="307" t="s">
        <v>465</v>
      </c>
      <c r="AL5" s="307"/>
    </row>
    <row r="6" spans="1:38" ht="13.5">
      <c r="A6" s="467"/>
      <c r="B6" s="493"/>
      <c r="C6" s="308"/>
      <c r="D6" s="393"/>
      <c r="E6" s="308"/>
      <c r="F6" s="393"/>
      <c r="G6" s="494" t="s">
        <v>466</v>
      </c>
      <c r="H6" s="495" t="s">
        <v>467</v>
      </c>
      <c r="I6" s="308"/>
      <c r="J6" s="393"/>
      <c r="K6" s="308"/>
      <c r="L6" s="494" t="s">
        <v>466</v>
      </c>
      <c r="M6" s="392"/>
      <c r="N6" s="392"/>
      <c r="O6" s="392"/>
      <c r="P6" s="494" t="s">
        <v>466</v>
      </c>
      <c r="Q6" s="394"/>
      <c r="R6" s="308"/>
      <c r="S6" s="308"/>
      <c r="T6" s="494" t="s">
        <v>468</v>
      </c>
      <c r="U6" s="308"/>
      <c r="V6" s="494" t="s">
        <v>468</v>
      </c>
      <c r="W6" s="467"/>
      <c r="X6" s="493"/>
      <c r="Y6" s="496"/>
      <c r="Z6" s="494" t="s">
        <v>469</v>
      </c>
      <c r="AA6" s="308"/>
      <c r="AB6" s="494" t="s">
        <v>469</v>
      </c>
      <c r="AC6" s="308"/>
      <c r="AD6" s="494" t="s">
        <v>469</v>
      </c>
      <c r="AE6" s="308"/>
      <c r="AF6" s="308" t="s">
        <v>470</v>
      </c>
      <c r="AG6" s="308" t="s">
        <v>471</v>
      </c>
      <c r="AH6" s="494" t="s">
        <v>469</v>
      </c>
      <c r="AI6" s="308"/>
      <c r="AJ6" s="494" t="s">
        <v>466</v>
      </c>
      <c r="AK6" s="308"/>
      <c r="AL6" s="494" t="s">
        <v>466</v>
      </c>
    </row>
    <row r="7" spans="1:38" ht="13.5">
      <c r="A7" s="481"/>
      <c r="B7" s="482"/>
      <c r="C7" s="301"/>
      <c r="D7" s="301"/>
      <c r="E7" s="301"/>
      <c r="F7" s="301"/>
      <c r="G7" s="302"/>
      <c r="H7" s="302"/>
      <c r="I7" s="301"/>
      <c r="J7" s="301"/>
      <c r="K7" s="301"/>
      <c r="L7" s="302"/>
      <c r="M7" s="301"/>
      <c r="N7" s="301"/>
      <c r="O7" s="301"/>
      <c r="P7" s="302"/>
      <c r="Q7" s="301"/>
      <c r="R7" s="301"/>
      <c r="S7" s="301"/>
      <c r="T7" s="302"/>
      <c r="U7" s="301"/>
      <c r="V7" s="302"/>
      <c r="W7" s="481"/>
      <c r="X7" s="482"/>
      <c r="Y7" s="301"/>
      <c r="Z7" s="302"/>
      <c r="AA7" s="301"/>
      <c r="AB7" s="302"/>
      <c r="AC7" s="301"/>
      <c r="AD7" s="302"/>
      <c r="AE7" s="301"/>
      <c r="AF7" s="301"/>
      <c r="AG7" s="301"/>
      <c r="AH7" s="302"/>
      <c r="AI7" s="301"/>
      <c r="AJ7" s="302"/>
      <c r="AK7" s="301"/>
      <c r="AL7" s="303"/>
    </row>
    <row r="8" spans="1:38" ht="13.5" customHeight="1">
      <c r="A8" s="683" t="s">
        <v>60</v>
      </c>
      <c r="B8" s="684"/>
      <c r="C8" s="301">
        <v>2919000</v>
      </c>
      <c r="D8" s="301">
        <v>23219</v>
      </c>
      <c r="E8" s="301">
        <v>12050</v>
      </c>
      <c r="F8" s="301">
        <v>11169</v>
      </c>
      <c r="G8" s="302">
        <v>8</v>
      </c>
      <c r="H8" s="302">
        <v>107.9</v>
      </c>
      <c r="I8" s="301">
        <v>29910</v>
      </c>
      <c r="J8" s="301">
        <v>15985</v>
      </c>
      <c r="K8" s="301">
        <v>13925</v>
      </c>
      <c r="L8" s="302">
        <v>10.2</v>
      </c>
      <c r="M8" s="301">
        <v>-6691</v>
      </c>
      <c r="N8" s="301">
        <v>-3935</v>
      </c>
      <c r="O8" s="301">
        <v>-2756</v>
      </c>
      <c r="P8" s="302">
        <v>-2.3</v>
      </c>
      <c r="Q8" s="301">
        <v>56</v>
      </c>
      <c r="R8" s="301">
        <v>23</v>
      </c>
      <c r="S8" s="301">
        <v>33</v>
      </c>
      <c r="T8" s="302">
        <v>2.4</v>
      </c>
      <c r="U8" s="301">
        <v>25</v>
      </c>
      <c r="V8" s="302">
        <v>1.1</v>
      </c>
      <c r="W8" s="683" t="s">
        <v>60</v>
      </c>
      <c r="X8" s="684"/>
      <c r="Y8" s="301">
        <v>558</v>
      </c>
      <c r="Z8" s="302">
        <v>23.5</v>
      </c>
      <c r="AA8" s="301">
        <v>253</v>
      </c>
      <c r="AB8" s="302">
        <v>10.6</v>
      </c>
      <c r="AC8" s="301">
        <v>305</v>
      </c>
      <c r="AD8" s="302">
        <v>12.8</v>
      </c>
      <c r="AE8" s="301">
        <v>94</v>
      </c>
      <c r="AF8" s="301">
        <v>76</v>
      </c>
      <c r="AG8" s="301">
        <v>18</v>
      </c>
      <c r="AH8" s="302">
        <v>4</v>
      </c>
      <c r="AI8" s="301">
        <v>14381</v>
      </c>
      <c r="AJ8" s="302">
        <v>4.9</v>
      </c>
      <c r="AK8" s="301">
        <v>5079</v>
      </c>
      <c r="AL8" s="303">
        <v>1.74</v>
      </c>
    </row>
    <row r="9" spans="1:38" ht="13.5">
      <c r="A9" s="298"/>
      <c r="B9" s="483"/>
      <c r="C9" s="301"/>
      <c r="D9" s="301"/>
      <c r="E9" s="301"/>
      <c r="F9" s="301"/>
      <c r="G9" s="302"/>
      <c r="H9" s="302"/>
      <c r="I9" s="301"/>
      <c r="J9" s="301"/>
      <c r="K9" s="301"/>
      <c r="L9" s="302"/>
      <c r="M9" s="301"/>
      <c r="N9" s="301"/>
      <c r="O9" s="301"/>
      <c r="P9" s="302"/>
      <c r="Q9" s="301"/>
      <c r="R9" s="301"/>
      <c r="S9" s="301"/>
      <c r="T9" s="302"/>
      <c r="U9" s="301"/>
      <c r="V9" s="302"/>
      <c r="W9" s="298"/>
      <c r="X9" s="483"/>
      <c r="Y9" s="301"/>
      <c r="Z9" s="302"/>
      <c r="AA9" s="301"/>
      <c r="AB9" s="302"/>
      <c r="AC9" s="301"/>
      <c r="AD9" s="302"/>
      <c r="AE9" s="301"/>
      <c r="AF9" s="301"/>
      <c r="AG9" s="301"/>
      <c r="AH9" s="302"/>
      <c r="AI9" s="301"/>
      <c r="AJ9" s="302"/>
      <c r="AK9" s="301"/>
      <c r="AL9" s="303"/>
    </row>
    <row r="10" spans="1:38" ht="14.25" customHeight="1">
      <c r="A10" s="683" t="s">
        <v>61</v>
      </c>
      <c r="B10" s="684"/>
      <c r="C10" s="301">
        <v>464866</v>
      </c>
      <c r="D10" s="301">
        <v>3818</v>
      </c>
      <c r="E10" s="301">
        <v>2003</v>
      </c>
      <c r="F10" s="301">
        <v>1815</v>
      </c>
      <c r="G10" s="302">
        <v>8.2</v>
      </c>
      <c r="H10" s="302">
        <v>110.4</v>
      </c>
      <c r="I10" s="301">
        <v>4939</v>
      </c>
      <c r="J10" s="301">
        <v>2597</v>
      </c>
      <c r="K10" s="301">
        <v>2342</v>
      </c>
      <c r="L10" s="302">
        <v>10.6</v>
      </c>
      <c r="M10" s="301">
        <v>-1121</v>
      </c>
      <c r="N10" s="301">
        <v>-594</v>
      </c>
      <c r="O10" s="301">
        <v>-527</v>
      </c>
      <c r="P10" s="302">
        <v>-2.4</v>
      </c>
      <c r="Q10" s="301">
        <v>9</v>
      </c>
      <c r="R10" s="301">
        <v>2</v>
      </c>
      <c r="S10" s="301">
        <v>7</v>
      </c>
      <c r="T10" s="302">
        <v>2.4</v>
      </c>
      <c r="U10" s="301">
        <v>2</v>
      </c>
      <c r="V10" s="302">
        <v>0.5</v>
      </c>
      <c r="W10" s="683" t="s">
        <v>61</v>
      </c>
      <c r="X10" s="684"/>
      <c r="Y10" s="301">
        <v>109</v>
      </c>
      <c r="Z10" s="302">
        <v>27.8</v>
      </c>
      <c r="AA10" s="301">
        <v>48</v>
      </c>
      <c r="AB10" s="302">
        <v>12.2</v>
      </c>
      <c r="AC10" s="301">
        <v>61</v>
      </c>
      <c r="AD10" s="302">
        <v>15.5</v>
      </c>
      <c r="AE10" s="301">
        <v>17</v>
      </c>
      <c r="AF10" s="301">
        <v>15</v>
      </c>
      <c r="AG10" s="301">
        <v>2</v>
      </c>
      <c r="AH10" s="302">
        <v>4.4</v>
      </c>
      <c r="AI10" s="301">
        <v>2381</v>
      </c>
      <c r="AJ10" s="302">
        <v>5.1</v>
      </c>
      <c r="AK10" s="301">
        <v>840</v>
      </c>
      <c r="AL10" s="303">
        <v>1.81</v>
      </c>
    </row>
    <row r="11" spans="1:38" ht="14.25" customHeight="1">
      <c r="A11" s="298"/>
      <c r="B11" s="299" t="s">
        <v>424</v>
      </c>
      <c r="C11" s="300">
        <v>263566</v>
      </c>
      <c r="D11" s="301">
        <v>2426</v>
      </c>
      <c r="E11" s="301">
        <v>1252</v>
      </c>
      <c r="F11" s="301">
        <v>1174</v>
      </c>
      <c r="G11" s="302">
        <v>9.2</v>
      </c>
      <c r="H11" s="302">
        <v>106.6</v>
      </c>
      <c r="I11" s="301">
        <v>2461</v>
      </c>
      <c r="J11" s="301">
        <v>1287</v>
      </c>
      <c r="K11" s="301">
        <v>1174</v>
      </c>
      <c r="L11" s="302">
        <v>9.3</v>
      </c>
      <c r="M11" s="301">
        <v>-35</v>
      </c>
      <c r="N11" s="301">
        <v>-35</v>
      </c>
      <c r="O11" s="301">
        <v>0</v>
      </c>
      <c r="P11" s="302">
        <v>-0.1</v>
      </c>
      <c r="Q11" s="301">
        <v>7</v>
      </c>
      <c r="R11" s="301">
        <v>2</v>
      </c>
      <c r="S11" s="301">
        <v>5</v>
      </c>
      <c r="T11" s="302">
        <v>2.9</v>
      </c>
      <c r="U11" s="301">
        <v>2</v>
      </c>
      <c r="V11" s="302">
        <v>0.8</v>
      </c>
      <c r="W11" s="298"/>
      <c r="X11" s="299" t="s">
        <v>424</v>
      </c>
      <c r="Y11" s="301">
        <v>72</v>
      </c>
      <c r="Z11" s="302">
        <v>28.8</v>
      </c>
      <c r="AA11" s="301">
        <v>33</v>
      </c>
      <c r="AB11" s="302">
        <v>13.2</v>
      </c>
      <c r="AC11" s="301">
        <v>39</v>
      </c>
      <c r="AD11" s="302">
        <v>15.6</v>
      </c>
      <c r="AE11" s="301">
        <v>11</v>
      </c>
      <c r="AF11" s="301">
        <v>9</v>
      </c>
      <c r="AG11" s="301">
        <v>2</v>
      </c>
      <c r="AH11" s="302">
        <v>4.5</v>
      </c>
      <c r="AI11" s="301">
        <v>1510</v>
      </c>
      <c r="AJ11" s="302">
        <v>5.7</v>
      </c>
      <c r="AK11" s="301">
        <v>490</v>
      </c>
      <c r="AL11" s="303">
        <v>1.86</v>
      </c>
    </row>
    <row r="12" spans="1:38" ht="14.25" customHeight="1">
      <c r="A12" s="298"/>
      <c r="B12" s="299" t="s">
        <v>63</v>
      </c>
      <c r="C12" s="300">
        <v>78207</v>
      </c>
      <c r="D12" s="301">
        <v>562</v>
      </c>
      <c r="E12" s="301">
        <v>303</v>
      </c>
      <c r="F12" s="301">
        <v>259</v>
      </c>
      <c r="G12" s="302">
        <v>7.2</v>
      </c>
      <c r="H12" s="302">
        <v>117</v>
      </c>
      <c r="I12" s="301">
        <v>902</v>
      </c>
      <c r="J12" s="301">
        <v>462</v>
      </c>
      <c r="K12" s="301">
        <v>440</v>
      </c>
      <c r="L12" s="302">
        <v>11.5</v>
      </c>
      <c r="M12" s="301">
        <v>-340</v>
      </c>
      <c r="N12" s="301">
        <v>-159</v>
      </c>
      <c r="O12" s="301">
        <v>-181</v>
      </c>
      <c r="P12" s="302">
        <v>-4.3</v>
      </c>
      <c r="Q12" s="301">
        <v>0</v>
      </c>
      <c r="R12" s="301">
        <v>0</v>
      </c>
      <c r="S12" s="301">
        <v>0</v>
      </c>
      <c r="T12" s="302">
        <v>0</v>
      </c>
      <c r="U12" s="301">
        <v>0</v>
      </c>
      <c r="V12" s="302">
        <v>0</v>
      </c>
      <c r="W12" s="298"/>
      <c r="X12" s="299" t="s">
        <v>63</v>
      </c>
      <c r="Y12" s="301">
        <v>16</v>
      </c>
      <c r="Z12" s="302">
        <v>27.7</v>
      </c>
      <c r="AA12" s="301">
        <v>4</v>
      </c>
      <c r="AB12" s="302">
        <v>6.9</v>
      </c>
      <c r="AC12" s="301">
        <v>12</v>
      </c>
      <c r="AD12" s="302">
        <v>20.8</v>
      </c>
      <c r="AE12" s="301">
        <v>2</v>
      </c>
      <c r="AF12" s="301">
        <v>2</v>
      </c>
      <c r="AG12" s="301">
        <v>0</v>
      </c>
      <c r="AH12" s="302">
        <v>3.5</v>
      </c>
      <c r="AI12" s="301">
        <v>358</v>
      </c>
      <c r="AJ12" s="302">
        <v>4.6</v>
      </c>
      <c r="AK12" s="301">
        <v>132</v>
      </c>
      <c r="AL12" s="303">
        <v>1.69</v>
      </c>
    </row>
    <row r="13" spans="1:38" ht="14.25" customHeight="1">
      <c r="A13" s="298"/>
      <c r="B13" s="299" t="s">
        <v>576</v>
      </c>
      <c r="C13" s="300">
        <v>51185</v>
      </c>
      <c r="D13" s="301">
        <v>416</v>
      </c>
      <c r="E13" s="301">
        <v>238</v>
      </c>
      <c r="F13" s="301">
        <v>178</v>
      </c>
      <c r="G13" s="302">
        <v>8.1</v>
      </c>
      <c r="H13" s="302">
        <v>133.7</v>
      </c>
      <c r="I13" s="301">
        <v>599</v>
      </c>
      <c r="J13" s="301">
        <v>317</v>
      </c>
      <c r="K13" s="301">
        <v>282</v>
      </c>
      <c r="L13" s="302">
        <v>11.7</v>
      </c>
      <c r="M13" s="301">
        <v>-183</v>
      </c>
      <c r="N13" s="301">
        <v>-79</v>
      </c>
      <c r="O13" s="301">
        <v>-104</v>
      </c>
      <c r="P13" s="302">
        <v>-3.6</v>
      </c>
      <c r="Q13" s="301">
        <v>2</v>
      </c>
      <c r="R13" s="301">
        <v>0</v>
      </c>
      <c r="S13" s="301">
        <v>2</v>
      </c>
      <c r="T13" s="302">
        <v>4.8</v>
      </c>
      <c r="U13" s="301">
        <v>0</v>
      </c>
      <c r="V13" s="302">
        <v>0</v>
      </c>
      <c r="W13" s="298"/>
      <c r="X13" s="299" t="s">
        <v>668</v>
      </c>
      <c r="Y13" s="301">
        <v>13</v>
      </c>
      <c r="Z13" s="302">
        <v>30.3</v>
      </c>
      <c r="AA13" s="301">
        <v>5</v>
      </c>
      <c r="AB13" s="302">
        <v>11.7</v>
      </c>
      <c r="AC13" s="301">
        <v>8</v>
      </c>
      <c r="AD13" s="302">
        <v>18.6</v>
      </c>
      <c r="AE13" s="301">
        <v>2</v>
      </c>
      <c r="AF13" s="301">
        <v>2</v>
      </c>
      <c r="AG13" s="301">
        <v>0</v>
      </c>
      <c r="AH13" s="302">
        <v>4.8</v>
      </c>
      <c r="AI13" s="301">
        <v>255</v>
      </c>
      <c r="AJ13" s="302">
        <v>5</v>
      </c>
      <c r="AK13" s="301">
        <v>103</v>
      </c>
      <c r="AL13" s="303">
        <v>2.01</v>
      </c>
    </row>
    <row r="14" spans="1:38" ht="14.25" customHeight="1">
      <c r="A14" s="298"/>
      <c r="B14" s="299" t="s">
        <v>425</v>
      </c>
      <c r="C14" s="300">
        <v>33671</v>
      </c>
      <c r="D14" s="301">
        <v>199</v>
      </c>
      <c r="E14" s="301">
        <v>99</v>
      </c>
      <c r="F14" s="301">
        <v>100</v>
      </c>
      <c r="G14" s="302">
        <v>5.9</v>
      </c>
      <c r="H14" s="302">
        <v>99</v>
      </c>
      <c r="I14" s="301">
        <v>450</v>
      </c>
      <c r="J14" s="301">
        <v>245</v>
      </c>
      <c r="K14" s="301">
        <v>205</v>
      </c>
      <c r="L14" s="302">
        <v>13.4</v>
      </c>
      <c r="M14" s="301">
        <v>-251</v>
      </c>
      <c r="N14" s="301">
        <v>-146</v>
      </c>
      <c r="O14" s="301">
        <v>-105</v>
      </c>
      <c r="P14" s="302">
        <v>-7.5</v>
      </c>
      <c r="Q14" s="301">
        <v>0</v>
      </c>
      <c r="R14" s="301">
        <v>0</v>
      </c>
      <c r="S14" s="301">
        <v>0</v>
      </c>
      <c r="T14" s="302">
        <v>0</v>
      </c>
      <c r="U14" s="301">
        <v>0</v>
      </c>
      <c r="V14" s="302">
        <v>0</v>
      </c>
      <c r="W14" s="298"/>
      <c r="X14" s="299" t="s">
        <v>425</v>
      </c>
      <c r="Y14" s="301">
        <v>4</v>
      </c>
      <c r="Z14" s="302">
        <v>19.7</v>
      </c>
      <c r="AA14" s="301">
        <v>4</v>
      </c>
      <c r="AB14" s="302">
        <v>19.7</v>
      </c>
      <c r="AC14" s="301">
        <v>0</v>
      </c>
      <c r="AD14" s="302">
        <v>0</v>
      </c>
      <c r="AE14" s="301">
        <v>2</v>
      </c>
      <c r="AF14" s="301">
        <v>2</v>
      </c>
      <c r="AG14" s="301">
        <v>0</v>
      </c>
      <c r="AH14" s="302">
        <v>10</v>
      </c>
      <c r="AI14" s="301">
        <v>127</v>
      </c>
      <c r="AJ14" s="302">
        <v>3.8</v>
      </c>
      <c r="AK14" s="301">
        <v>52</v>
      </c>
      <c r="AL14" s="303">
        <v>1.54</v>
      </c>
    </row>
    <row r="15" spans="1:38" ht="14.25" customHeight="1">
      <c r="A15" s="298"/>
      <c r="B15" s="299" t="s">
        <v>62</v>
      </c>
      <c r="C15" s="300">
        <v>17076</v>
      </c>
      <c r="D15" s="301">
        <v>104</v>
      </c>
      <c r="E15" s="301">
        <v>51</v>
      </c>
      <c r="F15" s="301">
        <v>53</v>
      </c>
      <c r="G15" s="302">
        <v>6.1</v>
      </c>
      <c r="H15" s="302">
        <v>96.2</v>
      </c>
      <c r="I15" s="301">
        <v>257</v>
      </c>
      <c r="J15" s="301">
        <v>137</v>
      </c>
      <c r="K15" s="301">
        <v>120</v>
      </c>
      <c r="L15" s="302">
        <v>15.1</v>
      </c>
      <c r="M15" s="301">
        <v>-153</v>
      </c>
      <c r="N15" s="301">
        <v>-86</v>
      </c>
      <c r="O15" s="301">
        <v>-67</v>
      </c>
      <c r="P15" s="302">
        <v>-9</v>
      </c>
      <c r="Q15" s="301">
        <v>0</v>
      </c>
      <c r="R15" s="301">
        <v>0</v>
      </c>
      <c r="S15" s="301">
        <v>0</v>
      </c>
      <c r="T15" s="302">
        <v>0</v>
      </c>
      <c r="U15" s="301">
        <v>0</v>
      </c>
      <c r="V15" s="302">
        <v>0</v>
      </c>
      <c r="W15" s="298"/>
      <c r="X15" s="299" t="s">
        <v>62</v>
      </c>
      <c r="Y15" s="301">
        <v>1</v>
      </c>
      <c r="Z15" s="302">
        <v>9.5</v>
      </c>
      <c r="AA15" s="301">
        <v>0</v>
      </c>
      <c r="AB15" s="302">
        <v>0</v>
      </c>
      <c r="AC15" s="301">
        <v>1</v>
      </c>
      <c r="AD15" s="302">
        <v>9.5</v>
      </c>
      <c r="AE15" s="301">
        <v>0</v>
      </c>
      <c r="AF15" s="301">
        <v>0</v>
      </c>
      <c r="AG15" s="301">
        <v>0</v>
      </c>
      <c r="AH15" s="302">
        <v>0</v>
      </c>
      <c r="AI15" s="301">
        <v>72</v>
      </c>
      <c r="AJ15" s="302">
        <v>4.2</v>
      </c>
      <c r="AK15" s="301">
        <v>33</v>
      </c>
      <c r="AL15" s="303">
        <v>1.93</v>
      </c>
    </row>
    <row r="16" spans="1:38" ht="14.25" customHeight="1">
      <c r="A16" s="298"/>
      <c r="B16" s="299" t="s">
        <v>562</v>
      </c>
      <c r="C16" s="300">
        <v>21161</v>
      </c>
      <c r="D16" s="301">
        <v>111</v>
      </c>
      <c r="E16" s="301">
        <v>60</v>
      </c>
      <c r="F16" s="301">
        <v>51</v>
      </c>
      <c r="G16" s="302">
        <v>5.2</v>
      </c>
      <c r="H16" s="302">
        <v>117.6</v>
      </c>
      <c r="I16" s="301">
        <v>270</v>
      </c>
      <c r="J16" s="301">
        <v>149</v>
      </c>
      <c r="K16" s="301">
        <v>121</v>
      </c>
      <c r="L16" s="302">
        <v>12.8</v>
      </c>
      <c r="M16" s="301">
        <v>-159</v>
      </c>
      <c r="N16" s="301">
        <v>-89</v>
      </c>
      <c r="O16" s="301">
        <v>-70</v>
      </c>
      <c r="P16" s="302">
        <v>-7.5</v>
      </c>
      <c r="Q16" s="301">
        <v>0</v>
      </c>
      <c r="R16" s="301">
        <v>0</v>
      </c>
      <c r="S16" s="301">
        <v>0</v>
      </c>
      <c r="T16" s="302">
        <v>0</v>
      </c>
      <c r="U16" s="301">
        <v>0</v>
      </c>
      <c r="V16" s="302">
        <v>0</v>
      </c>
      <c r="W16" s="298"/>
      <c r="X16" s="299" t="s">
        <v>669</v>
      </c>
      <c r="Y16" s="301">
        <v>3</v>
      </c>
      <c r="Z16" s="302">
        <v>26.3</v>
      </c>
      <c r="AA16" s="301">
        <v>2</v>
      </c>
      <c r="AB16" s="302">
        <v>17.5</v>
      </c>
      <c r="AC16" s="301">
        <v>1</v>
      </c>
      <c r="AD16" s="302">
        <v>8.8</v>
      </c>
      <c r="AE16" s="301">
        <v>0</v>
      </c>
      <c r="AF16" s="301">
        <v>0</v>
      </c>
      <c r="AG16" s="301">
        <v>0</v>
      </c>
      <c r="AH16" s="302">
        <v>0</v>
      </c>
      <c r="AI16" s="301">
        <v>59</v>
      </c>
      <c r="AJ16" s="302">
        <v>2.8</v>
      </c>
      <c r="AK16" s="301">
        <v>30</v>
      </c>
      <c r="AL16" s="303">
        <v>1.42</v>
      </c>
    </row>
    <row r="17" spans="1:38" ht="14.25" customHeight="1">
      <c r="A17" s="298"/>
      <c r="B17" s="299"/>
      <c r="C17" s="301"/>
      <c r="D17" s="301"/>
      <c r="E17" s="301"/>
      <c r="F17" s="301"/>
      <c r="G17" s="302"/>
      <c r="H17" s="302"/>
      <c r="I17" s="301"/>
      <c r="J17" s="301"/>
      <c r="K17" s="301"/>
      <c r="L17" s="302"/>
      <c r="M17" s="301"/>
      <c r="N17" s="301"/>
      <c r="O17" s="301"/>
      <c r="P17" s="302"/>
      <c r="Q17" s="301"/>
      <c r="R17" s="301"/>
      <c r="S17" s="301"/>
      <c r="T17" s="302"/>
      <c r="U17" s="301"/>
      <c r="V17" s="302"/>
      <c r="W17" s="298"/>
      <c r="X17" s="299"/>
      <c r="Y17" s="301"/>
      <c r="Z17" s="302"/>
      <c r="AA17" s="301"/>
      <c r="AB17" s="302"/>
      <c r="AC17" s="301"/>
      <c r="AD17" s="302"/>
      <c r="AE17" s="301"/>
      <c r="AF17" s="301"/>
      <c r="AG17" s="301"/>
      <c r="AH17" s="302"/>
      <c r="AI17" s="301"/>
      <c r="AJ17" s="302"/>
      <c r="AK17" s="301"/>
      <c r="AL17" s="303"/>
    </row>
    <row r="18" spans="1:38" ht="14.25" customHeight="1">
      <c r="A18" s="683" t="s">
        <v>588</v>
      </c>
      <c r="B18" s="684"/>
      <c r="C18" s="301">
        <v>173063</v>
      </c>
      <c r="D18" s="301">
        <v>1034</v>
      </c>
      <c r="E18" s="301">
        <v>551</v>
      </c>
      <c r="F18" s="301">
        <v>483</v>
      </c>
      <c r="G18" s="302">
        <v>6</v>
      </c>
      <c r="H18" s="302">
        <v>114.1</v>
      </c>
      <c r="I18" s="301">
        <v>2417</v>
      </c>
      <c r="J18" s="301">
        <v>1281</v>
      </c>
      <c r="K18" s="301">
        <v>1136</v>
      </c>
      <c r="L18" s="302">
        <v>14</v>
      </c>
      <c r="M18" s="301">
        <v>-1383</v>
      </c>
      <c r="N18" s="301">
        <v>-730</v>
      </c>
      <c r="O18" s="301">
        <v>-653</v>
      </c>
      <c r="P18" s="302">
        <v>-8</v>
      </c>
      <c r="Q18" s="301">
        <v>5</v>
      </c>
      <c r="R18" s="301">
        <v>3</v>
      </c>
      <c r="S18" s="301">
        <v>2</v>
      </c>
      <c r="T18" s="302">
        <v>4.8</v>
      </c>
      <c r="U18" s="301">
        <v>4</v>
      </c>
      <c r="V18" s="302">
        <v>3.9</v>
      </c>
      <c r="W18" s="683" t="s">
        <v>588</v>
      </c>
      <c r="X18" s="684"/>
      <c r="Y18" s="301">
        <v>32</v>
      </c>
      <c r="Z18" s="302">
        <v>30</v>
      </c>
      <c r="AA18" s="301">
        <v>13</v>
      </c>
      <c r="AB18" s="302">
        <v>12.2</v>
      </c>
      <c r="AC18" s="301">
        <v>19</v>
      </c>
      <c r="AD18" s="302">
        <v>17.8</v>
      </c>
      <c r="AE18" s="301">
        <v>6</v>
      </c>
      <c r="AF18" s="301">
        <v>3</v>
      </c>
      <c r="AG18" s="301">
        <v>3</v>
      </c>
      <c r="AH18" s="302">
        <v>5.8</v>
      </c>
      <c r="AI18" s="301">
        <v>606</v>
      </c>
      <c r="AJ18" s="302">
        <v>3.5</v>
      </c>
      <c r="AK18" s="301">
        <v>239</v>
      </c>
      <c r="AL18" s="303">
        <v>1.38</v>
      </c>
    </row>
    <row r="19" spans="1:38" ht="14.25" customHeight="1">
      <c r="A19" s="298"/>
      <c r="B19" s="299" t="s">
        <v>65</v>
      </c>
      <c r="C19" s="300">
        <v>55286</v>
      </c>
      <c r="D19" s="301">
        <v>227</v>
      </c>
      <c r="E19" s="301">
        <v>121</v>
      </c>
      <c r="F19" s="301">
        <v>106</v>
      </c>
      <c r="G19" s="302">
        <v>4.1</v>
      </c>
      <c r="H19" s="302">
        <v>114.2</v>
      </c>
      <c r="I19" s="301">
        <v>824</v>
      </c>
      <c r="J19" s="301">
        <v>444</v>
      </c>
      <c r="K19" s="301">
        <v>380</v>
      </c>
      <c r="L19" s="302">
        <v>14.9</v>
      </c>
      <c r="M19" s="301">
        <v>-597</v>
      </c>
      <c r="N19" s="301">
        <v>-323</v>
      </c>
      <c r="O19" s="301">
        <v>-274</v>
      </c>
      <c r="P19" s="302">
        <v>-10.8</v>
      </c>
      <c r="Q19" s="301">
        <v>2</v>
      </c>
      <c r="R19" s="301">
        <v>1</v>
      </c>
      <c r="S19" s="301">
        <v>1</v>
      </c>
      <c r="T19" s="302">
        <v>8.8</v>
      </c>
      <c r="U19" s="301">
        <v>2</v>
      </c>
      <c r="V19" s="302">
        <v>8.8</v>
      </c>
      <c r="W19" s="298"/>
      <c r="X19" s="299" t="s">
        <v>65</v>
      </c>
      <c r="Y19" s="301">
        <v>7</v>
      </c>
      <c r="Z19" s="302">
        <v>29.9</v>
      </c>
      <c r="AA19" s="301">
        <v>1</v>
      </c>
      <c r="AB19" s="302">
        <v>4.3</v>
      </c>
      <c r="AC19" s="301">
        <v>6</v>
      </c>
      <c r="AD19" s="302">
        <v>25.6</v>
      </c>
      <c r="AE19" s="301">
        <v>1</v>
      </c>
      <c r="AF19" s="301">
        <v>0</v>
      </c>
      <c r="AG19" s="301">
        <v>1</v>
      </c>
      <c r="AH19" s="302">
        <v>4.4</v>
      </c>
      <c r="AI19" s="301">
        <v>155</v>
      </c>
      <c r="AJ19" s="302">
        <v>2.8</v>
      </c>
      <c r="AK19" s="301">
        <v>64</v>
      </c>
      <c r="AL19" s="303">
        <v>1.16</v>
      </c>
    </row>
    <row r="20" spans="1:38" ht="14.25" customHeight="1">
      <c r="A20" s="298"/>
      <c r="B20" s="299" t="s">
        <v>550</v>
      </c>
      <c r="C20" s="300">
        <v>44374</v>
      </c>
      <c r="D20" s="301">
        <v>321</v>
      </c>
      <c r="E20" s="301">
        <v>164</v>
      </c>
      <c r="F20" s="301">
        <v>157</v>
      </c>
      <c r="G20" s="302">
        <v>7.2</v>
      </c>
      <c r="H20" s="302">
        <v>104.5</v>
      </c>
      <c r="I20" s="301">
        <v>691</v>
      </c>
      <c r="J20" s="301">
        <v>358</v>
      </c>
      <c r="K20" s="301">
        <v>333</v>
      </c>
      <c r="L20" s="302">
        <v>15.6</v>
      </c>
      <c r="M20" s="301">
        <v>-370</v>
      </c>
      <c r="N20" s="301">
        <v>-194</v>
      </c>
      <c r="O20" s="301">
        <v>-176</v>
      </c>
      <c r="P20" s="302">
        <v>-8.3</v>
      </c>
      <c r="Q20" s="301">
        <v>2</v>
      </c>
      <c r="R20" s="301">
        <v>1</v>
      </c>
      <c r="S20" s="301">
        <v>1</v>
      </c>
      <c r="T20" s="302">
        <v>6.2</v>
      </c>
      <c r="U20" s="301">
        <v>1</v>
      </c>
      <c r="V20" s="302">
        <v>3.1</v>
      </c>
      <c r="W20" s="298"/>
      <c r="X20" s="299" t="s">
        <v>670</v>
      </c>
      <c r="Y20" s="301">
        <v>7</v>
      </c>
      <c r="Z20" s="302">
        <v>21.3</v>
      </c>
      <c r="AA20" s="301">
        <v>2</v>
      </c>
      <c r="AB20" s="302">
        <v>6.1</v>
      </c>
      <c r="AC20" s="301">
        <v>5</v>
      </c>
      <c r="AD20" s="302">
        <v>15.2</v>
      </c>
      <c r="AE20" s="301">
        <v>1</v>
      </c>
      <c r="AF20" s="301">
        <v>0</v>
      </c>
      <c r="AG20" s="301">
        <v>1</v>
      </c>
      <c r="AH20" s="302">
        <v>3.1</v>
      </c>
      <c r="AI20" s="301">
        <v>168</v>
      </c>
      <c r="AJ20" s="302">
        <v>3.8</v>
      </c>
      <c r="AK20" s="301">
        <v>69</v>
      </c>
      <c r="AL20" s="303">
        <v>1.55</v>
      </c>
    </row>
    <row r="21" spans="1:38" ht="14.25" customHeight="1">
      <c r="A21" s="298"/>
      <c r="B21" s="299" t="s">
        <v>563</v>
      </c>
      <c r="C21" s="300">
        <v>53824</v>
      </c>
      <c r="D21" s="301">
        <v>394</v>
      </c>
      <c r="E21" s="301">
        <v>214</v>
      </c>
      <c r="F21" s="301">
        <v>180</v>
      </c>
      <c r="G21" s="302">
        <v>7.3</v>
      </c>
      <c r="H21" s="302">
        <v>118.9</v>
      </c>
      <c r="I21" s="301">
        <v>561</v>
      </c>
      <c r="J21" s="301">
        <v>286</v>
      </c>
      <c r="K21" s="301">
        <v>275</v>
      </c>
      <c r="L21" s="302">
        <v>10.4</v>
      </c>
      <c r="M21" s="301">
        <v>-167</v>
      </c>
      <c r="N21" s="301">
        <v>-72</v>
      </c>
      <c r="O21" s="301">
        <v>-95</v>
      </c>
      <c r="P21" s="302">
        <v>-3.1</v>
      </c>
      <c r="Q21" s="301">
        <v>1</v>
      </c>
      <c r="R21" s="301">
        <v>1</v>
      </c>
      <c r="S21" s="301">
        <v>0</v>
      </c>
      <c r="T21" s="302">
        <v>2.5</v>
      </c>
      <c r="U21" s="301">
        <v>1</v>
      </c>
      <c r="V21" s="302">
        <v>2.5</v>
      </c>
      <c r="W21" s="298"/>
      <c r="X21" s="299" t="s">
        <v>671</v>
      </c>
      <c r="Y21" s="301">
        <v>16</v>
      </c>
      <c r="Z21" s="302">
        <v>39</v>
      </c>
      <c r="AA21" s="301">
        <v>9</v>
      </c>
      <c r="AB21" s="302">
        <v>22</v>
      </c>
      <c r="AC21" s="301">
        <v>7</v>
      </c>
      <c r="AD21" s="302">
        <v>17.1</v>
      </c>
      <c r="AE21" s="301">
        <v>4</v>
      </c>
      <c r="AF21" s="301">
        <v>3</v>
      </c>
      <c r="AG21" s="301">
        <v>1</v>
      </c>
      <c r="AH21" s="302">
        <v>10.1</v>
      </c>
      <c r="AI21" s="301">
        <v>214</v>
      </c>
      <c r="AJ21" s="302">
        <v>4</v>
      </c>
      <c r="AK21" s="301">
        <v>87</v>
      </c>
      <c r="AL21" s="303">
        <v>1.62</v>
      </c>
    </row>
    <row r="22" spans="1:38" ht="14.25" customHeight="1">
      <c r="A22" s="298"/>
      <c r="B22" s="299" t="s">
        <v>64</v>
      </c>
      <c r="C22" s="300">
        <v>19579</v>
      </c>
      <c r="D22" s="301">
        <v>92</v>
      </c>
      <c r="E22" s="301">
        <v>52</v>
      </c>
      <c r="F22" s="301">
        <v>40</v>
      </c>
      <c r="G22" s="302">
        <v>4.7</v>
      </c>
      <c r="H22" s="302">
        <v>130</v>
      </c>
      <c r="I22" s="301">
        <v>341</v>
      </c>
      <c r="J22" s="301">
        <v>193</v>
      </c>
      <c r="K22" s="301">
        <v>148</v>
      </c>
      <c r="L22" s="302">
        <v>17.4</v>
      </c>
      <c r="M22" s="301">
        <v>-249</v>
      </c>
      <c r="N22" s="301">
        <v>-141</v>
      </c>
      <c r="O22" s="301">
        <v>-108</v>
      </c>
      <c r="P22" s="302">
        <v>-12.7</v>
      </c>
      <c r="Q22" s="301">
        <v>0</v>
      </c>
      <c r="R22" s="301">
        <v>0</v>
      </c>
      <c r="S22" s="301">
        <v>0</v>
      </c>
      <c r="T22" s="302">
        <v>0</v>
      </c>
      <c r="U22" s="301">
        <v>0</v>
      </c>
      <c r="V22" s="302">
        <v>0</v>
      </c>
      <c r="W22" s="298"/>
      <c r="X22" s="299" t="s">
        <v>64</v>
      </c>
      <c r="Y22" s="301">
        <v>2</v>
      </c>
      <c r="Z22" s="302">
        <v>21.3</v>
      </c>
      <c r="AA22" s="301">
        <v>1</v>
      </c>
      <c r="AB22" s="302">
        <v>10.6</v>
      </c>
      <c r="AC22" s="301">
        <v>1</v>
      </c>
      <c r="AD22" s="302">
        <v>10.6</v>
      </c>
      <c r="AE22" s="301">
        <v>0</v>
      </c>
      <c r="AF22" s="301">
        <v>0</v>
      </c>
      <c r="AG22" s="301">
        <v>0</v>
      </c>
      <c r="AH22" s="302">
        <v>0</v>
      </c>
      <c r="AI22" s="301">
        <v>69</v>
      </c>
      <c r="AJ22" s="302">
        <v>3.5</v>
      </c>
      <c r="AK22" s="301">
        <v>19</v>
      </c>
      <c r="AL22" s="303">
        <v>0.97</v>
      </c>
    </row>
    <row r="23" spans="1:38" ht="14.25" customHeight="1">
      <c r="A23" s="298"/>
      <c r="B23" s="299"/>
      <c r="C23" s="301"/>
      <c r="D23" s="301"/>
      <c r="E23" s="301"/>
      <c r="F23" s="301"/>
      <c r="G23" s="302"/>
      <c r="H23" s="302"/>
      <c r="I23" s="301"/>
      <c r="J23" s="301"/>
      <c r="K23" s="301"/>
      <c r="L23" s="302"/>
      <c r="M23" s="301"/>
      <c r="N23" s="301"/>
      <c r="O23" s="301"/>
      <c r="P23" s="302"/>
      <c r="Q23" s="301"/>
      <c r="R23" s="301"/>
      <c r="S23" s="301"/>
      <c r="T23" s="302"/>
      <c r="U23" s="301"/>
      <c r="V23" s="302"/>
      <c r="W23" s="298"/>
      <c r="X23" s="299"/>
      <c r="Y23" s="301"/>
      <c r="Z23" s="302"/>
      <c r="AA23" s="301"/>
      <c r="AB23" s="302"/>
      <c r="AC23" s="301"/>
      <c r="AD23" s="302"/>
      <c r="AE23" s="301"/>
      <c r="AF23" s="301"/>
      <c r="AG23" s="301"/>
      <c r="AH23" s="302"/>
      <c r="AI23" s="301"/>
      <c r="AJ23" s="302"/>
      <c r="AK23" s="301"/>
      <c r="AL23" s="303"/>
    </row>
    <row r="24" spans="1:38" ht="14.25" customHeight="1">
      <c r="A24" s="683" t="s">
        <v>66</v>
      </c>
      <c r="B24" s="684"/>
      <c r="C24" s="301">
        <v>266385</v>
      </c>
      <c r="D24" s="301">
        <v>1857</v>
      </c>
      <c r="E24" s="301">
        <v>957</v>
      </c>
      <c r="F24" s="301">
        <v>900</v>
      </c>
      <c r="G24" s="302">
        <v>7</v>
      </c>
      <c r="H24" s="302">
        <v>106.3</v>
      </c>
      <c r="I24" s="301">
        <v>2997</v>
      </c>
      <c r="J24" s="301">
        <v>1532</v>
      </c>
      <c r="K24" s="301">
        <v>1465</v>
      </c>
      <c r="L24" s="302">
        <v>11.3</v>
      </c>
      <c r="M24" s="301">
        <v>-1140</v>
      </c>
      <c r="N24" s="301">
        <v>-575</v>
      </c>
      <c r="O24" s="301">
        <v>-565</v>
      </c>
      <c r="P24" s="302">
        <v>-4.3</v>
      </c>
      <c r="Q24" s="301">
        <v>4</v>
      </c>
      <c r="R24" s="301">
        <v>0</v>
      </c>
      <c r="S24" s="301">
        <v>4</v>
      </c>
      <c r="T24" s="302">
        <v>2.2</v>
      </c>
      <c r="U24" s="301">
        <v>1</v>
      </c>
      <c r="V24" s="302">
        <v>0.5</v>
      </c>
      <c r="W24" s="683" t="s">
        <v>66</v>
      </c>
      <c r="X24" s="684"/>
      <c r="Y24" s="301">
        <v>43</v>
      </c>
      <c r="Z24" s="302">
        <v>22.6</v>
      </c>
      <c r="AA24" s="301">
        <v>20</v>
      </c>
      <c r="AB24" s="302">
        <v>10.5</v>
      </c>
      <c r="AC24" s="301">
        <v>23</v>
      </c>
      <c r="AD24" s="302">
        <v>12.1</v>
      </c>
      <c r="AE24" s="301">
        <v>6</v>
      </c>
      <c r="AF24" s="301">
        <v>5</v>
      </c>
      <c r="AG24" s="301">
        <v>1</v>
      </c>
      <c r="AH24" s="302">
        <v>3.2</v>
      </c>
      <c r="AI24" s="301">
        <v>1206</v>
      </c>
      <c r="AJ24" s="302">
        <v>4.5</v>
      </c>
      <c r="AK24" s="301">
        <v>373</v>
      </c>
      <c r="AL24" s="303">
        <v>1.4</v>
      </c>
    </row>
    <row r="25" spans="1:38" ht="14.25" customHeight="1">
      <c r="A25" s="298"/>
      <c r="B25" s="299" t="s">
        <v>67</v>
      </c>
      <c r="C25" s="301">
        <v>189914</v>
      </c>
      <c r="D25" s="301">
        <v>1381</v>
      </c>
      <c r="E25" s="301">
        <v>715</v>
      </c>
      <c r="F25" s="301">
        <v>666</v>
      </c>
      <c r="G25" s="302">
        <v>7.3</v>
      </c>
      <c r="H25" s="302">
        <v>107.4</v>
      </c>
      <c r="I25" s="301">
        <v>2040</v>
      </c>
      <c r="J25" s="301">
        <v>1066</v>
      </c>
      <c r="K25" s="301">
        <v>974</v>
      </c>
      <c r="L25" s="302">
        <v>10.7</v>
      </c>
      <c r="M25" s="301">
        <v>-659</v>
      </c>
      <c r="N25" s="301">
        <v>-351</v>
      </c>
      <c r="O25" s="301">
        <v>-308</v>
      </c>
      <c r="P25" s="302">
        <v>-3.5</v>
      </c>
      <c r="Q25" s="301">
        <v>2</v>
      </c>
      <c r="R25" s="301">
        <v>0</v>
      </c>
      <c r="S25" s="301">
        <v>2</v>
      </c>
      <c r="T25" s="302">
        <v>1.4</v>
      </c>
      <c r="U25" s="301">
        <v>1</v>
      </c>
      <c r="V25" s="302">
        <v>0.7</v>
      </c>
      <c r="W25" s="298"/>
      <c r="X25" s="299" t="s">
        <v>67</v>
      </c>
      <c r="Y25" s="301">
        <v>30</v>
      </c>
      <c r="Z25" s="302">
        <v>21.3</v>
      </c>
      <c r="AA25" s="301">
        <v>14</v>
      </c>
      <c r="AB25" s="302">
        <v>9.9</v>
      </c>
      <c r="AC25" s="301">
        <v>16</v>
      </c>
      <c r="AD25" s="302">
        <v>11.3</v>
      </c>
      <c r="AE25" s="301">
        <v>3</v>
      </c>
      <c r="AF25" s="301">
        <v>2</v>
      </c>
      <c r="AG25" s="301">
        <v>1</v>
      </c>
      <c r="AH25" s="302">
        <v>2.2</v>
      </c>
      <c r="AI25" s="301">
        <v>903</v>
      </c>
      <c r="AJ25" s="302">
        <v>4.8</v>
      </c>
      <c r="AK25" s="301">
        <v>254</v>
      </c>
      <c r="AL25" s="303">
        <v>1.34</v>
      </c>
    </row>
    <row r="26" spans="1:38" ht="14.25" customHeight="1">
      <c r="A26" s="298"/>
      <c r="B26" s="299" t="s">
        <v>68</v>
      </c>
      <c r="C26" s="301">
        <v>30458</v>
      </c>
      <c r="D26" s="301">
        <v>196</v>
      </c>
      <c r="E26" s="301">
        <v>98</v>
      </c>
      <c r="F26" s="301">
        <v>98</v>
      </c>
      <c r="G26" s="302">
        <v>6.4</v>
      </c>
      <c r="H26" s="302">
        <v>100</v>
      </c>
      <c r="I26" s="301">
        <v>334</v>
      </c>
      <c r="J26" s="301">
        <v>160</v>
      </c>
      <c r="K26" s="301">
        <v>174</v>
      </c>
      <c r="L26" s="302">
        <v>11</v>
      </c>
      <c r="M26" s="301">
        <v>-138</v>
      </c>
      <c r="N26" s="301">
        <v>-62</v>
      </c>
      <c r="O26" s="301">
        <v>-76</v>
      </c>
      <c r="P26" s="302">
        <v>-4.5</v>
      </c>
      <c r="Q26" s="301">
        <v>1</v>
      </c>
      <c r="R26" s="301">
        <v>0</v>
      </c>
      <c r="S26" s="301">
        <v>1</v>
      </c>
      <c r="T26" s="302">
        <v>5.1</v>
      </c>
      <c r="U26" s="301">
        <v>0</v>
      </c>
      <c r="V26" s="302">
        <v>0</v>
      </c>
      <c r="W26" s="298"/>
      <c r="X26" s="299" t="s">
        <v>68</v>
      </c>
      <c r="Y26" s="301">
        <v>2</v>
      </c>
      <c r="Z26" s="302">
        <v>10.1</v>
      </c>
      <c r="AA26" s="301">
        <v>1</v>
      </c>
      <c r="AB26" s="302">
        <v>5.1</v>
      </c>
      <c r="AC26" s="301">
        <v>1</v>
      </c>
      <c r="AD26" s="302">
        <v>5.1</v>
      </c>
      <c r="AE26" s="301">
        <v>0</v>
      </c>
      <c r="AF26" s="301">
        <v>0</v>
      </c>
      <c r="AG26" s="301">
        <v>0</v>
      </c>
      <c r="AH26" s="302">
        <v>0</v>
      </c>
      <c r="AI26" s="301">
        <v>123</v>
      </c>
      <c r="AJ26" s="302">
        <v>4</v>
      </c>
      <c r="AK26" s="301">
        <v>48</v>
      </c>
      <c r="AL26" s="303">
        <v>1.58</v>
      </c>
    </row>
    <row r="27" spans="1:38" ht="14.25" customHeight="1">
      <c r="A27" s="298"/>
      <c r="B27" s="299" t="s">
        <v>69</v>
      </c>
      <c r="C27" s="301">
        <v>46013</v>
      </c>
      <c r="D27" s="301">
        <v>280</v>
      </c>
      <c r="E27" s="301">
        <v>144</v>
      </c>
      <c r="F27" s="301">
        <v>136</v>
      </c>
      <c r="G27" s="302">
        <v>6.1</v>
      </c>
      <c r="H27" s="302">
        <v>105.9</v>
      </c>
      <c r="I27" s="301">
        <v>623</v>
      </c>
      <c r="J27" s="301">
        <v>306</v>
      </c>
      <c r="K27" s="301">
        <v>317</v>
      </c>
      <c r="L27" s="302">
        <v>13.5</v>
      </c>
      <c r="M27" s="301">
        <v>-343</v>
      </c>
      <c r="N27" s="301">
        <v>-162</v>
      </c>
      <c r="O27" s="301">
        <v>-181</v>
      </c>
      <c r="P27" s="302">
        <v>-7.5</v>
      </c>
      <c r="Q27" s="301">
        <v>1</v>
      </c>
      <c r="R27" s="301">
        <v>0</v>
      </c>
      <c r="S27" s="301">
        <v>1</v>
      </c>
      <c r="T27" s="302">
        <v>3.6</v>
      </c>
      <c r="U27" s="301">
        <v>0</v>
      </c>
      <c r="V27" s="302">
        <v>0</v>
      </c>
      <c r="W27" s="298"/>
      <c r="X27" s="299" t="s">
        <v>69</v>
      </c>
      <c r="Y27" s="301">
        <v>11</v>
      </c>
      <c r="Z27" s="302">
        <v>37.8</v>
      </c>
      <c r="AA27" s="301">
        <v>5</v>
      </c>
      <c r="AB27" s="302">
        <v>17.2</v>
      </c>
      <c r="AC27" s="301">
        <v>6</v>
      </c>
      <c r="AD27" s="302">
        <v>20.6</v>
      </c>
      <c r="AE27" s="301">
        <v>3</v>
      </c>
      <c r="AF27" s="301">
        <v>3</v>
      </c>
      <c r="AG27" s="301">
        <v>0</v>
      </c>
      <c r="AH27" s="302">
        <v>10.6</v>
      </c>
      <c r="AI27" s="301">
        <v>180</v>
      </c>
      <c r="AJ27" s="302">
        <v>3.9</v>
      </c>
      <c r="AK27" s="301">
        <v>71</v>
      </c>
      <c r="AL27" s="303">
        <v>1.54</v>
      </c>
    </row>
    <row r="28" spans="1:38" ht="14.25" customHeight="1">
      <c r="A28" s="298"/>
      <c r="B28" s="299"/>
      <c r="C28" s="301"/>
      <c r="D28" s="301"/>
      <c r="E28" s="301"/>
      <c r="F28" s="301"/>
      <c r="G28" s="302"/>
      <c r="H28" s="302"/>
      <c r="I28" s="301"/>
      <c r="J28" s="301"/>
      <c r="K28" s="301"/>
      <c r="L28" s="302"/>
      <c r="M28" s="301"/>
      <c r="N28" s="301"/>
      <c r="O28" s="301"/>
      <c r="P28" s="302"/>
      <c r="Q28" s="301"/>
      <c r="R28" s="301"/>
      <c r="S28" s="301"/>
      <c r="T28" s="302"/>
      <c r="U28" s="301"/>
      <c r="V28" s="302"/>
      <c r="W28" s="298"/>
      <c r="X28" s="299"/>
      <c r="Y28" s="301"/>
      <c r="Z28" s="302"/>
      <c r="AA28" s="301"/>
      <c r="AB28" s="302"/>
      <c r="AC28" s="301"/>
      <c r="AD28" s="302"/>
      <c r="AE28" s="301"/>
      <c r="AF28" s="301"/>
      <c r="AG28" s="301"/>
      <c r="AH28" s="302"/>
      <c r="AI28" s="301"/>
      <c r="AJ28" s="302"/>
      <c r="AK28" s="301"/>
      <c r="AL28" s="303"/>
    </row>
    <row r="29" spans="1:38" ht="14.25" customHeight="1">
      <c r="A29" s="683" t="s">
        <v>70</v>
      </c>
      <c r="B29" s="684"/>
      <c r="C29" s="301">
        <v>83626</v>
      </c>
      <c r="D29" s="301">
        <v>524</v>
      </c>
      <c r="E29" s="301">
        <v>263</v>
      </c>
      <c r="F29" s="301">
        <v>261</v>
      </c>
      <c r="G29" s="302">
        <v>6.3</v>
      </c>
      <c r="H29" s="302">
        <v>100.8</v>
      </c>
      <c r="I29" s="301">
        <v>1169</v>
      </c>
      <c r="J29" s="301">
        <v>617</v>
      </c>
      <c r="K29" s="301">
        <v>552</v>
      </c>
      <c r="L29" s="302">
        <v>14</v>
      </c>
      <c r="M29" s="301">
        <v>-645</v>
      </c>
      <c r="N29" s="301">
        <v>-354</v>
      </c>
      <c r="O29" s="301">
        <v>-291</v>
      </c>
      <c r="P29" s="302">
        <v>-7.7</v>
      </c>
      <c r="Q29" s="301">
        <v>2</v>
      </c>
      <c r="R29" s="301">
        <v>0</v>
      </c>
      <c r="S29" s="301">
        <v>2</v>
      </c>
      <c r="T29" s="302">
        <v>3.8</v>
      </c>
      <c r="U29" s="301">
        <v>1</v>
      </c>
      <c r="V29" s="302">
        <v>1.9</v>
      </c>
      <c r="W29" s="683" t="s">
        <v>70</v>
      </c>
      <c r="X29" s="684"/>
      <c r="Y29" s="301">
        <v>14</v>
      </c>
      <c r="Z29" s="302">
        <v>26</v>
      </c>
      <c r="AA29" s="301">
        <v>11</v>
      </c>
      <c r="AB29" s="302">
        <v>20.4</v>
      </c>
      <c r="AC29" s="301">
        <v>3</v>
      </c>
      <c r="AD29" s="302">
        <v>5.6</v>
      </c>
      <c r="AE29" s="301">
        <v>2</v>
      </c>
      <c r="AF29" s="301">
        <v>2</v>
      </c>
      <c r="AG29" s="301">
        <v>0</v>
      </c>
      <c r="AH29" s="302">
        <v>3.8</v>
      </c>
      <c r="AI29" s="301">
        <v>349</v>
      </c>
      <c r="AJ29" s="302">
        <v>4.2</v>
      </c>
      <c r="AK29" s="301">
        <v>141</v>
      </c>
      <c r="AL29" s="303">
        <v>1.69</v>
      </c>
    </row>
    <row r="30" spans="1:38" ht="14.25" customHeight="1">
      <c r="A30" s="445"/>
      <c r="B30" s="299" t="s">
        <v>564</v>
      </c>
      <c r="C30" s="312">
        <v>36028</v>
      </c>
      <c r="D30" s="301">
        <v>220</v>
      </c>
      <c r="E30" s="301">
        <v>106</v>
      </c>
      <c r="F30" s="301">
        <v>114</v>
      </c>
      <c r="G30" s="302">
        <v>6.1</v>
      </c>
      <c r="H30" s="302">
        <v>93</v>
      </c>
      <c r="I30" s="301">
        <v>545</v>
      </c>
      <c r="J30" s="301">
        <v>282</v>
      </c>
      <c r="K30" s="301">
        <v>263</v>
      </c>
      <c r="L30" s="302">
        <v>15.1</v>
      </c>
      <c r="M30" s="301">
        <v>-325</v>
      </c>
      <c r="N30" s="301">
        <v>-176</v>
      </c>
      <c r="O30" s="301">
        <v>-149</v>
      </c>
      <c r="P30" s="302">
        <v>-9</v>
      </c>
      <c r="Q30" s="301">
        <v>1</v>
      </c>
      <c r="R30" s="301">
        <v>0</v>
      </c>
      <c r="S30" s="301">
        <v>1</v>
      </c>
      <c r="T30" s="302">
        <v>4.5</v>
      </c>
      <c r="U30" s="301">
        <v>1</v>
      </c>
      <c r="V30" s="302">
        <v>4.5</v>
      </c>
      <c r="W30" s="298"/>
      <c r="X30" s="299" t="s">
        <v>672</v>
      </c>
      <c r="Y30" s="301">
        <v>2</v>
      </c>
      <c r="Z30" s="302">
        <v>9</v>
      </c>
      <c r="AA30" s="301">
        <v>2</v>
      </c>
      <c r="AB30" s="302">
        <v>9</v>
      </c>
      <c r="AC30" s="301">
        <v>0</v>
      </c>
      <c r="AD30" s="302">
        <v>0</v>
      </c>
      <c r="AE30" s="301">
        <v>1</v>
      </c>
      <c r="AF30" s="301">
        <v>1</v>
      </c>
      <c r="AG30" s="301">
        <v>0</v>
      </c>
      <c r="AH30" s="302">
        <v>4.5</v>
      </c>
      <c r="AI30" s="301">
        <v>135</v>
      </c>
      <c r="AJ30" s="302">
        <v>3.7</v>
      </c>
      <c r="AK30" s="301">
        <v>54</v>
      </c>
      <c r="AL30" s="303">
        <v>1.5</v>
      </c>
    </row>
    <row r="31" spans="1:38" ht="14.25" customHeight="1">
      <c r="A31" s="445"/>
      <c r="B31" s="299" t="s">
        <v>565</v>
      </c>
      <c r="C31" s="312">
        <v>47598</v>
      </c>
      <c r="D31" s="301">
        <v>304</v>
      </c>
      <c r="E31" s="301">
        <v>157</v>
      </c>
      <c r="F31" s="301">
        <v>147</v>
      </c>
      <c r="G31" s="302">
        <v>6.4</v>
      </c>
      <c r="H31" s="302">
        <v>106.8</v>
      </c>
      <c r="I31" s="301">
        <v>624</v>
      </c>
      <c r="J31" s="301">
        <v>335</v>
      </c>
      <c r="K31" s="301">
        <v>289</v>
      </c>
      <c r="L31" s="302">
        <v>13.1</v>
      </c>
      <c r="M31" s="301">
        <v>-320</v>
      </c>
      <c r="N31" s="301">
        <v>-178</v>
      </c>
      <c r="O31" s="301">
        <v>-142</v>
      </c>
      <c r="P31" s="302">
        <v>-6.7</v>
      </c>
      <c r="Q31" s="301">
        <v>1</v>
      </c>
      <c r="R31" s="301">
        <v>0</v>
      </c>
      <c r="S31" s="301">
        <v>1</v>
      </c>
      <c r="T31" s="302">
        <v>3.3</v>
      </c>
      <c r="U31" s="301">
        <v>0</v>
      </c>
      <c r="V31" s="302">
        <v>0</v>
      </c>
      <c r="W31" s="298"/>
      <c r="X31" s="299" t="s">
        <v>673</v>
      </c>
      <c r="Y31" s="301">
        <v>12</v>
      </c>
      <c r="Z31" s="302">
        <v>38</v>
      </c>
      <c r="AA31" s="301">
        <v>9</v>
      </c>
      <c r="AB31" s="302">
        <v>28.5</v>
      </c>
      <c r="AC31" s="301">
        <v>3</v>
      </c>
      <c r="AD31" s="302">
        <v>9.5</v>
      </c>
      <c r="AE31" s="301">
        <v>1</v>
      </c>
      <c r="AF31" s="301">
        <v>1</v>
      </c>
      <c r="AG31" s="301">
        <v>0</v>
      </c>
      <c r="AH31" s="302">
        <v>3.3</v>
      </c>
      <c r="AI31" s="301">
        <v>214</v>
      </c>
      <c r="AJ31" s="302">
        <v>4.5</v>
      </c>
      <c r="AK31" s="301">
        <v>87</v>
      </c>
      <c r="AL31" s="303">
        <v>1.83</v>
      </c>
    </row>
    <row r="32" spans="1:38" ht="14.25" customHeight="1">
      <c r="A32" s="298"/>
      <c r="B32" s="299"/>
      <c r="C32" s="301"/>
      <c r="D32" s="301"/>
      <c r="E32" s="301"/>
      <c r="F32" s="301"/>
      <c r="G32" s="302"/>
      <c r="H32" s="302"/>
      <c r="I32" s="301"/>
      <c r="J32" s="301"/>
      <c r="K32" s="301"/>
      <c r="L32" s="302"/>
      <c r="M32" s="301"/>
      <c r="N32" s="301"/>
      <c r="O32" s="301"/>
      <c r="P32" s="302"/>
      <c r="Q32" s="301"/>
      <c r="R32" s="301"/>
      <c r="S32" s="301"/>
      <c r="T32" s="302"/>
      <c r="U32" s="301"/>
      <c r="V32" s="302"/>
      <c r="W32" s="298"/>
      <c r="X32" s="299"/>
      <c r="Y32" s="301"/>
      <c r="Z32" s="302"/>
      <c r="AA32" s="301"/>
      <c r="AB32" s="302"/>
      <c r="AC32" s="301"/>
      <c r="AD32" s="302"/>
      <c r="AE32" s="301"/>
      <c r="AF32" s="301"/>
      <c r="AG32" s="301"/>
      <c r="AH32" s="302"/>
      <c r="AI32" s="301"/>
      <c r="AJ32" s="302"/>
      <c r="AK32" s="301"/>
      <c r="AL32" s="303"/>
    </row>
    <row r="33" spans="1:38" ht="14.25" customHeight="1">
      <c r="A33" s="683" t="s">
        <v>71</v>
      </c>
      <c r="B33" s="684"/>
      <c r="C33" s="301">
        <v>187068</v>
      </c>
      <c r="D33" s="301">
        <v>1721</v>
      </c>
      <c r="E33" s="301">
        <v>897</v>
      </c>
      <c r="F33" s="301">
        <v>824</v>
      </c>
      <c r="G33" s="302">
        <v>9.2</v>
      </c>
      <c r="H33" s="302">
        <v>108.9</v>
      </c>
      <c r="I33" s="301">
        <v>1747</v>
      </c>
      <c r="J33" s="301">
        <v>1001</v>
      </c>
      <c r="K33" s="301">
        <v>746</v>
      </c>
      <c r="L33" s="302">
        <v>9.3</v>
      </c>
      <c r="M33" s="301">
        <v>-26</v>
      </c>
      <c r="N33" s="301">
        <v>-104</v>
      </c>
      <c r="O33" s="301">
        <v>78</v>
      </c>
      <c r="P33" s="302">
        <v>-0.1</v>
      </c>
      <c r="Q33" s="301">
        <v>3</v>
      </c>
      <c r="R33" s="301">
        <v>2</v>
      </c>
      <c r="S33" s="301">
        <v>1</v>
      </c>
      <c r="T33" s="302">
        <v>1.7</v>
      </c>
      <c r="U33" s="301">
        <v>1</v>
      </c>
      <c r="V33" s="302">
        <v>0.6</v>
      </c>
      <c r="W33" s="683" t="s">
        <v>71</v>
      </c>
      <c r="X33" s="684"/>
      <c r="Y33" s="301">
        <v>47</v>
      </c>
      <c r="Z33" s="302">
        <v>26.6</v>
      </c>
      <c r="AA33" s="301">
        <v>20</v>
      </c>
      <c r="AB33" s="302">
        <v>11.3</v>
      </c>
      <c r="AC33" s="301">
        <v>27</v>
      </c>
      <c r="AD33" s="302">
        <v>15.3</v>
      </c>
      <c r="AE33" s="301">
        <v>8</v>
      </c>
      <c r="AF33" s="301">
        <v>8</v>
      </c>
      <c r="AG33" s="301">
        <v>0</v>
      </c>
      <c r="AH33" s="302">
        <v>4.6</v>
      </c>
      <c r="AI33" s="301">
        <v>1062</v>
      </c>
      <c r="AJ33" s="302">
        <v>5.7</v>
      </c>
      <c r="AK33" s="301">
        <v>402</v>
      </c>
      <c r="AL33" s="303">
        <v>2.15</v>
      </c>
    </row>
    <row r="34" spans="1:38" ht="14.25" customHeight="1">
      <c r="A34" s="298"/>
      <c r="B34" s="299" t="s">
        <v>72</v>
      </c>
      <c r="C34" s="300">
        <v>66003</v>
      </c>
      <c r="D34" s="301">
        <v>587</v>
      </c>
      <c r="E34" s="301">
        <v>304</v>
      </c>
      <c r="F34" s="301">
        <v>283</v>
      </c>
      <c r="G34" s="302">
        <v>8.9</v>
      </c>
      <c r="H34" s="302">
        <v>107.4</v>
      </c>
      <c r="I34" s="301">
        <v>596</v>
      </c>
      <c r="J34" s="301">
        <v>357</v>
      </c>
      <c r="K34" s="301">
        <v>239</v>
      </c>
      <c r="L34" s="302">
        <v>9</v>
      </c>
      <c r="M34" s="301">
        <v>-9</v>
      </c>
      <c r="N34" s="301">
        <v>-53</v>
      </c>
      <c r="O34" s="301">
        <v>44</v>
      </c>
      <c r="P34" s="302">
        <v>-0.1</v>
      </c>
      <c r="Q34" s="301">
        <v>0</v>
      </c>
      <c r="R34" s="301">
        <v>0</v>
      </c>
      <c r="S34" s="301">
        <v>0</v>
      </c>
      <c r="T34" s="302">
        <v>0</v>
      </c>
      <c r="U34" s="301">
        <v>0</v>
      </c>
      <c r="V34" s="302">
        <v>0</v>
      </c>
      <c r="W34" s="298"/>
      <c r="X34" s="299" t="s">
        <v>72</v>
      </c>
      <c r="Y34" s="301">
        <v>18</v>
      </c>
      <c r="Z34" s="302">
        <v>29.8</v>
      </c>
      <c r="AA34" s="301">
        <v>8</v>
      </c>
      <c r="AB34" s="302">
        <v>13.2</v>
      </c>
      <c r="AC34" s="301">
        <v>10</v>
      </c>
      <c r="AD34" s="302">
        <v>16.5</v>
      </c>
      <c r="AE34" s="301">
        <v>4</v>
      </c>
      <c r="AF34" s="301">
        <v>4</v>
      </c>
      <c r="AG34" s="301">
        <v>0</v>
      </c>
      <c r="AH34" s="302">
        <v>6.8</v>
      </c>
      <c r="AI34" s="301">
        <v>385</v>
      </c>
      <c r="AJ34" s="302">
        <v>5.8</v>
      </c>
      <c r="AK34" s="301">
        <v>135</v>
      </c>
      <c r="AL34" s="303">
        <v>2.05</v>
      </c>
    </row>
    <row r="35" spans="1:38" ht="14.25" customHeight="1">
      <c r="A35" s="298"/>
      <c r="B35" s="299" t="s">
        <v>481</v>
      </c>
      <c r="C35" s="300">
        <v>29804</v>
      </c>
      <c r="D35" s="301">
        <v>213</v>
      </c>
      <c r="E35" s="301">
        <v>105</v>
      </c>
      <c r="F35" s="301">
        <v>108</v>
      </c>
      <c r="G35" s="302">
        <v>7.1</v>
      </c>
      <c r="H35" s="302">
        <v>97.2</v>
      </c>
      <c r="I35" s="301">
        <v>337</v>
      </c>
      <c r="J35" s="301">
        <v>166</v>
      </c>
      <c r="K35" s="301">
        <v>171</v>
      </c>
      <c r="L35" s="302">
        <v>11.3</v>
      </c>
      <c r="M35" s="301">
        <v>-124</v>
      </c>
      <c r="N35" s="301">
        <v>-61</v>
      </c>
      <c r="O35" s="301">
        <v>-63</v>
      </c>
      <c r="P35" s="302">
        <v>-4.2</v>
      </c>
      <c r="Q35" s="301">
        <v>1</v>
      </c>
      <c r="R35" s="301">
        <v>0</v>
      </c>
      <c r="S35" s="301">
        <v>1</v>
      </c>
      <c r="T35" s="302">
        <v>4.7</v>
      </c>
      <c r="U35" s="301">
        <v>0</v>
      </c>
      <c r="V35" s="302">
        <v>0</v>
      </c>
      <c r="W35" s="298"/>
      <c r="X35" s="299" t="s">
        <v>674</v>
      </c>
      <c r="Y35" s="301">
        <v>4</v>
      </c>
      <c r="Z35" s="302">
        <v>18.4</v>
      </c>
      <c r="AA35" s="301">
        <v>1</v>
      </c>
      <c r="AB35" s="302">
        <v>4.6</v>
      </c>
      <c r="AC35" s="301">
        <v>3</v>
      </c>
      <c r="AD35" s="302">
        <v>13.8</v>
      </c>
      <c r="AE35" s="301">
        <v>1</v>
      </c>
      <c r="AF35" s="301">
        <v>1</v>
      </c>
      <c r="AG35" s="301">
        <v>0</v>
      </c>
      <c r="AH35" s="302">
        <v>4.7</v>
      </c>
      <c r="AI35" s="301">
        <v>125</v>
      </c>
      <c r="AJ35" s="302">
        <v>4.2</v>
      </c>
      <c r="AK35" s="301">
        <v>51</v>
      </c>
      <c r="AL35" s="303">
        <v>1.71</v>
      </c>
    </row>
    <row r="36" spans="1:38" ht="14.25" customHeight="1">
      <c r="A36" s="298"/>
      <c r="B36" s="299" t="s">
        <v>566</v>
      </c>
      <c r="C36" s="300">
        <v>91261</v>
      </c>
      <c r="D36" s="301">
        <v>921</v>
      </c>
      <c r="E36" s="301">
        <v>488</v>
      </c>
      <c r="F36" s="301">
        <v>433</v>
      </c>
      <c r="G36" s="302">
        <v>10.1</v>
      </c>
      <c r="H36" s="302">
        <v>112.7</v>
      </c>
      <c r="I36" s="301">
        <v>814</v>
      </c>
      <c r="J36" s="301">
        <v>478</v>
      </c>
      <c r="K36" s="301">
        <v>336</v>
      </c>
      <c r="L36" s="302">
        <v>8.9</v>
      </c>
      <c r="M36" s="301">
        <v>107</v>
      </c>
      <c r="N36" s="301">
        <v>10</v>
      </c>
      <c r="O36" s="301">
        <v>97</v>
      </c>
      <c r="P36" s="302">
        <v>1.2</v>
      </c>
      <c r="Q36" s="301">
        <v>2</v>
      </c>
      <c r="R36" s="301">
        <v>2</v>
      </c>
      <c r="S36" s="301">
        <v>0</v>
      </c>
      <c r="T36" s="302">
        <v>2.2</v>
      </c>
      <c r="U36" s="301">
        <v>1</v>
      </c>
      <c r="V36" s="302">
        <v>1.1</v>
      </c>
      <c r="W36" s="298"/>
      <c r="X36" s="299" t="s">
        <v>675</v>
      </c>
      <c r="Y36" s="301">
        <v>25</v>
      </c>
      <c r="Z36" s="302">
        <v>26.4</v>
      </c>
      <c r="AA36" s="301">
        <v>11</v>
      </c>
      <c r="AB36" s="302">
        <v>11.6</v>
      </c>
      <c r="AC36" s="301">
        <v>14</v>
      </c>
      <c r="AD36" s="302">
        <v>14.8</v>
      </c>
      <c r="AE36" s="301">
        <v>3</v>
      </c>
      <c r="AF36" s="301">
        <v>3</v>
      </c>
      <c r="AG36" s="301">
        <v>0</v>
      </c>
      <c r="AH36" s="302">
        <v>3.2</v>
      </c>
      <c r="AI36" s="301">
        <v>552</v>
      </c>
      <c r="AJ36" s="302">
        <v>6</v>
      </c>
      <c r="AK36" s="301">
        <v>216</v>
      </c>
      <c r="AL36" s="303">
        <v>2.37</v>
      </c>
    </row>
    <row r="37" spans="1:38" ht="14.25" customHeight="1">
      <c r="A37" s="467"/>
      <c r="B37" s="468"/>
      <c r="C37" s="309"/>
      <c r="D37" s="309"/>
      <c r="E37" s="309"/>
      <c r="F37" s="309"/>
      <c r="G37" s="497"/>
      <c r="H37" s="497"/>
      <c r="I37" s="309"/>
      <c r="J37" s="309"/>
      <c r="K37" s="309"/>
      <c r="L37" s="497"/>
      <c r="M37" s="309"/>
      <c r="N37" s="309"/>
      <c r="O37" s="309"/>
      <c r="P37" s="497"/>
      <c r="Q37" s="309"/>
      <c r="R37" s="309"/>
      <c r="S37" s="309"/>
      <c r="T37" s="497"/>
      <c r="U37" s="309"/>
      <c r="V37" s="497"/>
      <c r="W37" s="467"/>
      <c r="X37" s="468"/>
      <c r="Y37" s="309"/>
      <c r="Z37" s="497"/>
      <c r="AA37" s="309"/>
      <c r="AB37" s="497"/>
      <c r="AC37" s="309"/>
      <c r="AD37" s="497"/>
      <c r="AE37" s="309"/>
      <c r="AF37" s="309"/>
      <c r="AG37" s="309"/>
      <c r="AH37" s="497"/>
      <c r="AI37" s="309"/>
      <c r="AJ37" s="497"/>
      <c r="AK37" s="309"/>
      <c r="AL37" s="498"/>
    </row>
    <row r="38" spans="1:38" ht="14.25" customHeight="1">
      <c r="A38" s="683" t="s">
        <v>73</v>
      </c>
      <c r="B38" s="684"/>
      <c r="C38" s="301">
        <v>402666</v>
      </c>
      <c r="D38" s="301">
        <v>3056</v>
      </c>
      <c r="E38" s="301">
        <v>1555</v>
      </c>
      <c r="F38" s="301">
        <v>1501</v>
      </c>
      <c r="G38" s="302">
        <v>7.6</v>
      </c>
      <c r="H38" s="302">
        <v>103.6</v>
      </c>
      <c r="I38" s="301">
        <v>3592</v>
      </c>
      <c r="J38" s="301">
        <v>1955</v>
      </c>
      <c r="K38" s="301">
        <v>1637</v>
      </c>
      <c r="L38" s="302">
        <v>8.9</v>
      </c>
      <c r="M38" s="301">
        <v>-536</v>
      </c>
      <c r="N38" s="301">
        <v>-400</v>
      </c>
      <c r="O38" s="301">
        <v>-136</v>
      </c>
      <c r="P38" s="302">
        <v>-1.3</v>
      </c>
      <c r="Q38" s="301">
        <v>7</v>
      </c>
      <c r="R38" s="301">
        <v>5</v>
      </c>
      <c r="S38" s="301">
        <v>2</v>
      </c>
      <c r="T38" s="302">
        <v>2.3</v>
      </c>
      <c r="U38" s="301">
        <v>1</v>
      </c>
      <c r="V38" s="302">
        <v>0.3</v>
      </c>
      <c r="W38" s="683" t="s">
        <v>73</v>
      </c>
      <c r="X38" s="684"/>
      <c r="Y38" s="301">
        <v>61</v>
      </c>
      <c r="Z38" s="302">
        <v>19.6</v>
      </c>
      <c r="AA38" s="301">
        <v>22</v>
      </c>
      <c r="AB38" s="302">
        <v>7.1</v>
      </c>
      <c r="AC38" s="301">
        <v>39</v>
      </c>
      <c r="AD38" s="302">
        <v>12.5</v>
      </c>
      <c r="AE38" s="301">
        <v>5</v>
      </c>
      <c r="AF38" s="301">
        <v>4</v>
      </c>
      <c r="AG38" s="301">
        <v>1</v>
      </c>
      <c r="AH38" s="302">
        <v>1.6</v>
      </c>
      <c r="AI38" s="301">
        <v>1796</v>
      </c>
      <c r="AJ38" s="302">
        <v>4.5</v>
      </c>
      <c r="AK38" s="301">
        <v>684</v>
      </c>
      <c r="AL38" s="303">
        <v>1.7</v>
      </c>
    </row>
    <row r="39" spans="1:38" ht="14.25" customHeight="1">
      <c r="A39" s="298"/>
      <c r="B39" s="299" t="s">
        <v>599</v>
      </c>
      <c r="C39" s="300">
        <v>78900</v>
      </c>
      <c r="D39" s="301">
        <v>590</v>
      </c>
      <c r="E39" s="301">
        <v>300</v>
      </c>
      <c r="F39" s="301">
        <v>290</v>
      </c>
      <c r="G39" s="302">
        <v>7.5</v>
      </c>
      <c r="H39" s="302">
        <v>103.4</v>
      </c>
      <c r="I39" s="301">
        <v>602</v>
      </c>
      <c r="J39" s="301">
        <v>318</v>
      </c>
      <c r="K39" s="301">
        <v>284</v>
      </c>
      <c r="L39" s="302">
        <v>7.6</v>
      </c>
      <c r="M39" s="301">
        <v>-12</v>
      </c>
      <c r="N39" s="301">
        <v>-18</v>
      </c>
      <c r="O39" s="301">
        <v>6</v>
      </c>
      <c r="P39" s="302">
        <v>-0.2</v>
      </c>
      <c r="Q39" s="301">
        <v>3</v>
      </c>
      <c r="R39" s="301">
        <v>2</v>
      </c>
      <c r="S39" s="301">
        <v>1</v>
      </c>
      <c r="T39" s="302">
        <v>5.1</v>
      </c>
      <c r="U39" s="301">
        <v>0</v>
      </c>
      <c r="V39" s="302">
        <v>0</v>
      </c>
      <c r="W39" s="298"/>
      <c r="X39" s="299" t="s">
        <v>676</v>
      </c>
      <c r="Y39" s="301">
        <v>13</v>
      </c>
      <c r="Z39" s="302">
        <v>21.6</v>
      </c>
      <c r="AA39" s="301">
        <v>5</v>
      </c>
      <c r="AB39" s="302">
        <v>8.3</v>
      </c>
      <c r="AC39" s="301">
        <v>8</v>
      </c>
      <c r="AD39" s="302">
        <v>13.3</v>
      </c>
      <c r="AE39" s="301">
        <v>2</v>
      </c>
      <c r="AF39" s="301">
        <v>2</v>
      </c>
      <c r="AG39" s="301">
        <v>0</v>
      </c>
      <c r="AH39" s="302">
        <v>3.4</v>
      </c>
      <c r="AI39" s="301">
        <v>339</v>
      </c>
      <c r="AJ39" s="302">
        <v>4.3</v>
      </c>
      <c r="AK39" s="301">
        <v>141</v>
      </c>
      <c r="AL39" s="303">
        <v>1.79</v>
      </c>
    </row>
    <row r="40" spans="1:38" ht="14.25" customHeight="1">
      <c r="A40" s="298"/>
      <c r="B40" s="299" t="s">
        <v>74</v>
      </c>
      <c r="C40" s="300">
        <v>107953</v>
      </c>
      <c r="D40" s="301">
        <v>675</v>
      </c>
      <c r="E40" s="301">
        <v>336</v>
      </c>
      <c r="F40" s="301">
        <v>339</v>
      </c>
      <c r="G40" s="302">
        <v>6.3</v>
      </c>
      <c r="H40" s="302">
        <v>99.1</v>
      </c>
      <c r="I40" s="301">
        <v>981</v>
      </c>
      <c r="J40" s="301">
        <v>530</v>
      </c>
      <c r="K40" s="301">
        <v>451</v>
      </c>
      <c r="L40" s="302">
        <v>9.1</v>
      </c>
      <c r="M40" s="301">
        <v>-306</v>
      </c>
      <c r="N40" s="301">
        <v>-194</v>
      </c>
      <c r="O40" s="301">
        <v>-112</v>
      </c>
      <c r="P40" s="302">
        <v>-2.8</v>
      </c>
      <c r="Q40" s="301">
        <v>0</v>
      </c>
      <c r="R40" s="301">
        <v>0</v>
      </c>
      <c r="S40" s="301">
        <v>0</v>
      </c>
      <c r="T40" s="302">
        <v>0</v>
      </c>
      <c r="U40" s="301">
        <v>0</v>
      </c>
      <c r="V40" s="302">
        <v>0</v>
      </c>
      <c r="W40" s="298"/>
      <c r="X40" s="299" t="s">
        <v>74</v>
      </c>
      <c r="Y40" s="301">
        <v>16</v>
      </c>
      <c r="Z40" s="302">
        <v>23.2</v>
      </c>
      <c r="AA40" s="301">
        <v>8</v>
      </c>
      <c r="AB40" s="302">
        <v>11.6</v>
      </c>
      <c r="AC40" s="301">
        <v>8</v>
      </c>
      <c r="AD40" s="302">
        <v>11.6</v>
      </c>
      <c r="AE40" s="301">
        <v>0</v>
      </c>
      <c r="AF40" s="301">
        <v>0</v>
      </c>
      <c r="AG40" s="301">
        <v>0</v>
      </c>
      <c r="AH40" s="302">
        <v>0</v>
      </c>
      <c r="AI40" s="301">
        <v>443</v>
      </c>
      <c r="AJ40" s="302">
        <v>4.1</v>
      </c>
      <c r="AK40" s="301">
        <v>188</v>
      </c>
      <c r="AL40" s="303">
        <v>1.74</v>
      </c>
    </row>
    <row r="41" spans="1:38" ht="14.25" customHeight="1">
      <c r="A41" s="298"/>
      <c r="B41" s="299" t="s">
        <v>75</v>
      </c>
      <c r="C41" s="300">
        <v>81319</v>
      </c>
      <c r="D41" s="301">
        <v>744</v>
      </c>
      <c r="E41" s="301">
        <v>381</v>
      </c>
      <c r="F41" s="301">
        <v>363</v>
      </c>
      <c r="G41" s="302">
        <v>9.1</v>
      </c>
      <c r="H41" s="302">
        <v>105</v>
      </c>
      <c r="I41" s="301">
        <v>642</v>
      </c>
      <c r="J41" s="301">
        <v>358</v>
      </c>
      <c r="K41" s="301">
        <v>284</v>
      </c>
      <c r="L41" s="302">
        <v>7.9</v>
      </c>
      <c r="M41" s="301">
        <v>102</v>
      </c>
      <c r="N41" s="301">
        <v>23</v>
      </c>
      <c r="O41" s="301">
        <v>79</v>
      </c>
      <c r="P41" s="302">
        <v>1.3</v>
      </c>
      <c r="Q41" s="301">
        <v>2</v>
      </c>
      <c r="R41" s="301">
        <v>2</v>
      </c>
      <c r="S41" s="301">
        <v>0</v>
      </c>
      <c r="T41" s="302">
        <v>2.7</v>
      </c>
      <c r="U41" s="301">
        <v>0</v>
      </c>
      <c r="V41" s="302">
        <v>0</v>
      </c>
      <c r="W41" s="298"/>
      <c r="X41" s="299" t="s">
        <v>75</v>
      </c>
      <c r="Y41" s="301">
        <v>12</v>
      </c>
      <c r="Z41" s="302">
        <v>15.9</v>
      </c>
      <c r="AA41" s="301">
        <v>5</v>
      </c>
      <c r="AB41" s="302">
        <v>6.6</v>
      </c>
      <c r="AC41" s="301">
        <v>7</v>
      </c>
      <c r="AD41" s="302">
        <v>9.3</v>
      </c>
      <c r="AE41" s="301">
        <v>2</v>
      </c>
      <c r="AF41" s="301">
        <v>2</v>
      </c>
      <c r="AG41" s="301">
        <v>0</v>
      </c>
      <c r="AH41" s="302">
        <v>2.7</v>
      </c>
      <c r="AI41" s="301">
        <v>416</v>
      </c>
      <c r="AJ41" s="302">
        <v>5.1</v>
      </c>
      <c r="AK41" s="301">
        <v>126</v>
      </c>
      <c r="AL41" s="303">
        <v>1.55</v>
      </c>
    </row>
    <row r="42" spans="1:38" ht="14.25" customHeight="1">
      <c r="A42" s="298"/>
      <c r="B42" s="299" t="s">
        <v>522</v>
      </c>
      <c r="C42" s="300">
        <v>61989</v>
      </c>
      <c r="D42" s="301">
        <v>679</v>
      </c>
      <c r="E42" s="301">
        <v>361</v>
      </c>
      <c r="F42" s="301">
        <v>318</v>
      </c>
      <c r="G42" s="302">
        <v>11</v>
      </c>
      <c r="H42" s="302">
        <v>113.5</v>
      </c>
      <c r="I42" s="301">
        <v>380</v>
      </c>
      <c r="J42" s="301">
        <v>202</v>
      </c>
      <c r="K42" s="301">
        <v>178</v>
      </c>
      <c r="L42" s="302">
        <v>6.1</v>
      </c>
      <c r="M42" s="301">
        <v>299</v>
      </c>
      <c r="N42" s="301">
        <v>159</v>
      </c>
      <c r="O42" s="301">
        <v>140</v>
      </c>
      <c r="P42" s="302">
        <v>4.8</v>
      </c>
      <c r="Q42" s="301">
        <v>1</v>
      </c>
      <c r="R42" s="301">
        <v>1</v>
      </c>
      <c r="S42" s="301">
        <v>0</v>
      </c>
      <c r="T42" s="302">
        <v>1.5</v>
      </c>
      <c r="U42" s="301">
        <v>0</v>
      </c>
      <c r="V42" s="302">
        <v>0</v>
      </c>
      <c r="W42" s="298"/>
      <c r="X42" s="299" t="s">
        <v>677</v>
      </c>
      <c r="Y42" s="301">
        <v>13</v>
      </c>
      <c r="Z42" s="302">
        <v>18.8</v>
      </c>
      <c r="AA42" s="301">
        <v>3</v>
      </c>
      <c r="AB42" s="302">
        <v>4.3</v>
      </c>
      <c r="AC42" s="301">
        <v>10</v>
      </c>
      <c r="AD42" s="302">
        <v>14.5</v>
      </c>
      <c r="AE42" s="301">
        <v>0</v>
      </c>
      <c r="AF42" s="301">
        <v>0</v>
      </c>
      <c r="AG42" s="301">
        <v>0</v>
      </c>
      <c r="AH42" s="302">
        <v>0</v>
      </c>
      <c r="AI42" s="301">
        <v>335</v>
      </c>
      <c r="AJ42" s="302">
        <v>5.4</v>
      </c>
      <c r="AK42" s="301">
        <v>101</v>
      </c>
      <c r="AL42" s="303">
        <v>1.63</v>
      </c>
    </row>
    <row r="43" spans="1:38" ht="14.25" customHeight="1">
      <c r="A43" s="298"/>
      <c r="B43" s="299" t="s">
        <v>567</v>
      </c>
      <c r="C43" s="300">
        <v>45314</v>
      </c>
      <c r="D43" s="301">
        <v>254</v>
      </c>
      <c r="E43" s="301">
        <v>123</v>
      </c>
      <c r="F43" s="301">
        <v>131</v>
      </c>
      <c r="G43" s="302">
        <v>5.6</v>
      </c>
      <c r="H43" s="302">
        <v>93.9</v>
      </c>
      <c r="I43" s="301">
        <v>650</v>
      </c>
      <c r="J43" s="301">
        <v>352</v>
      </c>
      <c r="K43" s="301">
        <v>298</v>
      </c>
      <c r="L43" s="302">
        <v>14.3</v>
      </c>
      <c r="M43" s="301">
        <v>-396</v>
      </c>
      <c r="N43" s="301">
        <v>-229</v>
      </c>
      <c r="O43" s="301">
        <v>-167</v>
      </c>
      <c r="P43" s="302">
        <v>-8.7</v>
      </c>
      <c r="Q43" s="301">
        <v>1</v>
      </c>
      <c r="R43" s="301">
        <v>0</v>
      </c>
      <c r="S43" s="301">
        <v>1</v>
      </c>
      <c r="T43" s="302">
        <v>3.9</v>
      </c>
      <c r="U43" s="301">
        <v>1</v>
      </c>
      <c r="V43" s="302">
        <v>3.9</v>
      </c>
      <c r="W43" s="298"/>
      <c r="X43" s="299" t="s">
        <v>678</v>
      </c>
      <c r="Y43" s="301">
        <v>5</v>
      </c>
      <c r="Z43" s="302">
        <v>19.3</v>
      </c>
      <c r="AA43" s="301">
        <v>1</v>
      </c>
      <c r="AB43" s="302">
        <v>3.9</v>
      </c>
      <c r="AC43" s="301">
        <v>4</v>
      </c>
      <c r="AD43" s="302">
        <v>15.4</v>
      </c>
      <c r="AE43" s="301">
        <v>1</v>
      </c>
      <c r="AF43" s="301">
        <v>0</v>
      </c>
      <c r="AG43" s="301">
        <v>1</v>
      </c>
      <c r="AH43" s="302">
        <v>3.9</v>
      </c>
      <c r="AI43" s="301">
        <v>182</v>
      </c>
      <c r="AJ43" s="302">
        <v>4</v>
      </c>
      <c r="AK43" s="301">
        <v>85</v>
      </c>
      <c r="AL43" s="303">
        <v>1.88</v>
      </c>
    </row>
    <row r="44" spans="1:38" ht="14.25" customHeight="1">
      <c r="A44" s="298"/>
      <c r="B44" s="299" t="s">
        <v>76</v>
      </c>
      <c r="C44" s="300">
        <v>9952</v>
      </c>
      <c r="D44" s="301">
        <v>41</v>
      </c>
      <c r="E44" s="301">
        <v>19</v>
      </c>
      <c r="F44" s="301">
        <v>22</v>
      </c>
      <c r="G44" s="302">
        <v>4.1</v>
      </c>
      <c r="H44" s="302">
        <v>86.4</v>
      </c>
      <c r="I44" s="301">
        <v>132</v>
      </c>
      <c r="J44" s="301">
        <v>75</v>
      </c>
      <c r="K44" s="301">
        <v>57</v>
      </c>
      <c r="L44" s="302">
        <v>13.3</v>
      </c>
      <c r="M44" s="301">
        <v>-91</v>
      </c>
      <c r="N44" s="301">
        <v>-56</v>
      </c>
      <c r="O44" s="301">
        <v>-35</v>
      </c>
      <c r="P44" s="302">
        <v>-9.1</v>
      </c>
      <c r="Q44" s="301">
        <v>0</v>
      </c>
      <c r="R44" s="301">
        <v>0</v>
      </c>
      <c r="S44" s="301">
        <v>0</v>
      </c>
      <c r="T44" s="302">
        <v>0</v>
      </c>
      <c r="U44" s="301">
        <v>0</v>
      </c>
      <c r="V44" s="302">
        <v>0</v>
      </c>
      <c r="W44" s="298"/>
      <c r="X44" s="299" t="s">
        <v>76</v>
      </c>
      <c r="Y44" s="301">
        <v>0</v>
      </c>
      <c r="Z44" s="302">
        <v>0</v>
      </c>
      <c r="AA44" s="301">
        <v>0</v>
      </c>
      <c r="AB44" s="302">
        <v>0</v>
      </c>
      <c r="AC44" s="301">
        <v>0</v>
      </c>
      <c r="AD44" s="302">
        <v>0</v>
      </c>
      <c r="AE44" s="301">
        <v>0</v>
      </c>
      <c r="AF44" s="301">
        <v>0</v>
      </c>
      <c r="AG44" s="301">
        <v>0</v>
      </c>
      <c r="AH44" s="302">
        <v>0</v>
      </c>
      <c r="AI44" s="301">
        <v>42</v>
      </c>
      <c r="AJ44" s="302">
        <v>4.2</v>
      </c>
      <c r="AK44" s="301">
        <v>16</v>
      </c>
      <c r="AL44" s="303">
        <v>1.61</v>
      </c>
    </row>
    <row r="45" spans="1:38" ht="14.25" customHeight="1">
      <c r="A45" s="298"/>
      <c r="B45" s="299" t="s">
        <v>77</v>
      </c>
      <c r="C45" s="300">
        <v>17239</v>
      </c>
      <c r="D45" s="301">
        <v>73</v>
      </c>
      <c r="E45" s="301">
        <v>35</v>
      </c>
      <c r="F45" s="301">
        <v>38</v>
      </c>
      <c r="G45" s="302">
        <v>4.2</v>
      </c>
      <c r="H45" s="302">
        <v>92.1</v>
      </c>
      <c r="I45" s="301">
        <v>205</v>
      </c>
      <c r="J45" s="301">
        <v>120</v>
      </c>
      <c r="K45" s="301">
        <v>85</v>
      </c>
      <c r="L45" s="302">
        <v>11.9</v>
      </c>
      <c r="M45" s="301">
        <v>-132</v>
      </c>
      <c r="N45" s="301">
        <v>-85</v>
      </c>
      <c r="O45" s="301">
        <v>-47</v>
      </c>
      <c r="P45" s="302">
        <v>-7.7</v>
      </c>
      <c r="Q45" s="301">
        <v>0</v>
      </c>
      <c r="R45" s="301">
        <v>0</v>
      </c>
      <c r="S45" s="301">
        <v>0</v>
      </c>
      <c r="T45" s="302">
        <v>0</v>
      </c>
      <c r="U45" s="301">
        <v>0</v>
      </c>
      <c r="V45" s="302">
        <v>0</v>
      </c>
      <c r="W45" s="298"/>
      <c r="X45" s="299" t="s">
        <v>77</v>
      </c>
      <c r="Y45" s="301">
        <v>2</v>
      </c>
      <c r="Z45" s="302">
        <v>26.7</v>
      </c>
      <c r="AA45" s="301">
        <v>0</v>
      </c>
      <c r="AB45" s="302">
        <v>0</v>
      </c>
      <c r="AC45" s="301">
        <v>2</v>
      </c>
      <c r="AD45" s="302">
        <v>26.7</v>
      </c>
      <c r="AE45" s="301">
        <v>0</v>
      </c>
      <c r="AF45" s="301">
        <v>0</v>
      </c>
      <c r="AG45" s="301">
        <v>0</v>
      </c>
      <c r="AH45" s="302">
        <v>0</v>
      </c>
      <c r="AI45" s="301">
        <v>39</v>
      </c>
      <c r="AJ45" s="302">
        <v>2.3</v>
      </c>
      <c r="AK45" s="301">
        <v>27</v>
      </c>
      <c r="AL45" s="303">
        <v>1.57</v>
      </c>
    </row>
    <row r="46" spans="1:38" ht="14.25" customHeight="1">
      <c r="A46" s="298"/>
      <c r="B46" s="299"/>
      <c r="C46" s="301"/>
      <c r="D46" s="301"/>
      <c r="E46" s="301"/>
      <c r="F46" s="301"/>
      <c r="G46" s="302"/>
      <c r="H46" s="302"/>
      <c r="I46" s="301"/>
      <c r="J46" s="301"/>
      <c r="K46" s="301"/>
      <c r="L46" s="302"/>
      <c r="M46" s="301"/>
      <c r="N46" s="301"/>
      <c r="O46" s="301"/>
      <c r="P46" s="302"/>
      <c r="Q46" s="301"/>
      <c r="R46" s="301"/>
      <c r="S46" s="301"/>
      <c r="T46" s="302"/>
      <c r="U46" s="301"/>
      <c r="V46" s="302"/>
      <c r="W46" s="298"/>
      <c r="X46" s="299"/>
      <c r="Y46" s="301"/>
      <c r="Z46" s="302"/>
      <c r="AA46" s="301"/>
      <c r="AB46" s="302"/>
      <c r="AC46" s="301"/>
      <c r="AD46" s="302"/>
      <c r="AE46" s="301"/>
      <c r="AF46" s="301"/>
      <c r="AG46" s="301"/>
      <c r="AH46" s="302"/>
      <c r="AI46" s="301"/>
      <c r="AJ46" s="302"/>
      <c r="AK46" s="301"/>
      <c r="AL46" s="303"/>
    </row>
    <row r="47" spans="1:38" ht="14.25" customHeight="1">
      <c r="A47" s="683" t="s">
        <v>78</v>
      </c>
      <c r="B47" s="684"/>
      <c r="C47" s="301">
        <v>325994</v>
      </c>
      <c r="D47" s="301">
        <v>2579</v>
      </c>
      <c r="E47" s="301">
        <v>1351</v>
      </c>
      <c r="F47" s="301">
        <v>1228</v>
      </c>
      <c r="G47" s="302">
        <v>7.9</v>
      </c>
      <c r="H47" s="302">
        <v>110</v>
      </c>
      <c r="I47" s="301">
        <v>3312</v>
      </c>
      <c r="J47" s="301">
        <v>1773</v>
      </c>
      <c r="K47" s="301">
        <v>1539</v>
      </c>
      <c r="L47" s="302">
        <v>10.2</v>
      </c>
      <c r="M47" s="301">
        <v>-733</v>
      </c>
      <c r="N47" s="301">
        <v>-422</v>
      </c>
      <c r="O47" s="301">
        <v>-311</v>
      </c>
      <c r="P47" s="302">
        <v>-2.2</v>
      </c>
      <c r="Q47" s="301">
        <v>2</v>
      </c>
      <c r="R47" s="301">
        <v>1</v>
      </c>
      <c r="S47" s="301">
        <v>1</v>
      </c>
      <c r="T47" s="302">
        <v>0.8</v>
      </c>
      <c r="U47" s="301">
        <v>1</v>
      </c>
      <c r="V47" s="302">
        <v>0.4</v>
      </c>
      <c r="W47" s="683" t="s">
        <v>78</v>
      </c>
      <c r="X47" s="684"/>
      <c r="Y47" s="301">
        <v>57</v>
      </c>
      <c r="Z47" s="302">
        <v>21.6</v>
      </c>
      <c r="AA47" s="301">
        <v>24</v>
      </c>
      <c r="AB47" s="302">
        <v>9.1</v>
      </c>
      <c r="AC47" s="301">
        <v>33</v>
      </c>
      <c r="AD47" s="302">
        <v>12.5</v>
      </c>
      <c r="AE47" s="301">
        <v>8</v>
      </c>
      <c r="AF47" s="301">
        <v>7</v>
      </c>
      <c r="AG47" s="301">
        <v>1</v>
      </c>
      <c r="AH47" s="302">
        <v>3.1</v>
      </c>
      <c r="AI47" s="301">
        <v>1724</v>
      </c>
      <c r="AJ47" s="302">
        <v>5.3</v>
      </c>
      <c r="AK47" s="301">
        <v>619</v>
      </c>
      <c r="AL47" s="303">
        <v>1.9</v>
      </c>
    </row>
    <row r="48" spans="1:38" ht="14.25" customHeight="1">
      <c r="A48" s="298"/>
      <c r="B48" s="299" t="s">
        <v>79</v>
      </c>
      <c r="C48" s="301">
        <v>141096</v>
      </c>
      <c r="D48" s="301">
        <v>1219</v>
      </c>
      <c r="E48" s="301">
        <v>635</v>
      </c>
      <c r="F48" s="301">
        <v>584</v>
      </c>
      <c r="G48" s="302">
        <v>8.6</v>
      </c>
      <c r="H48" s="302">
        <v>108.7</v>
      </c>
      <c r="I48" s="301">
        <v>1310</v>
      </c>
      <c r="J48" s="301">
        <v>719</v>
      </c>
      <c r="K48" s="301">
        <v>591</v>
      </c>
      <c r="L48" s="302">
        <v>9.3</v>
      </c>
      <c r="M48" s="301">
        <v>-91</v>
      </c>
      <c r="N48" s="301">
        <v>-84</v>
      </c>
      <c r="O48" s="301">
        <v>-7</v>
      </c>
      <c r="P48" s="302">
        <v>-0.6</v>
      </c>
      <c r="Q48" s="301">
        <v>0</v>
      </c>
      <c r="R48" s="301">
        <v>0</v>
      </c>
      <c r="S48" s="301">
        <v>0</v>
      </c>
      <c r="T48" s="302">
        <v>0</v>
      </c>
      <c r="U48" s="301">
        <v>0</v>
      </c>
      <c r="V48" s="302">
        <v>0</v>
      </c>
      <c r="W48" s="298"/>
      <c r="X48" s="299" t="s">
        <v>79</v>
      </c>
      <c r="Y48" s="301">
        <v>27</v>
      </c>
      <c r="Z48" s="302">
        <v>21.7</v>
      </c>
      <c r="AA48" s="301">
        <v>7</v>
      </c>
      <c r="AB48" s="302">
        <v>5.6</v>
      </c>
      <c r="AC48" s="301">
        <v>20</v>
      </c>
      <c r="AD48" s="302">
        <v>16.1</v>
      </c>
      <c r="AE48" s="301">
        <v>1</v>
      </c>
      <c r="AF48" s="301">
        <v>1</v>
      </c>
      <c r="AG48" s="301">
        <v>0</v>
      </c>
      <c r="AH48" s="302">
        <v>0.8</v>
      </c>
      <c r="AI48" s="301">
        <v>776</v>
      </c>
      <c r="AJ48" s="302">
        <v>5.5</v>
      </c>
      <c r="AK48" s="301">
        <v>290</v>
      </c>
      <c r="AL48" s="303">
        <v>2.06</v>
      </c>
    </row>
    <row r="49" spans="1:38" ht="14.25" customHeight="1">
      <c r="A49" s="298"/>
      <c r="B49" s="299" t="s">
        <v>80</v>
      </c>
      <c r="C49" s="301">
        <v>78024</v>
      </c>
      <c r="D49" s="301">
        <v>517</v>
      </c>
      <c r="E49" s="301">
        <v>275</v>
      </c>
      <c r="F49" s="301">
        <v>242</v>
      </c>
      <c r="G49" s="302">
        <v>6.6</v>
      </c>
      <c r="H49" s="302">
        <v>113.6</v>
      </c>
      <c r="I49" s="301">
        <v>870</v>
      </c>
      <c r="J49" s="301">
        <v>465</v>
      </c>
      <c r="K49" s="301">
        <v>405</v>
      </c>
      <c r="L49" s="302">
        <v>11.2</v>
      </c>
      <c r="M49" s="301">
        <v>-353</v>
      </c>
      <c r="N49" s="301">
        <v>-190</v>
      </c>
      <c r="O49" s="301">
        <v>-163</v>
      </c>
      <c r="P49" s="302">
        <v>-4.5</v>
      </c>
      <c r="Q49" s="301">
        <v>1</v>
      </c>
      <c r="R49" s="301">
        <v>0</v>
      </c>
      <c r="S49" s="301">
        <v>1</v>
      </c>
      <c r="T49" s="302">
        <v>1.9</v>
      </c>
      <c r="U49" s="301">
        <v>0</v>
      </c>
      <c r="V49" s="302">
        <v>0</v>
      </c>
      <c r="W49" s="298"/>
      <c r="X49" s="299" t="s">
        <v>80</v>
      </c>
      <c r="Y49" s="301">
        <v>14</v>
      </c>
      <c r="Z49" s="302">
        <v>26.4</v>
      </c>
      <c r="AA49" s="301">
        <v>8</v>
      </c>
      <c r="AB49" s="302">
        <v>15.1</v>
      </c>
      <c r="AC49" s="301">
        <v>6</v>
      </c>
      <c r="AD49" s="302">
        <v>11.3</v>
      </c>
      <c r="AE49" s="301">
        <v>3</v>
      </c>
      <c r="AF49" s="301">
        <v>3</v>
      </c>
      <c r="AG49" s="301">
        <v>0</v>
      </c>
      <c r="AH49" s="302">
        <v>5.8</v>
      </c>
      <c r="AI49" s="301">
        <v>399</v>
      </c>
      <c r="AJ49" s="302">
        <v>5.1</v>
      </c>
      <c r="AK49" s="301">
        <v>132</v>
      </c>
      <c r="AL49" s="303">
        <v>1.69</v>
      </c>
    </row>
    <row r="50" spans="1:38" ht="14.25" customHeight="1">
      <c r="A50" s="298"/>
      <c r="B50" s="465" t="s">
        <v>568</v>
      </c>
      <c r="C50" s="301">
        <v>42727</v>
      </c>
      <c r="D50" s="301">
        <v>349</v>
      </c>
      <c r="E50" s="301">
        <v>186</v>
      </c>
      <c r="F50" s="301">
        <v>163</v>
      </c>
      <c r="G50" s="302">
        <v>8.2</v>
      </c>
      <c r="H50" s="302">
        <v>114.1</v>
      </c>
      <c r="I50" s="301">
        <v>490</v>
      </c>
      <c r="J50" s="301">
        <v>243</v>
      </c>
      <c r="K50" s="301">
        <v>247</v>
      </c>
      <c r="L50" s="302">
        <v>11.5</v>
      </c>
      <c r="M50" s="301">
        <v>-141</v>
      </c>
      <c r="N50" s="301">
        <v>-57</v>
      </c>
      <c r="O50" s="301">
        <v>-84</v>
      </c>
      <c r="P50" s="302">
        <v>-3.3</v>
      </c>
      <c r="Q50" s="301">
        <v>1</v>
      </c>
      <c r="R50" s="301">
        <v>1</v>
      </c>
      <c r="S50" s="301">
        <v>0</v>
      </c>
      <c r="T50" s="302">
        <v>2.9</v>
      </c>
      <c r="U50" s="301">
        <v>1</v>
      </c>
      <c r="V50" s="302">
        <v>2.9</v>
      </c>
      <c r="W50" s="298"/>
      <c r="X50" s="499" t="s">
        <v>679</v>
      </c>
      <c r="Y50" s="301">
        <v>9</v>
      </c>
      <c r="Z50" s="302">
        <v>25.1</v>
      </c>
      <c r="AA50" s="301">
        <v>5</v>
      </c>
      <c r="AB50" s="302">
        <v>14</v>
      </c>
      <c r="AC50" s="301">
        <v>4</v>
      </c>
      <c r="AD50" s="302">
        <v>11.2</v>
      </c>
      <c r="AE50" s="301">
        <v>3</v>
      </c>
      <c r="AF50" s="301">
        <v>2</v>
      </c>
      <c r="AG50" s="301">
        <v>1</v>
      </c>
      <c r="AH50" s="302">
        <v>8.5</v>
      </c>
      <c r="AI50" s="301">
        <v>219</v>
      </c>
      <c r="AJ50" s="302">
        <v>5.1</v>
      </c>
      <c r="AK50" s="301">
        <v>73</v>
      </c>
      <c r="AL50" s="303">
        <v>1.71</v>
      </c>
    </row>
    <row r="51" spans="1:38" ht="14.25" customHeight="1">
      <c r="A51" s="298"/>
      <c r="B51" s="299" t="s">
        <v>81</v>
      </c>
      <c r="C51" s="301">
        <v>16845</v>
      </c>
      <c r="D51" s="301">
        <v>141</v>
      </c>
      <c r="E51" s="301">
        <v>77</v>
      </c>
      <c r="F51" s="301">
        <v>64</v>
      </c>
      <c r="G51" s="302">
        <v>8.4</v>
      </c>
      <c r="H51" s="302">
        <v>120.3</v>
      </c>
      <c r="I51" s="301">
        <v>207</v>
      </c>
      <c r="J51" s="301">
        <v>110</v>
      </c>
      <c r="K51" s="301">
        <v>97</v>
      </c>
      <c r="L51" s="302">
        <v>12.3</v>
      </c>
      <c r="M51" s="301">
        <v>-66</v>
      </c>
      <c r="N51" s="301">
        <v>-33</v>
      </c>
      <c r="O51" s="301">
        <v>-33</v>
      </c>
      <c r="P51" s="302">
        <v>-3.9</v>
      </c>
      <c r="Q51" s="301">
        <v>0</v>
      </c>
      <c r="R51" s="301">
        <v>0</v>
      </c>
      <c r="S51" s="301">
        <v>0</v>
      </c>
      <c r="T51" s="302">
        <v>0</v>
      </c>
      <c r="U51" s="301">
        <v>0</v>
      </c>
      <c r="V51" s="302">
        <v>0</v>
      </c>
      <c r="W51" s="298"/>
      <c r="X51" s="299" t="s">
        <v>81</v>
      </c>
      <c r="Y51" s="301">
        <v>4</v>
      </c>
      <c r="Z51" s="302">
        <v>27.6</v>
      </c>
      <c r="AA51" s="301">
        <v>1</v>
      </c>
      <c r="AB51" s="302">
        <v>6.9</v>
      </c>
      <c r="AC51" s="301">
        <v>3</v>
      </c>
      <c r="AD51" s="302">
        <v>20.7</v>
      </c>
      <c r="AE51" s="301">
        <v>0</v>
      </c>
      <c r="AF51" s="301">
        <v>0</v>
      </c>
      <c r="AG51" s="301">
        <v>0</v>
      </c>
      <c r="AH51" s="302">
        <v>0</v>
      </c>
      <c r="AI51" s="301">
        <v>107</v>
      </c>
      <c r="AJ51" s="302">
        <v>6.4</v>
      </c>
      <c r="AK51" s="301">
        <v>39</v>
      </c>
      <c r="AL51" s="303">
        <v>2.32</v>
      </c>
    </row>
    <row r="52" spans="1:38" ht="14.25" customHeight="1">
      <c r="A52" s="298"/>
      <c r="B52" s="299" t="s">
        <v>82</v>
      </c>
      <c r="C52" s="301">
        <v>47302</v>
      </c>
      <c r="D52" s="301">
        <v>353</v>
      </c>
      <c r="E52" s="301">
        <v>178</v>
      </c>
      <c r="F52" s="301">
        <v>175</v>
      </c>
      <c r="G52" s="302">
        <v>7.5</v>
      </c>
      <c r="H52" s="302">
        <v>101.7</v>
      </c>
      <c r="I52" s="301">
        <v>435</v>
      </c>
      <c r="J52" s="301">
        <v>236</v>
      </c>
      <c r="K52" s="301">
        <v>199</v>
      </c>
      <c r="L52" s="302">
        <v>9.2</v>
      </c>
      <c r="M52" s="301">
        <v>-82</v>
      </c>
      <c r="N52" s="301">
        <v>-58</v>
      </c>
      <c r="O52" s="301">
        <v>-24</v>
      </c>
      <c r="P52" s="302">
        <v>-1.7</v>
      </c>
      <c r="Q52" s="301">
        <v>0</v>
      </c>
      <c r="R52" s="301">
        <v>0</v>
      </c>
      <c r="S52" s="301">
        <v>0</v>
      </c>
      <c r="T52" s="302">
        <v>0</v>
      </c>
      <c r="U52" s="301">
        <v>0</v>
      </c>
      <c r="V52" s="302">
        <v>0</v>
      </c>
      <c r="W52" s="298"/>
      <c r="X52" s="299" t="s">
        <v>82</v>
      </c>
      <c r="Y52" s="301">
        <v>3</v>
      </c>
      <c r="Z52" s="302">
        <v>8.4</v>
      </c>
      <c r="AA52" s="301">
        <v>3</v>
      </c>
      <c r="AB52" s="302">
        <v>8.4</v>
      </c>
      <c r="AC52" s="301">
        <v>0</v>
      </c>
      <c r="AD52" s="302">
        <v>0</v>
      </c>
      <c r="AE52" s="301">
        <v>1</v>
      </c>
      <c r="AF52" s="301">
        <v>1</v>
      </c>
      <c r="AG52" s="301">
        <v>0</v>
      </c>
      <c r="AH52" s="302">
        <v>2.8</v>
      </c>
      <c r="AI52" s="301">
        <v>223</v>
      </c>
      <c r="AJ52" s="302">
        <v>4.7</v>
      </c>
      <c r="AK52" s="301">
        <v>85</v>
      </c>
      <c r="AL52" s="303">
        <v>1.8</v>
      </c>
    </row>
    <row r="53" spans="1:38" ht="14.25" customHeight="1">
      <c r="A53" s="298"/>
      <c r="B53" s="299"/>
      <c r="C53" s="301"/>
      <c r="D53" s="301"/>
      <c r="E53" s="301"/>
      <c r="F53" s="301"/>
      <c r="G53" s="302"/>
      <c r="H53" s="302"/>
      <c r="I53" s="301"/>
      <c r="J53" s="301"/>
      <c r="K53" s="301"/>
      <c r="L53" s="302"/>
      <c r="M53" s="301"/>
      <c r="N53" s="301"/>
      <c r="O53" s="301"/>
      <c r="P53" s="302"/>
      <c r="Q53" s="301"/>
      <c r="R53" s="301"/>
      <c r="S53" s="301"/>
      <c r="T53" s="302"/>
      <c r="U53" s="301"/>
      <c r="V53" s="302"/>
      <c r="W53" s="298"/>
      <c r="X53" s="299"/>
      <c r="Y53" s="301"/>
      <c r="Z53" s="302"/>
      <c r="AA53" s="301"/>
      <c r="AB53" s="302"/>
      <c r="AC53" s="301"/>
      <c r="AD53" s="302"/>
      <c r="AE53" s="301"/>
      <c r="AF53" s="301"/>
      <c r="AG53" s="301"/>
      <c r="AH53" s="302"/>
      <c r="AI53" s="301"/>
      <c r="AJ53" s="302"/>
      <c r="AK53" s="301"/>
      <c r="AL53" s="303"/>
    </row>
    <row r="54" spans="1:38" ht="14.25" customHeight="1">
      <c r="A54" s="683" t="s">
        <v>589</v>
      </c>
      <c r="B54" s="684"/>
      <c r="C54" s="301">
        <v>201996</v>
      </c>
      <c r="D54" s="301">
        <v>1491</v>
      </c>
      <c r="E54" s="301">
        <v>766</v>
      </c>
      <c r="F54" s="301">
        <v>725</v>
      </c>
      <c r="G54" s="302">
        <v>7.4</v>
      </c>
      <c r="H54" s="302">
        <v>105.7</v>
      </c>
      <c r="I54" s="301">
        <v>2380</v>
      </c>
      <c r="J54" s="301">
        <v>1292</v>
      </c>
      <c r="K54" s="301">
        <v>1088</v>
      </c>
      <c r="L54" s="302">
        <v>11.8</v>
      </c>
      <c r="M54" s="301">
        <v>-889</v>
      </c>
      <c r="N54" s="301">
        <v>-526</v>
      </c>
      <c r="O54" s="301">
        <v>-363</v>
      </c>
      <c r="P54" s="302">
        <v>-4.4</v>
      </c>
      <c r="Q54" s="301">
        <v>3</v>
      </c>
      <c r="R54" s="301">
        <v>0</v>
      </c>
      <c r="S54" s="301">
        <v>3</v>
      </c>
      <c r="T54" s="302">
        <v>2</v>
      </c>
      <c r="U54" s="301">
        <v>3</v>
      </c>
      <c r="V54" s="302">
        <v>2</v>
      </c>
      <c r="W54" s="683" t="s">
        <v>589</v>
      </c>
      <c r="X54" s="684"/>
      <c r="Y54" s="301">
        <v>40</v>
      </c>
      <c r="Z54" s="302">
        <v>26.1</v>
      </c>
      <c r="AA54" s="301">
        <v>17</v>
      </c>
      <c r="AB54" s="302">
        <v>11.1</v>
      </c>
      <c r="AC54" s="301">
        <v>23</v>
      </c>
      <c r="AD54" s="302">
        <v>15</v>
      </c>
      <c r="AE54" s="301">
        <v>5</v>
      </c>
      <c r="AF54" s="301">
        <v>3</v>
      </c>
      <c r="AG54" s="301">
        <v>2</v>
      </c>
      <c r="AH54" s="302">
        <v>3.3</v>
      </c>
      <c r="AI54" s="301">
        <v>890</v>
      </c>
      <c r="AJ54" s="302">
        <v>4.4</v>
      </c>
      <c r="AK54" s="301">
        <v>328</v>
      </c>
      <c r="AL54" s="303">
        <v>1.62</v>
      </c>
    </row>
    <row r="55" spans="1:38" ht="14.25" customHeight="1">
      <c r="A55" s="298"/>
      <c r="B55" s="299" t="s">
        <v>83</v>
      </c>
      <c r="C55" s="301">
        <v>50914</v>
      </c>
      <c r="D55" s="301">
        <v>426</v>
      </c>
      <c r="E55" s="301">
        <v>223</v>
      </c>
      <c r="F55" s="301">
        <v>203</v>
      </c>
      <c r="G55" s="302">
        <v>8.4</v>
      </c>
      <c r="H55" s="302">
        <v>109.9</v>
      </c>
      <c r="I55" s="301">
        <v>557</v>
      </c>
      <c r="J55" s="301">
        <v>306</v>
      </c>
      <c r="K55" s="301">
        <v>251</v>
      </c>
      <c r="L55" s="302">
        <v>10.9</v>
      </c>
      <c r="M55" s="301">
        <v>-131</v>
      </c>
      <c r="N55" s="301">
        <v>-83</v>
      </c>
      <c r="O55" s="301">
        <v>-48</v>
      </c>
      <c r="P55" s="302">
        <v>-2.6</v>
      </c>
      <c r="Q55" s="301">
        <v>2</v>
      </c>
      <c r="R55" s="301">
        <v>0</v>
      </c>
      <c r="S55" s="301">
        <v>2</v>
      </c>
      <c r="T55" s="302">
        <v>4.7</v>
      </c>
      <c r="U55" s="301">
        <v>2</v>
      </c>
      <c r="V55" s="302">
        <v>4.7</v>
      </c>
      <c r="W55" s="298"/>
      <c r="X55" s="299" t="s">
        <v>83</v>
      </c>
      <c r="Y55" s="301">
        <v>11</v>
      </c>
      <c r="Z55" s="302">
        <v>25.2</v>
      </c>
      <c r="AA55" s="301">
        <v>6</v>
      </c>
      <c r="AB55" s="302">
        <v>13.7</v>
      </c>
      <c r="AC55" s="301">
        <v>5</v>
      </c>
      <c r="AD55" s="302">
        <v>11.4</v>
      </c>
      <c r="AE55" s="301">
        <v>2</v>
      </c>
      <c r="AF55" s="301">
        <v>0</v>
      </c>
      <c r="AG55" s="301">
        <v>2</v>
      </c>
      <c r="AH55" s="302">
        <v>4.7</v>
      </c>
      <c r="AI55" s="301">
        <v>239</v>
      </c>
      <c r="AJ55" s="302">
        <v>4.7</v>
      </c>
      <c r="AK55" s="301">
        <v>88</v>
      </c>
      <c r="AL55" s="303">
        <v>1.73</v>
      </c>
    </row>
    <row r="56" spans="1:38" ht="14.25" customHeight="1">
      <c r="A56" s="298"/>
      <c r="B56" s="299" t="s">
        <v>569</v>
      </c>
      <c r="C56" s="301">
        <v>106117</v>
      </c>
      <c r="D56" s="301">
        <v>801</v>
      </c>
      <c r="E56" s="301">
        <v>403</v>
      </c>
      <c r="F56" s="301">
        <v>398</v>
      </c>
      <c r="G56" s="302">
        <v>7.5</v>
      </c>
      <c r="H56" s="302">
        <v>101.3</v>
      </c>
      <c r="I56" s="301">
        <v>1201</v>
      </c>
      <c r="J56" s="301">
        <v>661</v>
      </c>
      <c r="K56" s="301">
        <v>540</v>
      </c>
      <c r="L56" s="302">
        <v>11.3</v>
      </c>
      <c r="M56" s="301">
        <v>-400</v>
      </c>
      <c r="N56" s="301">
        <v>-258</v>
      </c>
      <c r="O56" s="301">
        <v>-142</v>
      </c>
      <c r="P56" s="302">
        <v>-3.8</v>
      </c>
      <c r="Q56" s="301">
        <v>1</v>
      </c>
      <c r="R56" s="301">
        <v>0</v>
      </c>
      <c r="S56" s="301">
        <v>1</v>
      </c>
      <c r="T56" s="302">
        <v>1.2</v>
      </c>
      <c r="U56" s="301">
        <v>1</v>
      </c>
      <c r="V56" s="302">
        <v>1.2</v>
      </c>
      <c r="W56" s="298"/>
      <c r="X56" s="299" t="s">
        <v>680</v>
      </c>
      <c r="Y56" s="301">
        <v>28</v>
      </c>
      <c r="Z56" s="302">
        <v>33.8</v>
      </c>
      <c r="AA56" s="301">
        <v>11</v>
      </c>
      <c r="AB56" s="302">
        <v>13.3</v>
      </c>
      <c r="AC56" s="301">
        <v>17</v>
      </c>
      <c r="AD56" s="302">
        <v>20.5</v>
      </c>
      <c r="AE56" s="301">
        <v>3</v>
      </c>
      <c r="AF56" s="301">
        <v>3</v>
      </c>
      <c r="AG56" s="301">
        <v>0</v>
      </c>
      <c r="AH56" s="302">
        <v>3.7</v>
      </c>
      <c r="AI56" s="301">
        <v>484</v>
      </c>
      <c r="AJ56" s="302">
        <v>4.6</v>
      </c>
      <c r="AK56" s="301">
        <v>170</v>
      </c>
      <c r="AL56" s="303">
        <v>1.6</v>
      </c>
    </row>
    <row r="57" spans="1:38" ht="14.25" customHeight="1">
      <c r="A57" s="298"/>
      <c r="B57" s="299" t="s">
        <v>570</v>
      </c>
      <c r="C57" s="301">
        <v>44965</v>
      </c>
      <c r="D57" s="301">
        <v>264</v>
      </c>
      <c r="E57" s="301">
        <v>140</v>
      </c>
      <c r="F57" s="301">
        <v>124</v>
      </c>
      <c r="G57" s="302">
        <v>5.9</v>
      </c>
      <c r="H57" s="302">
        <v>112.9</v>
      </c>
      <c r="I57" s="301">
        <v>622</v>
      </c>
      <c r="J57" s="301">
        <v>325</v>
      </c>
      <c r="K57" s="301">
        <v>297</v>
      </c>
      <c r="L57" s="302">
        <v>13.8</v>
      </c>
      <c r="M57" s="301">
        <v>-358</v>
      </c>
      <c r="N57" s="301">
        <v>-185</v>
      </c>
      <c r="O57" s="301">
        <v>-173</v>
      </c>
      <c r="P57" s="302">
        <v>-8</v>
      </c>
      <c r="Q57" s="301">
        <v>0</v>
      </c>
      <c r="R57" s="301">
        <v>0</v>
      </c>
      <c r="S57" s="301">
        <v>0</v>
      </c>
      <c r="T57" s="302">
        <v>0</v>
      </c>
      <c r="U57" s="301">
        <v>0</v>
      </c>
      <c r="V57" s="302">
        <v>0</v>
      </c>
      <c r="W57" s="298"/>
      <c r="X57" s="299" t="s">
        <v>681</v>
      </c>
      <c r="Y57" s="301">
        <v>1</v>
      </c>
      <c r="Z57" s="302">
        <v>3.8</v>
      </c>
      <c r="AA57" s="301">
        <v>0</v>
      </c>
      <c r="AB57" s="302">
        <v>0</v>
      </c>
      <c r="AC57" s="301">
        <v>1</v>
      </c>
      <c r="AD57" s="302">
        <v>3.8</v>
      </c>
      <c r="AE57" s="301">
        <v>0</v>
      </c>
      <c r="AF57" s="301">
        <v>0</v>
      </c>
      <c r="AG57" s="301">
        <v>0</v>
      </c>
      <c r="AH57" s="302">
        <v>0</v>
      </c>
      <c r="AI57" s="301">
        <v>167</v>
      </c>
      <c r="AJ57" s="302">
        <v>3.7</v>
      </c>
      <c r="AK57" s="301">
        <v>70</v>
      </c>
      <c r="AL57" s="303">
        <v>1.56</v>
      </c>
    </row>
    <row r="58" spans="1:38" ht="14.25" customHeight="1">
      <c r="A58" s="298"/>
      <c r="B58" s="299"/>
      <c r="C58" s="301"/>
      <c r="D58" s="301"/>
      <c r="E58" s="301"/>
      <c r="F58" s="301"/>
      <c r="G58" s="302"/>
      <c r="H58" s="302"/>
      <c r="I58" s="301"/>
      <c r="J58" s="301"/>
      <c r="K58" s="301"/>
      <c r="L58" s="302"/>
      <c r="M58" s="301"/>
      <c r="N58" s="301"/>
      <c r="O58" s="301"/>
      <c r="P58" s="302"/>
      <c r="Q58" s="301"/>
      <c r="R58" s="301"/>
      <c r="S58" s="301"/>
      <c r="T58" s="302"/>
      <c r="U58" s="301"/>
      <c r="V58" s="302"/>
      <c r="W58" s="298"/>
      <c r="X58" s="299"/>
      <c r="Y58" s="301"/>
      <c r="Z58" s="302"/>
      <c r="AA58" s="301"/>
      <c r="AB58" s="302"/>
      <c r="AC58" s="301"/>
      <c r="AD58" s="302"/>
      <c r="AE58" s="301"/>
      <c r="AF58" s="301"/>
      <c r="AG58" s="301"/>
      <c r="AH58" s="302"/>
      <c r="AI58" s="301"/>
      <c r="AJ58" s="302"/>
      <c r="AK58" s="301"/>
      <c r="AL58" s="303"/>
    </row>
    <row r="59" spans="1:38" ht="14.25" customHeight="1">
      <c r="A59" s="683" t="s">
        <v>590</v>
      </c>
      <c r="B59" s="684"/>
      <c r="C59" s="301">
        <v>182134</v>
      </c>
      <c r="D59" s="301">
        <v>1420</v>
      </c>
      <c r="E59" s="301">
        <v>737</v>
      </c>
      <c r="F59" s="301">
        <v>683</v>
      </c>
      <c r="G59" s="302">
        <v>7.8</v>
      </c>
      <c r="H59" s="302">
        <v>107.9</v>
      </c>
      <c r="I59" s="301">
        <v>2087</v>
      </c>
      <c r="J59" s="301">
        <v>1094</v>
      </c>
      <c r="K59" s="301">
        <v>993</v>
      </c>
      <c r="L59" s="302">
        <v>11.5</v>
      </c>
      <c r="M59" s="301">
        <v>-667</v>
      </c>
      <c r="N59" s="301">
        <v>-357</v>
      </c>
      <c r="O59" s="301">
        <v>-310</v>
      </c>
      <c r="P59" s="302">
        <v>-3.7</v>
      </c>
      <c r="Q59" s="301">
        <v>4</v>
      </c>
      <c r="R59" s="301">
        <v>4</v>
      </c>
      <c r="S59" s="301">
        <v>0</v>
      </c>
      <c r="T59" s="302">
        <v>2.8</v>
      </c>
      <c r="U59" s="301">
        <v>2</v>
      </c>
      <c r="V59" s="302">
        <v>1.4</v>
      </c>
      <c r="W59" s="683" t="s">
        <v>590</v>
      </c>
      <c r="X59" s="684"/>
      <c r="Y59" s="301">
        <v>40</v>
      </c>
      <c r="Z59" s="302">
        <v>27.4</v>
      </c>
      <c r="AA59" s="301">
        <v>16</v>
      </c>
      <c r="AB59" s="302">
        <v>11</v>
      </c>
      <c r="AC59" s="301">
        <v>24</v>
      </c>
      <c r="AD59" s="302">
        <v>16.4</v>
      </c>
      <c r="AE59" s="301">
        <v>5</v>
      </c>
      <c r="AF59" s="301">
        <v>4</v>
      </c>
      <c r="AG59" s="301">
        <v>1</v>
      </c>
      <c r="AH59" s="302">
        <v>3.5</v>
      </c>
      <c r="AI59" s="301">
        <v>888</v>
      </c>
      <c r="AJ59" s="302">
        <v>4.9</v>
      </c>
      <c r="AK59" s="301">
        <v>342</v>
      </c>
      <c r="AL59" s="303">
        <v>1.88</v>
      </c>
    </row>
    <row r="60" spans="1:38" ht="14.25" customHeight="1">
      <c r="A60" s="298"/>
      <c r="B60" s="299" t="s">
        <v>84</v>
      </c>
      <c r="C60" s="301">
        <v>43185</v>
      </c>
      <c r="D60" s="301">
        <v>364</v>
      </c>
      <c r="E60" s="301">
        <v>194</v>
      </c>
      <c r="F60" s="301">
        <v>170</v>
      </c>
      <c r="G60" s="302">
        <v>8.4</v>
      </c>
      <c r="H60" s="302">
        <v>114.1</v>
      </c>
      <c r="I60" s="301">
        <v>474</v>
      </c>
      <c r="J60" s="301">
        <v>257</v>
      </c>
      <c r="K60" s="301">
        <v>217</v>
      </c>
      <c r="L60" s="302">
        <v>11</v>
      </c>
      <c r="M60" s="301">
        <v>-110</v>
      </c>
      <c r="N60" s="301">
        <v>-63</v>
      </c>
      <c r="O60" s="301">
        <v>-47</v>
      </c>
      <c r="P60" s="302">
        <v>-2.5</v>
      </c>
      <c r="Q60" s="301">
        <v>2</v>
      </c>
      <c r="R60" s="301">
        <v>2</v>
      </c>
      <c r="S60" s="301">
        <v>0</v>
      </c>
      <c r="T60" s="302">
        <v>5.5</v>
      </c>
      <c r="U60" s="301">
        <v>2</v>
      </c>
      <c r="V60" s="302">
        <v>5.5</v>
      </c>
      <c r="W60" s="298"/>
      <c r="X60" s="299" t="s">
        <v>84</v>
      </c>
      <c r="Y60" s="301">
        <v>14</v>
      </c>
      <c r="Z60" s="302">
        <v>37</v>
      </c>
      <c r="AA60" s="301">
        <v>6</v>
      </c>
      <c r="AB60" s="302">
        <v>15.9</v>
      </c>
      <c r="AC60" s="301">
        <v>8</v>
      </c>
      <c r="AD60" s="302">
        <v>21.2</v>
      </c>
      <c r="AE60" s="301">
        <v>1</v>
      </c>
      <c r="AF60" s="301">
        <v>0</v>
      </c>
      <c r="AG60" s="301">
        <v>1</v>
      </c>
      <c r="AH60" s="302">
        <v>2.7</v>
      </c>
      <c r="AI60" s="301">
        <v>225</v>
      </c>
      <c r="AJ60" s="302">
        <v>5.2</v>
      </c>
      <c r="AK60" s="301">
        <v>81</v>
      </c>
      <c r="AL60" s="303">
        <v>1.88</v>
      </c>
    </row>
    <row r="61" spans="1:38" ht="14.25" customHeight="1">
      <c r="A61" s="298"/>
      <c r="B61" s="299" t="s">
        <v>577</v>
      </c>
      <c r="C61" s="301">
        <v>61877</v>
      </c>
      <c r="D61" s="301">
        <v>460</v>
      </c>
      <c r="E61" s="301">
        <v>235</v>
      </c>
      <c r="F61" s="301">
        <v>225</v>
      </c>
      <c r="G61" s="302">
        <v>7.4</v>
      </c>
      <c r="H61" s="302">
        <v>104.4</v>
      </c>
      <c r="I61" s="301">
        <v>728</v>
      </c>
      <c r="J61" s="301">
        <v>375</v>
      </c>
      <c r="K61" s="301">
        <v>353</v>
      </c>
      <c r="L61" s="302">
        <v>11.8</v>
      </c>
      <c r="M61" s="301">
        <v>-268</v>
      </c>
      <c r="N61" s="301">
        <v>-140</v>
      </c>
      <c r="O61" s="301">
        <v>-128</v>
      </c>
      <c r="P61" s="302">
        <v>-4.3</v>
      </c>
      <c r="Q61" s="301">
        <v>0</v>
      </c>
      <c r="R61" s="301">
        <v>0</v>
      </c>
      <c r="S61" s="301">
        <v>0</v>
      </c>
      <c r="T61" s="302">
        <v>0</v>
      </c>
      <c r="U61" s="301">
        <v>0</v>
      </c>
      <c r="V61" s="302">
        <v>0</v>
      </c>
      <c r="W61" s="298"/>
      <c r="X61" s="299" t="s">
        <v>682</v>
      </c>
      <c r="Y61" s="301">
        <v>11</v>
      </c>
      <c r="Z61" s="302">
        <v>23.4</v>
      </c>
      <c r="AA61" s="301">
        <v>8</v>
      </c>
      <c r="AB61" s="302">
        <v>17</v>
      </c>
      <c r="AC61" s="301">
        <v>3</v>
      </c>
      <c r="AD61" s="302">
        <v>6.4</v>
      </c>
      <c r="AE61" s="301">
        <v>3</v>
      </c>
      <c r="AF61" s="301">
        <v>3</v>
      </c>
      <c r="AG61" s="301">
        <v>0</v>
      </c>
      <c r="AH61" s="302">
        <v>6.5</v>
      </c>
      <c r="AI61" s="301">
        <v>287</v>
      </c>
      <c r="AJ61" s="302">
        <v>4.6</v>
      </c>
      <c r="AK61" s="301">
        <v>112</v>
      </c>
      <c r="AL61" s="303">
        <v>1.81</v>
      </c>
    </row>
    <row r="62" spans="1:38" ht="14.25" customHeight="1">
      <c r="A62" s="298"/>
      <c r="B62" s="299" t="s">
        <v>571</v>
      </c>
      <c r="C62" s="301">
        <v>54947</v>
      </c>
      <c r="D62" s="301">
        <v>423</v>
      </c>
      <c r="E62" s="301">
        <v>216</v>
      </c>
      <c r="F62" s="301">
        <v>207</v>
      </c>
      <c r="G62" s="302">
        <v>7.7</v>
      </c>
      <c r="H62" s="302">
        <v>104.3</v>
      </c>
      <c r="I62" s="301">
        <v>606</v>
      </c>
      <c r="J62" s="301">
        <v>321</v>
      </c>
      <c r="K62" s="301">
        <v>285</v>
      </c>
      <c r="L62" s="302">
        <v>11</v>
      </c>
      <c r="M62" s="301">
        <v>-183</v>
      </c>
      <c r="N62" s="301">
        <v>-105</v>
      </c>
      <c r="O62" s="301">
        <v>-78</v>
      </c>
      <c r="P62" s="302">
        <v>-3.3</v>
      </c>
      <c r="Q62" s="301">
        <v>2</v>
      </c>
      <c r="R62" s="301">
        <v>2</v>
      </c>
      <c r="S62" s="301">
        <v>0</v>
      </c>
      <c r="T62" s="302">
        <v>4.7</v>
      </c>
      <c r="U62" s="301">
        <v>0</v>
      </c>
      <c r="V62" s="302">
        <v>0</v>
      </c>
      <c r="W62" s="298"/>
      <c r="X62" s="299" t="s">
        <v>683</v>
      </c>
      <c r="Y62" s="301">
        <v>11</v>
      </c>
      <c r="Z62" s="302">
        <v>25.3</v>
      </c>
      <c r="AA62" s="301">
        <v>1</v>
      </c>
      <c r="AB62" s="302">
        <v>2.3</v>
      </c>
      <c r="AC62" s="301">
        <v>10</v>
      </c>
      <c r="AD62" s="302">
        <v>23</v>
      </c>
      <c r="AE62" s="301">
        <v>1</v>
      </c>
      <c r="AF62" s="301">
        <v>1</v>
      </c>
      <c r="AG62" s="301">
        <v>0</v>
      </c>
      <c r="AH62" s="302">
        <v>2.4</v>
      </c>
      <c r="AI62" s="301">
        <v>268</v>
      </c>
      <c r="AJ62" s="302">
        <v>4.9</v>
      </c>
      <c r="AK62" s="301">
        <v>111</v>
      </c>
      <c r="AL62" s="303">
        <v>2.02</v>
      </c>
    </row>
    <row r="63" spans="1:38" ht="14.25" customHeight="1">
      <c r="A63" s="298"/>
      <c r="B63" s="299" t="s">
        <v>85</v>
      </c>
      <c r="C63" s="301">
        <v>22125</v>
      </c>
      <c r="D63" s="301">
        <v>173</v>
      </c>
      <c r="E63" s="301">
        <v>92</v>
      </c>
      <c r="F63" s="301">
        <v>81</v>
      </c>
      <c r="G63" s="302">
        <v>7.8</v>
      </c>
      <c r="H63" s="302">
        <v>113.6</v>
      </c>
      <c r="I63" s="301">
        <v>279</v>
      </c>
      <c r="J63" s="301">
        <v>141</v>
      </c>
      <c r="K63" s="301">
        <v>138</v>
      </c>
      <c r="L63" s="302">
        <v>12.6</v>
      </c>
      <c r="M63" s="301">
        <v>-106</v>
      </c>
      <c r="N63" s="301">
        <v>-49</v>
      </c>
      <c r="O63" s="301">
        <v>-57</v>
      </c>
      <c r="P63" s="302">
        <v>-4.8</v>
      </c>
      <c r="Q63" s="301">
        <v>0</v>
      </c>
      <c r="R63" s="301">
        <v>0</v>
      </c>
      <c r="S63" s="301">
        <v>0</v>
      </c>
      <c r="T63" s="302">
        <v>0</v>
      </c>
      <c r="U63" s="301">
        <v>0</v>
      </c>
      <c r="V63" s="302">
        <v>0</v>
      </c>
      <c r="W63" s="298"/>
      <c r="X63" s="299" t="s">
        <v>85</v>
      </c>
      <c r="Y63" s="301">
        <v>4</v>
      </c>
      <c r="Z63" s="302">
        <v>22.6</v>
      </c>
      <c r="AA63" s="301">
        <v>1</v>
      </c>
      <c r="AB63" s="302">
        <v>5.6</v>
      </c>
      <c r="AC63" s="301">
        <v>3</v>
      </c>
      <c r="AD63" s="302">
        <v>16.9</v>
      </c>
      <c r="AE63" s="301">
        <v>0</v>
      </c>
      <c r="AF63" s="301">
        <v>0</v>
      </c>
      <c r="AG63" s="301">
        <v>0</v>
      </c>
      <c r="AH63" s="302">
        <v>0</v>
      </c>
      <c r="AI63" s="301">
        <v>108</v>
      </c>
      <c r="AJ63" s="302">
        <v>4.9</v>
      </c>
      <c r="AK63" s="301">
        <v>38</v>
      </c>
      <c r="AL63" s="303">
        <v>1.72</v>
      </c>
    </row>
    <row r="64" spans="1:38" ht="14.25" customHeight="1">
      <c r="A64" s="298"/>
      <c r="B64" s="299"/>
      <c r="C64" s="301"/>
      <c r="D64" s="301"/>
      <c r="E64" s="301"/>
      <c r="F64" s="301"/>
      <c r="G64" s="302"/>
      <c r="H64" s="302"/>
      <c r="I64" s="301"/>
      <c r="J64" s="301"/>
      <c r="K64" s="301"/>
      <c r="L64" s="302"/>
      <c r="M64" s="301"/>
      <c r="N64" s="301"/>
      <c r="O64" s="301"/>
      <c r="P64" s="302"/>
      <c r="Q64" s="301"/>
      <c r="R64" s="301"/>
      <c r="S64" s="301"/>
      <c r="T64" s="302"/>
      <c r="U64" s="301"/>
      <c r="V64" s="302"/>
      <c r="W64" s="298"/>
      <c r="X64" s="299"/>
      <c r="Y64" s="301"/>
      <c r="Z64" s="302"/>
      <c r="AA64" s="301"/>
      <c r="AB64" s="302"/>
      <c r="AC64" s="301"/>
      <c r="AD64" s="302"/>
      <c r="AE64" s="301"/>
      <c r="AF64" s="301"/>
      <c r="AG64" s="301"/>
      <c r="AH64" s="302"/>
      <c r="AI64" s="301"/>
      <c r="AJ64" s="302"/>
      <c r="AK64" s="301"/>
      <c r="AL64" s="303"/>
    </row>
    <row r="65" spans="1:38" ht="14.25" customHeight="1">
      <c r="A65" s="683" t="s">
        <v>86</v>
      </c>
      <c r="B65" s="684"/>
      <c r="C65" s="301">
        <v>175262</v>
      </c>
      <c r="D65" s="301">
        <v>1312</v>
      </c>
      <c r="E65" s="301">
        <v>691</v>
      </c>
      <c r="F65" s="301">
        <v>621</v>
      </c>
      <c r="G65" s="302">
        <v>7.5</v>
      </c>
      <c r="H65" s="302">
        <v>111.3</v>
      </c>
      <c r="I65" s="301">
        <v>1770</v>
      </c>
      <c r="J65" s="301">
        <v>982</v>
      </c>
      <c r="K65" s="301">
        <v>788</v>
      </c>
      <c r="L65" s="302">
        <v>10.1</v>
      </c>
      <c r="M65" s="301">
        <v>-458</v>
      </c>
      <c r="N65" s="301">
        <v>-291</v>
      </c>
      <c r="O65" s="301">
        <v>-167</v>
      </c>
      <c r="P65" s="302">
        <v>-2.6</v>
      </c>
      <c r="Q65" s="301">
        <v>0</v>
      </c>
      <c r="R65" s="301">
        <v>0</v>
      </c>
      <c r="S65" s="301">
        <v>0</v>
      </c>
      <c r="T65" s="302">
        <v>0</v>
      </c>
      <c r="U65" s="301">
        <v>0</v>
      </c>
      <c r="V65" s="302">
        <v>0</v>
      </c>
      <c r="W65" s="683" t="s">
        <v>86</v>
      </c>
      <c r="X65" s="684"/>
      <c r="Y65" s="301">
        <v>33</v>
      </c>
      <c r="Z65" s="302">
        <v>24.5</v>
      </c>
      <c r="AA65" s="301">
        <v>18</v>
      </c>
      <c r="AB65" s="302">
        <v>13.4</v>
      </c>
      <c r="AC65" s="301">
        <v>15</v>
      </c>
      <c r="AD65" s="302">
        <v>11.2</v>
      </c>
      <c r="AE65" s="301">
        <v>8</v>
      </c>
      <c r="AF65" s="301">
        <v>8</v>
      </c>
      <c r="AG65" s="301">
        <v>0</v>
      </c>
      <c r="AH65" s="302">
        <v>6.1</v>
      </c>
      <c r="AI65" s="301">
        <v>840</v>
      </c>
      <c r="AJ65" s="302">
        <v>4.8</v>
      </c>
      <c r="AK65" s="301">
        <v>372</v>
      </c>
      <c r="AL65" s="303">
        <v>2.12</v>
      </c>
    </row>
    <row r="66" spans="1:38" ht="14.25" customHeight="1">
      <c r="A66" s="298"/>
      <c r="B66" s="299" t="s">
        <v>87</v>
      </c>
      <c r="C66" s="301">
        <v>140990</v>
      </c>
      <c r="D66" s="301">
        <v>1045</v>
      </c>
      <c r="E66" s="301">
        <v>554</v>
      </c>
      <c r="F66" s="301">
        <v>491</v>
      </c>
      <c r="G66" s="302">
        <v>7.4</v>
      </c>
      <c r="H66" s="302">
        <v>112.8</v>
      </c>
      <c r="I66" s="301">
        <v>1373</v>
      </c>
      <c r="J66" s="301">
        <v>769</v>
      </c>
      <c r="K66" s="301">
        <v>604</v>
      </c>
      <c r="L66" s="302">
        <v>9.7</v>
      </c>
      <c r="M66" s="301">
        <v>-328</v>
      </c>
      <c r="N66" s="301">
        <v>-215</v>
      </c>
      <c r="O66" s="301">
        <v>-113</v>
      </c>
      <c r="P66" s="302">
        <v>-2.3</v>
      </c>
      <c r="Q66" s="301">
        <v>0</v>
      </c>
      <c r="R66" s="301">
        <v>0</v>
      </c>
      <c r="S66" s="301">
        <v>0</v>
      </c>
      <c r="T66" s="302">
        <v>0</v>
      </c>
      <c r="U66" s="301">
        <v>0</v>
      </c>
      <c r="V66" s="302">
        <v>0</v>
      </c>
      <c r="W66" s="298"/>
      <c r="X66" s="299" t="s">
        <v>87</v>
      </c>
      <c r="Y66" s="301">
        <v>26</v>
      </c>
      <c r="Z66" s="302">
        <v>24.3</v>
      </c>
      <c r="AA66" s="301">
        <v>14</v>
      </c>
      <c r="AB66" s="302">
        <v>13.1</v>
      </c>
      <c r="AC66" s="301">
        <v>12</v>
      </c>
      <c r="AD66" s="302">
        <v>11.2</v>
      </c>
      <c r="AE66" s="301">
        <v>7</v>
      </c>
      <c r="AF66" s="301">
        <v>7</v>
      </c>
      <c r="AG66" s="301">
        <v>0</v>
      </c>
      <c r="AH66" s="302">
        <v>6.7</v>
      </c>
      <c r="AI66" s="301">
        <v>691</v>
      </c>
      <c r="AJ66" s="302">
        <v>4.9</v>
      </c>
      <c r="AK66" s="301">
        <v>311</v>
      </c>
      <c r="AL66" s="303">
        <v>2.21</v>
      </c>
    </row>
    <row r="67" spans="1:38" ht="14.25" customHeight="1">
      <c r="A67" s="298"/>
      <c r="B67" s="299" t="s">
        <v>88</v>
      </c>
      <c r="C67" s="301">
        <v>9229</v>
      </c>
      <c r="D67" s="301">
        <v>54</v>
      </c>
      <c r="E67" s="301">
        <v>32</v>
      </c>
      <c r="F67" s="301">
        <v>22</v>
      </c>
      <c r="G67" s="302">
        <v>5.9</v>
      </c>
      <c r="H67" s="302">
        <v>145.5</v>
      </c>
      <c r="I67" s="301">
        <v>105</v>
      </c>
      <c r="J67" s="301">
        <v>56</v>
      </c>
      <c r="K67" s="301">
        <v>49</v>
      </c>
      <c r="L67" s="302">
        <v>11.4</v>
      </c>
      <c r="M67" s="301">
        <v>-51</v>
      </c>
      <c r="N67" s="301">
        <v>-24</v>
      </c>
      <c r="O67" s="301">
        <v>-27</v>
      </c>
      <c r="P67" s="302">
        <v>-5.5</v>
      </c>
      <c r="Q67" s="301">
        <v>0</v>
      </c>
      <c r="R67" s="301">
        <v>0</v>
      </c>
      <c r="S67" s="301">
        <v>0</v>
      </c>
      <c r="T67" s="302">
        <v>0</v>
      </c>
      <c r="U67" s="301">
        <v>0</v>
      </c>
      <c r="V67" s="302">
        <v>0</v>
      </c>
      <c r="W67" s="298"/>
      <c r="X67" s="299" t="s">
        <v>88</v>
      </c>
      <c r="Y67" s="301">
        <v>1</v>
      </c>
      <c r="Z67" s="302">
        <v>18.2</v>
      </c>
      <c r="AA67" s="301">
        <v>0</v>
      </c>
      <c r="AB67" s="302">
        <v>0</v>
      </c>
      <c r="AC67" s="301">
        <v>1</v>
      </c>
      <c r="AD67" s="302">
        <v>18.2</v>
      </c>
      <c r="AE67" s="301">
        <v>0</v>
      </c>
      <c r="AF67" s="301">
        <v>0</v>
      </c>
      <c r="AG67" s="301">
        <v>0</v>
      </c>
      <c r="AH67" s="302">
        <v>0</v>
      </c>
      <c r="AI67" s="301">
        <v>30</v>
      </c>
      <c r="AJ67" s="302">
        <v>3.3</v>
      </c>
      <c r="AK67" s="301">
        <v>22</v>
      </c>
      <c r="AL67" s="303">
        <v>2.38</v>
      </c>
    </row>
    <row r="68" spans="1:38" ht="14.25" customHeight="1">
      <c r="A68" s="298"/>
      <c r="B68" s="299" t="s">
        <v>89</v>
      </c>
      <c r="C68" s="301">
        <v>25043</v>
      </c>
      <c r="D68" s="301">
        <v>213</v>
      </c>
      <c r="E68" s="301">
        <v>105</v>
      </c>
      <c r="F68" s="301">
        <v>108</v>
      </c>
      <c r="G68" s="302">
        <v>8.5</v>
      </c>
      <c r="H68" s="302">
        <v>97.2</v>
      </c>
      <c r="I68" s="301">
        <v>292</v>
      </c>
      <c r="J68" s="301">
        <v>157</v>
      </c>
      <c r="K68" s="301">
        <v>135</v>
      </c>
      <c r="L68" s="302">
        <v>11.7</v>
      </c>
      <c r="M68" s="301">
        <v>-79</v>
      </c>
      <c r="N68" s="301">
        <v>-52</v>
      </c>
      <c r="O68" s="301">
        <v>-27</v>
      </c>
      <c r="P68" s="302">
        <v>-3.2</v>
      </c>
      <c r="Q68" s="301">
        <v>0</v>
      </c>
      <c r="R68" s="301">
        <v>0</v>
      </c>
      <c r="S68" s="301">
        <v>0</v>
      </c>
      <c r="T68" s="302">
        <v>0</v>
      </c>
      <c r="U68" s="301">
        <v>0</v>
      </c>
      <c r="V68" s="302">
        <v>0</v>
      </c>
      <c r="W68" s="298"/>
      <c r="X68" s="299" t="s">
        <v>89</v>
      </c>
      <c r="Y68" s="301">
        <v>6</v>
      </c>
      <c r="Z68" s="302">
        <v>27.4</v>
      </c>
      <c r="AA68" s="301">
        <v>4</v>
      </c>
      <c r="AB68" s="302">
        <v>18.3</v>
      </c>
      <c r="AC68" s="301">
        <v>2</v>
      </c>
      <c r="AD68" s="302">
        <v>9.1</v>
      </c>
      <c r="AE68" s="301">
        <v>1</v>
      </c>
      <c r="AF68" s="301">
        <v>1</v>
      </c>
      <c r="AG68" s="301">
        <v>0</v>
      </c>
      <c r="AH68" s="302">
        <v>4.7</v>
      </c>
      <c r="AI68" s="301">
        <v>119</v>
      </c>
      <c r="AJ68" s="302">
        <v>4.8</v>
      </c>
      <c r="AK68" s="301">
        <v>39</v>
      </c>
      <c r="AL68" s="303">
        <v>1.56</v>
      </c>
    </row>
    <row r="69" spans="1:38" ht="14.25" customHeight="1">
      <c r="A69" s="298"/>
      <c r="B69" s="299"/>
      <c r="C69" s="301"/>
      <c r="D69" s="301"/>
      <c r="E69" s="301"/>
      <c r="F69" s="301"/>
      <c r="G69" s="302"/>
      <c r="H69" s="302"/>
      <c r="I69" s="301"/>
      <c r="J69" s="301"/>
      <c r="K69" s="301"/>
      <c r="L69" s="302"/>
      <c r="M69" s="301"/>
      <c r="N69" s="301"/>
      <c r="O69" s="301"/>
      <c r="P69" s="302"/>
      <c r="Q69" s="301"/>
      <c r="R69" s="301"/>
      <c r="S69" s="301"/>
      <c r="T69" s="302"/>
      <c r="U69" s="301"/>
      <c r="V69" s="302"/>
      <c r="W69" s="298"/>
      <c r="X69" s="299"/>
      <c r="Y69" s="301"/>
      <c r="Z69" s="302"/>
      <c r="AA69" s="301"/>
      <c r="AB69" s="302"/>
      <c r="AC69" s="301"/>
      <c r="AD69" s="302"/>
      <c r="AE69" s="301"/>
      <c r="AF69" s="301"/>
      <c r="AG69" s="301"/>
      <c r="AH69" s="302"/>
      <c r="AI69" s="301"/>
      <c r="AJ69" s="302"/>
      <c r="AK69" s="301"/>
      <c r="AL69" s="303"/>
    </row>
    <row r="70" spans="1:38" ht="14.25" customHeight="1">
      <c r="A70" s="683" t="s">
        <v>90</v>
      </c>
      <c r="B70" s="684"/>
      <c r="C70" s="301">
        <v>253796</v>
      </c>
      <c r="D70" s="301">
        <v>2589</v>
      </c>
      <c r="E70" s="301">
        <v>1360</v>
      </c>
      <c r="F70" s="301">
        <v>1229</v>
      </c>
      <c r="G70" s="302">
        <v>10.2</v>
      </c>
      <c r="H70" s="302">
        <v>110.7</v>
      </c>
      <c r="I70" s="301">
        <v>1940</v>
      </c>
      <c r="J70" s="301">
        <v>1019</v>
      </c>
      <c r="K70" s="301">
        <v>921</v>
      </c>
      <c r="L70" s="302">
        <v>7.6</v>
      </c>
      <c r="M70" s="301">
        <v>649</v>
      </c>
      <c r="N70" s="301">
        <v>341</v>
      </c>
      <c r="O70" s="301">
        <v>308</v>
      </c>
      <c r="P70" s="302">
        <v>2.6</v>
      </c>
      <c r="Q70" s="301">
        <v>9</v>
      </c>
      <c r="R70" s="301">
        <v>4</v>
      </c>
      <c r="S70" s="301">
        <v>5</v>
      </c>
      <c r="T70" s="302">
        <v>3.5</v>
      </c>
      <c r="U70" s="301">
        <v>4</v>
      </c>
      <c r="V70" s="302">
        <v>1.5</v>
      </c>
      <c r="W70" s="683" t="s">
        <v>90</v>
      </c>
      <c r="X70" s="684"/>
      <c r="Y70" s="301">
        <v>51</v>
      </c>
      <c r="Z70" s="302">
        <v>19.3</v>
      </c>
      <c r="AA70" s="301">
        <v>25</v>
      </c>
      <c r="AB70" s="302">
        <v>9.5</v>
      </c>
      <c r="AC70" s="301">
        <v>26</v>
      </c>
      <c r="AD70" s="302">
        <v>9.8</v>
      </c>
      <c r="AE70" s="301">
        <v>12</v>
      </c>
      <c r="AF70" s="301">
        <v>8</v>
      </c>
      <c r="AG70" s="301">
        <v>4</v>
      </c>
      <c r="AH70" s="302">
        <v>4.6</v>
      </c>
      <c r="AI70" s="301">
        <v>1648</v>
      </c>
      <c r="AJ70" s="302">
        <v>6.5</v>
      </c>
      <c r="AK70" s="301">
        <v>419</v>
      </c>
      <c r="AL70" s="303">
        <v>1.65</v>
      </c>
    </row>
    <row r="71" spans="1:38" ht="14.25" customHeight="1">
      <c r="A71" s="298"/>
      <c r="B71" s="299" t="s">
        <v>91</v>
      </c>
      <c r="C71" s="301">
        <v>208911</v>
      </c>
      <c r="D71" s="301">
        <v>2159</v>
      </c>
      <c r="E71" s="301">
        <v>1139</v>
      </c>
      <c r="F71" s="301">
        <v>1020</v>
      </c>
      <c r="G71" s="302">
        <v>10.3</v>
      </c>
      <c r="H71" s="302">
        <v>111.7</v>
      </c>
      <c r="I71" s="301">
        <v>1538</v>
      </c>
      <c r="J71" s="301">
        <v>806</v>
      </c>
      <c r="K71" s="301">
        <v>732</v>
      </c>
      <c r="L71" s="302">
        <v>7.4</v>
      </c>
      <c r="M71" s="301">
        <v>621</v>
      </c>
      <c r="N71" s="301">
        <v>333</v>
      </c>
      <c r="O71" s="301">
        <v>288</v>
      </c>
      <c r="P71" s="302">
        <v>3</v>
      </c>
      <c r="Q71" s="301">
        <v>9</v>
      </c>
      <c r="R71" s="301">
        <v>4</v>
      </c>
      <c r="S71" s="301">
        <v>5</v>
      </c>
      <c r="T71" s="302">
        <v>4.2</v>
      </c>
      <c r="U71" s="301">
        <v>4</v>
      </c>
      <c r="V71" s="302">
        <v>1.9</v>
      </c>
      <c r="W71" s="298"/>
      <c r="X71" s="299" t="s">
        <v>91</v>
      </c>
      <c r="Y71" s="301">
        <v>39</v>
      </c>
      <c r="Z71" s="302">
        <v>17.7</v>
      </c>
      <c r="AA71" s="301">
        <v>19</v>
      </c>
      <c r="AB71" s="302">
        <v>8.6</v>
      </c>
      <c r="AC71" s="301">
        <v>20</v>
      </c>
      <c r="AD71" s="302">
        <v>9.1</v>
      </c>
      <c r="AE71" s="301">
        <v>10</v>
      </c>
      <c r="AF71" s="301">
        <v>6</v>
      </c>
      <c r="AG71" s="301">
        <v>4</v>
      </c>
      <c r="AH71" s="302">
        <v>4.6</v>
      </c>
      <c r="AI71" s="301">
        <v>1381</v>
      </c>
      <c r="AJ71" s="302">
        <v>6.6</v>
      </c>
      <c r="AK71" s="301">
        <v>341</v>
      </c>
      <c r="AL71" s="303">
        <v>1.63</v>
      </c>
    </row>
    <row r="72" spans="1:38" ht="14.25" customHeight="1">
      <c r="A72" s="298"/>
      <c r="B72" s="499" t="s">
        <v>578</v>
      </c>
      <c r="C72" s="301">
        <v>44885</v>
      </c>
      <c r="D72" s="301">
        <v>430</v>
      </c>
      <c r="E72" s="301">
        <v>221</v>
      </c>
      <c r="F72" s="301">
        <v>209</v>
      </c>
      <c r="G72" s="302">
        <v>9.6</v>
      </c>
      <c r="H72" s="302">
        <v>105.7</v>
      </c>
      <c r="I72" s="301">
        <v>402</v>
      </c>
      <c r="J72" s="301">
        <v>213</v>
      </c>
      <c r="K72" s="301">
        <v>189</v>
      </c>
      <c r="L72" s="302">
        <v>9</v>
      </c>
      <c r="M72" s="301">
        <v>28</v>
      </c>
      <c r="N72" s="301">
        <v>8</v>
      </c>
      <c r="O72" s="301">
        <v>20</v>
      </c>
      <c r="P72" s="302">
        <v>0.6</v>
      </c>
      <c r="Q72" s="301">
        <v>0</v>
      </c>
      <c r="R72" s="301">
        <v>0</v>
      </c>
      <c r="S72" s="301">
        <v>0</v>
      </c>
      <c r="T72" s="302">
        <v>0</v>
      </c>
      <c r="U72" s="301">
        <v>0</v>
      </c>
      <c r="V72" s="302">
        <v>0</v>
      </c>
      <c r="W72" s="298"/>
      <c r="X72" s="465" t="s">
        <v>684</v>
      </c>
      <c r="Y72" s="301">
        <v>12</v>
      </c>
      <c r="Z72" s="302">
        <v>27.1</v>
      </c>
      <c r="AA72" s="301">
        <v>6</v>
      </c>
      <c r="AB72" s="302">
        <v>13.6</v>
      </c>
      <c r="AC72" s="301">
        <v>6</v>
      </c>
      <c r="AD72" s="302">
        <v>13.6</v>
      </c>
      <c r="AE72" s="301">
        <v>2</v>
      </c>
      <c r="AF72" s="301">
        <v>2</v>
      </c>
      <c r="AG72" s="301">
        <v>0</v>
      </c>
      <c r="AH72" s="302">
        <v>4.6</v>
      </c>
      <c r="AI72" s="301">
        <v>267</v>
      </c>
      <c r="AJ72" s="302">
        <v>5.9</v>
      </c>
      <c r="AK72" s="301">
        <v>78</v>
      </c>
      <c r="AL72" s="303">
        <v>1.74</v>
      </c>
    </row>
    <row r="73" spans="1:38" ht="14.25" customHeight="1">
      <c r="A73" s="298"/>
      <c r="B73" s="299"/>
      <c r="C73" s="301"/>
      <c r="D73" s="301"/>
      <c r="E73" s="301"/>
      <c r="F73" s="301"/>
      <c r="G73" s="302"/>
      <c r="H73" s="302"/>
      <c r="I73" s="301"/>
      <c r="J73" s="301"/>
      <c r="K73" s="301"/>
      <c r="L73" s="302"/>
      <c r="M73" s="301"/>
      <c r="N73" s="301"/>
      <c r="O73" s="301"/>
      <c r="P73" s="302"/>
      <c r="Q73" s="301"/>
      <c r="R73" s="301"/>
      <c r="S73" s="301"/>
      <c r="T73" s="302"/>
      <c r="U73" s="301"/>
      <c r="V73" s="302"/>
      <c r="W73" s="298"/>
      <c r="X73" s="299"/>
      <c r="Y73" s="301"/>
      <c r="Z73" s="302"/>
      <c r="AA73" s="301"/>
      <c r="AB73" s="302"/>
      <c r="AC73" s="301"/>
      <c r="AD73" s="302"/>
      <c r="AE73" s="301"/>
      <c r="AF73" s="301"/>
      <c r="AG73" s="301"/>
      <c r="AH73" s="302"/>
      <c r="AI73" s="301"/>
      <c r="AJ73" s="302"/>
      <c r="AK73" s="301"/>
      <c r="AL73" s="303"/>
    </row>
    <row r="74" spans="1:38" ht="14.25" customHeight="1">
      <c r="A74" s="683" t="s">
        <v>92</v>
      </c>
      <c r="B74" s="684"/>
      <c r="C74" s="301">
        <v>193049</v>
      </c>
      <c r="D74" s="301">
        <v>1818</v>
      </c>
      <c r="E74" s="301">
        <v>919</v>
      </c>
      <c r="F74" s="301">
        <v>899</v>
      </c>
      <c r="G74" s="302">
        <v>9.4</v>
      </c>
      <c r="H74" s="302">
        <v>102.2</v>
      </c>
      <c r="I74" s="301">
        <v>1560</v>
      </c>
      <c r="J74" s="301">
        <v>842</v>
      </c>
      <c r="K74" s="301">
        <v>718</v>
      </c>
      <c r="L74" s="302">
        <v>8.1</v>
      </c>
      <c r="M74" s="301">
        <v>258</v>
      </c>
      <c r="N74" s="301">
        <v>77</v>
      </c>
      <c r="O74" s="301">
        <v>181</v>
      </c>
      <c r="P74" s="302">
        <v>1.3</v>
      </c>
      <c r="Q74" s="301">
        <v>8</v>
      </c>
      <c r="R74" s="301">
        <v>2</v>
      </c>
      <c r="S74" s="301">
        <v>6</v>
      </c>
      <c r="T74" s="302">
        <v>4.4</v>
      </c>
      <c r="U74" s="301">
        <v>5</v>
      </c>
      <c r="V74" s="302">
        <v>2.8</v>
      </c>
      <c r="W74" s="683" t="s">
        <v>92</v>
      </c>
      <c r="X74" s="684"/>
      <c r="Y74" s="301">
        <v>31</v>
      </c>
      <c r="Z74" s="302">
        <v>16.8</v>
      </c>
      <c r="AA74" s="301">
        <v>19</v>
      </c>
      <c r="AB74" s="302">
        <v>10.3</v>
      </c>
      <c r="AC74" s="301">
        <v>12</v>
      </c>
      <c r="AD74" s="302">
        <v>6.5</v>
      </c>
      <c r="AE74" s="301">
        <v>12</v>
      </c>
      <c r="AF74" s="301">
        <v>9</v>
      </c>
      <c r="AG74" s="301">
        <v>3</v>
      </c>
      <c r="AH74" s="302">
        <v>6.6</v>
      </c>
      <c r="AI74" s="301">
        <v>991</v>
      </c>
      <c r="AJ74" s="302">
        <v>5.1</v>
      </c>
      <c r="AK74" s="301">
        <v>320</v>
      </c>
      <c r="AL74" s="303">
        <v>1.66</v>
      </c>
    </row>
    <row r="75" spans="1:38" ht="14.25" customHeight="1">
      <c r="A75" s="298"/>
      <c r="B75" s="299" t="s">
        <v>93</v>
      </c>
      <c r="C75" s="301">
        <v>155456</v>
      </c>
      <c r="D75" s="301">
        <v>1431</v>
      </c>
      <c r="E75" s="301">
        <v>730</v>
      </c>
      <c r="F75" s="301">
        <v>701</v>
      </c>
      <c r="G75" s="302">
        <v>9.2</v>
      </c>
      <c r="H75" s="302">
        <v>104.1</v>
      </c>
      <c r="I75" s="301">
        <v>1276</v>
      </c>
      <c r="J75" s="301">
        <v>690</v>
      </c>
      <c r="K75" s="301">
        <v>586</v>
      </c>
      <c r="L75" s="302">
        <v>8.2</v>
      </c>
      <c r="M75" s="301">
        <v>155</v>
      </c>
      <c r="N75" s="301">
        <v>40</v>
      </c>
      <c r="O75" s="301">
        <v>115</v>
      </c>
      <c r="P75" s="302">
        <v>1</v>
      </c>
      <c r="Q75" s="301">
        <v>7</v>
      </c>
      <c r="R75" s="301">
        <v>1</v>
      </c>
      <c r="S75" s="301">
        <v>6</v>
      </c>
      <c r="T75" s="302">
        <v>4.9</v>
      </c>
      <c r="U75" s="301">
        <v>5</v>
      </c>
      <c r="V75" s="302">
        <v>3.5</v>
      </c>
      <c r="W75" s="298"/>
      <c r="X75" s="299" t="s">
        <v>93</v>
      </c>
      <c r="Y75" s="301">
        <v>25</v>
      </c>
      <c r="Z75" s="302">
        <v>17.2</v>
      </c>
      <c r="AA75" s="301">
        <v>16</v>
      </c>
      <c r="AB75" s="302">
        <v>11</v>
      </c>
      <c r="AC75" s="301">
        <v>9</v>
      </c>
      <c r="AD75" s="302">
        <v>6.2</v>
      </c>
      <c r="AE75" s="301">
        <v>10</v>
      </c>
      <c r="AF75" s="301">
        <v>7</v>
      </c>
      <c r="AG75" s="301">
        <v>3</v>
      </c>
      <c r="AH75" s="302">
        <v>7</v>
      </c>
      <c r="AI75" s="301">
        <v>798</v>
      </c>
      <c r="AJ75" s="302">
        <v>5.1</v>
      </c>
      <c r="AK75" s="301">
        <v>263</v>
      </c>
      <c r="AL75" s="303">
        <v>1.69</v>
      </c>
    </row>
    <row r="76" spans="1:38" ht="14.25" customHeight="1">
      <c r="A76" s="298"/>
      <c r="B76" s="299" t="s">
        <v>94</v>
      </c>
      <c r="C76" s="301">
        <v>37593</v>
      </c>
      <c r="D76" s="301">
        <v>387</v>
      </c>
      <c r="E76" s="301">
        <v>189</v>
      </c>
      <c r="F76" s="301">
        <v>198</v>
      </c>
      <c r="G76" s="302">
        <v>10.3</v>
      </c>
      <c r="H76" s="302">
        <v>95.5</v>
      </c>
      <c r="I76" s="301">
        <v>284</v>
      </c>
      <c r="J76" s="301">
        <v>152</v>
      </c>
      <c r="K76" s="301">
        <v>132</v>
      </c>
      <c r="L76" s="302">
        <v>7.6</v>
      </c>
      <c r="M76" s="301">
        <v>103</v>
      </c>
      <c r="N76" s="301">
        <v>37</v>
      </c>
      <c r="O76" s="301">
        <v>66</v>
      </c>
      <c r="P76" s="302">
        <v>2.7</v>
      </c>
      <c r="Q76" s="301">
        <v>1</v>
      </c>
      <c r="R76" s="301">
        <v>1</v>
      </c>
      <c r="S76" s="301">
        <v>0</v>
      </c>
      <c r="T76" s="302">
        <v>2.6</v>
      </c>
      <c r="U76" s="301">
        <v>0</v>
      </c>
      <c r="V76" s="302">
        <v>0</v>
      </c>
      <c r="W76" s="298"/>
      <c r="X76" s="299" t="s">
        <v>94</v>
      </c>
      <c r="Y76" s="301">
        <v>6</v>
      </c>
      <c r="Z76" s="302">
        <v>15.3</v>
      </c>
      <c r="AA76" s="301">
        <v>3</v>
      </c>
      <c r="AB76" s="302">
        <v>7.6</v>
      </c>
      <c r="AC76" s="301">
        <v>3</v>
      </c>
      <c r="AD76" s="302">
        <v>7.6</v>
      </c>
      <c r="AE76" s="301">
        <v>2</v>
      </c>
      <c r="AF76" s="301">
        <v>2</v>
      </c>
      <c r="AG76" s="301">
        <v>0</v>
      </c>
      <c r="AH76" s="302">
        <v>5.1</v>
      </c>
      <c r="AI76" s="301">
        <v>193</v>
      </c>
      <c r="AJ76" s="302">
        <v>5.1</v>
      </c>
      <c r="AK76" s="301">
        <v>57</v>
      </c>
      <c r="AL76" s="303">
        <v>1.52</v>
      </c>
    </row>
    <row r="77" spans="1:38" ht="14.25" customHeight="1">
      <c r="A77" s="467"/>
      <c r="B77" s="493"/>
      <c r="C77" s="309"/>
      <c r="D77" s="309"/>
      <c r="E77" s="309"/>
      <c r="F77" s="309"/>
      <c r="G77" s="497"/>
      <c r="H77" s="497"/>
      <c r="I77" s="309"/>
      <c r="J77" s="309"/>
      <c r="K77" s="309"/>
      <c r="L77" s="497"/>
      <c r="M77" s="309"/>
      <c r="N77" s="309"/>
      <c r="O77" s="309"/>
      <c r="P77" s="497"/>
      <c r="Q77" s="309"/>
      <c r="R77" s="309"/>
      <c r="S77" s="309"/>
      <c r="T77" s="497"/>
      <c r="U77" s="309"/>
      <c r="V77" s="497"/>
      <c r="W77" s="467"/>
      <c r="X77" s="493"/>
      <c r="Y77" s="309"/>
      <c r="Z77" s="497"/>
      <c r="AA77" s="309"/>
      <c r="AB77" s="497"/>
      <c r="AC77" s="309"/>
      <c r="AD77" s="497"/>
      <c r="AE77" s="309"/>
      <c r="AF77" s="309"/>
      <c r="AG77" s="309"/>
      <c r="AH77" s="497"/>
      <c r="AI77" s="309"/>
      <c r="AJ77" s="497"/>
      <c r="AK77" s="309"/>
      <c r="AL77" s="498"/>
    </row>
    <row r="78" spans="1:38" ht="13.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</row>
    <row r="81" spans="3:37" ht="13.5">
      <c r="C81" s="310"/>
      <c r="D81" s="310"/>
      <c r="E81" s="310"/>
      <c r="F81" s="310"/>
      <c r="I81" s="310"/>
      <c r="J81" s="310"/>
      <c r="K81" s="310"/>
      <c r="L81" s="310"/>
      <c r="Q81" s="310"/>
      <c r="R81" s="310"/>
      <c r="S81" s="310"/>
      <c r="U81" s="310"/>
      <c r="AA81" s="310"/>
      <c r="AC81" s="310"/>
      <c r="AE81" s="310"/>
      <c r="AF81" s="310"/>
      <c r="AG81" s="310"/>
      <c r="AI81" s="310"/>
      <c r="AK81" s="310"/>
    </row>
  </sheetData>
  <sheetProtection/>
  <mergeCells count="36">
    <mergeCell ref="W74:X74"/>
    <mergeCell ref="W59:X59"/>
    <mergeCell ref="A65:B65"/>
    <mergeCell ref="W65:X65"/>
    <mergeCell ref="A70:B70"/>
    <mergeCell ref="W70:X70"/>
    <mergeCell ref="A74:B74"/>
    <mergeCell ref="A59:B59"/>
    <mergeCell ref="W38:X38"/>
    <mergeCell ref="A47:B47"/>
    <mergeCell ref="W47:X47"/>
    <mergeCell ref="A54:B54"/>
    <mergeCell ref="W54:X54"/>
    <mergeCell ref="W29:X29"/>
    <mergeCell ref="A29:B29"/>
    <mergeCell ref="A33:B33"/>
    <mergeCell ref="A38:B38"/>
    <mergeCell ref="W33:X33"/>
    <mergeCell ref="W24:X24"/>
    <mergeCell ref="W10:X10"/>
    <mergeCell ref="W18:X18"/>
    <mergeCell ref="A8:B8"/>
    <mergeCell ref="A10:B10"/>
    <mergeCell ref="W8:X8"/>
    <mergeCell ref="A18:B18"/>
    <mergeCell ref="A24:B24"/>
    <mergeCell ref="D3:H3"/>
    <mergeCell ref="I3:L3"/>
    <mergeCell ref="M3:P3"/>
    <mergeCell ref="A1:F1"/>
    <mergeCell ref="AI3:AJ3"/>
    <mergeCell ref="AK3:AL3"/>
    <mergeCell ref="Q3:T3"/>
    <mergeCell ref="U3:V3"/>
    <mergeCell ref="Y3:AD3"/>
    <mergeCell ref="AE3:AH3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geOrder="overThenDown" paperSize="9" scale="78" r:id="rId1"/>
  <headerFooter alignWithMargins="0">
    <oddFooter xml:space="preserve">&amp;C&amp;"明朝,太字"&amp;12 &amp;P </oddFooter>
  </headerFooter>
  <rowBreaks count="1" manualBreakCount="1">
    <brk id="37" max="37" man="1"/>
  </rowBreaks>
  <colBreaks count="3" manualBreakCount="3">
    <brk id="12" max="65535" man="1"/>
    <brk id="22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1" width="9" style="10" bestFit="1" customWidth="1"/>
    <col min="2" max="2" width="3.59765625" style="10" customWidth="1"/>
    <col min="3" max="3" width="4.69921875" style="10" customWidth="1"/>
    <col min="4" max="4" width="30.3984375" style="10" customWidth="1"/>
    <col min="5" max="5" width="8.3984375" style="10" customWidth="1"/>
    <col min="6" max="7" width="7.19921875" style="10" customWidth="1"/>
    <col min="8" max="8" width="7.69921875" style="10" customWidth="1"/>
    <col min="9" max="9" width="8.69921875" style="10" customWidth="1"/>
    <col min="10" max="10" width="6.69921875" style="10" customWidth="1"/>
    <col min="11" max="11" width="7.19921875" style="304" customWidth="1"/>
    <col min="12" max="12" width="9.59765625" style="304" customWidth="1"/>
    <col min="13" max="13" width="9.09765625" style="10" hidden="1" customWidth="1"/>
    <col min="14" max="14" width="13.09765625" style="10" hidden="1" customWidth="1"/>
    <col min="15" max="15" width="7.69921875" style="10" hidden="1" customWidth="1"/>
    <col min="16" max="16" width="5.19921875" style="10" hidden="1" customWidth="1"/>
    <col min="17" max="16384" width="9" style="10" customWidth="1"/>
  </cols>
  <sheetData>
    <row r="1" spans="1:12" ht="13.5" customHeight="1">
      <c r="A1" s="685" t="s">
        <v>503</v>
      </c>
      <c r="B1" s="685"/>
      <c r="C1" s="685"/>
      <c r="D1" s="685"/>
      <c r="E1" s="74"/>
      <c r="F1" s="622"/>
      <c r="G1" s="547"/>
      <c r="H1" s="74"/>
      <c r="I1" s="74"/>
      <c r="J1" s="74"/>
      <c r="K1" s="395"/>
      <c r="L1" s="396"/>
    </row>
    <row r="2" spans="1:12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305"/>
      <c r="L2" s="397"/>
    </row>
    <row r="3" spans="1:16" ht="13.5" customHeight="1">
      <c r="A3" s="75" t="s">
        <v>95</v>
      </c>
      <c r="B3" s="76"/>
      <c r="C3" s="76"/>
      <c r="D3" s="76"/>
      <c r="E3" s="77" t="s">
        <v>656</v>
      </c>
      <c r="F3" s="78"/>
      <c r="G3" s="78"/>
      <c r="H3" s="79"/>
      <c r="I3" s="79"/>
      <c r="J3" s="79"/>
      <c r="K3" s="398" t="s">
        <v>602</v>
      </c>
      <c r="L3" s="399"/>
      <c r="M3" s="270"/>
      <c r="N3" s="271"/>
      <c r="O3" s="274"/>
      <c r="P3" s="270"/>
    </row>
    <row r="4" spans="1:16" ht="13.5" customHeight="1">
      <c r="A4" s="80"/>
      <c r="B4" s="81" t="s">
        <v>96</v>
      </c>
      <c r="C4" s="81"/>
      <c r="D4" s="81"/>
      <c r="E4" s="82"/>
      <c r="F4" s="83" t="s">
        <v>97</v>
      </c>
      <c r="G4" s="84"/>
      <c r="H4" s="85" t="s">
        <v>98</v>
      </c>
      <c r="I4" s="86"/>
      <c r="J4" s="86"/>
      <c r="K4" s="400" t="s">
        <v>99</v>
      </c>
      <c r="L4" s="401" t="s">
        <v>58</v>
      </c>
      <c r="M4" s="260"/>
      <c r="N4" s="6"/>
      <c r="O4" s="269"/>
      <c r="P4" s="260"/>
    </row>
    <row r="5" spans="1:16" ht="13.5" customHeight="1">
      <c r="A5" s="88" t="s">
        <v>100</v>
      </c>
      <c r="B5" s="89"/>
      <c r="C5" s="89"/>
      <c r="D5" s="89"/>
      <c r="E5" s="30" t="s">
        <v>60</v>
      </c>
      <c r="F5" s="33" t="s">
        <v>42</v>
      </c>
      <c r="G5" s="90" t="s">
        <v>43</v>
      </c>
      <c r="H5" s="91" t="s">
        <v>60</v>
      </c>
      <c r="I5" s="92" t="s">
        <v>42</v>
      </c>
      <c r="J5" s="208" t="s">
        <v>43</v>
      </c>
      <c r="K5" s="402" t="s">
        <v>60</v>
      </c>
      <c r="L5" s="403" t="s">
        <v>60</v>
      </c>
      <c r="M5" s="260" t="s">
        <v>504</v>
      </c>
      <c r="N5" s="6" t="s">
        <v>530</v>
      </c>
      <c r="O5" s="275"/>
      <c r="P5" s="272" t="s">
        <v>533</v>
      </c>
    </row>
    <row r="6" spans="1:14" ht="13.5" customHeight="1">
      <c r="A6" s="93"/>
      <c r="B6" s="94"/>
      <c r="C6" s="94"/>
      <c r="D6" s="94"/>
      <c r="E6" s="95"/>
      <c r="F6" s="96"/>
      <c r="G6" s="97"/>
      <c r="H6" s="98"/>
      <c r="I6" s="99"/>
      <c r="J6" s="98"/>
      <c r="K6" s="404"/>
      <c r="L6" s="523"/>
      <c r="M6" s="272"/>
      <c r="N6" s="273"/>
    </row>
    <row r="7" spans="1:15" ht="13.5" customHeight="1">
      <c r="A7" s="100"/>
      <c r="B7" s="94" t="s">
        <v>101</v>
      </c>
      <c r="C7" s="94"/>
      <c r="D7" s="101"/>
      <c r="E7" s="551">
        <v>29910</v>
      </c>
      <c r="F7" s="552">
        <v>15985</v>
      </c>
      <c r="G7" s="553">
        <v>13925</v>
      </c>
      <c r="H7" s="554">
        <v>1024.7</v>
      </c>
      <c r="I7" s="555">
        <v>1097.9</v>
      </c>
      <c r="J7" s="556">
        <v>951.8</v>
      </c>
      <c r="K7" s="551">
        <v>28615</v>
      </c>
      <c r="L7" s="557">
        <v>976.9</v>
      </c>
      <c r="M7" s="250">
        <f>E7-K7</f>
        <v>1295</v>
      </c>
      <c r="N7" s="251">
        <f>H7-L7</f>
        <v>47.8</v>
      </c>
      <c r="O7" s="2">
        <f>E7/K7*100</f>
        <v>104.5</v>
      </c>
    </row>
    <row r="8" spans="1:15" ht="13.5" customHeight="1">
      <c r="A8" s="100"/>
      <c r="B8" s="94"/>
      <c r="C8" s="94"/>
      <c r="D8" s="101"/>
      <c r="E8" s="551"/>
      <c r="F8" s="552"/>
      <c r="G8" s="553"/>
      <c r="H8" s="554"/>
      <c r="I8" s="555"/>
      <c r="J8" s="556"/>
      <c r="K8" s="551"/>
      <c r="L8" s="557"/>
      <c r="M8" s="250"/>
      <c r="N8" s="251"/>
      <c r="O8" s="2"/>
    </row>
    <row r="9" spans="1:15" ht="13.5" customHeight="1">
      <c r="A9" s="104" t="s">
        <v>102</v>
      </c>
      <c r="B9" s="94" t="s">
        <v>103</v>
      </c>
      <c r="C9" s="105"/>
      <c r="D9" s="101"/>
      <c r="E9" s="551">
        <v>693</v>
      </c>
      <c r="F9" s="552">
        <v>355</v>
      </c>
      <c r="G9" s="553">
        <v>338</v>
      </c>
      <c r="H9" s="554">
        <v>23.7</v>
      </c>
      <c r="I9" s="555">
        <v>24.4</v>
      </c>
      <c r="J9" s="556">
        <v>23.1</v>
      </c>
      <c r="K9" s="551">
        <v>641</v>
      </c>
      <c r="L9" s="557">
        <v>21.9</v>
      </c>
      <c r="M9" s="250">
        <f aca="true" t="shared" si="0" ref="M9:M70">E9-K9</f>
        <v>52</v>
      </c>
      <c r="N9" s="251">
        <f aca="true" t="shared" si="1" ref="N9:N70">H9-L9</f>
        <v>1.8</v>
      </c>
      <c r="O9" s="2"/>
    </row>
    <row r="10" spans="1:16" ht="13.5" customHeight="1">
      <c r="A10" s="104" t="s">
        <v>104</v>
      </c>
      <c r="B10" s="94"/>
      <c r="C10" s="105" t="s">
        <v>105</v>
      </c>
      <c r="D10" s="101"/>
      <c r="E10" s="551">
        <v>53</v>
      </c>
      <c r="F10" s="623">
        <v>24</v>
      </c>
      <c r="G10" s="624">
        <v>29</v>
      </c>
      <c r="H10" s="554">
        <v>1.8</v>
      </c>
      <c r="I10" s="558">
        <v>1.6</v>
      </c>
      <c r="J10" s="556">
        <v>2</v>
      </c>
      <c r="K10" s="551">
        <v>41</v>
      </c>
      <c r="L10" s="557">
        <v>1.4</v>
      </c>
      <c r="M10" s="250">
        <f t="shared" si="0"/>
        <v>12</v>
      </c>
      <c r="N10" s="251">
        <f t="shared" si="1"/>
        <v>0.4</v>
      </c>
      <c r="O10" s="2"/>
      <c r="P10" s="10">
        <f>RANK(E10,(E$10,E$11,E$14,E$15,E$19,E$23,E$45,E$50,E$54,E$58,E$62,E$63,E$64,E$65,E$68,E$70,E$73,E$76,E$85,E$90,E$94:E$98,E$102:E$104,E$109,E$111,E$114:E$115,E$121,E$123,E$131,E$141,E$142,E$146,E$154:E$155))</f>
        <v>25</v>
      </c>
    </row>
    <row r="11" spans="1:16" ht="13.5" customHeight="1">
      <c r="A11" s="104" t="s">
        <v>106</v>
      </c>
      <c r="B11" s="94"/>
      <c r="C11" s="105" t="s">
        <v>505</v>
      </c>
      <c r="D11" s="101"/>
      <c r="E11" s="551">
        <v>49</v>
      </c>
      <c r="F11" s="552">
        <v>30</v>
      </c>
      <c r="G11" s="553">
        <v>19</v>
      </c>
      <c r="H11" s="554">
        <v>1.7</v>
      </c>
      <c r="I11" s="555">
        <v>2.1</v>
      </c>
      <c r="J11" s="556">
        <v>1.3</v>
      </c>
      <c r="K11" s="551">
        <v>46</v>
      </c>
      <c r="L11" s="557">
        <v>1.6</v>
      </c>
      <c r="M11" s="250">
        <f t="shared" si="0"/>
        <v>3</v>
      </c>
      <c r="N11" s="251">
        <f t="shared" si="1"/>
        <v>0.1</v>
      </c>
      <c r="O11" s="2">
        <f>E11/K11*100</f>
        <v>106.5</v>
      </c>
      <c r="P11" s="10">
        <f>RANK(E11,(E$10,E$11,E$14,E$15,E$19,E$23,E$45,E$50,E$54,E$58,E$62,E$63,E$64,E$65,E$68,E$70,E$73,E$76,E$85,E$90,E$94:E$98,E$102:E$104,E$109,E$111,E$114:E$115,E$121,E$123,E$131,E$141,E$142,E$146,E$154:E$155))</f>
        <v>27</v>
      </c>
    </row>
    <row r="12" spans="1:15" ht="13.5" customHeight="1">
      <c r="A12" s="104" t="s">
        <v>107</v>
      </c>
      <c r="B12" s="94"/>
      <c r="C12" s="105"/>
      <c r="D12" s="101" t="s">
        <v>108</v>
      </c>
      <c r="E12" s="551">
        <v>40</v>
      </c>
      <c r="F12" s="625">
        <v>27</v>
      </c>
      <c r="G12" s="624">
        <v>13</v>
      </c>
      <c r="H12" s="554">
        <v>1.4</v>
      </c>
      <c r="I12" s="558">
        <v>1.9</v>
      </c>
      <c r="J12" s="556">
        <v>0.9</v>
      </c>
      <c r="K12" s="551">
        <v>42</v>
      </c>
      <c r="L12" s="557">
        <v>1.4</v>
      </c>
      <c r="M12" s="250">
        <f t="shared" si="0"/>
        <v>-2</v>
      </c>
      <c r="N12" s="251">
        <f t="shared" si="1"/>
        <v>0</v>
      </c>
      <c r="O12" s="2">
        <f aca="true" t="shared" si="2" ref="O12:O22">E12/K12*100</f>
        <v>95.2</v>
      </c>
    </row>
    <row r="13" spans="1:15" ht="13.5" customHeight="1">
      <c r="A13" s="104" t="s">
        <v>109</v>
      </c>
      <c r="B13" s="94"/>
      <c r="C13" s="105"/>
      <c r="D13" s="101" t="s">
        <v>110</v>
      </c>
      <c r="E13" s="551">
        <v>9</v>
      </c>
      <c r="F13" s="625">
        <v>3</v>
      </c>
      <c r="G13" s="624">
        <v>6</v>
      </c>
      <c r="H13" s="554">
        <v>0.3</v>
      </c>
      <c r="I13" s="558">
        <v>0.2</v>
      </c>
      <c r="J13" s="556">
        <v>0.4</v>
      </c>
      <c r="K13" s="551">
        <v>4</v>
      </c>
      <c r="L13" s="557">
        <v>0.1</v>
      </c>
      <c r="M13" s="250">
        <f t="shared" si="0"/>
        <v>5</v>
      </c>
      <c r="N13" s="251">
        <f t="shared" si="1"/>
        <v>0.2</v>
      </c>
      <c r="O13" s="2">
        <f t="shared" si="2"/>
        <v>225</v>
      </c>
    </row>
    <row r="14" spans="1:16" ht="13.5" customHeight="1">
      <c r="A14" s="104" t="s">
        <v>111</v>
      </c>
      <c r="B14" s="94"/>
      <c r="C14" s="105" t="s">
        <v>506</v>
      </c>
      <c r="D14" s="101"/>
      <c r="E14" s="551">
        <v>302</v>
      </c>
      <c r="F14" s="625">
        <v>140</v>
      </c>
      <c r="G14" s="624">
        <v>162</v>
      </c>
      <c r="H14" s="554">
        <v>10.3</v>
      </c>
      <c r="I14" s="558">
        <v>9.6</v>
      </c>
      <c r="J14" s="556">
        <v>11.1</v>
      </c>
      <c r="K14" s="551">
        <v>291</v>
      </c>
      <c r="L14" s="557">
        <v>9.9</v>
      </c>
      <c r="M14" s="250">
        <f t="shared" si="0"/>
        <v>11</v>
      </c>
      <c r="N14" s="251">
        <f t="shared" si="1"/>
        <v>0.4</v>
      </c>
      <c r="O14" s="2">
        <f t="shared" si="2"/>
        <v>103.8</v>
      </c>
      <c r="P14" s="10">
        <f>RANK(E14,(E$10,E$11,E$14,E$15,E$19,E$23,E$45,E$50,E$54,E$58,E$62,E$63,E$64,E$65,E$68,E$70,E$73,E$76,E$85,E$90,E$94:E$98,E$102:E$104,E$109,E$111,E$114:E$115,E$121,E$123,E$131,E$141,E$142,E$146,E$154:E$155))</f>
        <v>13</v>
      </c>
    </row>
    <row r="15" spans="1:16" ht="13.5" customHeight="1">
      <c r="A15" s="104" t="s">
        <v>112</v>
      </c>
      <c r="B15" s="94"/>
      <c r="C15" s="105" t="s">
        <v>113</v>
      </c>
      <c r="D15" s="101"/>
      <c r="E15" s="551">
        <v>158</v>
      </c>
      <c r="F15" s="552">
        <v>88</v>
      </c>
      <c r="G15" s="553">
        <v>70</v>
      </c>
      <c r="H15" s="554">
        <v>5.4</v>
      </c>
      <c r="I15" s="555">
        <v>6</v>
      </c>
      <c r="J15" s="556">
        <v>4.8</v>
      </c>
      <c r="K15" s="551">
        <v>145</v>
      </c>
      <c r="L15" s="557">
        <v>5</v>
      </c>
      <c r="M15" s="250">
        <f t="shared" si="0"/>
        <v>13</v>
      </c>
      <c r="N15" s="251">
        <f t="shared" si="1"/>
        <v>0.4</v>
      </c>
      <c r="O15" s="2">
        <f t="shared" si="2"/>
        <v>109</v>
      </c>
      <c r="P15" s="10">
        <f>RANK(E15,(E$10,E$11,E$14,E$15,E$19,E$23,E$45,E$50,E$54,E$58,E$62,E$63,E$64,E$65,E$68,E$70,E$73,E$76,E$85,E$90,E$94:E$98,E$102:E$104,E$109,E$111,E$114:E$115,E$121,E$123,E$131,E$141,E$142,E$146,E$154:E$155))</f>
        <v>16</v>
      </c>
    </row>
    <row r="16" spans="1:15" ht="13.5" customHeight="1">
      <c r="A16" s="104" t="s">
        <v>114</v>
      </c>
      <c r="B16" s="94"/>
      <c r="C16" s="105"/>
      <c r="D16" s="101" t="s">
        <v>115</v>
      </c>
      <c r="E16" s="551">
        <v>13</v>
      </c>
      <c r="F16" s="625">
        <v>9</v>
      </c>
      <c r="G16" s="624">
        <v>4</v>
      </c>
      <c r="H16" s="554">
        <v>0.4</v>
      </c>
      <c r="I16" s="558">
        <v>0.6</v>
      </c>
      <c r="J16" s="556">
        <v>0.3</v>
      </c>
      <c r="K16" s="551">
        <v>8</v>
      </c>
      <c r="L16" s="557">
        <v>0.3</v>
      </c>
      <c r="M16" s="250">
        <f t="shared" si="0"/>
        <v>5</v>
      </c>
      <c r="N16" s="251">
        <f t="shared" si="1"/>
        <v>0.1</v>
      </c>
      <c r="O16" s="2">
        <f t="shared" si="2"/>
        <v>162.5</v>
      </c>
    </row>
    <row r="17" spans="1:15" ht="13.5" customHeight="1">
      <c r="A17" s="104" t="s">
        <v>116</v>
      </c>
      <c r="B17" s="94"/>
      <c r="C17" s="105"/>
      <c r="D17" s="101" t="s">
        <v>117</v>
      </c>
      <c r="E17" s="551">
        <v>136</v>
      </c>
      <c r="F17" s="625">
        <v>74</v>
      </c>
      <c r="G17" s="624">
        <v>62</v>
      </c>
      <c r="H17" s="554">
        <v>4.7</v>
      </c>
      <c r="I17" s="558">
        <v>5.1</v>
      </c>
      <c r="J17" s="556">
        <v>4.2</v>
      </c>
      <c r="K17" s="551">
        <v>131</v>
      </c>
      <c r="L17" s="557">
        <v>4.5</v>
      </c>
      <c r="M17" s="250">
        <f t="shared" si="0"/>
        <v>5</v>
      </c>
      <c r="N17" s="251">
        <f t="shared" si="1"/>
        <v>0.2</v>
      </c>
      <c r="O17" s="2">
        <f t="shared" si="2"/>
        <v>103.8</v>
      </c>
    </row>
    <row r="18" spans="1:15" ht="13.5" customHeight="1">
      <c r="A18" s="104" t="s">
        <v>118</v>
      </c>
      <c r="B18" s="94"/>
      <c r="C18" s="105"/>
      <c r="D18" s="101" t="s">
        <v>119</v>
      </c>
      <c r="E18" s="551">
        <v>9</v>
      </c>
      <c r="F18" s="625">
        <v>5</v>
      </c>
      <c r="G18" s="624">
        <v>4</v>
      </c>
      <c r="H18" s="554">
        <v>0.3</v>
      </c>
      <c r="I18" s="558">
        <v>0.3</v>
      </c>
      <c r="J18" s="556">
        <v>0.3</v>
      </c>
      <c r="K18" s="551">
        <v>6</v>
      </c>
      <c r="L18" s="557">
        <v>0.2</v>
      </c>
      <c r="M18" s="250">
        <f t="shared" si="0"/>
        <v>3</v>
      </c>
      <c r="N18" s="251">
        <f t="shared" si="1"/>
        <v>0.1</v>
      </c>
      <c r="O18" s="2">
        <f t="shared" si="2"/>
        <v>150</v>
      </c>
    </row>
    <row r="19" spans="1:16" ht="13.5" customHeight="1">
      <c r="A19" s="104" t="s">
        <v>120</v>
      </c>
      <c r="B19" s="94"/>
      <c r="C19" s="105" t="s">
        <v>121</v>
      </c>
      <c r="D19" s="101"/>
      <c r="E19" s="551">
        <v>3</v>
      </c>
      <c r="F19" s="625">
        <v>2</v>
      </c>
      <c r="G19" s="624">
        <v>1</v>
      </c>
      <c r="H19" s="554">
        <v>0.1</v>
      </c>
      <c r="I19" s="558">
        <v>0.1</v>
      </c>
      <c r="J19" s="556">
        <v>0.1</v>
      </c>
      <c r="K19" s="551">
        <v>6</v>
      </c>
      <c r="L19" s="557">
        <v>0.2</v>
      </c>
      <c r="M19" s="250">
        <f t="shared" si="0"/>
        <v>-3</v>
      </c>
      <c r="N19" s="251">
        <f t="shared" si="1"/>
        <v>-0.1</v>
      </c>
      <c r="O19" s="2">
        <f t="shared" si="2"/>
        <v>50</v>
      </c>
      <c r="P19" s="10">
        <f>RANK(E19,(E$10,E$11,E$14,E$15,E$19,E$23,E$45,E$50,E$54,E$58,E$62,E$63,E$64,E$65,E$68,E$70,E$73,E$76,E$85,E$90,E$94:E$98,E$102:E$104,E$109,E$111,E$114:E$115,E$121,E$123,E$131,E$141,E$142,E$146,E$154:E$155))</f>
        <v>36</v>
      </c>
    </row>
    <row r="20" spans="1:15" ht="13.5" customHeight="1">
      <c r="A20" s="104" t="s">
        <v>122</v>
      </c>
      <c r="B20" s="94"/>
      <c r="C20" s="105" t="s">
        <v>123</v>
      </c>
      <c r="D20" s="101"/>
      <c r="E20" s="551">
        <v>128</v>
      </c>
      <c r="F20" s="625">
        <v>71</v>
      </c>
      <c r="G20" s="624">
        <v>57</v>
      </c>
      <c r="H20" s="554">
        <v>4.4</v>
      </c>
      <c r="I20" s="558">
        <v>4.9</v>
      </c>
      <c r="J20" s="556">
        <v>3.9</v>
      </c>
      <c r="K20" s="551">
        <v>112</v>
      </c>
      <c r="L20" s="557">
        <v>3.8</v>
      </c>
      <c r="M20" s="250">
        <f t="shared" si="0"/>
        <v>16</v>
      </c>
      <c r="N20" s="251">
        <f t="shared" si="1"/>
        <v>0.6</v>
      </c>
      <c r="O20" s="2">
        <f t="shared" si="2"/>
        <v>114.3</v>
      </c>
    </row>
    <row r="21" spans="1:15" ht="13.5" customHeight="1">
      <c r="A21" s="104"/>
      <c r="B21" s="94"/>
      <c r="C21" s="105"/>
      <c r="D21" s="101"/>
      <c r="E21" s="551"/>
      <c r="F21" s="625"/>
      <c r="G21" s="624"/>
      <c r="H21" s="554"/>
      <c r="I21" s="558"/>
      <c r="J21" s="556"/>
      <c r="K21" s="551"/>
      <c r="L21" s="557"/>
      <c r="M21" s="250"/>
      <c r="N21" s="251"/>
      <c r="O21" s="2"/>
    </row>
    <row r="22" spans="1:15" ht="13.5" customHeight="1">
      <c r="A22" s="104" t="s">
        <v>124</v>
      </c>
      <c r="B22" s="94" t="s">
        <v>507</v>
      </c>
      <c r="C22" s="105"/>
      <c r="D22" s="101"/>
      <c r="E22" s="551">
        <v>8373</v>
      </c>
      <c r="F22" s="552">
        <v>5168</v>
      </c>
      <c r="G22" s="553">
        <v>3205</v>
      </c>
      <c r="H22" s="554">
        <v>286.8</v>
      </c>
      <c r="I22" s="555">
        <v>354.9</v>
      </c>
      <c r="J22" s="556">
        <v>219.1</v>
      </c>
      <c r="K22" s="551">
        <v>8315</v>
      </c>
      <c r="L22" s="557">
        <v>283.9</v>
      </c>
      <c r="M22" s="250">
        <f t="shared" si="0"/>
        <v>58</v>
      </c>
      <c r="N22" s="251">
        <f t="shared" si="1"/>
        <v>2.9</v>
      </c>
      <c r="O22" s="2">
        <f t="shared" si="2"/>
        <v>100.7</v>
      </c>
    </row>
    <row r="23" spans="1:16" ht="13.5" customHeight="1">
      <c r="A23" s="104" t="s">
        <v>125</v>
      </c>
      <c r="B23" s="94"/>
      <c r="C23" s="105" t="s">
        <v>126</v>
      </c>
      <c r="D23" s="101"/>
      <c r="E23" s="551">
        <v>8137</v>
      </c>
      <c r="F23" s="552">
        <v>5048</v>
      </c>
      <c r="G23" s="553">
        <v>3089</v>
      </c>
      <c r="H23" s="554">
        <v>278.8</v>
      </c>
      <c r="I23" s="555">
        <v>346.7</v>
      </c>
      <c r="J23" s="556">
        <v>211.1</v>
      </c>
      <c r="K23" s="551">
        <v>8061</v>
      </c>
      <c r="L23" s="557">
        <v>275.2</v>
      </c>
      <c r="M23" s="250">
        <f t="shared" si="0"/>
        <v>76</v>
      </c>
      <c r="N23" s="251">
        <f t="shared" si="1"/>
        <v>3.6</v>
      </c>
      <c r="O23" s="2">
        <f>E23/K23*100</f>
        <v>100.9</v>
      </c>
      <c r="P23" s="10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104" t="s">
        <v>127</v>
      </c>
      <c r="B24" s="94"/>
      <c r="C24" s="105"/>
      <c r="D24" s="101" t="s">
        <v>128</v>
      </c>
      <c r="E24" s="551">
        <v>149</v>
      </c>
      <c r="F24" s="625">
        <v>112</v>
      </c>
      <c r="G24" s="624">
        <v>37</v>
      </c>
      <c r="H24" s="554">
        <v>5.1</v>
      </c>
      <c r="I24" s="558">
        <v>7.7</v>
      </c>
      <c r="J24" s="556">
        <v>2.5</v>
      </c>
      <c r="K24" s="551">
        <v>127</v>
      </c>
      <c r="L24" s="557">
        <v>4.3</v>
      </c>
      <c r="M24" s="250">
        <f t="shared" si="0"/>
        <v>22</v>
      </c>
      <c r="N24" s="251">
        <f t="shared" si="1"/>
        <v>0.8</v>
      </c>
      <c r="O24" s="2">
        <f aca="true" t="shared" si="3" ref="O24:O87">E24/K24*100</f>
        <v>117.3</v>
      </c>
    </row>
    <row r="25" spans="1:15" ht="13.5" customHeight="1">
      <c r="A25" s="104" t="s">
        <v>129</v>
      </c>
      <c r="B25" s="94"/>
      <c r="C25" s="105"/>
      <c r="D25" s="101" t="s">
        <v>130</v>
      </c>
      <c r="E25" s="551">
        <v>267</v>
      </c>
      <c r="F25" s="625">
        <v>223</v>
      </c>
      <c r="G25" s="624">
        <v>44</v>
      </c>
      <c r="H25" s="554">
        <v>9.1</v>
      </c>
      <c r="I25" s="558">
        <v>15.3</v>
      </c>
      <c r="J25" s="556">
        <v>3</v>
      </c>
      <c r="K25" s="551">
        <v>282</v>
      </c>
      <c r="L25" s="557">
        <v>9.6</v>
      </c>
      <c r="M25" s="250">
        <f t="shared" si="0"/>
        <v>-15</v>
      </c>
      <c r="N25" s="251">
        <f t="shared" si="1"/>
        <v>-0.5</v>
      </c>
      <c r="O25" s="2">
        <f t="shared" si="3"/>
        <v>94.7</v>
      </c>
    </row>
    <row r="26" spans="1:15" ht="13.5" customHeight="1">
      <c r="A26" s="104" t="s">
        <v>131</v>
      </c>
      <c r="B26" s="94"/>
      <c r="C26" s="105"/>
      <c r="D26" s="101" t="s">
        <v>132</v>
      </c>
      <c r="E26" s="551">
        <v>1244</v>
      </c>
      <c r="F26" s="625">
        <v>845</v>
      </c>
      <c r="G26" s="624">
        <v>399</v>
      </c>
      <c r="H26" s="554">
        <v>42.6</v>
      </c>
      <c r="I26" s="558">
        <v>58</v>
      </c>
      <c r="J26" s="556">
        <v>27.3</v>
      </c>
      <c r="K26" s="551">
        <v>1318</v>
      </c>
      <c r="L26" s="557">
        <v>45</v>
      </c>
      <c r="M26" s="250">
        <f t="shared" si="0"/>
        <v>-74</v>
      </c>
      <c r="N26" s="251">
        <f t="shared" si="1"/>
        <v>-2.4</v>
      </c>
      <c r="O26" s="2">
        <f t="shared" si="3"/>
        <v>94.4</v>
      </c>
    </row>
    <row r="27" spans="1:15" ht="13.5" customHeight="1">
      <c r="A27" s="104" t="s">
        <v>133</v>
      </c>
      <c r="B27" s="94"/>
      <c r="C27" s="105"/>
      <c r="D27" s="101" t="s">
        <v>134</v>
      </c>
      <c r="E27" s="551">
        <v>717</v>
      </c>
      <c r="F27" s="625">
        <v>369</v>
      </c>
      <c r="G27" s="624">
        <v>348</v>
      </c>
      <c r="H27" s="554">
        <v>24.6</v>
      </c>
      <c r="I27" s="558">
        <v>25.3</v>
      </c>
      <c r="J27" s="556">
        <v>23.8</v>
      </c>
      <c r="K27" s="551">
        <v>671</v>
      </c>
      <c r="L27" s="557">
        <v>22.9</v>
      </c>
      <c r="M27" s="250">
        <f t="shared" si="0"/>
        <v>46</v>
      </c>
      <c r="N27" s="251">
        <f t="shared" si="1"/>
        <v>1.7</v>
      </c>
      <c r="O27" s="2">
        <f t="shared" si="3"/>
        <v>106.9</v>
      </c>
    </row>
    <row r="28" spans="1:15" ht="26.25" customHeight="1">
      <c r="A28" s="104" t="s">
        <v>135</v>
      </c>
      <c r="B28" s="94"/>
      <c r="C28" s="105"/>
      <c r="D28" s="101" t="s">
        <v>136</v>
      </c>
      <c r="E28" s="551">
        <v>390</v>
      </c>
      <c r="F28" s="625">
        <v>257</v>
      </c>
      <c r="G28" s="624">
        <v>133</v>
      </c>
      <c r="H28" s="554">
        <v>13.4</v>
      </c>
      <c r="I28" s="558">
        <v>17.7</v>
      </c>
      <c r="J28" s="556">
        <v>9.1</v>
      </c>
      <c r="K28" s="551">
        <v>332</v>
      </c>
      <c r="L28" s="557">
        <v>11.3</v>
      </c>
      <c r="M28" s="250">
        <f t="shared" si="0"/>
        <v>58</v>
      </c>
      <c r="N28" s="251">
        <f t="shared" si="1"/>
        <v>2.1</v>
      </c>
      <c r="O28" s="2">
        <f t="shared" si="3"/>
        <v>117.5</v>
      </c>
    </row>
    <row r="29" spans="1:15" ht="13.5" customHeight="1">
      <c r="A29" s="104" t="s">
        <v>137</v>
      </c>
      <c r="B29" s="94"/>
      <c r="C29" s="105"/>
      <c r="D29" s="101" t="s">
        <v>138</v>
      </c>
      <c r="E29" s="551">
        <v>656</v>
      </c>
      <c r="F29" s="625">
        <v>460</v>
      </c>
      <c r="G29" s="624">
        <v>196</v>
      </c>
      <c r="H29" s="554">
        <v>22.5</v>
      </c>
      <c r="I29" s="558">
        <v>31.6</v>
      </c>
      <c r="J29" s="556">
        <v>13.4</v>
      </c>
      <c r="K29" s="551">
        <v>708</v>
      </c>
      <c r="L29" s="557">
        <v>24.2</v>
      </c>
      <c r="M29" s="250">
        <f t="shared" si="0"/>
        <v>-52</v>
      </c>
      <c r="N29" s="251">
        <f t="shared" si="1"/>
        <v>-1.7</v>
      </c>
      <c r="O29" s="2">
        <f t="shared" si="3"/>
        <v>92.7</v>
      </c>
    </row>
    <row r="30" spans="1:15" ht="13.5" customHeight="1">
      <c r="A30" s="104" t="s">
        <v>139</v>
      </c>
      <c r="B30" s="94"/>
      <c r="C30" s="105"/>
      <c r="D30" s="101" t="s">
        <v>538</v>
      </c>
      <c r="E30" s="551">
        <v>440</v>
      </c>
      <c r="F30" s="625">
        <v>215</v>
      </c>
      <c r="G30" s="624">
        <v>225</v>
      </c>
      <c r="H30" s="554">
        <v>15.1</v>
      </c>
      <c r="I30" s="558">
        <v>14.8</v>
      </c>
      <c r="J30" s="556">
        <v>15.4</v>
      </c>
      <c r="K30" s="551">
        <v>402</v>
      </c>
      <c r="L30" s="557">
        <v>13.7</v>
      </c>
      <c r="M30" s="250">
        <f t="shared" si="0"/>
        <v>38</v>
      </c>
      <c r="N30" s="251">
        <f t="shared" si="1"/>
        <v>1.4</v>
      </c>
      <c r="O30" s="2">
        <f t="shared" si="3"/>
        <v>109.5</v>
      </c>
    </row>
    <row r="31" spans="1:15" ht="13.5" customHeight="1">
      <c r="A31" s="104" t="s">
        <v>140</v>
      </c>
      <c r="B31" s="94"/>
      <c r="C31" s="105"/>
      <c r="D31" s="101" t="s">
        <v>141</v>
      </c>
      <c r="E31" s="551">
        <v>610</v>
      </c>
      <c r="F31" s="625">
        <v>331</v>
      </c>
      <c r="G31" s="624">
        <v>279</v>
      </c>
      <c r="H31" s="554">
        <v>20.9</v>
      </c>
      <c r="I31" s="558">
        <v>22.7</v>
      </c>
      <c r="J31" s="556">
        <v>19.1</v>
      </c>
      <c r="K31" s="551">
        <v>632</v>
      </c>
      <c r="L31" s="557">
        <v>21.6</v>
      </c>
      <c r="M31" s="250">
        <f t="shared" si="0"/>
        <v>-22</v>
      </c>
      <c r="N31" s="251">
        <f t="shared" si="1"/>
        <v>-0.7</v>
      </c>
      <c r="O31" s="2">
        <f t="shared" si="3"/>
        <v>96.5</v>
      </c>
    </row>
    <row r="32" spans="1:15" ht="13.5" customHeight="1">
      <c r="A32" s="104" t="s">
        <v>142</v>
      </c>
      <c r="B32" s="94"/>
      <c r="C32" s="105"/>
      <c r="D32" s="101" t="s">
        <v>143</v>
      </c>
      <c r="E32" s="551">
        <v>18</v>
      </c>
      <c r="F32" s="625">
        <v>17</v>
      </c>
      <c r="G32" s="624">
        <v>1</v>
      </c>
      <c r="H32" s="554">
        <v>0.6</v>
      </c>
      <c r="I32" s="558">
        <v>1.2</v>
      </c>
      <c r="J32" s="556">
        <v>0.1</v>
      </c>
      <c r="K32" s="551">
        <v>27</v>
      </c>
      <c r="L32" s="557">
        <v>0.9</v>
      </c>
      <c r="M32" s="250">
        <f t="shared" si="0"/>
        <v>-9</v>
      </c>
      <c r="N32" s="251">
        <f t="shared" si="1"/>
        <v>-0.3</v>
      </c>
      <c r="O32" s="2">
        <f t="shared" si="3"/>
        <v>66.7</v>
      </c>
    </row>
    <row r="33" spans="1:15" ht="13.5" customHeight="1">
      <c r="A33" s="104" t="s">
        <v>144</v>
      </c>
      <c r="B33" s="94"/>
      <c r="C33" s="105"/>
      <c r="D33" s="101" t="s">
        <v>145</v>
      </c>
      <c r="E33" s="551">
        <v>1485</v>
      </c>
      <c r="F33" s="625">
        <v>1131</v>
      </c>
      <c r="G33" s="624">
        <v>354</v>
      </c>
      <c r="H33" s="554">
        <v>50.9</v>
      </c>
      <c r="I33" s="558">
        <v>77.7</v>
      </c>
      <c r="J33" s="556">
        <v>24.2</v>
      </c>
      <c r="K33" s="551">
        <v>1532</v>
      </c>
      <c r="L33" s="557">
        <v>52.3</v>
      </c>
      <c r="M33" s="250">
        <f t="shared" si="0"/>
        <v>-47</v>
      </c>
      <c r="N33" s="251">
        <f t="shared" si="1"/>
        <v>-1.4</v>
      </c>
      <c r="O33" s="2">
        <f t="shared" si="3"/>
        <v>96.9</v>
      </c>
    </row>
    <row r="34" spans="1:15" ht="13.5" customHeight="1">
      <c r="A34" s="104" t="s">
        <v>146</v>
      </c>
      <c r="B34" s="94"/>
      <c r="C34" s="105"/>
      <c r="D34" s="101" t="s">
        <v>147</v>
      </c>
      <c r="E34" s="551">
        <v>37</v>
      </c>
      <c r="F34" s="625">
        <v>20</v>
      </c>
      <c r="G34" s="624">
        <v>17</v>
      </c>
      <c r="H34" s="554">
        <v>1.3</v>
      </c>
      <c r="I34" s="558">
        <v>1.4</v>
      </c>
      <c r="J34" s="556">
        <v>1.2</v>
      </c>
      <c r="K34" s="551">
        <v>37</v>
      </c>
      <c r="L34" s="557">
        <v>1.3</v>
      </c>
      <c r="M34" s="250">
        <f t="shared" si="0"/>
        <v>0</v>
      </c>
      <c r="N34" s="251">
        <f t="shared" si="1"/>
        <v>0</v>
      </c>
      <c r="O34" s="2">
        <f t="shared" si="3"/>
        <v>100</v>
      </c>
    </row>
    <row r="35" spans="1:15" ht="13.5" customHeight="1">
      <c r="A35" s="104" t="s">
        <v>148</v>
      </c>
      <c r="B35" s="94"/>
      <c r="C35" s="105"/>
      <c r="D35" s="101" t="s">
        <v>149</v>
      </c>
      <c r="E35" s="551">
        <v>271</v>
      </c>
      <c r="F35" s="625">
        <v>3</v>
      </c>
      <c r="G35" s="624">
        <v>268</v>
      </c>
      <c r="H35" s="554">
        <v>9.3</v>
      </c>
      <c r="I35" s="558">
        <v>0.2</v>
      </c>
      <c r="J35" s="556">
        <v>18.3</v>
      </c>
      <c r="K35" s="551">
        <v>255</v>
      </c>
      <c r="L35" s="557">
        <v>8.7</v>
      </c>
      <c r="M35" s="250">
        <f t="shared" si="0"/>
        <v>16</v>
      </c>
      <c r="N35" s="251">
        <f t="shared" si="1"/>
        <v>0.6</v>
      </c>
      <c r="O35" s="2">
        <f t="shared" si="3"/>
        <v>106.3</v>
      </c>
    </row>
    <row r="36" spans="1:15" ht="13.5" customHeight="1">
      <c r="A36" s="104" t="s">
        <v>150</v>
      </c>
      <c r="B36" s="94"/>
      <c r="C36" s="105"/>
      <c r="D36" s="101" t="s">
        <v>151</v>
      </c>
      <c r="E36" s="551">
        <v>141</v>
      </c>
      <c r="F36" s="559" t="s">
        <v>508</v>
      </c>
      <c r="G36" s="624">
        <v>141</v>
      </c>
      <c r="H36" s="554">
        <v>9.6</v>
      </c>
      <c r="I36" s="560" t="s">
        <v>153</v>
      </c>
      <c r="J36" s="556">
        <v>9.6</v>
      </c>
      <c r="K36" s="551">
        <v>148</v>
      </c>
      <c r="L36" s="557">
        <v>10.1</v>
      </c>
      <c r="M36" s="250">
        <f t="shared" si="0"/>
        <v>-7</v>
      </c>
      <c r="N36" s="251">
        <f t="shared" si="1"/>
        <v>-0.5</v>
      </c>
      <c r="O36" s="2">
        <f t="shared" si="3"/>
        <v>95.3</v>
      </c>
    </row>
    <row r="37" spans="1:15" ht="13.5" customHeight="1">
      <c r="A37" s="104" t="s">
        <v>154</v>
      </c>
      <c r="B37" s="94"/>
      <c r="C37" s="105"/>
      <c r="D37" s="101" t="s">
        <v>155</v>
      </c>
      <c r="E37" s="551">
        <v>125</v>
      </c>
      <c r="F37" s="559" t="s">
        <v>508</v>
      </c>
      <c r="G37" s="624">
        <v>125</v>
      </c>
      <c r="H37" s="554">
        <v>8.5</v>
      </c>
      <c r="I37" s="560" t="s">
        <v>153</v>
      </c>
      <c r="J37" s="556">
        <v>8.5</v>
      </c>
      <c r="K37" s="551">
        <v>118</v>
      </c>
      <c r="L37" s="557">
        <v>8</v>
      </c>
      <c r="M37" s="250">
        <f t="shared" si="0"/>
        <v>7</v>
      </c>
      <c r="N37" s="251">
        <f t="shared" si="1"/>
        <v>0.5</v>
      </c>
      <c r="O37" s="2">
        <f t="shared" si="3"/>
        <v>105.9</v>
      </c>
    </row>
    <row r="38" spans="1:15" ht="13.5" customHeight="1">
      <c r="A38" s="104" t="s">
        <v>156</v>
      </c>
      <c r="B38" s="94"/>
      <c r="C38" s="105"/>
      <c r="D38" s="101" t="s">
        <v>598</v>
      </c>
      <c r="E38" s="551">
        <v>261</v>
      </c>
      <c r="F38" s="625">
        <v>261</v>
      </c>
      <c r="G38" s="561" t="s">
        <v>508</v>
      </c>
      <c r="H38" s="554">
        <v>17.9</v>
      </c>
      <c r="I38" s="558">
        <v>17.9</v>
      </c>
      <c r="J38" s="560" t="s">
        <v>153</v>
      </c>
      <c r="K38" s="551">
        <v>243</v>
      </c>
      <c r="L38" s="557">
        <v>16.6</v>
      </c>
      <c r="M38" s="250">
        <f t="shared" si="0"/>
        <v>18</v>
      </c>
      <c r="N38" s="251">
        <f t="shared" si="1"/>
        <v>1.3</v>
      </c>
      <c r="O38" s="2">
        <f t="shared" si="3"/>
        <v>107.4</v>
      </c>
    </row>
    <row r="39" spans="1:15" ht="13.5" customHeight="1">
      <c r="A39" s="104" t="s">
        <v>157</v>
      </c>
      <c r="B39" s="94"/>
      <c r="C39" s="105"/>
      <c r="D39" s="101" t="s">
        <v>158</v>
      </c>
      <c r="E39" s="551">
        <v>170</v>
      </c>
      <c r="F39" s="625">
        <v>117</v>
      </c>
      <c r="G39" s="624">
        <v>53</v>
      </c>
      <c r="H39" s="554">
        <v>5.8</v>
      </c>
      <c r="I39" s="558">
        <v>8</v>
      </c>
      <c r="J39" s="556">
        <v>3.6</v>
      </c>
      <c r="K39" s="551">
        <v>159</v>
      </c>
      <c r="L39" s="557">
        <v>5.4</v>
      </c>
      <c r="M39" s="250">
        <f t="shared" si="0"/>
        <v>11</v>
      </c>
      <c r="N39" s="251">
        <f t="shared" si="1"/>
        <v>0.4</v>
      </c>
      <c r="O39" s="2">
        <f t="shared" si="3"/>
        <v>106.9</v>
      </c>
    </row>
    <row r="40" spans="1:15" ht="13.5" customHeight="1">
      <c r="A40" s="104" t="s">
        <v>159</v>
      </c>
      <c r="B40" s="94"/>
      <c r="C40" s="105"/>
      <c r="D40" s="101" t="s">
        <v>160</v>
      </c>
      <c r="E40" s="551">
        <v>52</v>
      </c>
      <c r="F40" s="625">
        <v>36</v>
      </c>
      <c r="G40" s="624">
        <v>16</v>
      </c>
      <c r="H40" s="554">
        <v>1.8</v>
      </c>
      <c r="I40" s="558">
        <v>2.5</v>
      </c>
      <c r="J40" s="556">
        <v>1.1</v>
      </c>
      <c r="K40" s="551">
        <v>44</v>
      </c>
      <c r="L40" s="557">
        <v>1.5</v>
      </c>
      <c r="M40" s="250">
        <f t="shared" si="0"/>
        <v>8</v>
      </c>
      <c r="N40" s="251">
        <f t="shared" si="1"/>
        <v>0.3</v>
      </c>
      <c r="O40" s="2">
        <f t="shared" si="3"/>
        <v>118.2</v>
      </c>
    </row>
    <row r="41" spans="1:15" ht="13.5" customHeight="1">
      <c r="A41" s="104" t="s">
        <v>161</v>
      </c>
      <c r="B41" s="94"/>
      <c r="C41" s="105"/>
      <c r="D41" s="101" t="s">
        <v>162</v>
      </c>
      <c r="E41" s="551">
        <v>237</v>
      </c>
      <c r="F41" s="625">
        <v>140</v>
      </c>
      <c r="G41" s="624">
        <v>97</v>
      </c>
      <c r="H41" s="554">
        <v>8.1</v>
      </c>
      <c r="I41" s="558">
        <v>9.6</v>
      </c>
      <c r="J41" s="556">
        <v>6.6</v>
      </c>
      <c r="K41" s="551">
        <v>239</v>
      </c>
      <c r="L41" s="557">
        <v>8.2</v>
      </c>
      <c r="M41" s="250">
        <f t="shared" si="0"/>
        <v>-2</v>
      </c>
      <c r="N41" s="251">
        <f t="shared" si="1"/>
        <v>-0.1</v>
      </c>
      <c r="O41" s="2">
        <f t="shared" si="3"/>
        <v>99.2</v>
      </c>
    </row>
    <row r="42" spans="1:15" ht="13.5" customHeight="1">
      <c r="A42" s="104" t="s">
        <v>163</v>
      </c>
      <c r="B42" s="94"/>
      <c r="C42" s="105"/>
      <c r="D42" s="101" t="s">
        <v>509</v>
      </c>
      <c r="E42" s="551">
        <v>178</v>
      </c>
      <c r="F42" s="625">
        <v>106</v>
      </c>
      <c r="G42" s="624">
        <v>72</v>
      </c>
      <c r="H42" s="554">
        <v>6.1</v>
      </c>
      <c r="I42" s="558">
        <v>7.3</v>
      </c>
      <c r="J42" s="556">
        <v>4.9</v>
      </c>
      <c r="K42" s="551">
        <v>166</v>
      </c>
      <c r="L42" s="557">
        <v>5.7</v>
      </c>
      <c r="M42" s="250">
        <f t="shared" si="0"/>
        <v>12</v>
      </c>
      <c r="N42" s="251">
        <f t="shared" si="1"/>
        <v>0.4</v>
      </c>
      <c r="O42" s="2">
        <f t="shared" si="3"/>
        <v>107.2</v>
      </c>
    </row>
    <row r="43" spans="1:15" ht="27" customHeight="1">
      <c r="A43" s="104" t="s">
        <v>164</v>
      </c>
      <c r="B43" s="94"/>
      <c r="C43" s="105"/>
      <c r="D43" s="101" t="s">
        <v>510</v>
      </c>
      <c r="E43" s="551">
        <v>111</v>
      </c>
      <c r="F43" s="625">
        <v>59</v>
      </c>
      <c r="G43" s="624">
        <v>52</v>
      </c>
      <c r="H43" s="554">
        <v>3.8</v>
      </c>
      <c r="I43" s="558">
        <v>4.1</v>
      </c>
      <c r="J43" s="556">
        <v>3.6</v>
      </c>
      <c r="K43" s="551">
        <v>96</v>
      </c>
      <c r="L43" s="557">
        <v>3.3</v>
      </c>
      <c r="M43" s="250">
        <f t="shared" si="0"/>
        <v>15</v>
      </c>
      <c r="N43" s="251">
        <f t="shared" si="1"/>
        <v>0.5</v>
      </c>
      <c r="O43" s="2">
        <f t="shared" si="3"/>
        <v>115.6</v>
      </c>
    </row>
    <row r="44" spans="1:15" ht="13.5" customHeight="1">
      <c r="A44" s="104" t="s">
        <v>165</v>
      </c>
      <c r="B44" s="94"/>
      <c r="C44" s="105"/>
      <c r="D44" s="101" t="s">
        <v>166</v>
      </c>
      <c r="E44" s="551">
        <v>578</v>
      </c>
      <c r="F44" s="625">
        <v>346</v>
      </c>
      <c r="G44" s="624">
        <v>232</v>
      </c>
      <c r="H44" s="554">
        <v>19.8</v>
      </c>
      <c r="I44" s="558">
        <v>23.8</v>
      </c>
      <c r="J44" s="556">
        <v>15.9</v>
      </c>
      <c r="K44" s="551">
        <v>525</v>
      </c>
      <c r="L44" s="557">
        <v>17.9</v>
      </c>
      <c r="M44" s="250">
        <f t="shared" si="0"/>
        <v>53</v>
      </c>
      <c r="N44" s="251">
        <f t="shared" si="1"/>
        <v>1.9</v>
      </c>
      <c r="O44" s="2">
        <f t="shared" si="3"/>
        <v>110.1</v>
      </c>
    </row>
    <row r="45" spans="1:16" ht="13.5" customHeight="1">
      <c r="A45" s="104" t="s">
        <v>167</v>
      </c>
      <c r="B45" s="94"/>
      <c r="C45" s="105" t="s">
        <v>168</v>
      </c>
      <c r="D45" s="101"/>
      <c r="E45" s="551">
        <v>236</v>
      </c>
      <c r="F45" s="552">
        <v>120</v>
      </c>
      <c r="G45" s="553">
        <v>116</v>
      </c>
      <c r="H45" s="554">
        <v>8.1</v>
      </c>
      <c r="I45" s="555">
        <v>8.2</v>
      </c>
      <c r="J45" s="556">
        <v>7.9</v>
      </c>
      <c r="K45" s="551">
        <v>254</v>
      </c>
      <c r="L45" s="557">
        <v>8.7</v>
      </c>
      <c r="M45" s="250">
        <f t="shared" si="0"/>
        <v>-18</v>
      </c>
      <c r="N45" s="251">
        <f t="shared" si="1"/>
        <v>-0.6</v>
      </c>
      <c r="O45" s="2">
        <f t="shared" si="3"/>
        <v>92.9</v>
      </c>
      <c r="P45" s="10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104" t="s">
        <v>169</v>
      </c>
      <c r="B46" s="94"/>
      <c r="C46" s="105"/>
      <c r="D46" s="101" t="s">
        <v>170</v>
      </c>
      <c r="E46" s="551">
        <v>61</v>
      </c>
      <c r="F46" s="625">
        <v>27</v>
      </c>
      <c r="G46" s="624">
        <v>34</v>
      </c>
      <c r="H46" s="554">
        <v>2.1</v>
      </c>
      <c r="I46" s="558">
        <v>1.9</v>
      </c>
      <c r="J46" s="556">
        <v>2.3</v>
      </c>
      <c r="K46" s="551">
        <v>59</v>
      </c>
      <c r="L46" s="557">
        <v>2</v>
      </c>
      <c r="M46" s="250">
        <f t="shared" si="0"/>
        <v>2</v>
      </c>
      <c r="N46" s="251">
        <f t="shared" si="1"/>
        <v>0.1</v>
      </c>
      <c r="O46" s="2">
        <f t="shared" si="3"/>
        <v>103.4</v>
      </c>
    </row>
    <row r="47" spans="1:15" ht="13.5" customHeight="1">
      <c r="A47" s="104" t="s">
        <v>171</v>
      </c>
      <c r="B47" s="94"/>
      <c r="C47" s="105"/>
      <c r="D47" s="101" t="s">
        <v>172</v>
      </c>
      <c r="E47" s="551">
        <v>175</v>
      </c>
      <c r="F47" s="625">
        <v>93</v>
      </c>
      <c r="G47" s="624">
        <v>82</v>
      </c>
      <c r="H47" s="554">
        <v>6</v>
      </c>
      <c r="I47" s="558">
        <v>6.4</v>
      </c>
      <c r="J47" s="556">
        <v>5.6</v>
      </c>
      <c r="K47" s="551">
        <v>195</v>
      </c>
      <c r="L47" s="557">
        <v>6.7</v>
      </c>
      <c r="M47" s="250">
        <f t="shared" si="0"/>
        <v>-20</v>
      </c>
      <c r="N47" s="251">
        <f t="shared" si="1"/>
        <v>-0.7</v>
      </c>
      <c r="O47" s="2">
        <f t="shared" si="3"/>
        <v>89.7</v>
      </c>
    </row>
    <row r="48" spans="1:15" ht="13.5" customHeight="1">
      <c r="A48" s="104"/>
      <c r="B48" s="94"/>
      <c r="C48" s="105"/>
      <c r="D48" s="101"/>
      <c r="E48" s="551"/>
      <c r="F48" s="625"/>
      <c r="G48" s="624"/>
      <c r="H48" s="554"/>
      <c r="I48" s="558"/>
      <c r="J48" s="556"/>
      <c r="K48" s="551"/>
      <c r="L48" s="557"/>
      <c r="M48" s="250"/>
      <c r="N48" s="251"/>
      <c r="O48" s="2"/>
    </row>
    <row r="49" spans="1:15" ht="13.5" customHeight="1">
      <c r="A49" s="104" t="s">
        <v>173</v>
      </c>
      <c r="B49" s="690" t="s">
        <v>174</v>
      </c>
      <c r="C49" s="691"/>
      <c r="D49" s="692"/>
      <c r="E49" s="551">
        <v>110</v>
      </c>
      <c r="F49" s="552">
        <v>50</v>
      </c>
      <c r="G49" s="553">
        <v>60</v>
      </c>
      <c r="H49" s="554">
        <v>3.8</v>
      </c>
      <c r="I49" s="555">
        <v>3.4</v>
      </c>
      <c r="J49" s="556">
        <v>4.1</v>
      </c>
      <c r="K49" s="551">
        <v>109</v>
      </c>
      <c r="L49" s="557">
        <v>3.7</v>
      </c>
      <c r="M49" s="250">
        <f t="shared" si="0"/>
        <v>1</v>
      </c>
      <c r="N49" s="251">
        <f t="shared" si="1"/>
        <v>0.1</v>
      </c>
      <c r="O49" s="2">
        <f t="shared" si="3"/>
        <v>100.9</v>
      </c>
    </row>
    <row r="50" spans="1:16" ht="13.5" customHeight="1">
      <c r="A50" s="104" t="s">
        <v>175</v>
      </c>
      <c r="B50" s="94"/>
      <c r="C50" s="105" t="s">
        <v>176</v>
      </c>
      <c r="D50" s="101"/>
      <c r="E50" s="551">
        <v>38</v>
      </c>
      <c r="F50" s="625">
        <v>14</v>
      </c>
      <c r="G50" s="624">
        <v>24</v>
      </c>
      <c r="H50" s="554">
        <v>1.3</v>
      </c>
      <c r="I50" s="558">
        <v>1</v>
      </c>
      <c r="J50" s="556">
        <v>1.6</v>
      </c>
      <c r="K50" s="551">
        <v>44</v>
      </c>
      <c r="L50" s="557">
        <v>1.5</v>
      </c>
      <c r="M50" s="250">
        <f t="shared" si="0"/>
        <v>-6</v>
      </c>
      <c r="N50" s="251">
        <f t="shared" si="1"/>
        <v>-0.2</v>
      </c>
      <c r="O50" s="2">
        <f t="shared" si="3"/>
        <v>86.4</v>
      </c>
      <c r="P50" s="10">
        <f>RANK(E50,(E$10,E$11,E$14,E$15,E$19,E$23,E$45,E$50,E$54,E$58,E$62,E$63,E$64,E$65,E$68,E$70,E$73,E$76,E$85,E$90,E$94:E$98,E$102:E$104,E$109,E$111,E$114:E$115,E$121,E$123,E$131,E$141,E$142,E$146,E$154:E$155))</f>
        <v>30</v>
      </c>
    </row>
    <row r="51" spans="1:15" ht="27" customHeight="1">
      <c r="A51" s="104" t="s">
        <v>177</v>
      </c>
      <c r="B51" s="94"/>
      <c r="C51" s="686" t="s">
        <v>511</v>
      </c>
      <c r="D51" s="687"/>
      <c r="E51" s="551">
        <v>72</v>
      </c>
      <c r="F51" s="625">
        <v>36</v>
      </c>
      <c r="G51" s="624">
        <v>36</v>
      </c>
      <c r="H51" s="554">
        <v>2.5</v>
      </c>
      <c r="I51" s="558">
        <v>2.5</v>
      </c>
      <c r="J51" s="556">
        <v>2.5</v>
      </c>
      <c r="K51" s="551">
        <v>65</v>
      </c>
      <c r="L51" s="557">
        <v>2.2</v>
      </c>
      <c r="M51" s="250">
        <f t="shared" si="0"/>
        <v>7</v>
      </c>
      <c r="N51" s="251">
        <f t="shared" si="1"/>
        <v>0.3</v>
      </c>
      <c r="O51" s="2">
        <f t="shared" si="3"/>
        <v>110.8</v>
      </c>
    </row>
    <row r="52" spans="1:15" ht="13.5" customHeight="1">
      <c r="A52" s="104"/>
      <c r="B52" s="94"/>
      <c r="C52" s="105"/>
      <c r="D52" s="101"/>
      <c r="E52" s="551"/>
      <c r="F52" s="625"/>
      <c r="G52" s="624"/>
      <c r="H52" s="554"/>
      <c r="I52" s="558"/>
      <c r="J52" s="556"/>
      <c r="K52" s="551"/>
      <c r="L52" s="557"/>
      <c r="M52" s="250"/>
      <c r="N52" s="251"/>
      <c r="O52" s="2"/>
    </row>
    <row r="53" spans="1:15" ht="13.5" customHeight="1">
      <c r="A53" s="104" t="s">
        <v>178</v>
      </c>
      <c r="B53" s="94" t="s">
        <v>179</v>
      </c>
      <c r="C53" s="105"/>
      <c r="D53" s="101"/>
      <c r="E53" s="551">
        <v>609</v>
      </c>
      <c r="F53" s="552">
        <v>291</v>
      </c>
      <c r="G53" s="553">
        <v>318</v>
      </c>
      <c r="H53" s="554">
        <v>20.9</v>
      </c>
      <c r="I53" s="555">
        <v>20</v>
      </c>
      <c r="J53" s="556">
        <v>21.7</v>
      </c>
      <c r="K53" s="551">
        <v>617</v>
      </c>
      <c r="L53" s="557">
        <v>21.1</v>
      </c>
      <c r="M53" s="250">
        <f t="shared" si="0"/>
        <v>-8</v>
      </c>
      <c r="N53" s="251">
        <f t="shared" si="1"/>
        <v>-0.2</v>
      </c>
      <c r="O53" s="2">
        <f t="shared" si="3"/>
        <v>98.7</v>
      </c>
    </row>
    <row r="54" spans="1:16" ht="13.5" customHeight="1">
      <c r="A54" s="104" t="s">
        <v>180</v>
      </c>
      <c r="B54" s="94"/>
      <c r="C54" s="105" t="s">
        <v>181</v>
      </c>
      <c r="D54" s="101"/>
      <c r="E54" s="551">
        <v>422</v>
      </c>
      <c r="F54" s="625">
        <v>214</v>
      </c>
      <c r="G54" s="624">
        <v>208</v>
      </c>
      <c r="H54" s="554">
        <v>14.5</v>
      </c>
      <c r="I54" s="558">
        <v>14.7</v>
      </c>
      <c r="J54" s="556">
        <v>14.2</v>
      </c>
      <c r="K54" s="551">
        <v>423</v>
      </c>
      <c r="L54" s="557">
        <v>14.4</v>
      </c>
      <c r="M54" s="250">
        <f t="shared" si="0"/>
        <v>-1</v>
      </c>
      <c r="N54" s="251">
        <f t="shared" si="1"/>
        <v>0.1</v>
      </c>
      <c r="O54" s="2">
        <f t="shared" si="3"/>
        <v>99.8</v>
      </c>
      <c r="P54" s="10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104" t="s">
        <v>182</v>
      </c>
      <c r="B55" s="94"/>
      <c r="C55" s="105" t="s">
        <v>183</v>
      </c>
      <c r="D55" s="101"/>
      <c r="E55" s="551">
        <v>187</v>
      </c>
      <c r="F55" s="625">
        <v>77</v>
      </c>
      <c r="G55" s="624">
        <v>110</v>
      </c>
      <c r="H55" s="554">
        <v>6.4</v>
      </c>
      <c r="I55" s="558">
        <v>5.3</v>
      </c>
      <c r="J55" s="556">
        <v>7.5</v>
      </c>
      <c r="K55" s="551">
        <v>194</v>
      </c>
      <c r="L55" s="557">
        <v>6.6</v>
      </c>
      <c r="M55" s="250">
        <f t="shared" si="0"/>
        <v>-7</v>
      </c>
      <c r="N55" s="251">
        <f t="shared" si="1"/>
        <v>-0.2</v>
      </c>
      <c r="O55" s="2">
        <f t="shared" si="3"/>
        <v>96.4</v>
      </c>
    </row>
    <row r="56" spans="1:15" ht="13.5" customHeight="1">
      <c r="A56" s="104"/>
      <c r="B56" s="94"/>
      <c r="C56" s="105"/>
      <c r="D56" s="101"/>
      <c r="E56" s="551"/>
      <c r="F56" s="625"/>
      <c r="G56" s="624"/>
      <c r="H56" s="554"/>
      <c r="I56" s="558"/>
      <c r="J56" s="556"/>
      <c r="K56" s="551"/>
      <c r="L56" s="557"/>
      <c r="M56" s="250"/>
      <c r="N56" s="251"/>
      <c r="O56" s="2"/>
    </row>
    <row r="57" spans="1:15" ht="13.5" customHeight="1">
      <c r="A57" s="104" t="s">
        <v>184</v>
      </c>
      <c r="B57" s="94" t="s">
        <v>185</v>
      </c>
      <c r="C57" s="105"/>
      <c r="D57" s="101"/>
      <c r="E57" s="551">
        <v>197</v>
      </c>
      <c r="F57" s="552">
        <v>64</v>
      </c>
      <c r="G57" s="553">
        <v>133</v>
      </c>
      <c r="H57" s="554">
        <v>6.7</v>
      </c>
      <c r="I57" s="555">
        <v>4.4</v>
      </c>
      <c r="J57" s="556">
        <v>9.1</v>
      </c>
      <c r="K57" s="551">
        <v>188</v>
      </c>
      <c r="L57" s="557">
        <v>6.4</v>
      </c>
      <c r="M57" s="250">
        <f t="shared" si="0"/>
        <v>9</v>
      </c>
      <c r="N57" s="251">
        <f t="shared" si="1"/>
        <v>0.3</v>
      </c>
      <c r="O57" s="2">
        <f t="shared" si="3"/>
        <v>104.8</v>
      </c>
    </row>
    <row r="58" spans="1:16" ht="13.5" customHeight="1">
      <c r="A58" s="104" t="s">
        <v>186</v>
      </c>
      <c r="B58" s="94"/>
      <c r="C58" s="105" t="s">
        <v>187</v>
      </c>
      <c r="D58" s="101"/>
      <c r="E58" s="551">
        <v>164</v>
      </c>
      <c r="F58" s="625">
        <v>48</v>
      </c>
      <c r="G58" s="624">
        <v>116</v>
      </c>
      <c r="H58" s="554">
        <v>5.6</v>
      </c>
      <c r="I58" s="558">
        <v>3.3</v>
      </c>
      <c r="J58" s="556">
        <v>7.9</v>
      </c>
      <c r="K58" s="551">
        <v>143</v>
      </c>
      <c r="L58" s="557">
        <v>4.9</v>
      </c>
      <c r="M58" s="250">
        <f t="shared" si="0"/>
        <v>21</v>
      </c>
      <c r="N58" s="251">
        <f t="shared" si="1"/>
        <v>0.7</v>
      </c>
      <c r="O58" s="2">
        <f t="shared" si="3"/>
        <v>114.7</v>
      </c>
      <c r="P58" s="10">
        <f>RANK(E58,(E$10,E$11,E$14,E$15,E$19,E$23,E$45,E$50,E$54,E$58,E$62,E$63,E$64,E$65,E$68,E$70,E$73,E$76,E$85,E$90,E$94:E$98,E$102:E$104,E$109,E$111,E$114:E$115,E$121,E$123,E$131,E$141,E$142,E$146,E$154:E$155))</f>
        <v>15</v>
      </c>
    </row>
    <row r="59" spans="1:15" ht="13.5" customHeight="1">
      <c r="A59" s="104" t="s">
        <v>188</v>
      </c>
      <c r="B59" s="94"/>
      <c r="C59" s="105" t="s">
        <v>189</v>
      </c>
      <c r="D59" s="101"/>
      <c r="E59" s="551">
        <v>33</v>
      </c>
      <c r="F59" s="625">
        <v>16</v>
      </c>
      <c r="G59" s="624">
        <v>17</v>
      </c>
      <c r="H59" s="554">
        <v>1.1</v>
      </c>
      <c r="I59" s="558">
        <v>1.1</v>
      </c>
      <c r="J59" s="556">
        <v>1.2</v>
      </c>
      <c r="K59" s="551">
        <v>45</v>
      </c>
      <c r="L59" s="557">
        <v>1.5</v>
      </c>
      <c r="M59" s="250">
        <f t="shared" si="0"/>
        <v>-12</v>
      </c>
      <c r="N59" s="251">
        <f t="shared" si="1"/>
        <v>-0.4</v>
      </c>
      <c r="O59" s="2">
        <f t="shared" si="3"/>
        <v>73.3</v>
      </c>
    </row>
    <row r="60" spans="1:15" ht="13.5" customHeight="1">
      <c r="A60" s="106"/>
      <c r="B60" s="89"/>
      <c r="C60" s="89"/>
      <c r="D60" s="107"/>
      <c r="E60" s="562"/>
      <c r="F60" s="626"/>
      <c r="G60" s="627"/>
      <c r="H60" s="563"/>
      <c r="I60" s="564"/>
      <c r="J60" s="565"/>
      <c r="K60" s="562"/>
      <c r="L60" s="566"/>
      <c r="M60" s="250"/>
      <c r="N60" s="251"/>
      <c r="O60" s="2"/>
    </row>
    <row r="61" spans="1:15" ht="13.5" customHeight="1">
      <c r="A61" s="104" t="s">
        <v>190</v>
      </c>
      <c r="B61" s="94" t="s">
        <v>191</v>
      </c>
      <c r="C61" s="94"/>
      <c r="D61" s="101"/>
      <c r="E61" s="551">
        <v>454</v>
      </c>
      <c r="F61" s="552">
        <v>238</v>
      </c>
      <c r="G61" s="553">
        <v>216</v>
      </c>
      <c r="H61" s="554">
        <v>15.6</v>
      </c>
      <c r="I61" s="555">
        <v>16.3</v>
      </c>
      <c r="J61" s="556">
        <v>14.8</v>
      </c>
      <c r="K61" s="551">
        <v>394</v>
      </c>
      <c r="L61" s="557">
        <v>13.5</v>
      </c>
      <c r="M61" s="250">
        <f t="shared" si="0"/>
        <v>60</v>
      </c>
      <c r="N61" s="251">
        <f t="shared" si="1"/>
        <v>2.1</v>
      </c>
      <c r="O61" s="2">
        <f t="shared" si="3"/>
        <v>115.2</v>
      </c>
    </row>
    <row r="62" spans="1:16" ht="13.5" customHeight="1">
      <c r="A62" s="104" t="s">
        <v>192</v>
      </c>
      <c r="B62" s="94"/>
      <c r="C62" s="105" t="s">
        <v>193</v>
      </c>
      <c r="D62" s="101"/>
      <c r="E62" s="551">
        <v>6</v>
      </c>
      <c r="F62" s="625">
        <v>3</v>
      </c>
      <c r="G62" s="624">
        <v>3</v>
      </c>
      <c r="H62" s="554">
        <v>0.2</v>
      </c>
      <c r="I62" s="558">
        <v>0.2</v>
      </c>
      <c r="J62" s="556">
        <v>0.2</v>
      </c>
      <c r="K62" s="551">
        <v>9</v>
      </c>
      <c r="L62" s="557">
        <v>0.3</v>
      </c>
      <c r="M62" s="250">
        <f t="shared" si="0"/>
        <v>-3</v>
      </c>
      <c r="N62" s="251">
        <f t="shared" si="1"/>
        <v>-0.1</v>
      </c>
      <c r="O62" s="2">
        <f t="shared" si="3"/>
        <v>66.7</v>
      </c>
      <c r="P62" s="10">
        <f>RANK(E62,(E$10,E$11,E$14,E$15,E$19,E$23,E$45,E$50,E$54,E$58,E$62,E$63,E$64,E$65,E$68,E$70,E$73,E$76,E$85,E$90,E$94:E$98,E$102:E$104,E$109,E$111,E$114:E$115,E$121,E$123,E$131,E$141,E$142,E$146,E$154:E$155))</f>
        <v>34</v>
      </c>
    </row>
    <row r="63" spans="1:16" ht="13.5" customHeight="1">
      <c r="A63" s="104" t="s">
        <v>194</v>
      </c>
      <c r="B63" s="94"/>
      <c r="C63" s="105" t="s">
        <v>195</v>
      </c>
      <c r="D63" s="101"/>
      <c r="E63" s="551">
        <v>60</v>
      </c>
      <c r="F63" s="625">
        <v>40</v>
      </c>
      <c r="G63" s="624">
        <v>20</v>
      </c>
      <c r="H63" s="554">
        <v>2.1</v>
      </c>
      <c r="I63" s="558">
        <v>2.7</v>
      </c>
      <c r="J63" s="556">
        <v>1.4</v>
      </c>
      <c r="K63" s="551">
        <v>43</v>
      </c>
      <c r="L63" s="557">
        <v>1.5</v>
      </c>
      <c r="M63" s="250">
        <f t="shared" si="0"/>
        <v>17</v>
      </c>
      <c r="N63" s="251">
        <f t="shared" si="1"/>
        <v>0.6</v>
      </c>
      <c r="O63" s="2">
        <f t="shared" si="3"/>
        <v>139.5</v>
      </c>
      <c r="P63" s="10">
        <f>RANK(E63,(E$10,E$11,E$14,E$15,E$19,E$23,E$45,E$50,E$54,E$58,E$62,E$63,E$64,E$65,E$68,E$70,E$73,E$76,E$85,E$90,E$94:E$98,E$102:E$104,E$109,E$111,E$114:E$115,E$121,E$123,E$131,E$141,E$142,E$146,E$154:E$155))</f>
        <v>23</v>
      </c>
    </row>
    <row r="64" spans="1:16" ht="13.5" customHeight="1">
      <c r="A64" s="104" t="s">
        <v>196</v>
      </c>
      <c r="B64" s="94"/>
      <c r="C64" s="105" t="s">
        <v>197</v>
      </c>
      <c r="D64" s="101"/>
      <c r="E64" s="551">
        <v>127</v>
      </c>
      <c r="F64" s="625">
        <v>73</v>
      </c>
      <c r="G64" s="624">
        <v>54</v>
      </c>
      <c r="H64" s="554">
        <v>4.4</v>
      </c>
      <c r="I64" s="558">
        <v>5</v>
      </c>
      <c r="J64" s="556">
        <v>3.7</v>
      </c>
      <c r="K64" s="551">
        <v>116</v>
      </c>
      <c r="L64" s="557">
        <v>4</v>
      </c>
      <c r="M64" s="250">
        <f t="shared" si="0"/>
        <v>11</v>
      </c>
      <c r="N64" s="251">
        <f t="shared" si="1"/>
        <v>0.4</v>
      </c>
      <c r="O64" s="2">
        <f t="shared" si="3"/>
        <v>109.5</v>
      </c>
      <c r="P64" s="10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104" t="s">
        <v>198</v>
      </c>
      <c r="B65" s="94"/>
      <c r="C65" s="105" t="s">
        <v>199</v>
      </c>
      <c r="D65" s="101"/>
      <c r="E65" s="551">
        <v>77</v>
      </c>
      <c r="F65" s="625">
        <v>28</v>
      </c>
      <c r="G65" s="624">
        <v>49</v>
      </c>
      <c r="H65" s="554">
        <v>2.6</v>
      </c>
      <c r="I65" s="558">
        <v>1.9</v>
      </c>
      <c r="J65" s="556">
        <v>3.3</v>
      </c>
      <c r="K65" s="551">
        <v>70</v>
      </c>
      <c r="L65" s="557">
        <v>2.4</v>
      </c>
      <c r="M65" s="250">
        <f t="shared" si="0"/>
        <v>7</v>
      </c>
      <c r="N65" s="251">
        <f t="shared" si="1"/>
        <v>0.2</v>
      </c>
      <c r="O65" s="2">
        <f t="shared" si="3"/>
        <v>110</v>
      </c>
      <c r="P65" s="10">
        <f>RANK(E65,(E$10,E$11,E$14,E$15,E$19,E$23,E$45,E$50,E$54,E$58,E$62,E$63,E$64,E$65,E$68,E$70,E$73,E$76,E$85,E$90,E$94:E$98,E$102:E$104,E$109,E$111,E$114:E$115,E$121,E$123,E$131,E$141,E$142,E$146,E$154:E$155))</f>
        <v>22</v>
      </c>
    </row>
    <row r="66" spans="1:15" ht="13.5" customHeight="1">
      <c r="A66" s="104" t="s">
        <v>200</v>
      </c>
      <c r="B66" s="94"/>
      <c r="C66" s="94" t="s">
        <v>201</v>
      </c>
      <c r="D66" s="101"/>
      <c r="E66" s="551">
        <v>184</v>
      </c>
      <c r="F66" s="625">
        <v>94</v>
      </c>
      <c r="G66" s="624">
        <v>90</v>
      </c>
      <c r="H66" s="554">
        <v>6.3</v>
      </c>
      <c r="I66" s="558">
        <v>6.5</v>
      </c>
      <c r="J66" s="556">
        <v>6.2</v>
      </c>
      <c r="K66" s="551">
        <v>156</v>
      </c>
      <c r="L66" s="557">
        <v>5.3</v>
      </c>
      <c r="M66" s="250">
        <f t="shared" si="0"/>
        <v>28</v>
      </c>
      <c r="N66" s="251">
        <f t="shared" si="1"/>
        <v>1</v>
      </c>
      <c r="O66" s="2">
        <f t="shared" si="3"/>
        <v>117.9</v>
      </c>
    </row>
    <row r="67" spans="1:15" ht="13.5" customHeight="1">
      <c r="A67" s="104"/>
      <c r="B67" s="94"/>
      <c r="C67" s="105"/>
      <c r="D67" s="101"/>
      <c r="E67" s="551"/>
      <c r="F67" s="625"/>
      <c r="G67" s="624"/>
      <c r="H67" s="554"/>
      <c r="I67" s="558"/>
      <c r="J67" s="556"/>
      <c r="K67" s="551"/>
      <c r="L67" s="557"/>
      <c r="M67" s="250"/>
      <c r="N67" s="251"/>
      <c r="O67" s="2"/>
    </row>
    <row r="68" spans="1:16" ht="13.5" customHeight="1">
      <c r="A68" s="104" t="s">
        <v>202</v>
      </c>
      <c r="B68" s="94" t="s">
        <v>203</v>
      </c>
      <c r="C68" s="105"/>
      <c r="D68" s="101"/>
      <c r="E68" s="551">
        <v>0</v>
      </c>
      <c r="F68" s="625">
        <v>0</v>
      </c>
      <c r="G68" s="624">
        <v>0</v>
      </c>
      <c r="H68" s="554">
        <v>0</v>
      </c>
      <c r="I68" s="555">
        <v>0</v>
      </c>
      <c r="J68" s="556">
        <v>0</v>
      </c>
      <c r="K68" s="551">
        <v>0</v>
      </c>
      <c r="L68" s="557">
        <v>0</v>
      </c>
      <c r="M68" s="250">
        <f t="shared" si="0"/>
        <v>0</v>
      </c>
      <c r="N68" s="251">
        <f t="shared" si="1"/>
        <v>0</v>
      </c>
      <c r="O68" s="2" t="e">
        <f t="shared" si="3"/>
        <v>#DIV/0!</v>
      </c>
      <c r="P68" s="10">
        <f>RANK(E68,(E$10,E$11,E$14,E$15,E$19,E$23,E$45,E$50,E$54,E$58,E$62,E$63,E$64,E$65,E$68,E$70,E$73,E$76,E$85,E$90,E$94:E$98,E$102:E$104,E$109,E$111,E$114:E$115,E$121,E$123,E$131,E$141,E$142,E$146,E$154:E$155))</f>
        <v>39</v>
      </c>
    </row>
    <row r="69" spans="1:15" ht="13.5" customHeight="1">
      <c r="A69" s="104"/>
      <c r="B69" s="94"/>
      <c r="C69" s="105"/>
      <c r="D69" s="101"/>
      <c r="E69" s="551"/>
      <c r="F69" s="552"/>
      <c r="G69" s="553"/>
      <c r="H69" s="554"/>
      <c r="I69" s="555"/>
      <c r="J69" s="556"/>
      <c r="K69" s="551"/>
      <c r="L69" s="557"/>
      <c r="M69" s="250"/>
      <c r="N69" s="251"/>
      <c r="O69" s="2"/>
    </row>
    <row r="70" spans="1:16" ht="13.5" customHeight="1">
      <c r="A70" s="104" t="s">
        <v>204</v>
      </c>
      <c r="B70" s="94" t="s">
        <v>205</v>
      </c>
      <c r="C70" s="105"/>
      <c r="D70" s="101"/>
      <c r="E70" s="551">
        <v>0</v>
      </c>
      <c r="F70" s="625">
        <v>0</v>
      </c>
      <c r="G70" s="624">
        <v>0</v>
      </c>
      <c r="H70" s="554">
        <v>0</v>
      </c>
      <c r="I70" s="558">
        <v>0</v>
      </c>
      <c r="J70" s="556">
        <v>0</v>
      </c>
      <c r="K70" s="551">
        <v>0</v>
      </c>
      <c r="L70" s="557">
        <v>0</v>
      </c>
      <c r="M70" s="250">
        <f t="shared" si="0"/>
        <v>0</v>
      </c>
      <c r="N70" s="251">
        <f t="shared" si="1"/>
        <v>0</v>
      </c>
      <c r="O70" s="2" t="e">
        <f>E70/K70*100</f>
        <v>#DIV/0!</v>
      </c>
      <c r="P70" s="10">
        <f>RANK(E70,(E$10,E$11,E$14,E$15,E$19,E$23,E$45,E$50,E$54,E$58,E$62,E$63,E$64,E$65,E$68,E$70,E$73,E$76,E$85,E$90,E$94:E$98,E$102:E$104,E$109,E$111,E$114:E$115,E$121,E$123,E$131,E$141,E$142,E$146,E$154:E$155))</f>
        <v>39</v>
      </c>
    </row>
    <row r="71" spans="1:15" ht="13.5" customHeight="1">
      <c r="A71" s="104"/>
      <c r="B71" s="94"/>
      <c r="C71" s="105"/>
      <c r="D71" s="101"/>
      <c r="E71" s="551"/>
      <c r="F71" s="625"/>
      <c r="G71" s="624"/>
      <c r="H71" s="554"/>
      <c r="I71" s="558"/>
      <c r="J71" s="556"/>
      <c r="K71" s="551"/>
      <c r="L71" s="557"/>
      <c r="M71" s="250"/>
      <c r="N71" s="251"/>
      <c r="O71" s="2"/>
    </row>
    <row r="72" spans="1:15" ht="13.5" customHeight="1">
      <c r="A72" s="104" t="s">
        <v>206</v>
      </c>
      <c r="B72" s="94" t="s">
        <v>207</v>
      </c>
      <c r="C72" s="105"/>
      <c r="D72" s="101"/>
      <c r="E72" s="551">
        <v>8963</v>
      </c>
      <c r="F72" s="552">
        <v>4333</v>
      </c>
      <c r="G72" s="553">
        <v>4630</v>
      </c>
      <c r="H72" s="554">
        <v>307.1</v>
      </c>
      <c r="I72" s="555">
        <v>297.6</v>
      </c>
      <c r="J72" s="556">
        <v>316.5</v>
      </c>
      <c r="K72" s="551">
        <v>8347</v>
      </c>
      <c r="L72" s="557">
        <v>285</v>
      </c>
      <c r="M72" s="250">
        <f aca="true" t="shared" si="4" ref="M72:M135">E72-K72</f>
        <v>616</v>
      </c>
      <c r="N72" s="251">
        <f aca="true" t="shared" si="5" ref="N72:N135">H72-L72</f>
        <v>22.1</v>
      </c>
      <c r="O72" s="2">
        <f t="shared" si="3"/>
        <v>107.4</v>
      </c>
    </row>
    <row r="73" spans="1:16" ht="13.5" customHeight="1">
      <c r="A73" s="104" t="s">
        <v>208</v>
      </c>
      <c r="B73" s="94"/>
      <c r="C73" s="105" t="s">
        <v>209</v>
      </c>
      <c r="D73" s="101"/>
      <c r="E73" s="551">
        <v>156</v>
      </c>
      <c r="F73" s="552">
        <v>47</v>
      </c>
      <c r="G73" s="553">
        <v>109</v>
      </c>
      <c r="H73" s="554">
        <v>5.3</v>
      </c>
      <c r="I73" s="555">
        <v>3.2</v>
      </c>
      <c r="J73" s="556">
        <v>7.5</v>
      </c>
      <c r="K73" s="551">
        <v>142</v>
      </c>
      <c r="L73" s="557">
        <v>4.8</v>
      </c>
      <c r="M73" s="250">
        <f t="shared" si="4"/>
        <v>14</v>
      </c>
      <c r="N73" s="251">
        <f t="shared" si="5"/>
        <v>0.5</v>
      </c>
      <c r="O73" s="2">
        <f t="shared" si="3"/>
        <v>109.9</v>
      </c>
      <c r="P73" s="10">
        <f>RANK(E73,(E$10,E$11,E$14,E$15,E$19,E$23,E$45,E$50,E$54,E$58,E$62,E$63,E$64,E$65,E$68,E$70,E$73,E$76,E$85,E$90,E$94:E$98,E$102:E$104,E$109,E$111,E$114:E$115,E$121,E$123,E$131,E$141,E$142,E$146,E$154:E$155))</f>
        <v>17</v>
      </c>
    </row>
    <row r="74" spans="1:15" ht="13.5" customHeight="1">
      <c r="A74" s="104" t="s">
        <v>210</v>
      </c>
      <c r="B74" s="94"/>
      <c r="C74" s="105"/>
      <c r="D74" s="101" t="s">
        <v>211</v>
      </c>
      <c r="E74" s="551">
        <v>73</v>
      </c>
      <c r="F74" s="625">
        <v>17</v>
      </c>
      <c r="G74" s="624">
        <v>56</v>
      </c>
      <c r="H74" s="554">
        <v>2.5</v>
      </c>
      <c r="I74" s="558">
        <v>1.2</v>
      </c>
      <c r="J74" s="556">
        <v>3.8</v>
      </c>
      <c r="K74" s="551">
        <v>71</v>
      </c>
      <c r="L74" s="557">
        <v>2.4</v>
      </c>
      <c r="M74" s="250">
        <f t="shared" si="4"/>
        <v>2</v>
      </c>
      <c r="N74" s="251">
        <f t="shared" si="5"/>
        <v>0.1</v>
      </c>
      <c r="O74" s="2">
        <f t="shared" si="3"/>
        <v>102.8</v>
      </c>
    </row>
    <row r="75" spans="1:15" ht="13.5" customHeight="1">
      <c r="A75" s="104" t="s">
        <v>212</v>
      </c>
      <c r="B75" s="94"/>
      <c r="C75" s="105"/>
      <c r="D75" s="101" t="s">
        <v>213</v>
      </c>
      <c r="E75" s="551">
        <v>83</v>
      </c>
      <c r="F75" s="625">
        <v>30</v>
      </c>
      <c r="G75" s="624">
        <v>53</v>
      </c>
      <c r="H75" s="554">
        <v>2.8</v>
      </c>
      <c r="I75" s="558">
        <v>2.1</v>
      </c>
      <c r="J75" s="556">
        <v>3.6</v>
      </c>
      <c r="K75" s="551">
        <v>71</v>
      </c>
      <c r="L75" s="557">
        <v>2.4</v>
      </c>
      <c r="M75" s="250">
        <f t="shared" si="4"/>
        <v>12</v>
      </c>
      <c r="N75" s="251">
        <f t="shared" si="5"/>
        <v>0.4</v>
      </c>
      <c r="O75" s="2">
        <f t="shared" si="3"/>
        <v>116.9</v>
      </c>
    </row>
    <row r="76" spans="1:16" ht="13.5" customHeight="1">
      <c r="A76" s="104" t="s">
        <v>214</v>
      </c>
      <c r="B76" s="94"/>
      <c r="C76" s="105" t="s">
        <v>215</v>
      </c>
      <c r="D76" s="101"/>
      <c r="E76" s="551">
        <v>4844</v>
      </c>
      <c r="F76" s="552">
        <v>2317</v>
      </c>
      <c r="G76" s="553">
        <v>2527</v>
      </c>
      <c r="H76" s="554">
        <v>165.9</v>
      </c>
      <c r="I76" s="555">
        <v>159.1</v>
      </c>
      <c r="J76" s="556">
        <v>172.7</v>
      </c>
      <c r="K76" s="551">
        <v>4397</v>
      </c>
      <c r="L76" s="557">
        <v>150.1</v>
      </c>
      <c r="M76" s="250">
        <f t="shared" si="4"/>
        <v>447</v>
      </c>
      <c r="N76" s="251">
        <f t="shared" si="5"/>
        <v>15.8</v>
      </c>
      <c r="O76" s="2">
        <f t="shared" si="3"/>
        <v>110.2</v>
      </c>
      <c r="P76" s="10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104" t="s">
        <v>216</v>
      </c>
      <c r="B77" s="94"/>
      <c r="C77" s="105"/>
      <c r="D77" s="101" t="s">
        <v>420</v>
      </c>
      <c r="E77" s="551">
        <v>57</v>
      </c>
      <c r="F77" s="625">
        <v>13</v>
      </c>
      <c r="G77" s="624">
        <v>44</v>
      </c>
      <c r="H77" s="554">
        <v>2</v>
      </c>
      <c r="I77" s="558">
        <v>0.9</v>
      </c>
      <c r="J77" s="556">
        <v>3</v>
      </c>
      <c r="K77" s="551">
        <v>52</v>
      </c>
      <c r="L77" s="557">
        <v>1.8</v>
      </c>
      <c r="M77" s="250">
        <f t="shared" si="4"/>
        <v>5</v>
      </c>
      <c r="N77" s="251">
        <f t="shared" si="5"/>
        <v>0.2</v>
      </c>
      <c r="O77" s="2">
        <f t="shared" si="3"/>
        <v>109.6</v>
      </c>
    </row>
    <row r="78" spans="1:15" ht="13.5" customHeight="1">
      <c r="A78" s="104" t="s">
        <v>217</v>
      </c>
      <c r="B78" s="94"/>
      <c r="C78" s="105"/>
      <c r="D78" s="101" t="s">
        <v>218</v>
      </c>
      <c r="E78" s="551">
        <v>1499</v>
      </c>
      <c r="F78" s="625">
        <v>870</v>
      </c>
      <c r="G78" s="624">
        <v>629</v>
      </c>
      <c r="H78" s="554">
        <v>51.4</v>
      </c>
      <c r="I78" s="558">
        <v>59.8</v>
      </c>
      <c r="J78" s="556">
        <v>43</v>
      </c>
      <c r="K78" s="551">
        <v>1306</v>
      </c>
      <c r="L78" s="557">
        <v>44.6</v>
      </c>
      <c r="M78" s="250">
        <f t="shared" si="4"/>
        <v>193</v>
      </c>
      <c r="N78" s="251">
        <f t="shared" si="5"/>
        <v>6.8</v>
      </c>
      <c r="O78" s="2">
        <f t="shared" si="3"/>
        <v>114.8</v>
      </c>
    </row>
    <row r="79" spans="1:15" ht="13.5" customHeight="1">
      <c r="A79" s="104" t="s">
        <v>219</v>
      </c>
      <c r="B79" s="94"/>
      <c r="C79" s="105"/>
      <c r="D79" s="101" t="s">
        <v>220</v>
      </c>
      <c r="E79" s="551">
        <v>603</v>
      </c>
      <c r="F79" s="625">
        <v>344</v>
      </c>
      <c r="G79" s="624">
        <v>259</v>
      </c>
      <c r="H79" s="554">
        <v>20.7</v>
      </c>
      <c r="I79" s="558">
        <v>23.6</v>
      </c>
      <c r="J79" s="556">
        <v>17.7</v>
      </c>
      <c r="K79" s="551">
        <v>492</v>
      </c>
      <c r="L79" s="557">
        <v>16.8</v>
      </c>
      <c r="M79" s="250">
        <f t="shared" si="4"/>
        <v>111</v>
      </c>
      <c r="N79" s="251">
        <f t="shared" si="5"/>
        <v>3.9</v>
      </c>
      <c r="O79" s="2">
        <f t="shared" si="3"/>
        <v>122.6</v>
      </c>
    </row>
    <row r="80" spans="1:15" ht="13.5" customHeight="1">
      <c r="A80" s="104" t="s">
        <v>221</v>
      </c>
      <c r="B80" s="94"/>
      <c r="C80" s="105"/>
      <c r="D80" s="101" t="s">
        <v>421</v>
      </c>
      <c r="E80" s="551">
        <v>217</v>
      </c>
      <c r="F80" s="625">
        <v>69</v>
      </c>
      <c r="G80" s="624">
        <v>148</v>
      </c>
      <c r="H80" s="554">
        <v>7.4</v>
      </c>
      <c r="I80" s="558">
        <v>4.7</v>
      </c>
      <c r="J80" s="556">
        <v>10.1</v>
      </c>
      <c r="K80" s="551">
        <v>238</v>
      </c>
      <c r="L80" s="557">
        <v>8.1</v>
      </c>
      <c r="M80" s="250">
        <f t="shared" si="4"/>
        <v>-21</v>
      </c>
      <c r="N80" s="251">
        <f t="shared" si="5"/>
        <v>-0.7</v>
      </c>
      <c r="O80" s="2">
        <f t="shared" si="3"/>
        <v>91.2</v>
      </c>
    </row>
    <row r="81" spans="1:15" ht="13.5" customHeight="1">
      <c r="A81" s="104" t="s">
        <v>222</v>
      </c>
      <c r="B81" s="94"/>
      <c r="C81" s="105"/>
      <c r="D81" s="101" t="s">
        <v>512</v>
      </c>
      <c r="E81" s="551">
        <v>117</v>
      </c>
      <c r="F81" s="625">
        <v>68</v>
      </c>
      <c r="G81" s="624">
        <v>49</v>
      </c>
      <c r="H81" s="554">
        <v>4</v>
      </c>
      <c r="I81" s="558">
        <v>4.7</v>
      </c>
      <c r="J81" s="556">
        <v>3.3</v>
      </c>
      <c r="K81" s="551">
        <v>99</v>
      </c>
      <c r="L81" s="557">
        <v>3.4</v>
      </c>
      <c r="M81" s="250">
        <f t="shared" si="4"/>
        <v>18</v>
      </c>
      <c r="N81" s="251">
        <f t="shared" si="5"/>
        <v>0.6</v>
      </c>
      <c r="O81" s="2">
        <f t="shared" si="3"/>
        <v>118.2</v>
      </c>
    </row>
    <row r="82" spans="1:15" ht="13.5" customHeight="1">
      <c r="A82" s="104" t="s">
        <v>223</v>
      </c>
      <c r="B82" s="94"/>
      <c r="C82" s="105"/>
      <c r="D82" s="101" t="s">
        <v>224</v>
      </c>
      <c r="E82" s="551">
        <v>540</v>
      </c>
      <c r="F82" s="625">
        <v>242</v>
      </c>
      <c r="G82" s="624">
        <v>298</v>
      </c>
      <c r="H82" s="554">
        <v>18.5</v>
      </c>
      <c r="I82" s="558">
        <v>16.6</v>
      </c>
      <c r="J82" s="556">
        <v>20.4</v>
      </c>
      <c r="K82" s="551">
        <v>488</v>
      </c>
      <c r="L82" s="557">
        <v>16.7</v>
      </c>
      <c r="M82" s="250">
        <f t="shared" si="4"/>
        <v>52</v>
      </c>
      <c r="N82" s="251">
        <f t="shared" si="5"/>
        <v>1.8</v>
      </c>
      <c r="O82" s="2">
        <f t="shared" si="3"/>
        <v>110.7</v>
      </c>
    </row>
    <row r="83" spans="1:15" ht="13.5" customHeight="1">
      <c r="A83" s="104" t="s">
        <v>225</v>
      </c>
      <c r="B83" s="94"/>
      <c r="C83" s="105"/>
      <c r="D83" s="101" t="s">
        <v>513</v>
      </c>
      <c r="E83" s="551">
        <v>1742</v>
      </c>
      <c r="F83" s="625">
        <v>672</v>
      </c>
      <c r="G83" s="624">
        <v>1070</v>
      </c>
      <c r="H83" s="554">
        <v>59.7</v>
      </c>
      <c r="I83" s="558">
        <v>46.2</v>
      </c>
      <c r="J83" s="556">
        <v>73.1</v>
      </c>
      <c r="K83" s="551">
        <v>1639</v>
      </c>
      <c r="L83" s="557">
        <v>56</v>
      </c>
      <c r="M83" s="250">
        <f t="shared" si="4"/>
        <v>103</v>
      </c>
      <c r="N83" s="251">
        <f t="shared" si="5"/>
        <v>3.7</v>
      </c>
      <c r="O83" s="2">
        <f t="shared" si="3"/>
        <v>106.3</v>
      </c>
    </row>
    <row r="84" spans="1:15" ht="13.5" customHeight="1">
      <c r="A84" s="104" t="s">
        <v>226</v>
      </c>
      <c r="B84" s="109"/>
      <c r="C84" s="94"/>
      <c r="D84" s="101" t="s">
        <v>227</v>
      </c>
      <c r="E84" s="551">
        <v>69</v>
      </c>
      <c r="F84" s="625">
        <v>39</v>
      </c>
      <c r="G84" s="624">
        <v>30</v>
      </c>
      <c r="H84" s="554">
        <v>2.4</v>
      </c>
      <c r="I84" s="558">
        <v>2.7</v>
      </c>
      <c r="J84" s="556">
        <v>2.1</v>
      </c>
      <c r="K84" s="551">
        <v>83</v>
      </c>
      <c r="L84" s="557">
        <v>2.8</v>
      </c>
      <c r="M84" s="250">
        <f t="shared" si="4"/>
        <v>-14</v>
      </c>
      <c r="N84" s="251">
        <f t="shared" si="5"/>
        <v>-0.4</v>
      </c>
      <c r="O84" s="2">
        <f t="shared" si="3"/>
        <v>83.1</v>
      </c>
    </row>
    <row r="85" spans="1:16" ht="13.5" customHeight="1">
      <c r="A85" s="104" t="s">
        <v>228</v>
      </c>
      <c r="B85" s="94"/>
      <c r="C85" s="105" t="s">
        <v>229</v>
      </c>
      <c r="D85" s="101"/>
      <c r="E85" s="551">
        <v>3477</v>
      </c>
      <c r="F85" s="552">
        <v>1703</v>
      </c>
      <c r="G85" s="553">
        <v>1774</v>
      </c>
      <c r="H85" s="554">
        <v>119.1</v>
      </c>
      <c r="I85" s="555">
        <v>117</v>
      </c>
      <c r="J85" s="556">
        <v>121.3</v>
      </c>
      <c r="K85" s="551">
        <v>3341</v>
      </c>
      <c r="L85" s="557">
        <v>114.1</v>
      </c>
      <c r="M85" s="250">
        <f t="shared" si="4"/>
        <v>136</v>
      </c>
      <c r="N85" s="251">
        <f t="shared" si="5"/>
        <v>5</v>
      </c>
      <c r="O85" s="2">
        <f t="shared" si="3"/>
        <v>104.1</v>
      </c>
      <c r="P85" s="10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104" t="s">
        <v>230</v>
      </c>
      <c r="B86" s="94"/>
      <c r="C86" s="105"/>
      <c r="D86" s="101" t="s">
        <v>231</v>
      </c>
      <c r="E86" s="551">
        <v>448</v>
      </c>
      <c r="F86" s="625">
        <v>182</v>
      </c>
      <c r="G86" s="624">
        <v>266</v>
      </c>
      <c r="H86" s="554">
        <v>15.3</v>
      </c>
      <c r="I86" s="558">
        <v>12.5</v>
      </c>
      <c r="J86" s="556">
        <v>18.2</v>
      </c>
      <c r="K86" s="551">
        <v>358</v>
      </c>
      <c r="L86" s="557">
        <v>12.2</v>
      </c>
      <c r="M86" s="250">
        <f t="shared" si="4"/>
        <v>90</v>
      </c>
      <c r="N86" s="251">
        <f t="shared" si="5"/>
        <v>3.1</v>
      </c>
      <c r="O86" s="2">
        <f t="shared" si="3"/>
        <v>125.1</v>
      </c>
    </row>
    <row r="87" spans="1:15" ht="13.5" customHeight="1">
      <c r="A87" s="104" t="s">
        <v>232</v>
      </c>
      <c r="B87" s="94"/>
      <c r="C87" s="105"/>
      <c r="D87" s="101" t="s">
        <v>233</v>
      </c>
      <c r="E87" s="551">
        <v>879</v>
      </c>
      <c r="F87" s="625">
        <v>492</v>
      </c>
      <c r="G87" s="624">
        <v>387</v>
      </c>
      <c r="H87" s="554">
        <v>30.1</v>
      </c>
      <c r="I87" s="558">
        <v>33.8</v>
      </c>
      <c r="J87" s="556">
        <v>26.5</v>
      </c>
      <c r="K87" s="551">
        <v>925</v>
      </c>
      <c r="L87" s="557">
        <v>31.6</v>
      </c>
      <c r="M87" s="250">
        <f t="shared" si="4"/>
        <v>-46</v>
      </c>
      <c r="N87" s="251">
        <f t="shared" si="5"/>
        <v>-1.5</v>
      </c>
      <c r="O87" s="2">
        <f t="shared" si="3"/>
        <v>95</v>
      </c>
    </row>
    <row r="88" spans="1:15" ht="13.5" customHeight="1">
      <c r="A88" s="104" t="s">
        <v>234</v>
      </c>
      <c r="B88" s="94"/>
      <c r="C88" s="105"/>
      <c r="D88" s="101" t="s">
        <v>235</v>
      </c>
      <c r="E88" s="551">
        <v>2102</v>
      </c>
      <c r="F88" s="625">
        <v>1005</v>
      </c>
      <c r="G88" s="624">
        <v>1097</v>
      </c>
      <c r="H88" s="554">
        <v>72</v>
      </c>
      <c r="I88" s="558">
        <v>69</v>
      </c>
      <c r="J88" s="556">
        <v>75</v>
      </c>
      <c r="K88" s="551">
        <v>1988</v>
      </c>
      <c r="L88" s="557">
        <v>67.9</v>
      </c>
      <c r="M88" s="250">
        <f t="shared" si="4"/>
        <v>114</v>
      </c>
      <c r="N88" s="251">
        <f t="shared" si="5"/>
        <v>4.1</v>
      </c>
      <c r="O88" s="2">
        <f aca="true" t="shared" si="6" ref="O88:O151">E88/K88*100</f>
        <v>105.7</v>
      </c>
    </row>
    <row r="89" spans="1:15" ht="13.5" customHeight="1">
      <c r="A89" s="104" t="s">
        <v>236</v>
      </c>
      <c r="B89" s="94"/>
      <c r="C89" s="105"/>
      <c r="D89" s="101" t="s">
        <v>237</v>
      </c>
      <c r="E89" s="551">
        <v>48</v>
      </c>
      <c r="F89" s="625">
        <v>24</v>
      </c>
      <c r="G89" s="624">
        <v>24</v>
      </c>
      <c r="H89" s="554">
        <v>1.6</v>
      </c>
      <c r="I89" s="558">
        <v>1.6</v>
      </c>
      <c r="J89" s="556">
        <v>1.6</v>
      </c>
      <c r="K89" s="551">
        <v>70</v>
      </c>
      <c r="L89" s="557">
        <v>2.4</v>
      </c>
      <c r="M89" s="250">
        <f t="shared" si="4"/>
        <v>-22</v>
      </c>
      <c r="N89" s="251">
        <f t="shared" si="5"/>
        <v>-0.8</v>
      </c>
      <c r="O89" s="2">
        <f t="shared" si="6"/>
        <v>68.6</v>
      </c>
    </row>
    <row r="90" spans="1:16" ht="13.5" customHeight="1">
      <c r="A90" s="104" t="s">
        <v>238</v>
      </c>
      <c r="B90" s="94"/>
      <c r="C90" s="105" t="s">
        <v>239</v>
      </c>
      <c r="D90" s="101"/>
      <c r="E90" s="551">
        <v>354</v>
      </c>
      <c r="F90" s="625">
        <v>198</v>
      </c>
      <c r="G90" s="624">
        <v>156</v>
      </c>
      <c r="H90" s="554">
        <v>12.1</v>
      </c>
      <c r="I90" s="558">
        <v>13.6</v>
      </c>
      <c r="J90" s="556">
        <v>10.7</v>
      </c>
      <c r="K90" s="551">
        <v>332</v>
      </c>
      <c r="L90" s="557">
        <v>11.3</v>
      </c>
      <c r="M90" s="250">
        <f t="shared" si="4"/>
        <v>22</v>
      </c>
      <c r="N90" s="251">
        <f t="shared" si="5"/>
        <v>0.8</v>
      </c>
      <c r="O90" s="2">
        <f t="shared" si="6"/>
        <v>106.6</v>
      </c>
      <c r="P90" s="10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104" t="s">
        <v>240</v>
      </c>
      <c r="B91" s="94"/>
      <c r="C91" s="105" t="s">
        <v>241</v>
      </c>
      <c r="D91" s="101"/>
      <c r="E91" s="551">
        <v>132</v>
      </c>
      <c r="F91" s="625">
        <v>68</v>
      </c>
      <c r="G91" s="624">
        <v>64</v>
      </c>
      <c r="H91" s="554">
        <v>4.5</v>
      </c>
      <c r="I91" s="558">
        <v>4.7</v>
      </c>
      <c r="J91" s="556">
        <v>4.4</v>
      </c>
      <c r="K91" s="551">
        <v>135</v>
      </c>
      <c r="L91" s="557">
        <v>4.6</v>
      </c>
      <c r="M91" s="250">
        <f t="shared" si="4"/>
        <v>-3</v>
      </c>
      <c r="N91" s="251">
        <f t="shared" si="5"/>
        <v>-0.1</v>
      </c>
      <c r="O91" s="2">
        <f t="shared" si="6"/>
        <v>97.8</v>
      </c>
    </row>
    <row r="92" spans="1:15" ht="13.5" customHeight="1">
      <c r="A92" s="104"/>
      <c r="B92" s="94"/>
      <c r="C92" s="105"/>
      <c r="D92" s="101"/>
      <c r="E92" s="551"/>
      <c r="F92" s="625"/>
      <c r="G92" s="624"/>
      <c r="H92" s="554"/>
      <c r="I92" s="558"/>
      <c r="J92" s="556"/>
      <c r="K92" s="551"/>
      <c r="L92" s="557"/>
      <c r="M92" s="250"/>
      <c r="N92" s="251"/>
      <c r="O92" s="2"/>
    </row>
    <row r="93" spans="1:15" ht="13.5" customHeight="1">
      <c r="A93" s="104">
        <v>10000</v>
      </c>
      <c r="B93" s="94" t="s">
        <v>242</v>
      </c>
      <c r="C93" s="105"/>
      <c r="D93" s="101"/>
      <c r="E93" s="551">
        <v>4845</v>
      </c>
      <c r="F93" s="552">
        <v>2719</v>
      </c>
      <c r="G93" s="553">
        <v>2126</v>
      </c>
      <c r="H93" s="554">
        <v>166</v>
      </c>
      <c r="I93" s="555">
        <v>186.7</v>
      </c>
      <c r="J93" s="556">
        <v>145.3</v>
      </c>
      <c r="K93" s="551">
        <v>4408</v>
      </c>
      <c r="L93" s="557">
        <v>150.5</v>
      </c>
      <c r="M93" s="250">
        <f t="shared" si="4"/>
        <v>437</v>
      </c>
      <c r="N93" s="251">
        <f t="shared" si="5"/>
        <v>15.5</v>
      </c>
      <c r="O93" s="2">
        <f t="shared" si="6"/>
        <v>109.9</v>
      </c>
    </row>
    <row r="94" spans="1:16" ht="13.5" customHeight="1">
      <c r="A94" s="104">
        <v>10100</v>
      </c>
      <c r="B94" s="94"/>
      <c r="C94" s="105" t="s">
        <v>243</v>
      </c>
      <c r="D94" s="101"/>
      <c r="E94" s="551">
        <v>19</v>
      </c>
      <c r="F94" s="625">
        <v>10</v>
      </c>
      <c r="G94" s="624">
        <v>9</v>
      </c>
      <c r="H94" s="554">
        <v>0.7</v>
      </c>
      <c r="I94" s="558">
        <v>0.7</v>
      </c>
      <c r="J94" s="556">
        <v>0.6</v>
      </c>
      <c r="K94" s="551">
        <v>2</v>
      </c>
      <c r="L94" s="557">
        <v>0.1</v>
      </c>
      <c r="M94" s="250">
        <f t="shared" si="4"/>
        <v>17</v>
      </c>
      <c r="N94" s="251">
        <f t="shared" si="5"/>
        <v>0.6</v>
      </c>
      <c r="O94" s="2">
        <f t="shared" si="6"/>
        <v>950</v>
      </c>
      <c r="P94" s="10">
        <f>RANK(E94,(E$10,E$11,E$14,E$15,E$19,E$23,E$45,E$50,E$54,E$58,E$62,E$63,E$64,E$65,E$68,E$70,E$73,E$76,E$85,E$90,E$94:E$98,E$102:E$104,E$109,E$111,E$114:E$115,E$121,E$123,E$131,E$141,E$142,E$146,E$154:E$155))</f>
        <v>31</v>
      </c>
    </row>
    <row r="95" spans="1:16" ht="13.5" customHeight="1">
      <c r="A95" s="104">
        <v>10200</v>
      </c>
      <c r="B95" s="94"/>
      <c r="C95" s="105" t="s">
        <v>514</v>
      </c>
      <c r="D95" s="101"/>
      <c r="E95" s="551">
        <v>3280</v>
      </c>
      <c r="F95" s="625">
        <v>1734</v>
      </c>
      <c r="G95" s="624">
        <v>1546</v>
      </c>
      <c r="H95" s="554">
        <v>112.4</v>
      </c>
      <c r="I95" s="558">
        <v>119.1</v>
      </c>
      <c r="J95" s="556">
        <v>105.7</v>
      </c>
      <c r="K95" s="551">
        <v>2980</v>
      </c>
      <c r="L95" s="557">
        <v>101.7</v>
      </c>
      <c r="M95" s="250">
        <f t="shared" si="4"/>
        <v>300</v>
      </c>
      <c r="N95" s="251">
        <f t="shared" si="5"/>
        <v>10.7</v>
      </c>
      <c r="O95" s="2">
        <f t="shared" si="6"/>
        <v>110.1</v>
      </c>
      <c r="P95" s="10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104">
        <v>10300</v>
      </c>
      <c r="B96" s="94"/>
      <c r="C96" s="105" t="s">
        <v>244</v>
      </c>
      <c r="D96" s="101"/>
      <c r="E96" s="551">
        <v>11</v>
      </c>
      <c r="F96" s="625">
        <v>2</v>
      </c>
      <c r="G96" s="624">
        <v>9</v>
      </c>
      <c r="H96" s="554">
        <v>0.4</v>
      </c>
      <c r="I96" s="558">
        <v>0.1</v>
      </c>
      <c r="J96" s="556">
        <v>0.6</v>
      </c>
      <c r="K96" s="551">
        <v>7</v>
      </c>
      <c r="L96" s="557">
        <v>0.2</v>
      </c>
      <c r="M96" s="250">
        <f t="shared" si="4"/>
        <v>4</v>
      </c>
      <c r="N96" s="251">
        <f t="shared" si="5"/>
        <v>0.2</v>
      </c>
      <c r="O96" s="2">
        <f t="shared" si="6"/>
        <v>157.1</v>
      </c>
      <c r="P96" s="10">
        <f>RANK(E96,(E$10,E$11,E$14,E$15,E$19,E$23,E$45,E$50,E$54,E$58,E$62,E$63,E$64,E$65,E$68,E$70,E$73,E$76,E$85,E$90,E$94:E$98,E$102:E$104,E$109,E$111,E$114:E$115,E$121,E$123,E$131,E$141,E$142,E$146,E$154:E$155))</f>
        <v>33</v>
      </c>
    </row>
    <row r="97" spans="1:16" ht="13.5" customHeight="1">
      <c r="A97" s="104">
        <v>10400</v>
      </c>
      <c r="B97" s="94"/>
      <c r="C97" s="105" t="s">
        <v>245</v>
      </c>
      <c r="D97" s="101"/>
      <c r="E97" s="551">
        <v>406</v>
      </c>
      <c r="F97" s="625">
        <v>324</v>
      </c>
      <c r="G97" s="624">
        <v>82</v>
      </c>
      <c r="H97" s="554">
        <v>13.9</v>
      </c>
      <c r="I97" s="558">
        <v>22.3</v>
      </c>
      <c r="J97" s="556">
        <v>5.6</v>
      </c>
      <c r="K97" s="551">
        <v>385</v>
      </c>
      <c r="L97" s="557">
        <v>13.1</v>
      </c>
      <c r="M97" s="250">
        <f t="shared" si="4"/>
        <v>21</v>
      </c>
      <c r="N97" s="251">
        <f t="shared" si="5"/>
        <v>0.8</v>
      </c>
      <c r="O97" s="2">
        <f t="shared" si="6"/>
        <v>105.5</v>
      </c>
      <c r="P97" s="10">
        <f>RANK(E97,(E$10,E$11,E$14,E$15,E$19,E$23,E$45,E$50,E$54,E$58,E$62,E$63,E$64,E$65,E$68,E$70,E$73,E$76,E$85,E$90,E$94:E$98,E$102:E$104,E$109,E$111,E$114:E$115,E$121,E$123,E$131,E$141,E$142,E$146,E$154:E$155))</f>
        <v>10</v>
      </c>
    </row>
    <row r="98" spans="1:16" ht="13.5" customHeight="1">
      <c r="A98" s="104">
        <v>10500</v>
      </c>
      <c r="B98" s="94"/>
      <c r="C98" s="105" t="s">
        <v>515</v>
      </c>
      <c r="D98" s="101"/>
      <c r="E98" s="551">
        <v>45</v>
      </c>
      <c r="F98" s="625">
        <v>22</v>
      </c>
      <c r="G98" s="624">
        <v>23</v>
      </c>
      <c r="H98" s="554">
        <v>1.5</v>
      </c>
      <c r="I98" s="558">
        <v>1.5</v>
      </c>
      <c r="J98" s="556">
        <v>1.6</v>
      </c>
      <c r="K98" s="551">
        <v>50</v>
      </c>
      <c r="L98" s="557">
        <v>1.7</v>
      </c>
      <c r="M98" s="250">
        <f t="shared" si="4"/>
        <v>-5</v>
      </c>
      <c r="N98" s="251">
        <f t="shared" si="5"/>
        <v>-0.2</v>
      </c>
      <c r="O98" s="2">
        <f t="shared" si="6"/>
        <v>90</v>
      </c>
      <c r="P98" s="10">
        <f>RANK(E98,(E$10,E$11,E$14,E$15,E$19,E$23,E$45,E$50,E$54,E$58,E$62,E$63,E$64,E$65,E$68,E$70,E$73,E$76,E$85,E$90,E$94:E$98,E$102:E$104,E$109,E$111,E$114:E$115,E$121,E$123,E$131,E$141,E$142,E$146,E$154:E$155))</f>
        <v>28</v>
      </c>
    </row>
    <row r="99" spans="1:15" ht="13.5" customHeight="1">
      <c r="A99" s="104">
        <v>10600</v>
      </c>
      <c r="B99" s="94"/>
      <c r="C99" s="105" t="s">
        <v>246</v>
      </c>
      <c r="D99" s="101"/>
      <c r="E99" s="551">
        <v>1084</v>
      </c>
      <c r="F99" s="625">
        <v>627</v>
      </c>
      <c r="G99" s="624">
        <v>457</v>
      </c>
      <c r="H99" s="554">
        <v>37.1</v>
      </c>
      <c r="I99" s="558">
        <v>43.1</v>
      </c>
      <c r="J99" s="556">
        <v>31.2</v>
      </c>
      <c r="K99" s="551">
        <v>984</v>
      </c>
      <c r="L99" s="557">
        <v>33.6</v>
      </c>
      <c r="M99" s="250">
        <f t="shared" si="4"/>
        <v>100</v>
      </c>
      <c r="N99" s="251">
        <f t="shared" si="5"/>
        <v>3.5</v>
      </c>
      <c r="O99" s="2">
        <f t="shared" si="6"/>
        <v>110.2</v>
      </c>
    </row>
    <row r="100" spans="1:15" ht="13.5" customHeight="1">
      <c r="A100" s="104"/>
      <c r="B100" s="94"/>
      <c r="C100" s="105"/>
      <c r="D100" s="101"/>
      <c r="E100" s="551"/>
      <c r="F100" s="625"/>
      <c r="G100" s="624"/>
      <c r="H100" s="554"/>
      <c r="I100" s="558"/>
      <c r="J100" s="556"/>
      <c r="K100" s="551"/>
      <c r="L100" s="557"/>
      <c r="M100" s="250"/>
      <c r="N100" s="251"/>
      <c r="O100" s="2"/>
    </row>
    <row r="101" spans="1:15" ht="13.5" customHeight="1">
      <c r="A101" s="104">
        <v>11000</v>
      </c>
      <c r="B101" s="94" t="s">
        <v>247</v>
      </c>
      <c r="C101" s="105"/>
      <c r="D101" s="101"/>
      <c r="E101" s="551">
        <v>1120</v>
      </c>
      <c r="F101" s="552">
        <v>599</v>
      </c>
      <c r="G101" s="553">
        <v>521</v>
      </c>
      <c r="H101" s="554">
        <v>38.4</v>
      </c>
      <c r="I101" s="555">
        <v>41.1</v>
      </c>
      <c r="J101" s="556">
        <v>35.6</v>
      </c>
      <c r="K101" s="551">
        <v>1075</v>
      </c>
      <c r="L101" s="557">
        <v>36.7</v>
      </c>
      <c r="M101" s="250">
        <f t="shared" si="4"/>
        <v>45</v>
      </c>
      <c r="N101" s="251">
        <f t="shared" si="5"/>
        <v>1.7</v>
      </c>
      <c r="O101" s="2">
        <f t="shared" si="6"/>
        <v>104.2</v>
      </c>
    </row>
    <row r="102" spans="1:16" ht="13.5" customHeight="1">
      <c r="A102" s="104">
        <v>11100</v>
      </c>
      <c r="B102" s="94"/>
      <c r="C102" s="105" t="s">
        <v>248</v>
      </c>
      <c r="D102" s="101"/>
      <c r="E102" s="551">
        <v>55</v>
      </c>
      <c r="F102" s="625">
        <v>30</v>
      </c>
      <c r="G102" s="624">
        <v>25</v>
      </c>
      <c r="H102" s="554">
        <v>1.9</v>
      </c>
      <c r="I102" s="558">
        <v>2.1</v>
      </c>
      <c r="J102" s="556">
        <v>1.7</v>
      </c>
      <c r="K102" s="551">
        <v>73</v>
      </c>
      <c r="L102" s="557">
        <v>2.5</v>
      </c>
      <c r="M102" s="250">
        <f t="shared" si="4"/>
        <v>-18</v>
      </c>
      <c r="N102" s="251">
        <f t="shared" si="5"/>
        <v>-0.6</v>
      </c>
      <c r="O102" s="2">
        <f t="shared" si="6"/>
        <v>75.3</v>
      </c>
      <c r="P102" s="10">
        <f>RANK(E102,(E$10,E$11,E$14,E$15,E$19,E$23,E$45,E$50,E$54,E$58,E$62,E$63,E$64,E$65,E$68,E$70,E$73,E$76,E$85,E$90,E$94:E$98,E$102:E$104,E$109,E$111,E$114:E$115,E$121,E$123,E$131,E$141,E$142,E$146,E$154:E$155))</f>
        <v>24</v>
      </c>
    </row>
    <row r="103" spans="1:16" ht="13.5" customHeight="1">
      <c r="A103" s="104">
        <v>11200</v>
      </c>
      <c r="B103" s="94"/>
      <c r="C103" s="105" t="s">
        <v>249</v>
      </c>
      <c r="D103" s="101"/>
      <c r="E103" s="551">
        <v>156</v>
      </c>
      <c r="F103" s="625">
        <v>79</v>
      </c>
      <c r="G103" s="624">
        <v>77</v>
      </c>
      <c r="H103" s="554">
        <v>5.3</v>
      </c>
      <c r="I103" s="558">
        <v>5.4</v>
      </c>
      <c r="J103" s="556">
        <v>5.3</v>
      </c>
      <c r="K103" s="551">
        <v>143</v>
      </c>
      <c r="L103" s="557">
        <v>4.9</v>
      </c>
      <c r="M103" s="250">
        <f t="shared" si="4"/>
        <v>13</v>
      </c>
      <c r="N103" s="251">
        <f t="shared" si="5"/>
        <v>0.4</v>
      </c>
      <c r="O103" s="2">
        <f t="shared" si="6"/>
        <v>109.1</v>
      </c>
      <c r="P103" s="10">
        <f>RANK(E103,(E$10,E$11,E$14,E$15,E$19,E$23,E$45,E$50,E$54,E$58,E$62,E$63,E$64,E$65,E$68,E$70,E$73,E$76,E$85,E$90,E$94:E$98,E$102:E$104,E$109,E$111,E$114:E$115,E$121,E$123,E$131,E$141,E$142,E$146,E$154:E$155))</f>
        <v>17</v>
      </c>
    </row>
    <row r="104" spans="1:16" ht="13.5" customHeight="1">
      <c r="A104" s="104">
        <v>11300</v>
      </c>
      <c r="B104" s="94"/>
      <c r="C104" s="105" t="s">
        <v>516</v>
      </c>
      <c r="D104" s="101"/>
      <c r="E104" s="551">
        <v>376</v>
      </c>
      <c r="F104" s="552">
        <v>246</v>
      </c>
      <c r="G104" s="553">
        <v>130</v>
      </c>
      <c r="H104" s="554">
        <v>12.9</v>
      </c>
      <c r="I104" s="555">
        <v>16.9</v>
      </c>
      <c r="J104" s="556">
        <v>8.9</v>
      </c>
      <c r="K104" s="551">
        <v>357</v>
      </c>
      <c r="L104" s="557">
        <v>12.2</v>
      </c>
      <c r="M104" s="250">
        <f t="shared" si="4"/>
        <v>19</v>
      </c>
      <c r="N104" s="251">
        <f t="shared" si="5"/>
        <v>0.7</v>
      </c>
      <c r="O104" s="2">
        <f t="shared" si="6"/>
        <v>105.3</v>
      </c>
      <c r="P104" s="10">
        <f>RANK(E104,(E$10,E$11,E$14,E$15,E$19,E$23,E$45,E$50,E$54,E$58,E$62,E$63,E$64,E$65,E$68,E$70,E$73,E$76,E$85,E$90,E$94:E$98,E$102:E$104,E$109,E$111,E$114:E$115,E$121,E$123,E$131,E$141,E$142,E$146,E$154:E$155))</f>
        <v>11</v>
      </c>
    </row>
    <row r="105" spans="1:15" ht="13.5" customHeight="1">
      <c r="A105" s="104">
        <v>11301</v>
      </c>
      <c r="B105" s="94"/>
      <c r="C105" s="105"/>
      <c r="D105" s="101" t="s">
        <v>250</v>
      </c>
      <c r="E105" s="551">
        <v>203</v>
      </c>
      <c r="F105" s="625">
        <v>118</v>
      </c>
      <c r="G105" s="624">
        <v>85</v>
      </c>
      <c r="H105" s="554">
        <v>7</v>
      </c>
      <c r="I105" s="558">
        <v>8.1</v>
      </c>
      <c r="J105" s="556">
        <v>5.8</v>
      </c>
      <c r="K105" s="551">
        <v>206</v>
      </c>
      <c r="L105" s="557">
        <v>7</v>
      </c>
      <c r="M105" s="250">
        <f t="shared" si="4"/>
        <v>-3</v>
      </c>
      <c r="N105" s="251">
        <f t="shared" si="5"/>
        <v>0</v>
      </c>
      <c r="O105" s="2">
        <f t="shared" si="6"/>
        <v>98.5</v>
      </c>
    </row>
    <row r="106" spans="1:15" ht="13.5" customHeight="1">
      <c r="A106" s="104">
        <v>11302</v>
      </c>
      <c r="B106" s="94"/>
      <c r="C106" s="105"/>
      <c r="D106" s="101" t="s">
        <v>251</v>
      </c>
      <c r="E106" s="551">
        <v>173</v>
      </c>
      <c r="F106" s="625">
        <v>128</v>
      </c>
      <c r="G106" s="624">
        <v>45</v>
      </c>
      <c r="H106" s="554">
        <v>5.9</v>
      </c>
      <c r="I106" s="558">
        <v>8.8</v>
      </c>
      <c r="J106" s="556">
        <v>3.1</v>
      </c>
      <c r="K106" s="551">
        <v>151</v>
      </c>
      <c r="L106" s="557">
        <v>5.2</v>
      </c>
      <c r="M106" s="250">
        <f t="shared" si="4"/>
        <v>22</v>
      </c>
      <c r="N106" s="251">
        <f t="shared" si="5"/>
        <v>0.7</v>
      </c>
      <c r="O106" s="2">
        <f t="shared" si="6"/>
        <v>114.6</v>
      </c>
    </row>
    <row r="107" spans="1:15" ht="13.5" customHeight="1">
      <c r="A107" s="104">
        <v>11400</v>
      </c>
      <c r="B107" s="94"/>
      <c r="C107" s="105" t="s">
        <v>252</v>
      </c>
      <c r="D107" s="101"/>
      <c r="E107" s="551">
        <v>533</v>
      </c>
      <c r="F107" s="625">
        <v>244</v>
      </c>
      <c r="G107" s="624">
        <v>289</v>
      </c>
      <c r="H107" s="554">
        <v>18.3</v>
      </c>
      <c r="I107" s="558">
        <v>16.8</v>
      </c>
      <c r="J107" s="556">
        <v>19.8</v>
      </c>
      <c r="K107" s="551">
        <v>502</v>
      </c>
      <c r="L107" s="557">
        <v>17.1</v>
      </c>
      <c r="M107" s="250">
        <f t="shared" si="4"/>
        <v>31</v>
      </c>
      <c r="N107" s="251">
        <f t="shared" si="5"/>
        <v>1.2</v>
      </c>
      <c r="O107" s="2">
        <f t="shared" si="6"/>
        <v>106.2</v>
      </c>
    </row>
    <row r="108" spans="1:15" ht="13.5" customHeight="1">
      <c r="A108" s="104"/>
      <c r="B108" s="94"/>
      <c r="C108" s="105"/>
      <c r="D108" s="101"/>
      <c r="E108" s="551"/>
      <c r="F108" s="625"/>
      <c r="G108" s="624"/>
      <c r="H108" s="554"/>
      <c r="I108" s="558"/>
      <c r="J108" s="556"/>
      <c r="K108" s="551"/>
      <c r="L108" s="557"/>
      <c r="M108" s="250"/>
      <c r="N108" s="251"/>
      <c r="O108" s="2"/>
    </row>
    <row r="109" spans="1:16" ht="13.5" customHeight="1">
      <c r="A109" s="104">
        <v>12000</v>
      </c>
      <c r="B109" s="94" t="s">
        <v>253</v>
      </c>
      <c r="C109" s="105"/>
      <c r="D109" s="101"/>
      <c r="E109" s="551">
        <v>40</v>
      </c>
      <c r="F109" s="625">
        <v>11</v>
      </c>
      <c r="G109" s="624">
        <v>29</v>
      </c>
      <c r="H109" s="554">
        <v>1.4</v>
      </c>
      <c r="I109" s="558">
        <v>0.8</v>
      </c>
      <c r="J109" s="556">
        <v>2</v>
      </c>
      <c r="K109" s="551">
        <v>34</v>
      </c>
      <c r="L109" s="557">
        <v>1.2</v>
      </c>
      <c r="M109" s="250">
        <f t="shared" si="4"/>
        <v>6</v>
      </c>
      <c r="N109" s="251">
        <f t="shared" si="5"/>
        <v>0.2</v>
      </c>
      <c r="O109" s="2">
        <f t="shared" si="6"/>
        <v>117.6</v>
      </c>
      <c r="P109" s="10">
        <f>RANK(E109,(E$10,E$11,E$14,E$15,E$19,E$23,E$45,E$50,E$54,E$58,E$62,E$63,E$64,E$65,E$68,E$70,E$73,E$76,E$85,E$90,E$94:E$98,E$102:E$104,E$109,E$111,E$114:E$115,E$121,E$123,E$131,E$141,E$142,E$146,E$154:E$155))</f>
        <v>29</v>
      </c>
    </row>
    <row r="110" spans="1:15" ht="13.5" customHeight="1">
      <c r="A110" s="104"/>
      <c r="B110" s="94"/>
      <c r="C110" s="105"/>
      <c r="D110" s="101"/>
      <c r="E110" s="551"/>
      <c r="F110" s="625"/>
      <c r="G110" s="624"/>
      <c r="H110" s="554"/>
      <c r="I110" s="558"/>
      <c r="J110" s="556"/>
      <c r="K110" s="551"/>
      <c r="L110" s="557"/>
      <c r="M110" s="250"/>
      <c r="N110" s="251"/>
      <c r="O110" s="2"/>
    </row>
    <row r="111" spans="1:16" ht="13.5" customHeight="1">
      <c r="A111" s="104">
        <v>13000</v>
      </c>
      <c r="B111" s="94" t="s">
        <v>254</v>
      </c>
      <c r="C111" s="105"/>
      <c r="D111" s="101"/>
      <c r="E111" s="551">
        <v>145</v>
      </c>
      <c r="F111" s="625">
        <v>50</v>
      </c>
      <c r="G111" s="624">
        <v>95</v>
      </c>
      <c r="H111" s="554">
        <v>5</v>
      </c>
      <c r="I111" s="558">
        <v>3.4</v>
      </c>
      <c r="J111" s="556">
        <v>6.5</v>
      </c>
      <c r="K111" s="551">
        <v>143</v>
      </c>
      <c r="L111" s="557">
        <v>4.9</v>
      </c>
      <c r="M111" s="250">
        <f t="shared" si="4"/>
        <v>2</v>
      </c>
      <c r="N111" s="251">
        <f t="shared" si="5"/>
        <v>0.1</v>
      </c>
      <c r="O111" s="2">
        <f t="shared" si="6"/>
        <v>101.4</v>
      </c>
      <c r="P111" s="10">
        <f>RANK(E111,(E$10,E$11,E$14,E$15,E$19,E$23,E$45,E$50,E$54,E$58,E$62,E$63,E$64,E$65,E$68,E$70,E$73,E$76,E$85,E$90,E$94:E$98,E$102:E$104,E$109,E$111,E$114:E$115,E$121,E$123,E$131,E$141,E$142,E$146,E$154:E$155))</f>
        <v>19</v>
      </c>
    </row>
    <row r="112" spans="1:15" ht="13.5" customHeight="1">
      <c r="A112" s="104"/>
      <c r="B112" s="94"/>
      <c r="C112" s="105"/>
      <c r="D112" s="101"/>
      <c r="E112" s="551"/>
      <c r="F112" s="625"/>
      <c r="G112" s="624"/>
      <c r="H112" s="554"/>
      <c r="I112" s="558"/>
      <c r="J112" s="556"/>
      <c r="K112" s="551"/>
      <c r="L112" s="557"/>
      <c r="M112" s="250"/>
      <c r="N112" s="251"/>
      <c r="O112" s="2"/>
    </row>
    <row r="113" spans="1:15" ht="13.5" customHeight="1">
      <c r="A113" s="104">
        <v>14000</v>
      </c>
      <c r="B113" s="94" t="s">
        <v>572</v>
      </c>
      <c r="C113" s="105"/>
      <c r="D113" s="101"/>
      <c r="E113" s="551">
        <v>789</v>
      </c>
      <c r="F113" s="552">
        <v>381</v>
      </c>
      <c r="G113" s="553">
        <v>408</v>
      </c>
      <c r="H113" s="554">
        <v>27</v>
      </c>
      <c r="I113" s="555">
        <v>26.2</v>
      </c>
      <c r="J113" s="556">
        <v>27.9</v>
      </c>
      <c r="K113" s="551">
        <v>753</v>
      </c>
      <c r="L113" s="557">
        <v>25.7</v>
      </c>
      <c r="M113" s="250">
        <f t="shared" si="4"/>
        <v>36</v>
      </c>
      <c r="N113" s="251">
        <f t="shared" si="5"/>
        <v>1.3</v>
      </c>
      <c r="O113" s="2">
        <f t="shared" si="6"/>
        <v>104.8</v>
      </c>
    </row>
    <row r="114" spans="1:16" ht="13.5" customHeight="1">
      <c r="A114" s="104">
        <v>14100</v>
      </c>
      <c r="B114" s="94"/>
      <c r="C114" s="105" t="s">
        <v>255</v>
      </c>
      <c r="D114" s="101"/>
      <c r="E114" s="551">
        <v>91</v>
      </c>
      <c r="F114" s="625">
        <v>42</v>
      </c>
      <c r="G114" s="624">
        <v>49</v>
      </c>
      <c r="H114" s="554">
        <v>3.1</v>
      </c>
      <c r="I114" s="558">
        <v>2.9</v>
      </c>
      <c r="J114" s="556">
        <v>3.3</v>
      </c>
      <c r="K114" s="551">
        <v>69</v>
      </c>
      <c r="L114" s="557">
        <v>2.4</v>
      </c>
      <c r="M114" s="250">
        <f t="shared" si="4"/>
        <v>22</v>
      </c>
      <c r="N114" s="251">
        <f t="shared" si="5"/>
        <v>0.7</v>
      </c>
      <c r="O114" s="2">
        <f t="shared" si="6"/>
        <v>131.9</v>
      </c>
      <c r="P114" s="10">
        <f>RANK(E114,(E$10,E$11,E$14,E$15,E$19,E$23,E$45,E$50,E$54,E$58,E$62,E$63,E$64,E$65,E$68,E$70,E$73,E$76,E$85,E$90,E$94:E$98,E$102:E$104,E$109,E$111,E$114:E$115,E$121,E$123,E$131,E$141,E$142,E$146,E$154:E$155))</f>
        <v>21</v>
      </c>
    </row>
    <row r="115" spans="1:16" ht="13.5" customHeight="1">
      <c r="A115" s="104">
        <v>14200</v>
      </c>
      <c r="B115" s="94"/>
      <c r="C115" s="105" t="s">
        <v>517</v>
      </c>
      <c r="D115" s="101"/>
      <c r="E115" s="551">
        <v>533</v>
      </c>
      <c r="F115" s="552">
        <v>266</v>
      </c>
      <c r="G115" s="553">
        <v>267</v>
      </c>
      <c r="H115" s="554">
        <v>18.3</v>
      </c>
      <c r="I115" s="555">
        <v>18.3</v>
      </c>
      <c r="J115" s="556">
        <v>18.3</v>
      </c>
      <c r="K115" s="551">
        <v>552</v>
      </c>
      <c r="L115" s="557">
        <v>18.8</v>
      </c>
      <c r="M115" s="250">
        <f t="shared" si="4"/>
        <v>-19</v>
      </c>
      <c r="N115" s="251">
        <f t="shared" si="5"/>
        <v>-0.5</v>
      </c>
      <c r="O115" s="2">
        <f t="shared" si="6"/>
        <v>96.6</v>
      </c>
      <c r="P115" s="10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104">
        <v>14201</v>
      </c>
      <c r="B116" s="94"/>
      <c r="C116" s="105"/>
      <c r="D116" s="101" t="s">
        <v>256</v>
      </c>
      <c r="E116" s="551">
        <v>105</v>
      </c>
      <c r="F116" s="625">
        <v>50</v>
      </c>
      <c r="G116" s="624">
        <v>55</v>
      </c>
      <c r="H116" s="554">
        <v>3.6</v>
      </c>
      <c r="I116" s="558">
        <v>3.4</v>
      </c>
      <c r="J116" s="556">
        <v>3.8</v>
      </c>
      <c r="K116" s="551">
        <v>93</v>
      </c>
      <c r="L116" s="557">
        <v>3.2</v>
      </c>
      <c r="M116" s="250">
        <f t="shared" si="4"/>
        <v>12</v>
      </c>
      <c r="N116" s="251">
        <f t="shared" si="5"/>
        <v>0.4</v>
      </c>
      <c r="O116" s="2">
        <f t="shared" si="6"/>
        <v>112.9</v>
      </c>
    </row>
    <row r="117" spans="1:15" ht="13.5" customHeight="1">
      <c r="A117" s="104">
        <v>14202</v>
      </c>
      <c r="B117" s="94"/>
      <c r="C117" s="105"/>
      <c r="D117" s="101" t="s">
        <v>257</v>
      </c>
      <c r="E117" s="551">
        <v>325</v>
      </c>
      <c r="F117" s="625">
        <v>167</v>
      </c>
      <c r="G117" s="624">
        <v>158</v>
      </c>
      <c r="H117" s="554">
        <v>11.1</v>
      </c>
      <c r="I117" s="558">
        <v>11.5</v>
      </c>
      <c r="J117" s="556">
        <v>10.8</v>
      </c>
      <c r="K117" s="551">
        <v>337</v>
      </c>
      <c r="L117" s="557">
        <v>11.5</v>
      </c>
      <c r="M117" s="250">
        <f t="shared" si="4"/>
        <v>-12</v>
      </c>
      <c r="N117" s="251">
        <f t="shared" si="5"/>
        <v>-0.4</v>
      </c>
      <c r="O117" s="2">
        <f t="shared" si="6"/>
        <v>96.4</v>
      </c>
    </row>
    <row r="118" spans="1:15" ht="13.5" customHeight="1">
      <c r="A118" s="104">
        <v>14203</v>
      </c>
      <c r="B118" s="94"/>
      <c r="C118" s="105"/>
      <c r="D118" s="101" t="s">
        <v>258</v>
      </c>
      <c r="E118" s="551">
        <v>103</v>
      </c>
      <c r="F118" s="625">
        <v>49</v>
      </c>
      <c r="G118" s="624">
        <v>54</v>
      </c>
      <c r="H118" s="554">
        <v>3.5</v>
      </c>
      <c r="I118" s="558">
        <v>3.4</v>
      </c>
      <c r="J118" s="556">
        <v>3.7</v>
      </c>
      <c r="K118" s="551">
        <v>122</v>
      </c>
      <c r="L118" s="557">
        <v>4.2</v>
      </c>
      <c r="M118" s="250">
        <f t="shared" si="4"/>
        <v>-19</v>
      </c>
      <c r="N118" s="251">
        <f t="shared" si="5"/>
        <v>-0.7</v>
      </c>
      <c r="O118" s="2">
        <f t="shared" si="6"/>
        <v>84.4</v>
      </c>
    </row>
    <row r="119" spans="1:15" ht="13.5" customHeight="1">
      <c r="A119" s="104">
        <v>14300</v>
      </c>
      <c r="B119" s="94"/>
      <c r="C119" s="94" t="s">
        <v>573</v>
      </c>
      <c r="D119" s="101"/>
      <c r="E119" s="551">
        <v>165</v>
      </c>
      <c r="F119" s="625">
        <v>73</v>
      </c>
      <c r="G119" s="624">
        <v>92</v>
      </c>
      <c r="H119" s="554">
        <v>5.7</v>
      </c>
      <c r="I119" s="558">
        <v>5</v>
      </c>
      <c r="J119" s="556">
        <v>6.3</v>
      </c>
      <c r="K119" s="551">
        <v>132</v>
      </c>
      <c r="L119" s="557">
        <v>4.5</v>
      </c>
      <c r="M119" s="250">
        <f t="shared" si="4"/>
        <v>33</v>
      </c>
      <c r="N119" s="251">
        <f t="shared" si="5"/>
        <v>1.2</v>
      </c>
      <c r="O119" s="2">
        <f t="shared" si="6"/>
        <v>125</v>
      </c>
    </row>
    <row r="120" spans="1:15" ht="13.5" customHeight="1">
      <c r="A120" s="106"/>
      <c r="B120" s="89"/>
      <c r="C120" s="89"/>
      <c r="D120" s="107"/>
      <c r="E120" s="562"/>
      <c r="F120" s="626"/>
      <c r="G120" s="627"/>
      <c r="H120" s="563"/>
      <c r="I120" s="564"/>
      <c r="J120" s="565"/>
      <c r="K120" s="562"/>
      <c r="L120" s="566"/>
      <c r="M120" s="250"/>
      <c r="N120" s="251"/>
      <c r="O120" s="2"/>
    </row>
    <row r="121" spans="1:16" ht="13.5" customHeight="1">
      <c r="A121" s="104">
        <v>15000</v>
      </c>
      <c r="B121" s="94" t="s">
        <v>534</v>
      </c>
      <c r="C121" s="105"/>
      <c r="D121" s="101"/>
      <c r="E121" s="624">
        <v>1</v>
      </c>
      <c r="F121" s="559" t="s">
        <v>152</v>
      </c>
      <c r="G121" s="624">
        <v>1</v>
      </c>
      <c r="H121" s="589">
        <v>0</v>
      </c>
      <c r="I121" s="560" t="s">
        <v>153</v>
      </c>
      <c r="J121" s="556">
        <v>0.1</v>
      </c>
      <c r="K121" s="551">
        <v>0</v>
      </c>
      <c r="L121" s="557">
        <v>0</v>
      </c>
      <c r="M121" s="250">
        <f t="shared" si="4"/>
        <v>1</v>
      </c>
      <c r="N121" s="251">
        <f t="shared" si="5"/>
        <v>0</v>
      </c>
      <c r="O121" s="2" t="e">
        <f t="shared" si="6"/>
        <v>#DIV/0!</v>
      </c>
      <c r="P121" s="10">
        <f>RANK(E121,(E$10,E$11,E$14,E$15,E$19,E$23,E$45,E$50,E$54,E$58,E$62,E$63,E$64,E$65,E$68,E$70,E$73,E$76,E$85,E$90,E$94:E$98,E$102:E$104,E$109,E$111,E$114:E$115,E$121,E$123,E$131,E$141,E$142,E$146,E$154:E$155))</f>
        <v>37</v>
      </c>
    </row>
    <row r="122" spans="1:15" ht="13.5" customHeight="1">
      <c r="A122" s="104"/>
      <c r="B122" s="94"/>
      <c r="C122" s="94"/>
      <c r="D122" s="101"/>
      <c r="E122" s="551"/>
      <c r="F122" s="559"/>
      <c r="G122" s="624"/>
      <c r="H122" s="554"/>
      <c r="I122" s="560"/>
      <c r="J122" s="556"/>
      <c r="K122" s="551"/>
      <c r="L122" s="557"/>
      <c r="M122" s="250"/>
      <c r="N122" s="251"/>
      <c r="O122" s="2"/>
    </row>
    <row r="123" spans="1:16" ht="13.5" customHeight="1">
      <c r="A123" s="104">
        <v>16000</v>
      </c>
      <c r="B123" s="94" t="s">
        <v>259</v>
      </c>
      <c r="C123" s="105"/>
      <c r="D123" s="101"/>
      <c r="E123" s="551">
        <v>12</v>
      </c>
      <c r="F123" s="552">
        <v>4</v>
      </c>
      <c r="G123" s="553">
        <v>8</v>
      </c>
      <c r="H123" s="554">
        <v>0.4</v>
      </c>
      <c r="I123" s="555">
        <v>0.3</v>
      </c>
      <c r="J123" s="556">
        <v>0.5</v>
      </c>
      <c r="K123" s="551">
        <v>20</v>
      </c>
      <c r="L123" s="557">
        <v>0.7</v>
      </c>
      <c r="M123" s="250">
        <f t="shared" si="4"/>
        <v>-8</v>
      </c>
      <c r="N123" s="251">
        <f t="shared" si="5"/>
        <v>-0.3</v>
      </c>
      <c r="O123" s="2">
        <f t="shared" si="6"/>
        <v>60</v>
      </c>
      <c r="P123" s="10">
        <f>RANK(E123,(E$10,E$11,E$14,E$15,E$19,E$23,E$45,E$50,E$54,E$58,E$62,E$63,E$64,E$65,E$68,E$70,E$73,E$76,E$85,E$90,E$94:E$98,E$102:E$104,E$109,E$111,E$114:E$115,E$121,E$123,E$131,E$141,E$142,E$146,E$154:E$155))</f>
        <v>32</v>
      </c>
    </row>
    <row r="124" spans="1:15" ht="13.5" customHeight="1">
      <c r="A124" s="104">
        <v>16100</v>
      </c>
      <c r="B124" s="94"/>
      <c r="C124" s="105" t="s">
        <v>528</v>
      </c>
      <c r="D124" s="101"/>
      <c r="E124" s="551">
        <v>2</v>
      </c>
      <c r="F124" s="625">
        <v>1</v>
      </c>
      <c r="G124" s="624">
        <v>1</v>
      </c>
      <c r="H124" s="554">
        <v>0.1</v>
      </c>
      <c r="I124" s="558">
        <v>0.1</v>
      </c>
      <c r="J124" s="556">
        <v>0.1</v>
      </c>
      <c r="K124" s="551">
        <v>6</v>
      </c>
      <c r="L124" s="557">
        <v>0.2</v>
      </c>
      <c r="M124" s="250">
        <f t="shared" si="4"/>
        <v>-4</v>
      </c>
      <c r="N124" s="251">
        <f t="shared" si="5"/>
        <v>-0.1</v>
      </c>
      <c r="O124" s="2">
        <f t="shared" si="6"/>
        <v>33.3</v>
      </c>
    </row>
    <row r="125" spans="1:15" ht="13.5" customHeight="1">
      <c r="A125" s="104">
        <v>16200</v>
      </c>
      <c r="B125" s="94"/>
      <c r="C125" s="105" t="s">
        <v>260</v>
      </c>
      <c r="D125" s="101"/>
      <c r="E125" s="551">
        <v>0</v>
      </c>
      <c r="F125" s="625">
        <v>0</v>
      </c>
      <c r="G125" s="624">
        <v>0</v>
      </c>
      <c r="H125" s="554">
        <v>0</v>
      </c>
      <c r="I125" s="558">
        <v>0</v>
      </c>
      <c r="J125" s="556">
        <v>0</v>
      </c>
      <c r="K125" s="551">
        <v>0</v>
      </c>
      <c r="L125" s="557">
        <v>0</v>
      </c>
      <c r="M125" s="250">
        <f t="shared" si="4"/>
        <v>0</v>
      </c>
      <c r="N125" s="251">
        <f t="shared" si="5"/>
        <v>0</v>
      </c>
      <c r="O125" s="2" t="e">
        <f t="shared" si="6"/>
        <v>#DIV/0!</v>
      </c>
    </row>
    <row r="126" spans="1:15" ht="13.5" customHeight="1">
      <c r="A126" s="104">
        <v>16300</v>
      </c>
      <c r="B126" s="94"/>
      <c r="C126" s="693" t="s">
        <v>261</v>
      </c>
      <c r="D126" s="692"/>
      <c r="E126" s="551">
        <v>9</v>
      </c>
      <c r="F126" s="625">
        <v>3</v>
      </c>
      <c r="G126" s="624">
        <v>6</v>
      </c>
      <c r="H126" s="554">
        <v>0.3</v>
      </c>
      <c r="I126" s="558">
        <v>0.2</v>
      </c>
      <c r="J126" s="556">
        <v>0.4</v>
      </c>
      <c r="K126" s="551">
        <v>8</v>
      </c>
      <c r="L126" s="557">
        <v>0.3</v>
      </c>
      <c r="M126" s="250">
        <f t="shared" si="4"/>
        <v>1</v>
      </c>
      <c r="N126" s="251">
        <f t="shared" si="5"/>
        <v>0</v>
      </c>
      <c r="O126" s="2">
        <f t="shared" si="6"/>
        <v>112.5</v>
      </c>
    </row>
    <row r="127" spans="1:15" ht="13.5" customHeight="1">
      <c r="A127" s="104">
        <v>16400</v>
      </c>
      <c r="B127" s="94"/>
      <c r="C127" s="105" t="s">
        <v>262</v>
      </c>
      <c r="D127" s="101"/>
      <c r="E127" s="551">
        <v>0</v>
      </c>
      <c r="F127" s="625">
        <v>0</v>
      </c>
      <c r="G127" s="624">
        <v>0</v>
      </c>
      <c r="H127" s="554">
        <v>0</v>
      </c>
      <c r="I127" s="558">
        <v>0</v>
      </c>
      <c r="J127" s="556">
        <v>0</v>
      </c>
      <c r="K127" s="551">
        <v>4</v>
      </c>
      <c r="L127" s="557">
        <v>0.1</v>
      </c>
      <c r="M127" s="250">
        <f t="shared" si="4"/>
        <v>-4</v>
      </c>
      <c r="N127" s="251">
        <f t="shared" si="5"/>
        <v>-0.1</v>
      </c>
      <c r="O127" s="2">
        <f t="shared" si="6"/>
        <v>0</v>
      </c>
    </row>
    <row r="128" spans="1:15" ht="13.5" customHeight="1">
      <c r="A128" s="104">
        <v>16500</v>
      </c>
      <c r="B128" s="94"/>
      <c r="C128" s="693" t="s">
        <v>263</v>
      </c>
      <c r="D128" s="692"/>
      <c r="E128" s="551">
        <v>1</v>
      </c>
      <c r="F128" s="625">
        <v>0</v>
      </c>
      <c r="G128" s="624">
        <v>1</v>
      </c>
      <c r="H128" s="590">
        <v>0</v>
      </c>
      <c r="I128" s="558">
        <v>0</v>
      </c>
      <c r="J128" s="556">
        <v>0.1</v>
      </c>
      <c r="K128" s="551">
        <v>0</v>
      </c>
      <c r="L128" s="557">
        <v>0</v>
      </c>
      <c r="M128" s="250">
        <f t="shared" si="4"/>
        <v>1</v>
      </c>
      <c r="N128" s="251">
        <f t="shared" si="5"/>
        <v>0</v>
      </c>
      <c r="O128" s="2" t="e">
        <f t="shared" si="6"/>
        <v>#DIV/0!</v>
      </c>
    </row>
    <row r="129" spans="1:15" ht="13.5" customHeight="1">
      <c r="A129" s="104">
        <v>16600</v>
      </c>
      <c r="B129" s="94"/>
      <c r="C129" s="105" t="s">
        <v>264</v>
      </c>
      <c r="D129" s="101"/>
      <c r="E129" s="551">
        <v>0</v>
      </c>
      <c r="F129" s="625">
        <v>0</v>
      </c>
      <c r="G129" s="624">
        <v>0</v>
      </c>
      <c r="H129" s="554">
        <v>0</v>
      </c>
      <c r="I129" s="558">
        <v>0</v>
      </c>
      <c r="J129" s="556">
        <v>0</v>
      </c>
      <c r="K129" s="551">
        <v>2</v>
      </c>
      <c r="L129" s="557">
        <v>0.1</v>
      </c>
      <c r="M129" s="250">
        <f t="shared" si="4"/>
        <v>-2</v>
      </c>
      <c r="N129" s="251">
        <f t="shared" si="5"/>
        <v>-0.1</v>
      </c>
      <c r="O129" s="2">
        <f t="shared" si="6"/>
        <v>0</v>
      </c>
    </row>
    <row r="130" spans="1:15" ht="13.5" customHeight="1">
      <c r="A130" s="104"/>
      <c r="B130" s="94"/>
      <c r="C130" s="105"/>
      <c r="D130" s="101"/>
      <c r="E130" s="551"/>
      <c r="F130" s="625"/>
      <c r="G130" s="624"/>
      <c r="H130" s="554"/>
      <c r="I130" s="558"/>
      <c r="J130" s="556"/>
      <c r="K130" s="551"/>
      <c r="L130" s="557"/>
      <c r="M130" s="250"/>
      <c r="N130" s="251"/>
      <c r="O130" s="2"/>
    </row>
    <row r="131" spans="1:16" ht="13.5" customHeight="1">
      <c r="A131" s="104">
        <v>17000</v>
      </c>
      <c r="B131" s="94" t="s">
        <v>265</v>
      </c>
      <c r="C131" s="105"/>
      <c r="D131" s="101"/>
      <c r="E131" s="551">
        <v>51</v>
      </c>
      <c r="F131" s="552">
        <v>25</v>
      </c>
      <c r="G131" s="553">
        <v>26</v>
      </c>
      <c r="H131" s="554">
        <v>1.7</v>
      </c>
      <c r="I131" s="555">
        <v>1.7</v>
      </c>
      <c r="J131" s="556">
        <v>1.8</v>
      </c>
      <c r="K131" s="551">
        <v>46</v>
      </c>
      <c r="L131" s="557">
        <v>1.6</v>
      </c>
      <c r="M131" s="250">
        <f t="shared" si="4"/>
        <v>5</v>
      </c>
      <c r="N131" s="251">
        <f t="shared" si="5"/>
        <v>0.1</v>
      </c>
      <c r="O131" s="2">
        <f t="shared" si="6"/>
        <v>110.9</v>
      </c>
      <c r="P131" s="10">
        <f>RANK(E131,(E$10,E$11,E$14,E$15,E$19,E$23,E$45,E$50,E$54,E$58,E$62,E$63,E$64,E$65,E$68,E$70,E$73,E$76,E$85,E$90,E$94:E$98,E$102:E$104,E$109,E$111,E$114:E$115,E$121,E$123,E$131,E$141,E$142,E$146,E$154:E$155))</f>
        <v>26</v>
      </c>
    </row>
    <row r="132" spans="1:15" ht="13.5" customHeight="1">
      <c r="A132" s="104">
        <v>17100</v>
      </c>
      <c r="B132" s="94"/>
      <c r="C132" s="105" t="s">
        <v>266</v>
      </c>
      <c r="D132" s="101"/>
      <c r="E132" s="551">
        <v>2</v>
      </c>
      <c r="F132" s="625">
        <v>2</v>
      </c>
      <c r="G132" s="624">
        <v>0</v>
      </c>
      <c r="H132" s="554">
        <v>0.1</v>
      </c>
      <c r="I132" s="558">
        <v>0.1</v>
      </c>
      <c r="J132" s="556">
        <v>0</v>
      </c>
      <c r="K132" s="551">
        <v>1</v>
      </c>
      <c r="L132" s="557">
        <v>0</v>
      </c>
      <c r="M132" s="250">
        <f t="shared" si="4"/>
        <v>1</v>
      </c>
      <c r="N132" s="251">
        <f t="shared" si="5"/>
        <v>0.1</v>
      </c>
      <c r="O132" s="2">
        <f t="shared" si="6"/>
        <v>200</v>
      </c>
    </row>
    <row r="133" spans="1:15" ht="13.5" customHeight="1">
      <c r="A133" s="104">
        <v>17200</v>
      </c>
      <c r="B133" s="94"/>
      <c r="C133" s="105" t="s">
        <v>267</v>
      </c>
      <c r="D133" s="101"/>
      <c r="E133" s="551">
        <v>23</v>
      </c>
      <c r="F133" s="552">
        <v>13</v>
      </c>
      <c r="G133" s="553">
        <v>10</v>
      </c>
      <c r="H133" s="554">
        <v>0.8</v>
      </c>
      <c r="I133" s="555">
        <v>0.9</v>
      </c>
      <c r="J133" s="556">
        <v>0.7</v>
      </c>
      <c r="K133" s="551">
        <v>25</v>
      </c>
      <c r="L133" s="557">
        <v>0.9</v>
      </c>
      <c r="M133" s="250">
        <f t="shared" si="4"/>
        <v>-2</v>
      </c>
      <c r="N133" s="251">
        <f t="shared" si="5"/>
        <v>-0.1</v>
      </c>
      <c r="O133" s="2">
        <f t="shared" si="6"/>
        <v>92</v>
      </c>
    </row>
    <row r="134" spans="1:15" ht="13.5" customHeight="1">
      <c r="A134" s="104">
        <v>17201</v>
      </c>
      <c r="B134" s="94"/>
      <c r="C134" s="105"/>
      <c r="D134" s="101" t="s">
        <v>268</v>
      </c>
      <c r="E134" s="551">
        <v>20</v>
      </c>
      <c r="F134" s="625">
        <v>12</v>
      </c>
      <c r="G134" s="624">
        <v>8</v>
      </c>
      <c r="H134" s="554">
        <v>0.7</v>
      </c>
      <c r="I134" s="558">
        <v>0.8</v>
      </c>
      <c r="J134" s="556">
        <v>0.5</v>
      </c>
      <c r="K134" s="551">
        <v>15</v>
      </c>
      <c r="L134" s="557">
        <v>0.5</v>
      </c>
      <c r="M134" s="250">
        <f t="shared" si="4"/>
        <v>5</v>
      </c>
      <c r="N134" s="251">
        <f t="shared" si="5"/>
        <v>0.2</v>
      </c>
      <c r="O134" s="2">
        <f t="shared" si="6"/>
        <v>133.3</v>
      </c>
    </row>
    <row r="135" spans="1:15" ht="13.5" customHeight="1">
      <c r="A135" s="104">
        <v>17202</v>
      </c>
      <c r="B135" s="94"/>
      <c r="C135" s="105"/>
      <c r="D135" s="101" t="s">
        <v>269</v>
      </c>
      <c r="E135" s="551">
        <v>3</v>
      </c>
      <c r="F135" s="625">
        <v>1</v>
      </c>
      <c r="G135" s="624">
        <v>2</v>
      </c>
      <c r="H135" s="554">
        <v>0.1</v>
      </c>
      <c r="I135" s="558">
        <v>0.1</v>
      </c>
      <c r="J135" s="556">
        <v>0.1</v>
      </c>
      <c r="K135" s="551">
        <v>10</v>
      </c>
      <c r="L135" s="557">
        <v>0.3</v>
      </c>
      <c r="M135" s="250">
        <f t="shared" si="4"/>
        <v>-7</v>
      </c>
      <c r="N135" s="251">
        <f t="shared" si="5"/>
        <v>-0.2</v>
      </c>
      <c r="O135" s="2">
        <f t="shared" si="6"/>
        <v>30</v>
      </c>
    </row>
    <row r="136" spans="1:15" ht="13.5" customHeight="1">
      <c r="A136" s="104">
        <v>17300</v>
      </c>
      <c r="B136" s="94"/>
      <c r="C136" s="105" t="s">
        <v>270</v>
      </c>
      <c r="D136" s="101"/>
      <c r="E136" s="551">
        <v>2</v>
      </c>
      <c r="F136" s="625">
        <v>0</v>
      </c>
      <c r="G136" s="624">
        <v>2</v>
      </c>
      <c r="H136" s="554">
        <v>0.1</v>
      </c>
      <c r="I136" s="558">
        <v>0</v>
      </c>
      <c r="J136" s="556">
        <v>0.1</v>
      </c>
      <c r="K136" s="551">
        <v>2</v>
      </c>
      <c r="L136" s="557">
        <v>0.1</v>
      </c>
      <c r="M136" s="250">
        <f aca="true" t="shared" si="7" ref="M136:M156">E136-K136</f>
        <v>0</v>
      </c>
      <c r="N136" s="251">
        <f aca="true" t="shared" si="8" ref="N136:N156">H136-L136</f>
        <v>0</v>
      </c>
      <c r="O136" s="2">
        <f t="shared" si="6"/>
        <v>100</v>
      </c>
    </row>
    <row r="137" spans="1:15" ht="13.5" customHeight="1">
      <c r="A137" s="104">
        <v>17400</v>
      </c>
      <c r="B137" s="94"/>
      <c r="C137" s="105" t="s">
        <v>271</v>
      </c>
      <c r="D137" s="101"/>
      <c r="E137" s="551">
        <v>15</v>
      </c>
      <c r="F137" s="625">
        <v>8</v>
      </c>
      <c r="G137" s="624">
        <v>7</v>
      </c>
      <c r="H137" s="554">
        <v>0.5</v>
      </c>
      <c r="I137" s="558">
        <v>0.5</v>
      </c>
      <c r="J137" s="556">
        <v>0.5</v>
      </c>
      <c r="K137" s="551">
        <v>14</v>
      </c>
      <c r="L137" s="557">
        <v>0.5</v>
      </c>
      <c r="M137" s="250">
        <f t="shared" si="7"/>
        <v>1</v>
      </c>
      <c r="N137" s="251">
        <f t="shared" si="8"/>
        <v>0</v>
      </c>
      <c r="O137" s="2">
        <f t="shared" si="6"/>
        <v>107.1</v>
      </c>
    </row>
    <row r="138" spans="1:15" ht="13.5" customHeight="1">
      <c r="A138" s="104">
        <v>17500</v>
      </c>
      <c r="B138" s="94"/>
      <c r="C138" s="105" t="s">
        <v>272</v>
      </c>
      <c r="D138" s="101"/>
      <c r="E138" s="551">
        <v>9</v>
      </c>
      <c r="F138" s="625">
        <v>2</v>
      </c>
      <c r="G138" s="624">
        <v>7</v>
      </c>
      <c r="H138" s="554">
        <v>0.3</v>
      </c>
      <c r="I138" s="558">
        <v>0.1</v>
      </c>
      <c r="J138" s="556">
        <v>0.5</v>
      </c>
      <c r="K138" s="551">
        <v>4</v>
      </c>
      <c r="L138" s="557">
        <v>0.1</v>
      </c>
      <c r="M138" s="250">
        <f t="shared" si="7"/>
        <v>5</v>
      </c>
      <c r="N138" s="251">
        <f t="shared" si="8"/>
        <v>0.2</v>
      </c>
      <c r="O138" s="2">
        <f t="shared" si="6"/>
        <v>225</v>
      </c>
    </row>
    <row r="139" spans="1:15" ht="13.5" customHeight="1">
      <c r="A139" s="104"/>
      <c r="B139" s="94"/>
      <c r="C139" s="105"/>
      <c r="D139" s="101"/>
      <c r="E139" s="551"/>
      <c r="F139" s="625"/>
      <c r="G139" s="624"/>
      <c r="H139" s="554"/>
      <c r="I139" s="558"/>
      <c r="J139" s="556"/>
      <c r="K139" s="551"/>
      <c r="L139" s="557"/>
      <c r="M139" s="250"/>
      <c r="N139" s="251"/>
      <c r="O139" s="2"/>
    </row>
    <row r="140" spans="1:15" ht="27" customHeight="1">
      <c r="A140" s="104">
        <v>18000</v>
      </c>
      <c r="B140" s="688" t="s">
        <v>518</v>
      </c>
      <c r="C140" s="689"/>
      <c r="D140" s="687"/>
      <c r="E140" s="551">
        <v>1693</v>
      </c>
      <c r="F140" s="552">
        <v>557</v>
      </c>
      <c r="G140" s="553">
        <v>1136</v>
      </c>
      <c r="H140" s="554">
        <v>58</v>
      </c>
      <c r="I140" s="555">
        <v>38.3</v>
      </c>
      <c r="J140" s="556">
        <v>77.6</v>
      </c>
      <c r="K140" s="551">
        <v>1644</v>
      </c>
      <c r="L140" s="557">
        <v>56.1</v>
      </c>
      <c r="M140" s="250">
        <f t="shared" si="7"/>
        <v>49</v>
      </c>
      <c r="N140" s="251">
        <f t="shared" si="8"/>
        <v>1.9</v>
      </c>
      <c r="O140" s="2">
        <f t="shared" si="6"/>
        <v>103</v>
      </c>
    </row>
    <row r="141" spans="1:16" ht="13.5" customHeight="1">
      <c r="A141" s="104">
        <v>18100</v>
      </c>
      <c r="B141" s="94"/>
      <c r="C141" s="105" t="s">
        <v>273</v>
      </c>
      <c r="D141" s="101"/>
      <c r="E141" s="551">
        <v>1301</v>
      </c>
      <c r="F141" s="625">
        <v>331</v>
      </c>
      <c r="G141" s="624">
        <v>970</v>
      </c>
      <c r="H141" s="554">
        <v>44.6</v>
      </c>
      <c r="I141" s="558">
        <v>22.7</v>
      </c>
      <c r="J141" s="556">
        <v>66.3</v>
      </c>
      <c r="K141" s="551">
        <v>1274</v>
      </c>
      <c r="L141" s="557">
        <v>43.5</v>
      </c>
      <c r="M141" s="250">
        <f t="shared" si="7"/>
        <v>27</v>
      </c>
      <c r="N141" s="251">
        <f t="shared" si="8"/>
        <v>1.1</v>
      </c>
      <c r="O141" s="2">
        <f t="shared" si="6"/>
        <v>102.1</v>
      </c>
      <c r="P141" s="10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104">
        <v>18200</v>
      </c>
      <c r="B142" s="94"/>
      <c r="C142" s="105" t="s">
        <v>274</v>
      </c>
      <c r="D142" s="101"/>
      <c r="E142" s="551">
        <v>1</v>
      </c>
      <c r="F142" s="625">
        <v>0</v>
      </c>
      <c r="G142" s="624">
        <v>1</v>
      </c>
      <c r="H142" s="590">
        <v>0</v>
      </c>
      <c r="I142" s="558">
        <v>0</v>
      </c>
      <c r="J142" s="556">
        <v>0.1</v>
      </c>
      <c r="K142" s="551">
        <v>0</v>
      </c>
      <c r="L142" s="557">
        <v>0</v>
      </c>
      <c r="M142" s="250">
        <f t="shared" si="7"/>
        <v>1</v>
      </c>
      <c r="N142" s="251">
        <f t="shared" si="8"/>
        <v>0</v>
      </c>
      <c r="O142" s="2" t="e">
        <f t="shared" si="6"/>
        <v>#DIV/0!</v>
      </c>
      <c r="P142" s="10">
        <f>RANK(E142,(E$10,E$11,E$14,E$15,E$19,E$23,E$45,E$50,E$54,E$58,E$62,E$63,E$64,E$65,E$68,E$70,E$73,E$76,E$85,E$90,E$94:E$98,E$102:E$104,E$109,E$111,E$114:E$115,E$121,E$123,E$131,E$141,E$142,E$146,E$154:E$155))</f>
        <v>37</v>
      </c>
    </row>
    <row r="143" spans="1:15" ht="27" customHeight="1">
      <c r="A143" s="104">
        <v>18300</v>
      </c>
      <c r="B143" s="94"/>
      <c r="C143" s="686" t="s">
        <v>519</v>
      </c>
      <c r="D143" s="687"/>
      <c r="E143" s="551">
        <v>391</v>
      </c>
      <c r="F143" s="625">
        <v>226</v>
      </c>
      <c r="G143" s="624">
        <v>165</v>
      </c>
      <c r="H143" s="554">
        <v>13.4</v>
      </c>
      <c r="I143" s="558">
        <v>15.5</v>
      </c>
      <c r="J143" s="556">
        <v>11.3</v>
      </c>
      <c r="K143" s="551">
        <v>370</v>
      </c>
      <c r="L143" s="557">
        <v>12.6</v>
      </c>
      <c r="M143" s="250">
        <f t="shared" si="7"/>
        <v>21</v>
      </c>
      <c r="N143" s="251">
        <f t="shared" si="8"/>
        <v>0.8</v>
      </c>
      <c r="O143" s="2">
        <f t="shared" si="6"/>
        <v>105.7</v>
      </c>
    </row>
    <row r="144" spans="1:15" ht="13.5" customHeight="1">
      <c r="A144" s="104"/>
      <c r="B144" s="94"/>
      <c r="C144" s="105"/>
      <c r="D144" s="101"/>
      <c r="E144" s="551"/>
      <c r="F144" s="552"/>
      <c r="G144" s="553"/>
      <c r="H144" s="554"/>
      <c r="I144" s="555"/>
      <c r="J144" s="556"/>
      <c r="K144" s="551"/>
      <c r="L144" s="557"/>
      <c r="M144" s="250"/>
      <c r="N144" s="251"/>
      <c r="O144" s="2"/>
    </row>
    <row r="145" spans="1:15" ht="13.5" customHeight="1">
      <c r="A145" s="104">
        <v>20000</v>
      </c>
      <c r="B145" s="94" t="s">
        <v>275</v>
      </c>
      <c r="C145" s="105"/>
      <c r="D145" s="101"/>
      <c r="E145" s="551">
        <v>1815</v>
      </c>
      <c r="F145" s="552">
        <v>1140</v>
      </c>
      <c r="G145" s="567">
        <v>675</v>
      </c>
      <c r="H145" s="554">
        <v>62.2</v>
      </c>
      <c r="I145" s="555">
        <v>78.3</v>
      </c>
      <c r="J145" s="556">
        <v>46.1</v>
      </c>
      <c r="K145" s="551">
        <v>1881</v>
      </c>
      <c r="L145" s="557">
        <v>64.2</v>
      </c>
      <c r="M145" s="250">
        <f t="shared" si="7"/>
        <v>-66</v>
      </c>
      <c r="N145" s="251">
        <f t="shared" si="8"/>
        <v>-2</v>
      </c>
      <c r="O145" s="2">
        <f t="shared" si="6"/>
        <v>96.5</v>
      </c>
    </row>
    <row r="146" spans="1:16" ht="13.5" customHeight="1">
      <c r="A146" s="104">
        <v>20100</v>
      </c>
      <c r="B146" s="94"/>
      <c r="C146" s="105" t="s">
        <v>276</v>
      </c>
      <c r="D146" s="101"/>
      <c r="E146" s="551">
        <v>1035</v>
      </c>
      <c r="F146" s="552">
        <v>604</v>
      </c>
      <c r="G146" s="568">
        <v>431</v>
      </c>
      <c r="H146" s="554">
        <v>35.5</v>
      </c>
      <c r="I146" s="555">
        <v>41.5</v>
      </c>
      <c r="J146" s="556">
        <v>29.5</v>
      </c>
      <c r="K146" s="551">
        <v>1047</v>
      </c>
      <c r="L146" s="557">
        <v>35.7</v>
      </c>
      <c r="M146" s="250">
        <f t="shared" si="7"/>
        <v>-12</v>
      </c>
      <c r="N146" s="251">
        <f t="shared" si="8"/>
        <v>-0.2</v>
      </c>
      <c r="O146" s="2">
        <f t="shared" si="6"/>
        <v>98.9</v>
      </c>
      <c r="P146" s="10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104">
        <v>20101</v>
      </c>
      <c r="B147" s="94"/>
      <c r="C147" s="105"/>
      <c r="D147" s="101" t="s">
        <v>277</v>
      </c>
      <c r="E147" s="551">
        <v>221</v>
      </c>
      <c r="F147" s="625">
        <v>143</v>
      </c>
      <c r="G147" s="624">
        <v>78</v>
      </c>
      <c r="H147" s="554">
        <v>7.6</v>
      </c>
      <c r="I147" s="558">
        <v>9.8</v>
      </c>
      <c r="J147" s="556">
        <v>5.3</v>
      </c>
      <c r="K147" s="551">
        <v>258</v>
      </c>
      <c r="L147" s="557">
        <v>8.8</v>
      </c>
      <c r="M147" s="250">
        <f t="shared" si="7"/>
        <v>-37</v>
      </c>
      <c r="N147" s="251">
        <f t="shared" si="8"/>
        <v>-1.2</v>
      </c>
      <c r="O147" s="2">
        <f t="shared" si="6"/>
        <v>85.7</v>
      </c>
    </row>
    <row r="148" spans="1:15" ht="13.5" customHeight="1">
      <c r="A148" s="104">
        <v>20102</v>
      </c>
      <c r="B148" s="94"/>
      <c r="C148" s="105"/>
      <c r="D148" s="101" t="s">
        <v>278</v>
      </c>
      <c r="E148" s="551">
        <v>162</v>
      </c>
      <c r="F148" s="625">
        <v>83</v>
      </c>
      <c r="G148" s="624">
        <v>79</v>
      </c>
      <c r="H148" s="554">
        <v>5.5</v>
      </c>
      <c r="I148" s="558">
        <v>5.7</v>
      </c>
      <c r="J148" s="556">
        <v>5.4</v>
      </c>
      <c r="K148" s="551">
        <v>160</v>
      </c>
      <c r="L148" s="557">
        <v>5.5</v>
      </c>
      <c r="M148" s="250">
        <f t="shared" si="7"/>
        <v>2</v>
      </c>
      <c r="N148" s="251">
        <f t="shared" si="8"/>
        <v>0</v>
      </c>
      <c r="O148" s="2">
        <f t="shared" si="6"/>
        <v>101.3</v>
      </c>
    </row>
    <row r="149" spans="1:15" ht="13.5" customHeight="1">
      <c r="A149" s="104">
        <v>20103</v>
      </c>
      <c r="B149" s="94"/>
      <c r="C149" s="105"/>
      <c r="D149" s="101" t="s">
        <v>279</v>
      </c>
      <c r="E149" s="551">
        <v>148</v>
      </c>
      <c r="F149" s="625">
        <v>87</v>
      </c>
      <c r="G149" s="624">
        <v>61</v>
      </c>
      <c r="H149" s="554">
        <v>5.1</v>
      </c>
      <c r="I149" s="558">
        <v>6</v>
      </c>
      <c r="J149" s="556">
        <v>4.2</v>
      </c>
      <c r="K149" s="551">
        <v>154</v>
      </c>
      <c r="L149" s="557">
        <v>5.3</v>
      </c>
      <c r="M149" s="250">
        <f t="shared" si="7"/>
        <v>-6</v>
      </c>
      <c r="N149" s="251">
        <f t="shared" si="8"/>
        <v>-0.2</v>
      </c>
      <c r="O149" s="2">
        <f t="shared" si="6"/>
        <v>96.1</v>
      </c>
    </row>
    <row r="150" spans="1:15" ht="13.5" customHeight="1">
      <c r="A150" s="104">
        <v>20104</v>
      </c>
      <c r="B150" s="94"/>
      <c r="C150" s="105"/>
      <c r="D150" s="101" t="s">
        <v>280</v>
      </c>
      <c r="E150" s="551">
        <v>242</v>
      </c>
      <c r="F150" s="625">
        <v>123</v>
      </c>
      <c r="G150" s="624">
        <v>119</v>
      </c>
      <c r="H150" s="554">
        <v>8.3</v>
      </c>
      <c r="I150" s="558">
        <v>8.4</v>
      </c>
      <c r="J150" s="556">
        <v>8.1</v>
      </c>
      <c r="K150" s="551">
        <v>248</v>
      </c>
      <c r="L150" s="557">
        <v>8.5</v>
      </c>
      <c r="M150" s="250">
        <f t="shared" si="7"/>
        <v>-6</v>
      </c>
      <c r="N150" s="251">
        <f t="shared" si="8"/>
        <v>-0.2</v>
      </c>
      <c r="O150" s="2">
        <f t="shared" si="6"/>
        <v>97.6</v>
      </c>
    </row>
    <row r="151" spans="1:15" ht="13.5" customHeight="1">
      <c r="A151" s="104">
        <v>20105</v>
      </c>
      <c r="B151" s="94"/>
      <c r="C151" s="105"/>
      <c r="D151" s="101" t="s">
        <v>281</v>
      </c>
      <c r="E151" s="551">
        <v>41</v>
      </c>
      <c r="F151" s="625">
        <v>26</v>
      </c>
      <c r="G151" s="624">
        <v>15</v>
      </c>
      <c r="H151" s="554">
        <v>1.4</v>
      </c>
      <c r="I151" s="558">
        <v>1.8</v>
      </c>
      <c r="J151" s="556">
        <v>1</v>
      </c>
      <c r="K151" s="551">
        <v>32</v>
      </c>
      <c r="L151" s="557">
        <v>1.1</v>
      </c>
      <c r="M151" s="250">
        <f t="shared" si="7"/>
        <v>9</v>
      </c>
      <c r="N151" s="251">
        <f t="shared" si="8"/>
        <v>0.3</v>
      </c>
      <c r="O151" s="2">
        <f t="shared" si="6"/>
        <v>128.1</v>
      </c>
    </row>
    <row r="152" spans="1:15" ht="26.25" customHeight="1">
      <c r="A152" s="104">
        <v>20106</v>
      </c>
      <c r="B152" s="94"/>
      <c r="C152" s="105"/>
      <c r="D152" s="101" t="s">
        <v>529</v>
      </c>
      <c r="E152" s="551">
        <v>18</v>
      </c>
      <c r="F152" s="625">
        <v>12</v>
      </c>
      <c r="G152" s="624">
        <v>6</v>
      </c>
      <c r="H152" s="554">
        <v>0.6</v>
      </c>
      <c r="I152" s="558">
        <v>0.8</v>
      </c>
      <c r="J152" s="556">
        <v>0.4</v>
      </c>
      <c r="K152" s="551">
        <v>24</v>
      </c>
      <c r="L152" s="557">
        <v>0.8</v>
      </c>
      <c r="M152" s="250">
        <f t="shared" si="7"/>
        <v>-6</v>
      </c>
      <c r="N152" s="251">
        <f t="shared" si="8"/>
        <v>-0.2</v>
      </c>
      <c r="O152" s="2">
        <f>E152/K152*100</f>
        <v>75</v>
      </c>
    </row>
    <row r="153" spans="1:15" ht="13.5" customHeight="1">
      <c r="A153" s="104">
        <v>20107</v>
      </c>
      <c r="B153" s="94"/>
      <c r="C153" s="105"/>
      <c r="D153" s="101" t="s">
        <v>282</v>
      </c>
      <c r="E153" s="551">
        <v>203</v>
      </c>
      <c r="F153" s="625">
        <v>130</v>
      </c>
      <c r="G153" s="624">
        <v>73</v>
      </c>
      <c r="H153" s="554">
        <v>7</v>
      </c>
      <c r="I153" s="558">
        <v>8.9</v>
      </c>
      <c r="J153" s="556">
        <v>5</v>
      </c>
      <c r="K153" s="551">
        <v>171</v>
      </c>
      <c r="L153" s="557">
        <v>5.8</v>
      </c>
      <c r="M153" s="250">
        <f t="shared" si="7"/>
        <v>32</v>
      </c>
      <c r="N153" s="251">
        <f t="shared" si="8"/>
        <v>1.2</v>
      </c>
      <c r="O153" s="2">
        <f>E153/K153*100</f>
        <v>118.7</v>
      </c>
    </row>
    <row r="154" spans="1:16" ht="13.5" customHeight="1">
      <c r="A154" s="104">
        <v>20200</v>
      </c>
      <c r="B154" s="94"/>
      <c r="C154" s="105" t="s">
        <v>520</v>
      </c>
      <c r="D154" s="101"/>
      <c r="E154" s="551">
        <v>682</v>
      </c>
      <c r="F154" s="625">
        <v>479</v>
      </c>
      <c r="G154" s="624">
        <v>203</v>
      </c>
      <c r="H154" s="554">
        <v>23.4</v>
      </c>
      <c r="I154" s="558">
        <v>32.9</v>
      </c>
      <c r="J154" s="556">
        <v>13.9</v>
      </c>
      <c r="K154" s="551">
        <v>701</v>
      </c>
      <c r="L154" s="557">
        <v>23.9</v>
      </c>
      <c r="M154" s="250">
        <f t="shared" si="7"/>
        <v>-19</v>
      </c>
      <c r="N154" s="251">
        <f t="shared" si="8"/>
        <v>-0.5</v>
      </c>
      <c r="O154" s="2">
        <f>E154/K154*100</f>
        <v>97.3</v>
      </c>
      <c r="P154" s="10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104">
        <v>20300</v>
      </c>
      <c r="B155" s="94"/>
      <c r="C155" s="105" t="s">
        <v>521</v>
      </c>
      <c r="D155" s="101"/>
      <c r="E155" s="551">
        <v>4</v>
      </c>
      <c r="F155" s="625">
        <v>3</v>
      </c>
      <c r="G155" s="624">
        <v>1</v>
      </c>
      <c r="H155" s="554">
        <v>0.1</v>
      </c>
      <c r="I155" s="558">
        <v>0.2</v>
      </c>
      <c r="J155" s="556">
        <v>0.1</v>
      </c>
      <c r="K155" s="551">
        <v>11</v>
      </c>
      <c r="L155" s="557">
        <v>0.4</v>
      </c>
      <c r="M155" s="250">
        <f t="shared" si="7"/>
        <v>-7</v>
      </c>
      <c r="N155" s="251">
        <f t="shared" si="8"/>
        <v>-0.3</v>
      </c>
      <c r="O155" s="2">
        <f>E155/K155*100</f>
        <v>36.4</v>
      </c>
      <c r="P155" s="10">
        <f>RANK(E155,(E$10,E$11,E$14,E$15,E$19,E$23,E$45,E$50,E$54,E$58,E$62,E$63,E$64,E$65,E$68,E$70,E$73,E$76,E$85,E$90,E$94:E$98,E$102:E$104,E$109,E$111,E$114:E$115,E$121,E$123,E$131,E$141,E$142,E$146,E$154:E$155))</f>
        <v>35</v>
      </c>
    </row>
    <row r="156" spans="1:15" ht="13.5" customHeight="1">
      <c r="A156" s="104">
        <v>20400</v>
      </c>
      <c r="B156" s="109"/>
      <c r="C156" s="94" t="s">
        <v>283</v>
      </c>
      <c r="D156" s="110"/>
      <c r="E156" s="551">
        <v>94</v>
      </c>
      <c r="F156" s="625">
        <v>54</v>
      </c>
      <c r="G156" s="624">
        <v>40</v>
      </c>
      <c r="H156" s="554">
        <v>3.2</v>
      </c>
      <c r="I156" s="558">
        <v>3.7</v>
      </c>
      <c r="J156" s="556">
        <v>2.7</v>
      </c>
      <c r="K156" s="551">
        <v>122</v>
      </c>
      <c r="L156" s="557">
        <v>4.2</v>
      </c>
      <c r="M156" s="250">
        <f t="shared" si="7"/>
        <v>-28</v>
      </c>
      <c r="N156" s="251">
        <f t="shared" si="8"/>
        <v>-1</v>
      </c>
      <c r="O156" s="2">
        <f>E156/K156*100</f>
        <v>77</v>
      </c>
    </row>
    <row r="157" spans="1:15" ht="13.5" customHeight="1">
      <c r="A157" s="106"/>
      <c r="B157" s="111"/>
      <c r="C157" s="89"/>
      <c r="D157" s="112"/>
      <c r="E157" s="569"/>
      <c r="F157" s="626"/>
      <c r="G157" s="627"/>
      <c r="H157" s="563"/>
      <c r="I157" s="564"/>
      <c r="J157" s="565"/>
      <c r="K157" s="562"/>
      <c r="L157" s="566"/>
      <c r="M157" s="222"/>
      <c r="N157" s="223"/>
      <c r="O157" s="2"/>
    </row>
    <row r="158" spans="1:14" ht="13.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305"/>
      <c r="L158" s="397"/>
      <c r="M158" s="222"/>
      <c r="N158" s="223"/>
    </row>
    <row r="159" spans="1:14" ht="13.5" customHeight="1">
      <c r="A159" s="105"/>
      <c r="B159" s="105"/>
      <c r="C159" s="105"/>
      <c r="D159" s="105" t="s">
        <v>284</v>
      </c>
      <c r="E159" s="105"/>
      <c r="F159" s="105"/>
      <c r="G159" s="105"/>
      <c r="H159" s="105"/>
      <c r="I159" s="105"/>
      <c r="J159" s="105"/>
      <c r="K159" s="305"/>
      <c r="L159" s="397"/>
      <c r="M159" s="222"/>
      <c r="N159" s="223"/>
    </row>
    <row r="160" spans="1:14" ht="13.5" customHeight="1">
      <c r="A160" s="105"/>
      <c r="B160" s="105"/>
      <c r="C160" s="105"/>
      <c r="D160" s="105" t="s">
        <v>285</v>
      </c>
      <c r="E160" s="105"/>
      <c r="F160" s="105"/>
      <c r="G160" s="105"/>
      <c r="H160" s="105"/>
      <c r="I160" s="105"/>
      <c r="J160" s="105"/>
      <c r="K160" s="305"/>
      <c r="L160" s="397"/>
      <c r="M160" s="222"/>
      <c r="N160" s="223"/>
    </row>
    <row r="161" spans="1:14" ht="13.5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305"/>
      <c r="L161" s="397"/>
      <c r="M161" s="222"/>
      <c r="N161" s="223"/>
    </row>
    <row r="162" spans="1:14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305"/>
      <c r="L162" s="397"/>
      <c r="M162" s="222"/>
      <c r="N162" s="223"/>
    </row>
    <row r="163" spans="1:12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305"/>
      <c r="L163" s="397"/>
    </row>
    <row r="164" spans="1:12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305"/>
      <c r="L164" s="397"/>
    </row>
    <row r="165" spans="1:12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305"/>
      <c r="L165" s="397"/>
    </row>
    <row r="166" spans="1:12" ht="13.5">
      <c r="A166" s="105"/>
      <c r="B166" s="105"/>
      <c r="C166" s="105"/>
      <c r="D166" s="105"/>
      <c r="E166" s="105"/>
      <c r="F166" s="105"/>
      <c r="H166" s="105"/>
      <c r="I166" s="105"/>
      <c r="J166" s="105"/>
      <c r="K166" s="305"/>
      <c r="L166" s="397"/>
    </row>
    <row r="167" spans="1:15" ht="13.5">
      <c r="A167" s="105"/>
      <c r="B167" s="105"/>
      <c r="C167" s="105"/>
      <c r="D167" s="105"/>
      <c r="E167" s="105"/>
      <c r="F167" s="105"/>
      <c r="G167" s="113"/>
      <c r="H167" s="113"/>
      <c r="I167" s="113"/>
      <c r="J167" s="113"/>
      <c r="K167" s="305"/>
      <c r="L167" s="405"/>
      <c r="M167" s="113"/>
      <c r="N167" s="113"/>
      <c r="O167" s="113"/>
    </row>
    <row r="168" spans="1:12" ht="13.5">
      <c r="A168" s="105"/>
      <c r="B168" s="105"/>
      <c r="C168" s="105"/>
      <c r="D168" s="105"/>
      <c r="E168" s="105"/>
      <c r="G168" s="105"/>
      <c r="H168" s="249"/>
      <c r="I168" s="249"/>
      <c r="J168" s="249"/>
      <c r="L168" s="397"/>
    </row>
    <row r="169" spans="1:12" ht="13.5">
      <c r="A169" s="105"/>
      <c r="B169" s="105"/>
      <c r="C169" s="105"/>
      <c r="D169" s="105"/>
      <c r="E169" s="105"/>
      <c r="G169" s="105"/>
      <c r="H169" s="249"/>
      <c r="I169" s="249"/>
      <c r="J169" s="249"/>
      <c r="K169" s="305"/>
      <c r="L169" s="397"/>
    </row>
  </sheetData>
  <sheetProtection/>
  <mergeCells count="7">
    <mergeCell ref="A1:D1"/>
    <mergeCell ref="C51:D51"/>
    <mergeCell ref="B140:D140"/>
    <mergeCell ref="C143:D143"/>
    <mergeCell ref="B49:D49"/>
    <mergeCell ref="C126:D126"/>
    <mergeCell ref="C128:D128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3"/>
  <headerFooter alignWithMargins="0">
    <oddFooter xml:space="preserve">&amp;C&amp;"明朝,太字"&amp;12 &amp;P </oddFooter>
  </headerFooter>
  <rowBreaks count="2" manualBreakCount="2">
    <brk id="6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4" ySplit="4" topLeftCell="E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2" width="3.09765625" style="10" customWidth="1"/>
    <col min="3" max="3" width="3.19921875" style="10" customWidth="1"/>
    <col min="4" max="4" width="39.3984375" style="10" customWidth="1"/>
    <col min="5" max="10" width="9.8984375" style="10" customWidth="1"/>
    <col min="11" max="16384" width="9" style="10" customWidth="1"/>
  </cols>
  <sheetData>
    <row r="1" spans="1:10" ht="13.5" customHeight="1">
      <c r="A1" s="694" t="s">
        <v>286</v>
      </c>
      <c r="B1" s="694"/>
      <c r="C1" s="694"/>
      <c r="D1" s="694"/>
      <c r="E1" s="74"/>
      <c r="F1" s="74"/>
      <c r="G1" s="547"/>
      <c r="H1" s="74"/>
      <c r="I1" s="74"/>
      <c r="J1" s="74"/>
    </row>
    <row r="2" ht="13.5" customHeight="1"/>
    <row r="3" spans="1:10" ht="13.5" customHeight="1">
      <c r="A3" s="695" t="s">
        <v>287</v>
      </c>
      <c r="B3" s="696"/>
      <c r="C3" s="696"/>
      <c r="D3" s="697"/>
      <c r="E3" s="114" t="s">
        <v>288</v>
      </c>
      <c r="F3" s="115"/>
      <c r="G3" s="116"/>
      <c r="H3" s="117" t="s">
        <v>289</v>
      </c>
      <c r="I3" s="115"/>
      <c r="J3" s="116"/>
    </row>
    <row r="4" spans="1:10" ht="13.5" customHeight="1">
      <c r="A4" s="698"/>
      <c r="B4" s="699"/>
      <c r="C4" s="699"/>
      <c r="D4" s="700"/>
      <c r="E4" s="118" t="s">
        <v>60</v>
      </c>
      <c r="F4" s="119" t="s">
        <v>42</v>
      </c>
      <c r="G4" s="120" t="s">
        <v>43</v>
      </c>
      <c r="H4" s="121" t="s">
        <v>60</v>
      </c>
      <c r="I4" s="122" t="s">
        <v>42</v>
      </c>
      <c r="J4" s="123" t="s">
        <v>43</v>
      </c>
    </row>
    <row r="5" spans="1:10" ht="13.5" customHeight="1">
      <c r="A5" s="124"/>
      <c r="B5" s="125"/>
      <c r="C5" s="94"/>
      <c r="D5" s="126"/>
      <c r="E5" s="95"/>
      <c r="F5" s="96"/>
      <c r="G5" s="127"/>
      <c r="H5" s="95"/>
      <c r="I5" s="96"/>
      <c r="J5" s="127"/>
    </row>
    <row r="6" spans="1:10" ht="13.5" customHeight="1">
      <c r="A6" s="109"/>
      <c r="B6" s="128"/>
      <c r="C6" s="94" t="s">
        <v>290</v>
      </c>
      <c r="D6" s="126"/>
      <c r="E6" s="103">
        <v>56</v>
      </c>
      <c r="F6" s="103">
        <v>23</v>
      </c>
      <c r="G6" s="129">
        <v>33</v>
      </c>
      <c r="H6" s="103">
        <v>25</v>
      </c>
      <c r="I6" s="103">
        <v>8</v>
      </c>
      <c r="J6" s="129">
        <v>17</v>
      </c>
    </row>
    <row r="7" spans="1:10" ht="13.5" customHeight="1">
      <c r="A7" s="109"/>
      <c r="B7" s="128"/>
      <c r="C7" s="94"/>
      <c r="D7" s="126"/>
      <c r="E7" s="102"/>
      <c r="F7" s="103"/>
      <c r="G7" s="129"/>
      <c r="H7" s="102"/>
      <c r="I7" s="103"/>
      <c r="J7" s="129"/>
    </row>
    <row r="8" spans="1:10" ht="13.5" customHeight="1">
      <c r="A8" s="131" t="s">
        <v>291</v>
      </c>
      <c r="B8" s="128">
        <v>1</v>
      </c>
      <c r="C8" s="94" t="s">
        <v>292</v>
      </c>
      <c r="D8" s="126"/>
      <c r="E8" s="102">
        <v>0</v>
      </c>
      <c r="F8" s="628">
        <v>0</v>
      </c>
      <c r="G8" s="629">
        <v>0</v>
      </c>
      <c r="H8" s="102">
        <v>0</v>
      </c>
      <c r="I8" s="628">
        <v>0</v>
      </c>
      <c r="J8" s="629">
        <v>0</v>
      </c>
    </row>
    <row r="9" spans="1:10" ht="13.5" customHeight="1">
      <c r="A9" s="131" t="s">
        <v>291</v>
      </c>
      <c r="B9" s="128">
        <v>2</v>
      </c>
      <c r="C9" s="94" t="s">
        <v>293</v>
      </c>
      <c r="D9" s="126"/>
      <c r="E9" s="102">
        <v>0</v>
      </c>
      <c r="F9" s="628">
        <v>0</v>
      </c>
      <c r="G9" s="629">
        <v>0</v>
      </c>
      <c r="H9" s="102">
        <v>0</v>
      </c>
      <c r="I9" s="628">
        <v>0</v>
      </c>
      <c r="J9" s="629">
        <v>0</v>
      </c>
    </row>
    <row r="10" spans="1:10" ht="13.5" customHeight="1">
      <c r="A10" s="131" t="s">
        <v>291</v>
      </c>
      <c r="B10" s="128">
        <v>3</v>
      </c>
      <c r="C10" s="94" t="s">
        <v>294</v>
      </c>
      <c r="D10" s="126"/>
      <c r="E10" s="102">
        <v>0</v>
      </c>
      <c r="F10" s="628">
        <v>0</v>
      </c>
      <c r="G10" s="629">
        <v>0</v>
      </c>
      <c r="H10" s="102">
        <v>0</v>
      </c>
      <c r="I10" s="628">
        <v>0</v>
      </c>
      <c r="J10" s="629">
        <v>0</v>
      </c>
    </row>
    <row r="11" spans="1:10" ht="13.5" customHeight="1">
      <c r="A11" s="131" t="s">
        <v>291</v>
      </c>
      <c r="B11" s="128">
        <v>4</v>
      </c>
      <c r="C11" s="94" t="s">
        <v>113</v>
      </c>
      <c r="D11" s="126"/>
      <c r="E11" s="102">
        <v>0</v>
      </c>
      <c r="F11" s="628">
        <v>0</v>
      </c>
      <c r="G11" s="629">
        <v>0</v>
      </c>
      <c r="H11" s="102">
        <v>0</v>
      </c>
      <c r="I11" s="628">
        <v>0</v>
      </c>
      <c r="J11" s="629">
        <v>0</v>
      </c>
    </row>
    <row r="12" spans="1:10" ht="13.5" customHeight="1">
      <c r="A12" s="131" t="s">
        <v>291</v>
      </c>
      <c r="B12" s="128">
        <v>5</v>
      </c>
      <c r="C12" s="94" t="s">
        <v>123</v>
      </c>
      <c r="D12" s="126"/>
      <c r="E12" s="102">
        <v>0</v>
      </c>
      <c r="F12" s="628">
        <v>0</v>
      </c>
      <c r="G12" s="629">
        <v>0</v>
      </c>
      <c r="H12" s="102">
        <v>0</v>
      </c>
      <c r="I12" s="628">
        <v>0</v>
      </c>
      <c r="J12" s="629">
        <v>0</v>
      </c>
    </row>
    <row r="13" spans="1:10" ht="13.5" customHeight="1">
      <c r="A13" s="131" t="s">
        <v>291</v>
      </c>
      <c r="B13" s="128">
        <v>6</v>
      </c>
      <c r="C13" s="94" t="s">
        <v>126</v>
      </c>
      <c r="D13" s="126"/>
      <c r="E13" s="102">
        <v>0</v>
      </c>
      <c r="F13" s="103">
        <v>0</v>
      </c>
      <c r="G13" s="103">
        <v>0</v>
      </c>
      <c r="H13" s="102">
        <v>0</v>
      </c>
      <c r="I13" s="628">
        <v>0</v>
      </c>
      <c r="J13" s="629">
        <v>0</v>
      </c>
    </row>
    <row r="14" spans="1:10" ht="13.5" customHeight="1">
      <c r="A14" s="131" t="s">
        <v>291</v>
      </c>
      <c r="B14" s="128">
        <v>7</v>
      </c>
      <c r="C14" s="94"/>
      <c r="D14" s="126" t="s">
        <v>295</v>
      </c>
      <c r="E14" s="102">
        <v>0</v>
      </c>
      <c r="F14" s="628">
        <v>0</v>
      </c>
      <c r="G14" s="629">
        <v>0</v>
      </c>
      <c r="H14" s="102">
        <v>0</v>
      </c>
      <c r="I14" s="628">
        <v>0</v>
      </c>
      <c r="J14" s="629">
        <v>0</v>
      </c>
    </row>
    <row r="15" spans="1:10" ht="14.25" customHeight="1">
      <c r="A15" s="131" t="s">
        <v>291</v>
      </c>
      <c r="B15" s="128">
        <v>8</v>
      </c>
      <c r="C15" s="94"/>
      <c r="D15" s="126" t="s">
        <v>166</v>
      </c>
      <c r="E15" s="102">
        <v>0</v>
      </c>
      <c r="F15" s="628">
        <v>0</v>
      </c>
      <c r="G15" s="629">
        <v>0</v>
      </c>
      <c r="H15" s="102">
        <v>0</v>
      </c>
      <c r="I15" s="628">
        <v>0</v>
      </c>
      <c r="J15" s="629">
        <v>0</v>
      </c>
    </row>
    <row r="16" spans="1:10" ht="13.5" customHeight="1">
      <c r="A16" s="131" t="s">
        <v>291</v>
      </c>
      <c r="B16" s="128">
        <v>9</v>
      </c>
      <c r="C16" s="94" t="s">
        <v>168</v>
      </c>
      <c r="D16" s="126"/>
      <c r="E16" s="102">
        <v>0</v>
      </c>
      <c r="F16" s="628">
        <v>0</v>
      </c>
      <c r="G16" s="629">
        <v>0</v>
      </c>
      <c r="H16" s="102">
        <v>0</v>
      </c>
      <c r="I16" s="628">
        <v>0</v>
      </c>
      <c r="J16" s="629">
        <v>0</v>
      </c>
    </row>
    <row r="17" spans="1:10" ht="13.5" customHeight="1">
      <c r="A17" s="131" t="s">
        <v>291</v>
      </c>
      <c r="B17" s="128">
        <v>10</v>
      </c>
      <c r="C17" s="94" t="s">
        <v>296</v>
      </c>
      <c r="D17" s="126"/>
      <c r="E17" s="102">
        <v>0</v>
      </c>
      <c r="F17" s="628">
        <v>0</v>
      </c>
      <c r="G17" s="629">
        <v>0</v>
      </c>
      <c r="H17" s="102">
        <v>0</v>
      </c>
      <c r="I17" s="628">
        <v>0</v>
      </c>
      <c r="J17" s="629">
        <v>0</v>
      </c>
    </row>
    <row r="18" spans="1:10" ht="13.5" customHeight="1">
      <c r="A18" s="131" t="s">
        <v>291</v>
      </c>
      <c r="B18" s="128">
        <v>11</v>
      </c>
      <c r="C18" s="94" t="s">
        <v>297</v>
      </c>
      <c r="D18" s="126"/>
      <c r="E18" s="102">
        <v>0</v>
      </c>
      <c r="F18" s="628">
        <v>0</v>
      </c>
      <c r="G18" s="629">
        <v>0</v>
      </c>
      <c r="H18" s="102">
        <v>0</v>
      </c>
      <c r="I18" s="628">
        <v>0</v>
      </c>
      <c r="J18" s="629">
        <v>0</v>
      </c>
    </row>
    <row r="19" spans="1:10" ht="13.5" customHeight="1">
      <c r="A19" s="131" t="s">
        <v>291</v>
      </c>
      <c r="B19" s="128">
        <v>12</v>
      </c>
      <c r="C19" s="94" t="s">
        <v>193</v>
      </c>
      <c r="D19" s="126"/>
      <c r="E19" s="102">
        <v>0</v>
      </c>
      <c r="F19" s="628">
        <v>0</v>
      </c>
      <c r="G19" s="629">
        <v>0</v>
      </c>
      <c r="H19" s="102">
        <v>0</v>
      </c>
      <c r="I19" s="628">
        <v>0</v>
      </c>
      <c r="J19" s="629">
        <v>0</v>
      </c>
    </row>
    <row r="20" spans="1:10" ht="13.5" customHeight="1">
      <c r="A20" s="131" t="s">
        <v>291</v>
      </c>
      <c r="B20" s="128">
        <v>13</v>
      </c>
      <c r="C20" s="94" t="s">
        <v>195</v>
      </c>
      <c r="D20" s="126"/>
      <c r="E20" s="102">
        <v>0</v>
      </c>
      <c r="F20" s="628">
        <v>0</v>
      </c>
      <c r="G20" s="629">
        <v>0</v>
      </c>
      <c r="H20" s="102">
        <v>0</v>
      </c>
      <c r="I20" s="628">
        <v>0</v>
      </c>
      <c r="J20" s="629">
        <v>0</v>
      </c>
    </row>
    <row r="21" spans="1:10" ht="13.5" customHeight="1">
      <c r="A21" s="131" t="s">
        <v>291</v>
      </c>
      <c r="B21" s="128">
        <v>14</v>
      </c>
      <c r="C21" s="94" t="s">
        <v>298</v>
      </c>
      <c r="D21" s="126"/>
      <c r="E21" s="102">
        <v>0</v>
      </c>
      <c r="F21" s="628">
        <v>0</v>
      </c>
      <c r="G21" s="629">
        <v>0</v>
      </c>
      <c r="H21" s="102">
        <v>0</v>
      </c>
      <c r="I21" s="628">
        <v>0</v>
      </c>
      <c r="J21" s="629">
        <v>0</v>
      </c>
    </row>
    <row r="22" spans="1:10" ht="13.5" customHeight="1">
      <c r="A22" s="131" t="s">
        <v>291</v>
      </c>
      <c r="B22" s="128">
        <v>15</v>
      </c>
      <c r="C22" s="94" t="s">
        <v>299</v>
      </c>
      <c r="D22" s="126"/>
      <c r="E22" s="102">
        <v>1</v>
      </c>
      <c r="F22" s="628">
        <v>1</v>
      </c>
      <c r="G22" s="629">
        <v>0</v>
      </c>
      <c r="H22" s="102">
        <v>0</v>
      </c>
      <c r="I22" s="628">
        <v>0</v>
      </c>
      <c r="J22" s="629">
        <v>0</v>
      </c>
    </row>
    <row r="23" spans="1:10" ht="13.5" customHeight="1">
      <c r="A23" s="131" t="s">
        <v>291</v>
      </c>
      <c r="B23" s="128">
        <v>16</v>
      </c>
      <c r="C23" s="94" t="s">
        <v>229</v>
      </c>
      <c r="D23" s="126"/>
      <c r="E23" s="102">
        <v>0</v>
      </c>
      <c r="F23" s="628">
        <v>0</v>
      </c>
      <c r="G23" s="629">
        <v>0</v>
      </c>
      <c r="H23" s="102">
        <v>0</v>
      </c>
      <c r="I23" s="628">
        <v>0</v>
      </c>
      <c r="J23" s="629">
        <v>0</v>
      </c>
    </row>
    <row r="24" spans="1:10" ht="13.5" customHeight="1">
      <c r="A24" s="131" t="s">
        <v>291</v>
      </c>
      <c r="B24" s="128">
        <v>17</v>
      </c>
      <c r="C24" s="94" t="s">
        <v>243</v>
      </c>
      <c r="D24" s="126"/>
      <c r="E24" s="102">
        <v>0</v>
      </c>
      <c r="F24" s="628">
        <v>0</v>
      </c>
      <c r="G24" s="629">
        <v>0</v>
      </c>
      <c r="H24" s="102">
        <v>0</v>
      </c>
      <c r="I24" s="628">
        <v>0</v>
      </c>
      <c r="J24" s="629">
        <v>0</v>
      </c>
    </row>
    <row r="25" spans="1:10" ht="13.5" customHeight="1">
      <c r="A25" s="131" t="s">
        <v>291</v>
      </c>
      <c r="B25" s="128">
        <v>18</v>
      </c>
      <c r="C25" s="94" t="s">
        <v>300</v>
      </c>
      <c r="D25" s="126"/>
      <c r="E25" s="102">
        <v>1</v>
      </c>
      <c r="F25" s="628">
        <v>0</v>
      </c>
      <c r="G25" s="629">
        <v>1</v>
      </c>
      <c r="H25" s="102">
        <v>0</v>
      </c>
      <c r="I25" s="628">
        <v>0</v>
      </c>
      <c r="J25" s="629">
        <v>0</v>
      </c>
    </row>
    <row r="26" spans="1:10" ht="13.5" customHeight="1">
      <c r="A26" s="131" t="s">
        <v>291</v>
      </c>
      <c r="B26" s="128">
        <v>19</v>
      </c>
      <c r="C26" s="94" t="s">
        <v>301</v>
      </c>
      <c r="D26" s="126"/>
      <c r="E26" s="102">
        <v>0</v>
      </c>
      <c r="F26" s="628">
        <v>0</v>
      </c>
      <c r="G26" s="629">
        <v>0</v>
      </c>
      <c r="H26" s="102">
        <v>0</v>
      </c>
      <c r="I26" s="628">
        <v>0</v>
      </c>
      <c r="J26" s="629">
        <v>0</v>
      </c>
    </row>
    <row r="27" spans="1:10" ht="13.5" customHeight="1">
      <c r="A27" s="131" t="s">
        <v>291</v>
      </c>
      <c r="B27" s="128">
        <v>20</v>
      </c>
      <c r="C27" s="94" t="s">
        <v>249</v>
      </c>
      <c r="D27" s="126"/>
      <c r="E27" s="102">
        <v>0</v>
      </c>
      <c r="F27" s="628">
        <v>0</v>
      </c>
      <c r="G27" s="629">
        <v>0</v>
      </c>
      <c r="H27" s="102">
        <v>0</v>
      </c>
      <c r="I27" s="628">
        <v>0</v>
      </c>
      <c r="J27" s="629">
        <v>0</v>
      </c>
    </row>
    <row r="28" spans="1:10" ht="13.5" customHeight="1">
      <c r="A28" s="131" t="s">
        <v>291</v>
      </c>
      <c r="B28" s="128">
        <v>21</v>
      </c>
      <c r="C28" s="94" t="s">
        <v>302</v>
      </c>
      <c r="D28" s="126"/>
      <c r="E28" s="102">
        <v>0</v>
      </c>
      <c r="F28" s="628">
        <v>0</v>
      </c>
      <c r="G28" s="629">
        <v>0</v>
      </c>
      <c r="H28" s="102">
        <v>0</v>
      </c>
      <c r="I28" s="628">
        <v>0</v>
      </c>
      <c r="J28" s="629">
        <v>0</v>
      </c>
    </row>
    <row r="29" spans="1:10" ht="13.5" customHeight="1">
      <c r="A29" s="131" t="s">
        <v>291</v>
      </c>
      <c r="B29" s="128">
        <v>22</v>
      </c>
      <c r="C29" s="94" t="s">
        <v>303</v>
      </c>
      <c r="D29" s="126"/>
      <c r="E29" s="102">
        <v>0</v>
      </c>
      <c r="F29" s="628">
        <v>0</v>
      </c>
      <c r="G29" s="629">
        <v>0</v>
      </c>
      <c r="H29" s="102">
        <v>0</v>
      </c>
      <c r="I29" s="628">
        <v>0</v>
      </c>
      <c r="J29" s="629">
        <v>0</v>
      </c>
    </row>
    <row r="30" spans="1:10" ht="13.5" customHeight="1">
      <c r="A30" s="131" t="s">
        <v>291</v>
      </c>
      <c r="B30" s="128">
        <v>23</v>
      </c>
      <c r="C30" s="94" t="s">
        <v>259</v>
      </c>
      <c r="D30" s="126"/>
      <c r="E30" s="102">
        <v>12</v>
      </c>
      <c r="F30" s="591">
        <v>4</v>
      </c>
      <c r="G30" s="591">
        <v>8</v>
      </c>
      <c r="H30" s="102">
        <v>12</v>
      </c>
      <c r="I30" s="103">
        <v>4</v>
      </c>
      <c r="J30" s="517">
        <v>8</v>
      </c>
    </row>
    <row r="31" spans="1:10" ht="13.5" customHeight="1">
      <c r="A31" s="131" t="s">
        <v>291</v>
      </c>
      <c r="B31" s="128">
        <v>24</v>
      </c>
      <c r="C31" s="94"/>
      <c r="D31" s="126" t="s">
        <v>304</v>
      </c>
      <c r="E31" s="102">
        <v>2</v>
      </c>
      <c r="F31" s="628">
        <v>1</v>
      </c>
      <c r="G31" s="629">
        <v>1</v>
      </c>
      <c r="H31" s="102">
        <v>2</v>
      </c>
      <c r="I31" s="628">
        <v>1</v>
      </c>
      <c r="J31" s="629">
        <v>1</v>
      </c>
    </row>
    <row r="32" spans="1:10" ht="13.5" customHeight="1">
      <c r="A32" s="131" t="s">
        <v>291</v>
      </c>
      <c r="B32" s="128">
        <v>25</v>
      </c>
      <c r="C32" s="94"/>
      <c r="D32" s="126" t="s">
        <v>260</v>
      </c>
      <c r="E32" s="102">
        <v>0</v>
      </c>
      <c r="F32" s="628">
        <v>0</v>
      </c>
      <c r="G32" s="629">
        <v>0</v>
      </c>
      <c r="H32" s="102">
        <v>0</v>
      </c>
      <c r="I32" s="628">
        <v>0</v>
      </c>
      <c r="J32" s="629">
        <v>0</v>
      </c>
    </row>
    <row r="33" spans="1:10" ht="13.5" customHeight="1">
      <c r="A33" s="131" t="s">
        <v>291</v>
      </c>
      <c r="B33" s="128">
        <v>26</v>
      </c>
      <c r="C33" s="94"/>
      <c r="D33" s="126" t="s">
        <v>305</v>
      </c>
      <c r="E33" s="102">
        <v>2</v>
      </c>
      <c r="F33" s="628">
        <v>1</v>
      </c>
      <c r="G33" s="629">
        <v>1</v>
      </c>
      <c r="H33" s="102">
        <v>2</v>
      </c>
      <c r="I33" s="628">
        <v>1</v>
      </c>
      <c r="J33" s="629">
        <v>1</v>
      </c>
    </row>
    <row r="34" spans="1:10" ht="13.5" customHeight="1">
      <c r="A34" s="131" t="s">
        <v>291</v>
      </c>
      <c r="B34" s="128">
        <v>27</v>
      </c>
      <c r="C34" s="94"/>
      <c r="D34" s="126" t="s">
        <v>306</v>
      </c>
      <c r="E34" s="102">
        <v>0</v>
      </c>
      <c r="F34" s="628">
        <v>0</v>
      </c>
      <c r="G34" s="629">
        <v>0</v>
      </c>
      <c r="H34" s="102">
        <v>0</v>
      </c>
      <c r="I34" s="628">
        <v>0</v>
      </c>
      <c r="J34" s="629">
        <v>0</v>
      </c>
    </row>
    <row r="35" spans="1:10" ht="13.5" customHeight="1">
      <c r="A35" s="131" t="s">
        <v>291</v>
      </c>
      <c r="B35" s="128">
        <v>28</v>
      </c>
      <c r="C35" s="94"/>
      <c r="D35" s="126" t="s">
        <v>307</v>
      </c>
      <c r="E35" s="102">
        <v>2</v>
      </c>
      <c r="F35" s="628">
        <v>0</v>
      </c>
      <c r="G35" s="629">
        <v>2</v>
      </c>
      <c r="H35" s="102">
        <v>2</v>
      </c>
      <c r="I35" s="628">
        <v>0</v>
      </c>
      <c r="J35" s="629">
        <v>2</v>
      </c>
    </row>
    <row r="36" spans="1:10" ht="13.5" customHeight="1">
      <c r="A36" s="131" t="s">
        <v>291</v>
      </c>
      <c r="B36" s="128">
        <v>29</v>
      </c>
      <c r="C36" s="94"/>
      <c r="D36" s="126" t="s">
        <v>308</v>
      </c>
      <c r="E36" s="102">
        <v>2</v>
      </c>
      <c r="F36" s="628">
        <v>1</v>
      </c>
      <c r="G36" s="629">
        <v>1</v>
      </c>
      <c r="H36" s="102">
        <v>2</v>
      </c>
      <c r="I36" s="628">
        <v>1</v>
      </c>
      <c r="J36" s="629">
        <v>1</v>
      </c>
    </row>
    <row r="37" spans="1:10" ht="27" customHeight="1">
      <c r="A37" s="109" t="s">
        <v>291</v>
      </c>
      <c r="B37" s="128">
        <v>30</v>
      </c>
      <c r="C37" s="94"/>
      <c r="D37" s="110" t="s">
        <v>309</v>
      </c>
      <c r="E37" s="102">
        <v>3</v>
      </c>
      <c r="F37" s="628">
        <v>1</v>
      </c>
      <c r="G37" s="629">
        <v>2</v>
      </c>
      <c r="H37" s="102">
        <v>3</v>
      </c>
      <c r="I37" s="628">
        <v>1</v>
      </c>
      <c r="J37" s="629">
        <v>2</v>
      </c>
    </row>
    <row r="38" spans="1:10" ht="13.5" customHeight="1">
      <c r="A38" s="131" t="s">
        <v>291</v>
      </c>
      <c r="B38" s="128">
        <v>31</v>
      </c>
      <c r="C38" s="94"/>
      <c r="D38" s="126" t="s">
        <v>310</v>
      </c>
      <c r="E38" s="102">
        <v>0</v>
      </c>
      <c r="F38" s="628">
        <v>0</v>
      </c>
      <c r="G38" s="629">
        <v>0</v>
      </c>
      <c r="H38" s="102">
        <v>0</v>
      </c>
      <c r="I38" s="628">
        <v>0</v>
      </c>
      <c r="J38" s="629">
        <v>0</v>
      </c>
    </row>
    <row r="39" spans="1:10" ht="13.5" customHeight="1">
      <c r="A39" s="131" t="s">
        <v>291</v>
      </c>
      <c r="B39" s="128">
        <v>32</v>
      </c>
      <c r="C39" s="94"/>
      <c r="D39" s="126" t="s">
        <v>311</v>
      </c>
      <c r="E39" s="102">
        <v>0</v>
      </c>
      <c r="F39" s="628">
        <v>0</v>
      </c>
      <c r="G39" s="629">
        <v>0</v>
      </c>
      <c r="H39" s="102">
        <v>0</v>
      </c>
      <c r="I39" s="628">
        <v>0</v>
      </c>
      <c r="J39" s="629">
        <v>0</v>
      </c>
    </row>
    <row r="40" spans="1:10" ht="13.5" customHeight="1">
      <c r="A40" s="131" t="s">
        <v>291</v>
      </c>
      <c r="B40" s="128">
        <v>33</v>
      </c>
      <c r="C40" s="94"/>
      <c r="D40" s="110" t="s">
        <v>263</v>
      </c>
      <c r="E40" s="102">
        <v>1</v>
      </c>
      <c r="F40" s="628">
        <v>0</v>
      </c>
      <c r="G40" s="629">
        <v>1</v>
      </c>
      <c r="H40" s="102">
        <v>1</v>
      </c>
      <c r="I40" s="628">
        <v>0</v>
      </c>
      <c r="J40" s="629">
        <v>1</v>
      </c>
    </row>
    <row r="41" spans="1:10" ht="13.5" customHeight="1">
      <c r="A41" s="131" t="s">
        <v>291</v>
      </c>
      <c r="B41" s="128">
        <v>34</v>
      </c>
      <c r="C41" s="94"/>
      <c r="D41" s="126" t="s">
        <v>264</v>
      </c>
      <c r="E41" s="102">
        <v>0</v>
      </c>
      <c r="F41" s="628">
        <v>0</v>
      </c>
      <c r="G41" s="629">
        <v>0</v>
      </c>
      <c r="H41" s="102">
        <v>0</v>
      </c>
      <c r="I41" s="628">
        <v>0</v>
      </c>
      <c r="J41" s="629">
        <v>0</v>
      </c>
    </row>
    <row r="42" spans="1:10" ht="13.5" customHeight="1">
      <c r="A42" s="131" t="s">
        <v>291</v>
      </c>
      <c r="B42" s="128">
        <v>35</v>
      </c>
      <c r="C42" s="94" t="s">
        <v>265</v>
      </c>
      <c r="D42" s="126"/>
      <c r="E42" s="102">
        <v>20</v>
      </c>
      <c r="F42" s="103">
        <v>8</v>
      </c>
      <c r="G42" s="103">
        <v>12</v>
      </c>
      <c r="H42" s="102">
        <v>10</v>
      </c>
      <c r="I42" s="103">
        <v>3</v>
      </c>
      <c r="J42" s="130">
        <v>7</v>
      </c>
    </row>
    <row r="43" spans="1:10" ht="13.5" customHeight="1">
      <c r="A43" s="131" t="s">
        <v>291</v>
      </c>
      <c r="B43" s="128">
        <v>36</v>
      </c>
      <c r="C43" s="94"/>
      <c r="D43" s="126" t="s">
        <v>266</v>
      </c>
      <c r="E43" s="102">
        <v>0</v>
      </c>
      <c r="F43" s="628">
        <v>0</v>
      </c>
      <c r="G43" s="629">
        <v>0</v>
      </c>
      <c r="H43" s="102">
        <v>0</v>
      </c>
      <c r="I43" s="628">
        <v>0</v>
      </c>
      <c r="J43" s="629">
        <v>0</v>
      </c>
    </row>
    <row r="44" spans="1:10" ht="13.5" customHeight="1">
      <c r="A44" s="131" t="s">
        <v>291</v>
      </c>
      <c r="B44" s="128">
        <v>37</v>
      </c>
      <c r="C44" s="94"/>
      <c r="D44" s="126" t="s">
        <v>268</v>
      </c>
      <c r="E44" s="102">
        <v>6</v>
      </c>
      <c r="F44" s="628">
        <v>4</v>
      </c>
      <c r="G44" s="629">
        <v>2</v>
      </c>
      <c r="H44" s="102">
        <v>0</v>
      </c>
      <c r="I44" s="628">
        <v>0</v>
      </c>
      <c r="J44" s="629">
        <v>0</v>
      </c>
    </row>
    <row r="45" spans="1:10" ht="13.5" customHeight="1">
      <c r="A45" s="131" t="s">
        <v>291</v>
      </c>
      <c r="B45" s="128">
        <v>38</v>
      </c>
      <c r="C45" s="94"/>
      <c r="D45" s="126" t="s">
        <v>269</v>
      </c>
      <c r="E45" s="102">
        <v>3</v>
      </c>
      <c r="F45" s="628">
        <v>1</v>
      </c>
      <c r="G45" s="629">
        <v>2</v>
      </c>
      <c r="H45" s="102">
        <v>2</v>
      </c>
      <c r="I45" s="628">
        <v>0</v>
      </c>
      <c r="J45" s="629">
        <v>2</v>
      </c>
    </row>
    <row r="46" spans="1:10" ht="13.5" customHeight="1">
      <c r="A46" s="131" t="s">
        <v>291</v>
      </c>
      <c r="B46" s="128">
        <v>39</v>
      </c>
      <c r="C46" s="94"/>
      <c r="D46" s="126" t="s">
        <v>312</v>
      </c>
      <c r="E46" s="102">
        <v>3</v>
      </c>
      <c r="F46" s="628">
        <v>2</v>
      </c>
      <c r="G46" s="629">
        <v>1</v>
      </c>
      <c r="H46" s="102">
        <v>3</v>
      </c>
      <c r="I46" s="628">
        <v>2</v>
      </c>
      <c r="J46" s="629">
        <v>1</v>
      </c>
    </row>
    <row r="47" spans="1:10" ht="13.5" customHeight="1">
      <c r="A47" s="131" t="s">
        <v>291</v>
      </c>
      <c r="B47" s="128">
        <v>40</v>
      </c>
      <c r="C47" s="94"/>
      <c r="D47" s="126" t="s">
        <v>270</v>
      </c>
      <c r="E47" s="102">
        <v>0</v>
      </c>
      <c r="F47" s="628">
        <v>0</v>
      </c>
      <c r="G47" s="629">
        <v>0</v>
      </c>
      <c r="H47" s="102">
        <v>0</v>
      </c>
      <c r="I47" s="628">
        <v>0</v>
      </c>
      <c r="J47" s="629">
        <v>0</v>
      </c>
    </row>
    <row r="48" spans="1:10" ht="13.5" customHeight="1">
      <c r="A48" s="131" t="s">
        <v>291</v>
      </c>
      <c r="B48" s="128">
        <v>41</v>
      </c>
      <c r="C48" s="94"/>
      <c r="D48" s="126" t="s">
        <v>313</v>
      </c>
      <c r="E48" s="102">
        <v>1</v>
      </c>
      <c r="F48" s="628">
        <v>0</v>
      </c>
      <c r="G48" s="629">
        <v>1</v>
      </c>
      <c r="H48" s="102">
        <v>1</v>
      </c>
      <c r="I48" s="628">
        <v>0</v>
      </c>
      <c r="J48" s="629">
        <v>1</v>
      </c>
    </row>
    <row r="49" spans="1:10" ht="13.5" customHeight="1">
      <c r="A49" s="131" t="s">
        <v>291</v>
      </c>
      <c r="B49" s="128">
        <v>42</v>
      </c>
      <c r="C49" s="94"/>
      <c r="D49" s="126" t="s">
        <v>271</v>
      </c>
      <c r="E49" s="102">
        <v>1</v>
      </c>
      <c r="F49" s="628">
        <v>0</v>
      </c>
      <c r="G49" s="629">
        <v>1</v>
      </c>
      <c r="H49" s="102">
        <v>1</v>
      </c>
      <c r="I49" s="628">
        <v>0</v>
      </c>
      <c r="J49" s="629">
        <v>1</v>
      </c>
    </row>
    <row r="50" spans="1:10" ht="13.5" customHeight="1">
      <c r="A50" s="131" t="s">
        <v>291</v>
      </c>
      <c r="B50" s="128">
        <v>43</v>
      </c>
      <c r="C50" s="94"/>
      <c r="D50" s="126" t="s">
        <v>314</v>
      </c>
      <c r="E50" s="102">
        <v>6</v>
      </c>
      <c r="F50" s="628">
        <v>1</v>
      </c>
      <c r="G50" s="629">
        <v>5</v>
      </c>
      <c r="H50" s="102">
        <v>3</v>
      </c>
      <c r="I50" s="628">
        <v>1</v>
      </c>
      <c r="J50" s="629">
        <v>2</v>
      </c>
    </row>
    <row r="51" spans="1:10" ht="13.5" customHeight="1">
      <c r="A51" s="131" t="s">
        <v>291</v>
      </c>
      <c r="B51" s="128">
        <v>44</v>
      </c>
      <c r="C51" s="94" t="s">
        <v>274</v>
      </c>
      <c r="D51" s="126"/>
      <c r="E51" s="102">
        <v>1</v>
      </c>
      <c r="F51" s="628">
        <v>0</v>
      </c>
      <c r="G51" s="629">
        <v>1</v>
      </c>
      <c r="H51" s="102">
        <v>0</v>
      </c>
      <c r="I51" s="628">
        <v>0</v>
      </c>
      <c r="J51" s="629">
        <v>0</v>
      </c>
    </row>
    <row r="52" spans="1:10" ht="13.5" customHeight="1">
      <c r="A52" s="131" t="s">
        <v>291</v>
      </c>
      <c r="B52" s="128">
        <v>45</v>
      </c>
      <c r="C52" s="94" t="s">
        <v>315</v>
      </c>
      <c r="D52" s="126"/>
      <c r="E52" s="102">
        <v>13</v>
      </c>
      <c r="F52" s="628">
        <v>6</v>
      </c>
      <c r="G52" s="629">
        <v>7</v>
      </c>
      <c r="H52" s="102">
        <v>3</v>
      </c>
      <c r="I52" s="628">
        <v>1</v>
      </c>
      <c r="J52" s="629">
        <v>2</v>
      </c>
    </row>
    <row r="53" spans="1:10" ht="13.5" customHeight="1">
      <c r="A53" s="131" t="s">
        <v>291</v>
      </c>
      <c r="B53" s="128">
        <v>46</v>
      </c>
      <c r="C53" s="94" t="s">
        <v>276</v>
      </c>
      <c r="D53" s="126"/>
      <c r="E53" s="102">
        <v>7</v>
      </c>
      <c r="F53" s="103">
        <v>3</v>
      </c>
      <c r="G53" s="103">
        <v>4</v>
      </c>
      <c r="H53" s="102">
        <v>0</v>
      </c>
      <c r="I53" s="103">
        <v>0</v>
      </c>
      <c r="J53" s="130">
        <v>0</v>
      </c>
    </row>
    <row r="54" spans="1:10" ht="13.5" customHeight="1">
      <c r="A54" s="131" t="s">
        <v>291</v>
      </c>
      <c r="B54" s="128">
        <v>47</v>
      </c>
      <c r="C54" s="94"/>
      <c r="D54" s="126" t="s">
        <v>277</v>
      </c>
      <c r="E54" s="102">
        <v>2</v>
      </c>
      <c r="F54" s="628">
        <v>0</v>
      </c>
      <c r="G54" s="629">
        <v>2</v>
      </c>
      <c r="H54" s="102">
        <v>0</v>
      </c>
      <c r="I54" s="628">
        <v>0</v>
      </c>
      <c r="J54" s="629">
        <v>0</v>
      </c>
    </row>
    <row r="55" spans="1:10" ht="13.5" customHeight="1">
      <c r="A55" s="131" t="s">
        <v>291</v>
      </c>
      <c r="B55" s="128">
        <v>48</v>
      </c>
      <c r="C55" s="94"/>
      <c r="D55" s="126" t="s">
        <v>278</v>
      </c>
      <c r="E55" s="102">
        <v>0</v>
      </c>
      <c r="F55" s="628">
        <v>0</v>
      </c>
      <c r="G55" s="629">
        <v>0</v>
      </c>
      <c r="H55" s="102">
        <v>0</v>
      </c>
      <c r="I55" s="628">
        <v>0</v>
      </c>
      <c r="J55" s="629">
        <v>0</v>
      </c>
    </row>
    <row r="56" spans="1:10" ht="13.5" customHeight="1">
      <c r="A56" s="131" t="s">
        <v>291</v>
      </c>
      <c r="B56" s="128">
        <v>49</v>
      </c>
      <c r="C56" s="94"/>
      <c r="D56" s="126" t="s">
        <v>279</v>
      </c>
      <c r="E56" s="102">
        <v>0</v>
      </c>
      <c r="F56" s="628">
        <v>0</v>
      </c>
      <c r="G56" s="629">
        <v>0</v>
      </c>
      <c r="H56" s="102">
        <v>0</v>
      </c>
      <c r="I56" s="628">
        <v>0</v>
      </c>
      <c r="J56" s="629">
        <v>0</v>
      </c>
    </row>
    <row r="57" spans="1:10" ht="27" customHeight="1">
      <c r="A57" s="131" t="s">
        <v>291</v>
      </c>
      <c r="B57" s="128">
        <v>50</v>
      </c>
      <c r="C57" s="94"/>
      <c r="D57" s="110" t="s">
        <v>531</v>
      </c>
      <c r="E57" s="102">
        <v>2</v>
      </c>
      <c r="F57" s="628">
        <v>1</v>
      </c>
      <c r="G57" s="629">
        <v>1</v>
      </c>
      <c r="H57" s="102">
        <v>0</v>
      </c>
      <c r="I57" s="628">
        <v>0</v>
      </c>
      <c r="J57" s="629">
        <v>0</v>
      </c>
    </row>
    <row r="58" spans="1:10" ht="13.5" customHeight="1">
      <c r="A58" s="131" t="s">
        <v>291</v>
      </c>
      <c r="B58" s="128">
        <v>51</v>
      </c>
      <c r="C58" s="94"/>
      <c r="D58" s="126" t="s">
        <v>316</v>
      </c>
      <c r="E58" s="102">
        <v>2</v>
      </c>
      <c r="F58" s="628">
        <v>2</v>
      </c>
      <c r="G58" s="629">
        <v>0</v>
      </c>
      <c r="H58" s="102">
        <v>0</v>
      </c>
      <c r="I58" s="628">
        <v>0</v>
      </c>
      <c r="J58" s="629">
        <v>0</v>
      </c>
    </row>
    <row r="59" spans="1:10" ht="13.5" customHeight="1">
      <c r="A59" s="131" t="s">
        <v>291</v>
      </c>
      <c r="B59" s="128">
        <v>52</v>
      </c>
      <c r="C59" s="94"/>
      <c r="D59" s="126" t="s">
        <v>474</v>
      </c>
      <c r="E59" s="102">
        <v>0</v>
      </c>
      <c r="F59" s="628">
        <v>0</v>
      </c>
      <c r="G59" s="629">
        <v>0</v>
      </c>
      <c r="H59" s="102">
        <v>0</v>
      </c>
      <c r="I59" s="628">
        <v>0</v>
      </c>
      <c r="J59" s="629">
        <v>0</v>
      </c>
    </row>
    <row r="60" spans="1:10" ht="27" customHeight="1">
      <c r="A60" s="131" t="s">
        <v>291</v>
      </c>
      <c r="B60" s="128">
        <v>53</v>
      </c>
      <c r="C60" s="94"/>
      <c r="D60" s="110" t="s">
        <v>475</v>
      </c>
      <c r="E60" s="102">
        <v>0</v>
      </c>
      <c r="F60" s="628">
        <v>0</v>
      </c>
      <c r="G60" s="629">
        <v>0</v>
      </c>
      <c r="H60" s="102">
        <v>0</v>
      </c>
      <c r="I60" s="628">
        <v>0</v>
      </c>
      <c r="J60" s="629">
        <v>0</v>
      </c>
    </row>
    <row r="61" spans="1:10" ht="13.5" customHeight="1">
      <c r="A61" s="131" t="s">
        <v>291</v>
      </c>
      <c r="B61" s="128">
        <v>54</v>
      </c>
      <c r="C61" s="94"/>
      <c r="D61" s="126" t="s">
        <v>282</v>
      </c>
      <c r="E61" s="102">
        <v>1</v>
      </c>
      <c r="F61" s="628">
        <v>0</v>
      </c>
      <c r="G61" s="629">
        <v>1</v>
      </c>
      <c r="H61" s="102">
        <v>0</v>
      </c>
      <c r="I61" s="628">
        <v>0</v>
      </c>
      <c r="J61" s="629">
        <v>0</v>
      </c>
    </row>
    <row r="62" spans="1:10" ht="13.5" customHeight="1">
      <c r="A62" s="131" t="s">
        <v>291</v>
      </c>
      <c r="B62" s="128">
        <v>55</v>
      </c>
      <c r="C62" s="94" t="s">
        <v>317</v>
      </c>
      <c r="D62" s="126"/>
      <c r="E62" s="102">
        <v>0</v>
      </c>
      <c r="F62" s="628">
        <v>0</v>
      </c>
      <c r="G62" s="629">
        <v>0</v>
      </c>
      <c r="H62" s="102">
        <v>0</v>
      </c>
      <c r="I62" s="628">
        <v>0</v>
      </c>
      <c r="J62" s="629">
        <v>0</v>
      </c>
    </row>
    <row r="63" spans="1:10" ht="13.5" customHeight="1">
      <c r="A63" s="131" t="s">
        <v>291</v>
      </c>
      <c r="B63" s="128">
        <v>56</v>
      </c>
      <c r="C63" s="94" t="s">
        <v>532</v>
      </c>
      <c r="D63" s="126"/>
      <c r="E63" s="102">
        <v>1</v>
      </c>
      <c r="F63" s="628">
        <v>1</v>
      </c>
      <c r="G63" s="629">
        <v>0</v>
      </c>
      <c r="H63" s="102">
        <v>0</v>
      </c>
      <c r="I63" s="628">
        <v>0</v>
      </c>
      <c r="J63" s="629">
        <v>0</v>
      </c>
    </row>
    <row r="64" spans="1:10" ht="13.5" customHeight="1">
      <c r="A64" s="132"/>
      <c r="B64" s="133"/>
      <c r="C64" s="111"/>
      <c r="D64" s="89"/>
      <c r="E64" s="108"/>
      <c r="F64" s="630"/>
      <c r="G64" s="134"/>
      <c r="H64" s="108"/>
      <c r="I64" s="630"/>
      <c r="J64" s="134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2" header="0.5118110236220472" footer="0.5118110236220472"/>
  <pageSetup firstPageNumber="21" useFirstPageNumber="1" horizontalDpi="600" verticalDpi="600" orientation="portrait" paperSize="9" scale="80" r:id="rId1"/>
  <headerFooter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84"/>
  <sheetViews>
    <sheetView view="pageBreakPreview" zoomScale="75" zoomScaleSheetLayoutView="75" zoomScalePageLayoutView="0" workbookViewId="0" topLeftCell="C1">
      <pane xSplit="2" ySplit="5" topLeftCell="E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1" sqref="C1:L1"/>
    </sheetView>
  </sheetViews>
  <sheetFormatPr defaultColWidth="8.796875" defaultRowHeight="14.25"/>
  <cols>
    <col min="1" max="2" width="4.59765625" style="10" customWidth="1"/>
    <col min="3" max="3" width="4.5" style="10" customWidth="1"/>
    <col min="4" max="4" width="12.3984375" style="10" customWidth="1"/>
    <col min="5" max="18" width="7" style="10" customWidth="1"/>
    <col min="19" max="34" width="7.09765625" style="10" customWidth="1"/>
    <col min="35" max="16384" width="9" style="10" customWidth="1"/>
  </cols>
  <sheetData>
    <row r="1" spans="2:34" ht="14.25">
      <c r="B1" s="9"/>
      <c r="C1" s="658" t="s">
        <v>614</v>
      </c>
      <c r="D1" s="658"/>
      <c r="E1" s="658"/>
      <c r="F1" s="658"/>
      <c r="G1" s="658"/>
      <c r="H1" s="658"/>
      <c r="I1" s="658"/>
      <c r="J1" s="658"/>
      <c r="K1" s="658"/>
      <c r="L1" s="658"/>
      <c r="M1" s="8"/>
      <c r="N1" s="8"/>
      <c r="O1" s="8"/>
      <c r="P1" s="8"/>
      <c r="Q1" s="8"/>
      <c r="R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4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 t="s">
        <v>615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4" ht="13.5">
      <c r="B3" s="9"/>
      <c r="C3" s="595"/>
      <c r="D3" s="84"/>
      <c r="E3" s="596" t="s">
        <v>616</v>
      </c>
      <c r="F3" s="597" t="s">
        <v>323</v>
      </c>
      <c r="G3" s="596" t="s">
        <v>617</v>
      </c>
      <c r="H3" s="597" t="s">
        <v>323</v>
      </c>
      <c r="I3" s="596" t="s">
        <v>618</v>
      </c>
      <c r="J3" s="597" t="s">
        <v>323</v>
      </c>
      <c r="K3" s="596" t="s">
        <v>619</v>
      </c>
      <c r="L3" s="597" t="s">
        <v>323</v>
      </c>
      <c r="M3" s="596" t="s">
        <v>620</v>
      </c>
      <c r="N3" s="597" t="s">
        <v>323</v>
      </c>
      <c r="O3" s="596" t="s">
        <v>621</v>
      </c>
      <c r="P3" s="597" t="s">
        <v>323</v>
      </c>
      <c r="Q3" s="596" t="s">
        <v>622</v>
      </c>
      <c r="R3" s="597" t="s">
        <v>323</v>
      </c>
      <c r="S3" s="596" t="s">
        <v>623</v>
      </c>
      <c r="T3" s="597" t="s">
        <v>323</v>
      </c>
      <c r="U3" s="596" t="s">
        <v>624</v>
      </c>
      <c r="V3" s="16" t="s">
        <v>323</v>
      </c>
      <c r="W3" s="596" t="s">
        <v>625</v>
      </c>
      <c r="X3" s="16" t="s">
        <v>323</v>
      </c>
      <c r="Y3" s="596" t="s">
        <v>626</v>
      </c>
      <c r="Z3" s="16" t="s">
        <v>323</v>
      </c>
      <c r="AA3" s="596" t="s">
        <v>627</v>
      </c>
      <c r="AB3" s="16" t="s">
        <v>323</v>
      </c>
      <c r="AC3" s="701" t="s">
        <v>628</v>
      </c>
      <c r="AD3" s="702"/>
      <c r="AE3" s="596" t="s">
        <v>629</v>
      </c>
      <c r="AF3" s="16" t="s">
        <v>323</v>
      </c>
      <c r="AG3" s="596" t="s">
        <v>630</v>
      </c>
      <c r="AH3" s="16"/>
    </row>
    <row r="4" spans="2:34" s="304" customFormat="1" ht="45" customHeight="1">
      <c r="B4" s="305"/>
      <c r="C4" s="298"/>
      <c r="D4" s="483"/>
      <c r="E4" s="703" t="s">
        <v>126</v>
      </c>
      <c r="F4" s="704"/>
      <c r="G4" s="703" t="s">
        <v>631</v>
      </c>
      <c r="H4" s="704"/>
      <c r="I4" s="703" t="s">
        <v>632</v>
      </c>
      <c r="J4" s="704"/>
      <c r="K4" s="703" t="s">
        <v>633</v>
      </c>
      <c r="L4" s="704"/>
      <c r="M4" s="707" t="s">
        <v>634</v>
      </c>
      <c r="N4" s="708"/>
      <c r="O4" s="703" t="s">
        <v>635</v>
      </c>
      <c r="P4" s="704"/>
      <c r="Q4" s="703" t="s">
        <v>636</v>
      </c>
      <c r="R4" s="704"/>
      <c r="S4" s="703" t="s">
        <v>637</v>
      </c>
      <c r="T4" s="704"/>
      <c r="U4" s="703" t="s">
        <v>638</v>
      </c>
      <c r="V4" s="704"/>
      <c r="W4" s="703" t="s">
        <v>639</v>
      </c>
      <c r="X4" s="704"/>
      <c r="Y4" s="703" t="s">
        <v>640</v>
      </c>
      <c r="Z4" s="704"/>
      <c r="AA4" s="703" t="s">
        <v>295</v>
      </c>
      <c r="AB4" s="704"/>
      <c r="AC4" s="703" t="s">
        <v>641</v>
      </c>
      <c r="AD4" s="704"/>
      <c r="AE4" s="703" t="s">
        <v>642</v>
      </c>
      <c r="AF4" s="704"/>
      <c r="AG4" s="703" t="s">
        <v>229</v>
      </c>
      <c r="AH4" s="704"/>
    </row>
    <row r="5" spans="2:35" ht="14.25" customHeight="1">
      <c r="B5" s="9"/>
      <c r="C5" s="599"/>
      <c r="D5" s="600"/>
      <c r="E5" s="229" t="s">
        <v>333</v>
      </c>
      <c r="F5" s="601" t="s">
        <v>643</v>
      </c>
      <c r="G5" s="229" t="s">
        <v>333</v>
      </c>
      <c r="H5" s="601" t="s">
        <v>643</v>
      </c>
      <c r="I5" s="229" t="s">
        <v>333</v>
      </c>
      <c r="J5" s="601" t="s">
        <v>643</v>
      </c>
      <c r="K5" s="229" t="s">
        <v>333</v>
      </c>
      <c r="L5" s="601" t="s">
        <v>643</v>
      </c>
      <c r="M5" s="229" t="s">
        <v>333</v>
      </c>
      <c r="N5" s="601" t="s">
        <v>643</v>
      </c>
      <c r="O5" s="229" t="s">
        <v>333</v>
      </c>
      <c r="P5" s="601" t="s">
        <v>643</v>
      </c>
      <c r="Q5" s="229" t="s">
        <v>333</v>
      </c>
      <c r="R5" s="601" t="s">
        <v>643</v>
      </c>
      <c r="S5" s="229" t="s">
        <v>333</v>
      </c>
      <c r="T5" s="601" t="s">
        <v>643</v>
      </c>
      <c r="U5" s="229" t="s">
        <v>333</v>
      </c>
      <c r="V5" s="601" t="s">
        <v>643</v>
      </c>
      <c r="W5" s="229" t="s">
        <v>333</v>
      </c>
      <c r="X5" s="601" t="s">
        <v>643</v>
      </c>
      <c r="Y5" s="229" t="s">
        <v>333</v>
      </c>
      <c r="Z5" s="601" t="s">
        <v>643</v>
      </c>
      <c r="AA5" s="229" t="s">
        <v>333</v>
      </c>
      <c r="AB5" s="601" t="s">
        <v>643</v>
      </c>
      <c r="AC5" s="229" t="s">
        <v>333</v>
      </c>
      <c r="AD5" s="601" t="s">
        <v>643</v>
      </c>
      <c r="AE5" s="229" t="s">
        <v>333</v>
      </c>
      <c r="AF5" s="601" t="s">
        <v>643</v>
      </c>
      <c r="AG5" s="229" t="s">
        <v>333</v>
      </c>
      <c r="AH5" s="601" t="s">
        <v>643</v>
      </c>
      <c r="AI5" s="260"/>
    </row>
    <row r="6" spans="2:35" ht="14.25" customHeight="1">
      <c r="B6" s="9"/>
      <c r="C6" s="224"/>
      <c r="D6" s="598"/>
      <c r="E6" s="164"/>
      <c r="F6" s="151"/>
      <c r="G6" s="164"/>
      <c r="H6" s="151"/>
      <c r="I6" s="164"/>
      <c r="J6" s="151"/>
      <c r="K6" s="164"/>
      <c r="L6" s="151"/>
      <c r="M6" s="164"/>
      <c r="N6" s="151"/>
      <c r="O6" s="164"/>
      <c r="P6" s="151"/>
      <c r="Q6" s="164"/>
      <c r="R6" s="151"/>
      <c r="S6" s="164"/>
      <c r="T6" s="151"/>
      <c r="U6" s="164"/>
      <c r="V6" s="151"/>
      <c r="W6" s="164"/>
      <c r="X6" s="151"/>
      <c r="Y6" s="164"/>
      <c r="Z6" s="151"/>
      <c r="AA6" s="164"/>
      <c r="AB6" s="151"/>
      <c r="AC6" s="164"/>
      <c r="AD6" s="151"/>
      <c r="AE6" s="164"/>
      <c r="AF6" s="151"/>
      <c r="AG6" s="164"/>
      <c r="AH6" s="151"/>
      <c r="AI6" s="260"/>
    </row>
    <row r="7" spans="1:35" ht="14.25" customHeight="1">
      <c r="A7" s="10">
        <v>1</v>
      </c>
      <c r="B7" s="9"/>
      <c r="C7" s="705" t="s">
        <v>644</v>
      </c>
      <c r="D7" s="706"/>
      <c r="E7" s="46">
        <v>8137</v>
      </c>
      <c r="F7" s="155">
        <v>278.8</v>
      </c>
      <c r="G7" s="46">
        <v>267</v>
      </c>
      <c r="H7" s="155">
        <v>9.1</v>
      </c>
      <c r="I7" s="46">
        <v>1244</v>
      </c>
      <c r="J7" s="155">
        <v>42.6</v>
      </c>
      <c r="K7" s="46">
        <v>717</v>
      </c>
      <c r="L7" s="155">
        <v>24.6</v>
      </c>
      <c r="M7" s="46">
        <v>390</v>
      </c>
      <c r="N7" s="155">
        <v>13.4</v>
      </c>
      <c r="O7" s="46">
        <v>656</v>
      </c>
      <c r="P7" s="155">
        <v>22.5</v>
      </c>
      <c r="Q7" s="46">
        <v>440</v>
      </c>
      <c r="R7" s="155">
        <v>15.1</v>
      </c>
      <c r="S7" s="46">
        <v>610</v>
      </c>
      <c r="T7" s="155">
        <v>20.9</v>
      </c>
      <c r="U7" s="46">
        <v>1485</v>
      </c>
      <c r="V7" s="155">
        <v>50.9</v>
      </c>
      <c r="W7" s="46">
        <v>268</v>
      </c>
      <c r="X7" s="155">
        <v>18.3</v>
      </c>
      <c r="Y7" s="46">
        <v>141</v>
      </c>
      <c r="Z7" s="155">
        <v>9.6</v>
      </c>
      <c r="AA7" s="46">
        <v>178</v>
      </c>
      <c r="AB7" s="155">
        <v>6.1</v>
      </c>
      <c r="AC7" s="46">
        <v>1107</v>
      </c>
      <c r="AD7" s="155">
        <v>37.9</v>
      </c>
      <c r="AE7" s="46">
        <v>4844</v>
      </c>
      <c r="AF7" s="155">
        <v>165.9</v>
      </c>
      <c r="AG7" s="46">
        <v>3477</v>
      </c>
      <c r="AH7" s="155">
        <v>119.1</v>
      </c>
      <c r="AI7" s="260"/>
    </row>
    <row r="8" spans="1:35" ht="14.25" customHeight="1">
      <c r="A8" s="10">
        <v>2</v>
      </c>
      <c r="B8" s="9"/>
      <c r="C8" s="224"/>
      <c r="D8" s="598"/>
      <c r="E8" s="46"/>
      <c r="F8" s="155"/>
      <c r="G8" s="46"/>
      <c r="H8" s="155"/>
      <c r="I8" s="46"/>
      <c r="J8" s="155"/>
      <c r="K8" s="46"/>
      <c r="L8" s="155"/>
      <c r="M8" s="46"/>
      <c r="N8" s="155"/>
      <c r="O8" s="46"/>
      <c r="P8" s="155"/>
      <c r="Q8" s="46"/>
      <c r="R8" s="155"/>
      <c r="S8" s="46"/>
      <c r="T8" s="155"/>
      <c r="U8" s="46"/>
      <c r="V8" s="155"/>
      <c r="W8" s="46"/>
      <c r="X8" s="155"/>
      <c r="Y8" s="46"/>
      <c r="Z8" s="155"/>
      <c r="AA8" s="46"/>
      <c r="AB8" s="155"/>
      <c r="AC8" s="46"/>
      <c r="AD8" s="155"/>
      <c r="AE8" s="46"/>
      <c r="AF8" s="155"/>
      <c r="AG8" s="46"/>
      <c r="AH8" s="155"/>
      <c r="AI8" s="260"/>
    </row>
    <row r="9" spans="1:35" ht="14.25" customHeight="1">
      <c r="A9" s="10">
        <v>3</v>
      </c>
      <c r="B9" s="9"/>
      <c r="C9" s="705" t="s">
        <v>645</v>
      </c>
      <c r="D9" s="706"/>
      <c r="E9" s="46">
        <v>1375</v>
      </c>
      <c r="F9" s="155">
        <v>295.8</v>
      </c>
      <c r="G9" s="46">
        <v>49</v>
      </c>
      <c r="H9" s="155">
        <v>10.5</v>
      </c>
      <c r="I9" s="46">
        <v>208</v>
      </c>
      <c r="J9" s="155">
        <v>44.7</v>
      </c>
      <c r="K9" s="46">
        <v>122</v>
      </c>
      <c r="L9" s="155">
        <v>26.2</v>
      </c>
      <c r="M9" s="46">
        <v>71</v>
      </c>
      <c r="N9" s="155">
        <v>15.3</v>
      </c>
      <c r="O9" s="46">
        <v>99</v>
      </c>
      <c r="P9" s="155">
        <v>21.3</v>
      </c>
      <c r="Q9" s="46">
        <v>63</v>
      </c>
      <c r="R9" s="155">
        <v>13.6</v>
      </c>
      <c r="S9" s="46">
        <v>109</v>
      </c>
      <c r="T9" s="155">
        <v>23.4</v>
      </c>
      <c r="U9" s="46">
        <v>253</v>
      </c>
      <c r="V9" s="155">
        <v>54.4</v>
      </c>
      <c r="W9" s="46">
        <v>48</v>
      </c>
      <c r="X9" s="155">
        <v>20.2</v>
      </c>
      <c r="Y9" s="46">
        <v>32</v>
      </c>
      <c r="Z9" s="155">
        <v>13.5</v>
      </c>
      <c r="AA9" s="46">
        <v>32</v>
      </c>
      <c r="AB9" s="155">
        <v>6.9</v>
      </c>
      <c r="AC9" s="46">
        <v>193</v>
      </c>
      <c r="AD9" s="155">
        <v>41.5</v>
      </c>
      <c r="AE9" s="46">
        <v>727</v>
      </c>
      <c r="AF9" s="155">
        <v>156.4</v>
      </c>
      <c r="AG9" s="46">
        <v>644</v>
      </c>
      <c r="AH9" s="155">
        <v>138.5</v>
      </c>
      <c r="AI9" s="260"/>
    </row>
    <row r="10" spans="1:35" ht="14.25" customHeight="1">
      <c r="A10" s="10">
        <v>4</v>
      </c>
      <c r="B10" s="9">
        <v>201</v>
      </c>
      <c r="C10" s="224"/>
      <c r="D10" s="602" t="s">
        <v>424</v>
      </c>
      <c r="E10" s="631">
        <v>731</v>
      </c>
      <c r="F10" s="155">
        <v>277.3</v>
      </c>
      <c r="G10" s="631">
        <v>27</v>
      </c>
      <c r="H10" s="155">
        <v>10.2</v>
      </c>
      <c r="I10" s="631">
        <v>110</v>
      </c>
      <c r="J10" s="155">
        <v>41.7</v>
      </c>
      <c r="K10" s="631">
        <v>62</v>
      </c>
      <c r="L10" s="155">
        <v>23.5</v>
      </c>
      <c r="M10" s="631">
        <v>38</v>
      </c>
      <c r="N10" s="155">
        <v>14.4</v>
      </c>
      <c r="O10" s="631">
        <v>51</v>
      </c>
      <c r="P10" s="155">
        <v>19.3</v>
      </c>
      <c r="Q10" s="631">
        <v>31</v>
      </c>
      <c r="R10" s="155">
        <v>11.8</v>
      </c>
      <c r="S10" s="631">
        <v>60</v>
      </c>
      <c r="T10" s="155">
        <v>22.8</v>
      </c>
      <c r="U10" s="631">
        <v>134</v>
      </c>
      <c r="V10" s="155">
        <v>50.8</v>
      </c>
      <c r="W10" s="631">
        <v>26</v>
      </c>
      <c r="X10" s="155">
        <v>19.3</v>
      </c>
      <c r="Y10" s="631">
        <v>18</v>
      </c>
      <c r="Z10" s="155">
        <v>13.3</v>
      </c>
      <c r="AA10" s="631">
        <v>19</v>
      </c>
      <c r="AB10" s="155">
        <v>7.2</v>
      </c>
      <c r="AC10" s="631">
        <v>100</v>
      </c>
      <c r="AD10" s="155">
        <v>37.9</v>
      </c>
      <c r="AE10" s="631">
        <v>344</v>
      </c>
      <c r="AF10" s="155">
        <v>130.5</v>
      </c>
      <c r="AG10" s="631">
        <v>302</v>
      </c>
      <c r="AH10" s="155">
        <v>114.6</v>
      </c>
      <c r="AI10" s="260"/>
    </row>
    <row r="11" spans="1:35" ht="14.25" customHeight="1">
      <c r="A11" s="10">
        <v>5</v>
      </c>
      <c r="B11" s="9">
        <v>216</v>
      </c>
      <c r="C11" s="224"/>
      <c r="D11" s="602" t="s">
        <v>63</v>
      </c>
      <c r="E11" s="631">
        <v>231</v>
      </c>
      <c r="F11" s="155">
        <v>295.4</v>
      </c>
      <c r="G11" s="631">
        <v>4</v>
      </c>
      <c r="H11" s="155">
        <v>5.1</v>
      </c>
      <c r="I11" s="631">
        <v>42</v>
      </c>
      <c r="J11" s="155">
        <v>53.7</v>
      </c>
      <c r="K11" s="631">
        <v>21</v>
      </c>
      <c r="L11" s="155">
        <v>26.9</v>
      </c>
      <c r="M11" s="631">
        <v>16</v>
      </c>
      <c r="N11" s="155">
        <v>20.5</v>
      </c>
      <c r="O11" s="631">
        <v>19</v>
      </c>
      <c r="P11" s="155">
        <v>24.3</v>
      </c>
      <c r="Q11" s="631">
        <v>12</v>
      </c>
      <c r="R11" s="155">
        <v>15.3</v>
      </c>
      <c r="S11" s="631">
        <v>20</v>
      </c>
      <c r="T11" s="155">
        <v>25.6</v>
      </c>
      <c r="U11" s="631">
        <v>33</v>
      </c>
      <c r="V11" s="155">
        <v>42.2</v>
      </c>
      <c r="W11" s="631">
        <v>6</v>
      </c>
      <c r="X11" s="155">
        <v>15</v>
      </c>
      <c r="Y11" s="631">
        <v>4</v>
      </c>
      <c r="Z11" s="155">
        <v>10</v>
      </c>
      <c r="AA11" s="631">
        <v>6</v>
      </c>
      <c r="AB11" s="155">
        <v>7.7</v>
      </c>
      <c r="AC11" s="631">
        <v>37</v>
      </c>
      <c r="AD11" s="155">
        <v>47.3</v>
      </c>
      <c r="AE11" s="631">
        <v>143</v>
      </c>
      <c r="AF11" s="155">
        <v>182.8</v>
      </c>
      <c r="AG11" s="631">
        <v>133</v>
      </c>
      <c r="AH11" s="155">
        <v>170.1</v>
      </c>
      <c r="AI11" s="260"/>
    </row>
    <row r="12" spans="1:35" ht="14.25" customHeight="1">
      <c r="A12" s="10">
        <v>6</v>
      </c>
      <c r="B12" s="9">
        <v>236</v>
      </c>
      <c r="C12" s="224"/>
      <c r="D12" s="602" t="s">
        <v>576</v>
      </c>
      <c r="E12" s="631">
        <v>161</v>
      </c>
      <c r="F12" s="155">
        <v>314.5</v>
      </c>
      <c r="G12" s="631">
        <v>8</v>
      </c>
      <c r="H12" s="155">
        <v>15.6</v>
      </c>
      <c r="I12" s="631">
        <v>26</v>
      </c>
      <c r="J12" s="155">
        <v>50.8</v>
      </c>
      <c r="K12" s="631">
        <v>11</v>
      </c>
      <c r="L12" s="155">
        <v>21.5</v>
      </c>
      <c r="M12" s="631">
        <v>8</v>
      </c>
      <c r="N12" s="155">
        <v>15.6</v>
      </c>
      <c r="O12" s="631">
        <v>12</v>
      </c>
      <c r="P12" s="155">
        <v>23.4</v>
      </c>
      <c r="Q12" s="631">
        <v>13</v>
      </c>
      <c r="R12" s="155">
        <v>25.4</v>
      </c>
      <c r="S12" s="631">
        <v>10</v>
      </c>
      <c r="T12" s="155">
        <v>19.5</v>
      </c>
      <c r="U12" s="631">
        <v>30</v>
      </c>
      <c r="V12" s="155">
        <v>58.6</v>
      </c>
      <c r="W12" s="631">
        <v>5</v>
      </c>
      <c r="X12" s="155">
        <v>19.7</v>
      </c>
      <c r="Y12" s="631">
        <v>3</v>
      </c>
      <c r="Z12" s="155">
        <v>11.8</v>
      </c>
      <c r="AA12" s="631">
        <v>4</v>
      </c>
      <c r="AB12" s="155">
        <v>7.8</v>
      </c>
      <c r="AC12" s="631">
        <v>19</v>
      </c>
      <c r="AD12" s="155">
        <v>37.1</v>
      </c>
      <c r="AE12" s="631">
        <v>86</v>
      </c>
      <c r="AF12" s="155">
        <v>168</v>
      </c>
      <c r="AG12" s="631">
        <v>88</v>
      </c>
      <c r="AH12" s="155">
        <v>171.9</v>
      </c>
      <c r="AI12" s="260"/>
    </row>
    <row r="13" spans="1:35" ht="14.25" customHeight="1">
      <c r="A13" s="10">
        <v>7</v>
      </c>
      <c r="B13" s="9">
        <v>302</v>
      </c>
      <c r="C13" s="224"/>
      <c r="D13" s="602" t="s">
        <v>425</v>
      </c>
      <c r="E13" s="631">
        <v>117</v>
      </c>
      <c r="F13" s="155">
        <v>347.5</v>
      </c>
      <c r="G13" s="631">
        <v>7</v>
      </c>
      <c r="H13" s="155">
        <v>20.8</v>
      </c>
      <c r="I13" s="631">
        <v>15</v>
      </c>
      <c r="J13" s="155">
        <v>44.5</v>
      </c>
      <c r="K13" s="631">
        <v>13</v>
      </c>
      <c r="L13" s="155">
        <v>38.6</v>
      </c>
      <c r="M13" s="631">
        <v>3</v>
      </c>
      <c r="N13" s="155">
        <v>8.9</v>
      </c>
      <c r="O13" s="631">
        <v>7</v>
      </c>
      <c r="P13" s="155">
        <v>20.8</v>
      </c>
      <c r="Q13" s="631">
        <v>4</v>
      </c>
      <c r="R13" s="155">
        <v>11.9</v>
      </c>
      <c r="S13" s="631">
        <v>12</v>
      </c>
      <c r="T13" s="155">
        <v>35.6</v>
      </c>
      <c r="U13" s="631">
        <v>19</v>
      </c>
      <c r="V13" s="155">
        <v>56.4</v>
      </c>
      <c r="W13" s="631">
        <v>5</v>
      </c>
      <c r="X13" s="155">
        <v>29.2</v>
      </c>
      <c r="Y13" s="631">
        <v>3</v>
      </c>
      <c r="Z13" s="155">
        <v>17.5</v>
      </c>
      <c r="AA13" s="631">
        <v>2</v>
      </c>
      <c r="AB13" s="155">
        <v>5.9</v>
      </c>
      <c r="AC13" s="631">
        <v>16</v>
      </c>
      <c r="AD13" s="155">
        <v>47.5</v>
      </c>
      <c r="AE13" s="631">
        <v>81</v>
      </c>
      <c r="AF13" s="155">
        <v>240.6</v>
      </c>
      <c r="AG13" s="631">
        <v>57</v>
      </c>
      <c r="AH13" s="155">
        <v>169.3</v>
      </c>
      <c r="AI13" s="260"/>
    </row>
    <row r="14" spans="1:35" ht="14.25" customHeight="1">
      <c r="A14" s="10">
        <v>8</v>
      </c>
      <c r="B14" s="9">
        <v>309</v>
      </c>
      <c r="C14" s="224"/>
      <c r="D14" s="602" t="s">
        <v>62</v>
      </c>
      <c r="E14" s="631">
        <v>69</v>
      </c>
      <c r="F14" s="155">
        <v>404.1</v>
      </c>
      <c r="G14" s="631">
        <v>2</v>
      </c>
      <c r="H14" s="155">
        <v>11.7</v>
      </c>
      <c r="I14" s="631">
        <v>4</v>
      </c>
      <c r="J14" s="155">
        <v>23.4</v>
      </c>
      <c r="K14" s="631">
        <v>7</v>
      </c>
      <c r="L14" s="155">
        <v>41</v>
      </c>
      <c r="M14" s="631">
        <v>5</v>
      </c>
      <c r="N14" s="155">
        <v>29.3</v>
      </c>
      <c r="O14" s="631">
        <v>5</v>
      </c>
      <c r="P14" s="155">
        <v>29.3</v>
      </c>
      <c r="Q14" s="631">
        <v>1</v>
      </c>
      <c r="R14" s="155">
        <v>5.9</v>
      </c>
      <c r="S14" s="631">
        <v>5</v>
      </c>
      <c r="T14" s="155">
        <v>29.3</v>
      </c>
      <c r="U14" s="631">
        <v>15</v>
      </c>
      <c r="V14" s="155">
        <v>87.8</v>
      </c>
      <c r="W14" s="631">
        <v>4</v>
      </c>
      <c r="X14" s="155">
        <v>45.6</v>
      </c>
      <c r="Y14" s="631">
        <v>4</v>
      </c>
      <c r="Z14" s="155">
        <v>45.6</v>
      </c>
      <c r="AA14" s="631">
        <v>1</v>
      </c>
      <c r="AB14" s="155">
        <v>5.9</v>
      </c>
      <c r="AC14" s="631">
        <v>12</v>
      </c>
      <c r="AD14" s="155">
        <v>70.3</v>
      </c>
      <c r="AE14" s="631">
        <v>33</v>
      </c>
      <c r="AF14" s="155">
        <v>193.3</v>
      </c>
      <c r="AG14" s="631">
        <v>26</v>
      </c>
      <c r="AH14" s="155">
        <v>152.3</v>
      </c>
      <c r="AI14" s="260"/>
    </row>
    <row r="15" spans="1:35" ht="14.25" customHeight="1">
      <c r="A15" s="10">
        <v>9</v>
      </c>
      <c r="B15" s="9">
        <v>310</v>
      </c>
      <c r="C15" s="224"/>
      <c r="D15" s="602" t="s">
        <v>562</v>
      </c>
      <c r="E15" s="631">
        <v>66</v>
      </c>
      <c r="F15" s="155">
        <v>311.9</v>
      </c>
      <c r="G15" s="631">
        <v>1</v>
      </c>
      <c r="H15" s="155">
        <v>4.7</v>
      </c>
      <c r="I15" s="631">
        <v>11</v>
      </c>
      <c r="J15" s="155">
        <v>52</v>
      </c>
      <c r="K15" s="631">
        <v>8</v>
      </c>
      <c r="L15" s="155">
        <v>37.8</v>
      </c>
      <c r="M15" s="631">
        <v>1</v>
      </c>
      <c r="N15" s="155">
        <v>4.7</v>
      </c>
      <c r="O15" s="631">
        <v>5</v>
      </c>
      <c r="P15" s="155">
        <v>23.6</v>
      </c>
      <c r="Q15" s="631">
        <v>2</v>
      </c>
      <c r="R15" s="155">
        <v>9.5</v>
      </c>
      <c r="S15" s="631">
        <v>2</v>
      </c>
      <c r="T15" s="155">
        <v>9.5</v>
      </c>
      <c r="U15" s="631">
        <v>22</v>
      </c>
      <c r="V15" s="155">
        <v>104</v>
      </c>
      <c r="W15" s="631">
        <v>2</v>
      </c>
      <c r="X15" s="155">
        <v>18.4</v>
      </c>
      <c r="Y15" s="631">
        <v>0</v>
      </c>
      <c r="Z15" s="155">
        <v>0</v>
      </c>
      <c r="AA15" s="631">
        <v>0</v>
      </c>
      <c r="AB15" s="155">
        <v>0</v>
      </c>
      <c r="AC15" s="631">
        <v>9</v>
      </c>
      <c r="AD15" s="155">
        <v>42.5</v>
      </c>
      <c r="AE15" s="631">
        <v>40</v>
      </c>
      <c r="AF15" s="155">
        <v>189</v>
      </c>
      <c r="AG15" s="631">
        <v>38</v>
      </c>
      <c r="AH15" s="155">
        <v>179.6</v>
      </c>
      <c r="AI15" s="260"/>
    </row>
    <row r="16" spans="1:35" ht="14.25" customHeight="1">
      <c r="A16" s="10">
        <v>10</v>
      </c>
      <c r="B16" s="9"/>
      <c r="C16" s="224"/>
      <c r="D16" s="602"/>
      <c r="E16" s="631"/>
      <c r="F16" s="155"/>
      <c r="G16" s="631"/>
      <c r="H16" s="155"/>
      <c r="I16" s="631"/>
      <c r="J16" s="155"/>
      <c r="K16" s="631"/>
      <c r="L16" s="155"/>
      <c r="M16" s="631"/>
      <c r="N16" s="155"/>
      <c r="O16" s="631"/>
      <c r="P16" s="155"/>
      <c r="Q16" s="631"/>
      <c r="R16" s="155"/>
      <c r="S16" s="631"/>
      <c r="T16" s="155"/>
      <c r="U16" s="631"/>
      <c r="V16" s="155"/>
      <c r="W16" s="631"/>
      <c r="X16" s="155"/>
      <c r="Y16" s="631"/>
      <c r="Z16" s="155"/>
      <c r="AA16" s="631"/>
      <c r="AB16" s="155"/>
      <c r="AC16" s="631"/>
      <c r="AD16" s="155"/>
      <c r="AE16" s="631"/>
      <c r="AF16" s="155"/>
      <c r="AG16" s="631"/>
      <c r="AH16" s="155"/>
      <c r="AI16" s="260"/>
    </row>
    <row r="17" spans="1:35" ht="14.25" customHeight="1">
      <c r="A17" s="10">
        <v>11</v>
      </c>
      <c r="B17" s="9"/>
      <c r="C17" s="705" t="s">
        <v>646</v>
      </c>
      <c r="D17" s="706"/>
      <c r="E17" s="46">
        <v>589</v>
      </c>
      <c r="F17" s="155">
        <v>340.3</v>
      </c>
      <c r="G17" s="46">
        <v>25</v>
      </c>
      <c r="H17" s="155">
        <v>14.4</v>
      </c>
      <c r="I17" s="46">
        <v>80</v>
      </c>
      <c r="J17" s="155">
        <v>46.2</v>
      </c>
      <c r="K17" s="46">
        <v>58</v>
      </c>
      <c r="L17" s="155">
        <v>33.5</v>
      </c>
      <c r="M17" s="46">
        <v>36</v>
      </c>
      <c r="N17" s="155">
        <v>20.8</v>
      </c>
      <c r="O17" s="46">
        <v>37</v>
      </c>
      <c r="P17" s="155">
        <v>21.4</v>
      </c>
      <c r="Q17" s="46">
        <v>32</v>
      </c>
      <c r="R17" s="155">
        <v>18.5</v>
      </c>
      <c r="S17" s="46">
        <v>48</v>
      </c>
      <c r="T17" s="155">
        <v>27.7</v>
      </c>
      <c r="U17" s="46">
        <v>106</v>
      </c>
      <c r="V17" s="155">
        <v>61.2</v>
      </c>
      <c r="W17" s="46">
        <v>18</v>
      </c>
      <c r="X17" s="155">
        <v>20.3</v>
      </c>
      <c r="Y17" s="46">
        <v>5</v>
      </c>
      <c r="Z17" s="155">
        <v>5.6</v>
      </c>
      <c r="AA17" s="46">
        <v>17</v>
      </c>
      <c r="AB17" s="155">
        <v>9.8</v>
      </c>
      <c r="AC17" s="46">
        <v>94</v>
      </c>
      <c r="AD17" s="155">
        <v>54.3</v>
      </c>
      <c r="AE17" s="46">
        <v>487</v>
      </c>
      <c r="AF17" s="155">
        <v>281.4</v>
      </c>
      <c r="AG17" s="46">
        <v>322</v>
      </c>
      <c r="AH17" s="155">
        <v>186.1</v>
      </c>
      <c r="AI17" s="260"/>
    </row>
    <row r="18" spans="1:35" ht="14.25" customHeight="1">
      <c r="A18" s="10">
        <v>12</v>
      </c>
      <c r="B18" s="9">
        <v>212</v>
      </c>
      <c r="C18" s="224"/>
      <c r="D18" s="602" t="s">
        <v>65</v>
      </c>
      <c r="E18" s="631">
        <v>206</v>
      </c>
      <c r="F18" s="155">
        <v>372.6</v>
      </c>
      <c r="G18" s="631">
        <v>9</v>
      </c>
      <c r="H18" s="155">
        <v>16.3</v>
      </c>
      <c r="I18" s="631">
        <v>22</v>
      </c>
      <c r="J18" s="155">
        <v>39.8</v>
      </c>
      <c r="K18" s="631">
        <v>20</v>
      </c>
      <c r="L18" s="155">
        <v>36.2</v>
      </c>
      <c r="M18" s="631">
        <v>14</v>
      </c>
      <c r="N18" s="155">
        <v>25.3</v>
      </c>
      <c r="O18" s="631">
        <v>14</v>
      </c>
      <c r="P18" s="155">
        <v>25.3</v>
      </c>
      <c r="Q18" s="631">
        <v>17</v>
      </c>
      <c r="R18" s="155">
        <v>30.7</v>
      </c>
      <c r="S18" s="631">
        <v>16</v>
      </c>
      <c r="T18" s="155">
        <v>28.9</v>
      </c>
      <c r="U18" s="631">
        <v>28</v>
      </c>
      <c r="V18" s="155">
        <v>50.6</v>
      </c>
      <c r="W18" s="631">
        <v>9</v>
      </c>
      <c r="X18" s="155">
        <v>31.6</v>
      </c>
      <c r="Y18" s="631">
        <v>1</v>
      </c>
      <c r="Z18" s="155">
        <v>3.5</v>
      </c>
      <c r="AA18" s="631">
        <v>10</v>
      </c>
      <c r="AB18" s="155">
        <v>18.1</v>
      </c>
      <c r="AC18" s="631">
        <v>34</v>
      </c>
      <c r="AD18" s="155">
        <v>61.5</v>
      </c>
      <c r="AE18" s="631">
        <v>178</v>
      </c>
      <c r="AF18" s="155">
        <v>322</v>
      </c>
      <c r="AG18" s="631">
        <v>112</v>
      </c>
      <c r="AH18" s="155">
        <v>202.6</v>
      </c>
      <c r="AI18" s="260"/>
    </row>
    <row r="19" spans="1:35" ht="14.25" customHeight="1">
      <c r="A19" s="10">
        <v>13</v>
      </c>
      <c r="B19" s="9">
        <v>225</v>
      </c>
      <c r="C19" s="224"/>
      <c r="D19" s="602" t="s">
        <v>550</v>
      </c>
      <c r="E19" s="631">
        <v>166</v>
      </c>
      <c r="F19" s="155">
        <v>374.1</v>
      </c>
      <c r="G19" s="631">
        <v>8</v>
      </c>
      <c r="H19" s="155">
        <v>18</v>
      </c>
      <c r="I19" s="631">
        <v>25</v>
      </c>
      <c r="J19" s="155">
        <v>56.3</v>
      </c>
      <c r="K19" s="631">
        <v>13</v>
      </c>
      <c r="L19" s="155">
        <v>29.3</v>
      </c>
      <c r="M19" s="631">
        <v>9</v>
      </c>
      <c r="N19" s="155">
        <v>20.3</v>
      </c>
      <c r="O19" s="631">
        <v>15</v>
      </c>
      <c r="P19" s="155">
        <v>33.8</v>
      </c>
      <c r="Q19" s="631">
        <v>9</v>
      </c>
      <c r="R19" s="155">
        <v>20.3</v>
      </c>
      <c r="S19" s="631">
        <v>11</v>
      </c>
      <c r="T19" s="155">
        <v>24.8</v>
      </c>
      <c r="U19" s="631">
        <v>31</v>
      </c>
      <c r="V19" s="155">
        <v>69.9</v>
      </c>
      <c r="W19" s="631">
        <v>4</v>
      </c>
      <c r="X19" s="155">
        <v>17.7</v>
      </c>
      <c r="Y19" s="631">
        <v>2</v>
      </c>
      <c r="Z19" s="155">
        <v>8.8</v>
      </c>
      <c r="AA19" s="631">
        <v>3</v>
      </c>
      <c r="AB19" s="155">
        <v>6.8</v>
      </c>
      <c r="AC19" s="631">
        <v>22</v>
      </c>
      <c r="AD19" s="155">
        <v>49.6</v>
      </c>
      <c r="AE19" s="631">
        <v>125</v>
      </c>
      <c r="AF19" s="155">
        <v>281.7</v>
      </c>
      <c r="AG19" s="631">
        <v>96</v>
      </c>
      <c r="AH19" s="155">
        <v>216.3</v>
      </c>
      <c r="AI19" s="260"/>
    </row>
    <row r="20" spans="1:35" ht="13.5" customHeight="1">
      <c r="A20" s="10">
        <v>14</v>
      </c>
      <c r="B20" s="9">
        <v>226</v>
      </c>
      <c r="C20" s="224"/>
      <c r="D20" s="602" t="s">
        <v>563</v>
      </c>
      <c r="E20" s="631">
        <v>150</v>
      </c>
      <c r="F20" s="155">
        <v>278.7</v>
      </c>
      <c r="G20" s="631">
        <v>4</v>
      </c>
      <c r="H20" s="155">
        <v>7.4</v>
      </c>
      <c r="I20" s="631">
        <v>21</v>
      </c>
      <c r="J20" s="155">
        <v>39</v>
      </c>
      <c r="K20" s="631">
        <v>21</v>
      </c>
      <c r="L20" s="155">
        <v>39</v>
      </c>
      <c r="M20" s="631">
        <v>9</v>
      </c>
      <c r="N20" s="155">
        <v>16.7</v>
      </c>
      <c r="O20" s="631">
        <v>7</v>
      </c>
      <c r="P20" s="155">
        <v>13</v>
      </c>
      <c r="Q20" s="631">
        <v>4</v>
      </c>
      <c r="R20" s="155">
        <v>7.4</v>
      </c>
      <c r="S20" s="631">
        <v>13</v>
      </c>
      <c r="T20" s="155">
        <v>24.2</v>
      </c>
      <c r="U20" s="631">
        <v>31</v>
      </c>
      <c r="V20" s="155">
        <v>57.6</v>
      </c>
      <c r="W20" s="631">
        <v>4</v>
      </c>
      <c r="X20" s="155">
        <v>14.5</v>
      </c>
      <c r="Y20" s="631">
        <v>2</v>
      </c>
      <c r="Z20" s="155">
        <v>7.2</v>
      </c>
      <c r="AA20" s="631">
        <v>2</v>
      </c>
      <c r="AB20" s="155">
        <v>3.7</v>
      </c>
      <c r="AC20" s="631">
        <v>30</v>
      </c>
      <c r="AD20" s="155">
        <v>55.7</v>
      </c>
      <c r="AE20" s="631">
        <v>96</v>
      </c>
      <c r="AF20" s="155">
        <v>178.4</v>
      </c>
      <c r="AG20" s="631">
        <v>65</v>
      </c>
      <c r="AH20" s="155">
        <v>120.8</v>
      </c>
      <c r="AI20" s="260"/>
    </row>
    <row r="21" spans="1:35" ht="14.25" customHeight="1">
      <c r="A21" s="10">
        <v>15</v>
      </c>
      <c r="B21" s="9">
        <v>364</v>
      </c>
      <c r="C21" s="224"/>
      <c r="D21" s="602" t="s">
        <v>64</v>
      </c>
      <c r="E21" s="631">
        <v>67</v>
      </c>
      <c r="F21" s="155">
        <v>342.2</v>
      </c>
      <c r="G21" s="631">
        <v>4</v>
      </c>
      <c r="H21" s="155">
        <v>20.4</v>
      </c>
      <c r="I21" s="631">
        <v>12</v>
      </c>
      <c r="J21" s="155">
        <v>61.3</v>
      </c>
      <c r="K21" s="631">
        <v>4</v>
      </c>
      <c r="L21" s="155">
        <v>20.4</v>
      </c>
      <c r="M21" s="631">
        <v>4</v>
      </c>
      <c r="N21" s="155">
        <v>20.4</v>
      </c>
      <c r="O21" s="631">
        <v>1</v>
      </c>
      <c r="P21" s="155">
        <v>5.1</v>
      </c>
      <c r="Q21" s="631">
        <v>2</v>
      </c>
      <c r="R21" s="155">
        <v>10.2</v>
      </c>
      <c r="S21" s="631">
        <v>8</v>
      </c>
      <c r="T21" s="155">
        <v>40.9</v>
      </c>
      <c r="U21" s="631">
        <v>16</v>
      </c>
      <c r="V21" s="155">
        <v>81.7</v>
      </c>
      <c r="W21" s="631">
        <v>1</v>
      </c>
      <c r="X21" s="155">
        <v>10</v>
      </c>
      <c r="Y21" s="631">
        <v>0</v>
      </c>
      <c r="Z21" s="155">
        <v>0</v>
      </c>
      <c r="AA21" s="631">
        <v>2</v>
      </c>
      <c r="AB21" s="155">
        <v>10.2</v>
      </c>
      <c r="AC21" s="631">
        <v>8</v>
      </c>
      <c r="AD21" s="155">
        <v>40.9</v>
      </c>
      <c r="AE21" s="631">
        <v>88</v>
      </c>
      <c r="AF21" s="155">
        <v>449.5</v>
      </c>
      <c r="AG21" s="631">
        <v>49</v>
      </c>
      <c r="AH21" s="155">
        <v>250.3</v>
      </c>
      <c r="AI21" s="260"/>
    </row>
    <row r="22" spans="1:35" ht="14.25" customHeight="1">
      <c r="A22" s="10">
        <v>16</v>
      </c>
      <c r="B22" s="9"/>
      <c r="C22" s="224"/>
      <c r="D22" s="602"/>
      <c r="E22" s="631"/>
      <c r="F22" s="155"/>
      <c r="G22" s="631"/>
      <c r="H22" s="155"/>
      <c r="I22" s="631"/>
      <c r="J22" s="155"/>
      <c r="K22" s="631"/>
      <c r="L22" s="155"/>
      <c r="M22" s="631"/>
      <c r="N22" s="155"/>
      <c r="O22" s="46"/>
      <c r="P22" s="155"/>
      <c r="Q22" s="631"/>
      <c r="R22" s="155"/>
      <c r="S22" s="631"/>
      <c r="T22" s="155"/>
      <c r="U22" s="631"/>
      <c r="V22" s="155"/>
      <c r="W22" s="631"/>
      <c r="X22" s="155"/>
      <c r="Y22" s="631"/>
      <c r="Z22" s="155"/>
      <c r="AA22" s="631"/>
      <c r="AB22" s="155"/>
      <c r="AC22" s="631"/>
      <c r="AD22" s="155"/>
      <c r="AE22" s="631"/>
      <c r="AF22" s="155"/>
      <c r="AG22" s="631"/>
      <c r="AH22" s="155"/>
      <c r="AI22" s="260"/>
    </row>
    <row r="23" spans="1:35" ht="14.25" customHeight="1">
      <c r="A23" s="10">
        <v>17</v>
      </c>
      <c r="B23" s="9"/>
      <c r="C23" s="705" t="s">
        <v>66</v>
      </c>
      <c r="D23" s="706"/>
      <c r="E23" s="46">
        <v>839</v>
      </c>
      <c r="F23" s="155">
        <v>315</v>
      </c>
      <c r="G23" s="46">
        <v>33</v>
      </c>
      <c r="H23" s="155">
        <v>12.4</v>
      </c>
      <c r="I23" s="46">
        <v>129</v>
      </c>
      <c r="J23" s="155">
        <v>48.4</v>
      </c>
      <c r="K23" s="46">
        <v>81</v>
      </c>
      <c r="L23" s="155">
        <v>30.4</v>
      </c>
      <c r="M23" s="46">
        <v>27</v>
      </c>
      <c r="N23" s="155">
        <v>10.1</v>
      </c>
      <c r="O23" s="46">
        <v>69</v>
      </c>
      <c r="P23" s="155">
        <v>25.9</v>
      </c>
      <c r="Q23" s="46">
        <v>51</v>
      </c>
      <c r="R23" s="155">
        <v>19.1</v>
      </c>
      <c r="S23" s="46">
        <v>72</v>
      </c>
      <c r="T23" s="155">
        <v>27</v>
      </c>
      <c r="U23" s="46">
        <v>136</v>
      </c>
      <c r="V23" s="155">
        <v>51.1</v>
      </c>
      <c r="W23" s="46">
        <v>25</v>
      </c>
      <c r="X23" s="155">
        <v>18.7</v>
      </c>
      <c r="Y23" s="46">
        <v>20</v>
      </c>
      <c r="Z23" s="155">
        <v>15</v>
      </c>
      <c r="AA23" s="46">
        <v>19</v>
      </c>
      <c r="AB23" s="155">
        <v>7.1</v>
      </c>
      <c r="AC23" s="46">
        <v>108</v>
      </c>
      <c r="AD23" s="155">
        <v>40.5</v>
      </c>
      <c r="AE23" s="46">
        <v>496</v>
      </c>
      <c r="AF23" s="155">
        <v>186.2</v>
      </c>
      <c r="AG23" s="46">
        <v>366</v>
      </c>
      <c r="AH23" s="155">
        <v>137.4</v>
      </c>
      <c r="AI23" s="260"/>
    </row>
    <row r="24" spans="1:35" ht="14.25" customHeight="1">
      <c r="A24" s="10">
        <v>18</v>
      </c>
      <c r="B24" s="9">
        <v>202</v>
      </c>
      <c r="C24" s="224"/>
      <c r="D24" s="602" t="s">
        <v>67</v>
      </c>
      <c r="E24" s="631">
        <v>568</v>
      </c>
      <c r="F24" s="155">
        <v>299.1</v>
      </c>
      <c r="G24" s="631">
        <v>21</v>
      </c>
      <c r="H24" s="155">
        <v>11.1</v>
      </c>
      <c r="I24" s="631">
        <v>76</v>
      </c>
      <c r="J24" s="155">
        <v>40</v>
      </c>
      <c r="K24" s="631">
        <v>56</v>
      </c>
      <c r="L24" s="155">
        <v>29.5</v>
      </c>
      <c r="M24" s="631">
        <v>15</v>
      </c>
      <c r="N24" s="155">
        <v>7.9</v>
      </c>
      <c r="O24" s="631">
        <v>49</v>
      </c>
      <c r="P24" s="155">
        <v>25.8</v>
      </c>
      <c r="Q24" s="631">
        <v>32</v>
      </c>
      <c r="R24" s="155">
        <v>16.8</v>
      </c>
      <c r="S24" s="631">
        <v>55</v>
      </c>
      <c r="T24" s="155">
        <v>29</v>
      </c>
      <c r="U24" s="631">
        <v>88</v>
      </c>
      <c r="V24" s="155">
        <v>46.3</v>
      </c>
      <c r="W24" s="631">
        <v>18</v>
      </c>
      <c r="X24" s="155">
        <v>19</v>
      </c>
      <c r="Y24" s="631">
        <v>14</v>
      </c>
      <c r="Z24" s="155">
        <v>14.8</v>
      </c>
      <c r="AA24" s="631">
        <v>14</v>
      </c>
      <c r="AB24" s="155">
        <v>7.4</v>
      </c>
      <c r="AC24" s="631">
        <v>71</v>
      </c>
      <c r="AD24" s="155">
        <v>37.4</v>
      </c>
      <c r="AE24" s="631">
        <v>345</v>
      </c>
      <c r="AF24" s="155">
        <v>181.7</v>
      </c>
      <c r="AG24" s="631">
        <v>259</v>
      </c>
      <c r="AH24" s="155">
        <v>136.4</v>
      </c>
      <c r="AI24" s="260"/>
    </row>
    <row r="25" spans="1:35" ht="14.25" customHeight="1">
      <c r="A25" s="10">
        <v>19</v>
      </c>
      <c r="B25" s="9">
        <v>214</v>
      </c>
      <c r="C25" s="224"/>
      <c r="D25" s="602" t="s">
        <v>68</v>
      </c>
      <c r="E25" s="631">
        <v>102</v>
      </c>
      <c r="F25" s="155">
        <v>334.9</v>
      </c>
      <c r="G25" s="631">
        <v>5</v>
      </c>
      <c r="H25" s="155">
        <v>16.4</v>
      </c>
      <c r="I25" s="631">
        <v>21</v>
      </c>
      <c r="J25" s="155">
        <v>68.9</v>
      </c>
      <c r="K25" s="631">
        <v>8</v>
      </c>
      <c r="L25" s="155">
        <v>26.3</v>
      </c>
      <c r="M25" s="631">
        <v>4</v>
      </c>
      <c r="N25" s="155">
        <v>13.1</v>
      </c>
      <c r="O25" s="631">
        <v>5</v>
      </c>
      <c r="P25" s="155">
        <v>16.4</v>
      </c>
      <c r="Q25" s="631">
        <v>5</v>
      </c>
      <c r="R25" s="155">
        <v>16.4</v>
      </c>
      <c r="S25" s="631">
        <v>6</v>
      </c>
      <c r="T25" s="155">
        <v>19.7</v>
      </c>
      <c r="U25" s="631">
        <v>19</v>
      </c>
      <c r="V25" s="155">
        <v>62.4</v>
      </c>
      <c r="W25" s="631">
        <v>5</v>
      </c>
      <c r="X25" s="155">
        <v>32.1</v>
      </c>
      <c r="Y25" s="631">
        <v>3</v>
      </c>
      <c r="Z25" s="155">
        <v>19.2</v>
      </c>
      <c r="AA25" s="631">
        <v>2</v>
      </c>
      <c r="AB25" s="155">
        <v>6.6</v>
      </c>
      <c r="AC25" s="631">
        <v>12</v>
      </c>
      <c r="AD25" s="155">
        <v>39.4</v>
      </c>
      <c r="AE25" s="631">
        <v>53</v>
      </c>
      <c r="AF25" s="155">
        <v>174</v>
      </c>
      <c r="AG25" s="631">
        <v>34</v>
      </c>
      <c r="AH25" s="155">
        <v>111.6</v>
      </c>
      <c r="AI25" s="260"/>
    </row>
    <row r="26" spans="1:35" ht="14.25" customHeight="1">
      <c r="A26" s="10">
        <v>20</v>
      </c>
      <c r="B26" s="9">
        <v>215</v>
      </c>
      <c r="C26" s="224"/>
      <c r="D26" s="602" t="s">
        <v>69</v>
      </c>
      <c r="E26" s="631">
        <v>169</v>
      </c>
      <c r="F26" s="155">
        <v>367.3</v>
      </c>
      <c r="G26" s="631">
        <v>7</v>
      </c>
      <c r="H26" s="155">
        <v>15.2</v>
      </c>
      <c r="I26" s="631">
        <v>32</v>
      </c>
      <c r="J26" s="155">
        <v>69.5</v>
      </c>
      <c r="K26" s="631">
        <v>17</v>
      </c>
      <c r="L26" s="155">
        <v>36.9</v>
      </c>
      <c r="M26" s="631">
        <v>8</v>
      </c>
      <c r="N26" s="155">
        <v>17.4</v>
      </c>
      <c r="O26" s="631">
        <v>15</v>
      </c>
      <c r="P26" s="155">
        <v>32.6</v>
      </c>
      <c r="Q26" s="631">
        <v>14</v>
      </c>
      <c r="R26" s="155">
        <v>30.4</v>
      </c>
      <c r="S26" s="631">
        <v>11</v>
      </c>
      <c r="T26" s="155">
        <v>23.9</v>
      </c>
      <c r="U26" s="631">
        <v>29</v>
      </c>
      <c r="V26" s="155">
        <v>63</v>
      </c>
      <c r="W26" s="631">
        <v>2</v>
      </c>
      <c r="X26" s="155">
        <v>8.6</v>
      </c>
      <c r="Y26" s="631">
        <v>3</v>
      </c>
      <c r="Z26" s="155">
        <v>12.9</v>
      </c>
      <c r="AA26" s="631">
        <v>3</v>
      </c>
      <c r="AB26" s="155">
        <v>6.5</v>
      </c>
      <c r="AC26" s="631">
        <v>25</v>
      </c>
      <c r="AD26" s="155">
        <v>54.3</v>
      </c>
      <c r="AE26" s="631">
        <v>98</v>
      </c>
      <c r="AF26" s="155">
        <v>213</v>
      </c>
      <c r="AG26" s="631">
        <v>73</v>
      </c>
      <c r="AH26" s="155">
        <v>158.7</v>
      </c>
      <c r="AI26" s="260"/>
    </row>
    <row r="27" spans="1:35" ht="14.25" customHeight="1">
      <c r="A27" s="10">
        <v>21</v>
      </c>
      <c r="B27" s="9"/>
      <c r="C27" s="224"/>
      <c r="D27" s="602"/>
      <c r="E27" s="631"/>
      <c r="F27" s="155"/>
      <c r="G27" s="631"/>
      <c r="H27" s="155"/>
      <c r="I27" s="631"/>
      <c r="J27" s="155"/>
      <c r="K27" s="631"/>
      <c r="L27" s="155"/>
      <c r="M27" s="631"/>
      <c r="N27" s="155"/>
      <c r="O27" s="631"/>
      <c r="P27" s="155"/>
      <c r="Q27" s="631"/>
      <c r="R27" s="155"/>
      <c r="S27" s="631"/>
      <c r="T27" s="155"/>
      <c r="U27" s="631"/>
      <c r="V27" s="155"/>
      <c r="W27" s="631"/>
      <c r="X27" s="155"/>
      <c r="Y27" s="631"/>
      <c r="Z27" s="155"/>
      <c r="AA27" s="631"/>
      <c r="AB27" s="155"/>
      <c r="AC27" s="631"/>
      <c r="AD27" s="155"/>
      <c r="AE27" s="631"/>
      <c r="AF27" s="155"/>
      <c r="AG27" s="631"/>
      <c r="AH27" s="155"/>
      <c r="AI27" s="260"/>
    </row>
    <row r="28" spans="1:35" ht="14.25" customHeight="1">
      <c r="A28" s="10">
        <v>22</v>
      </c>
      <c r="B28" s="9"/>
      <c r="C28" s="705" t="s">
        <v>70</v>
      </c>
      <c r="D28" s="706"/>
      <c r="E28" s="46">
        <v>273</v>
      </c>
      <c r="F28" s="155">
        <v>326.5</v>
      </c>
      <c r="G28" s="46">
        <v>4</v>
      </c>
      <c r="H28" s="155">
        <v>4.8</v>
      </c>
      <c r="I28" s="46">
        <v>35</v>
      </c>
      <c r="J28" s="155">
        <v>41.9</v>
      </c>
      <c r="K28" s="46">
        <v>29</v>
      </c>
      <c r="L28" s="155">
        <v>34.7</v>
      </c>
      <c r="M28" s="46">
        <v>10</v>
      </c>
      <c r="N28" s="155">
        <v>12</v>
      </c>
      <c r="O28" s="46">
        <v>23</v>
      </c>
      <c r="P28" s="155">
        <v>27.5</v>
      </c>
      <c r="Q28" s="46">
        <v>11</v>
      </c>
      <c r="R28" s="155">
        <v>13.2</v>
      </c>
      <c r="S28" s="46">
        <v>24</v>
      </c>
      <c r="T28" s="155">
        <v>28.7</v>
      </c>
      <c r="U28" s="46">
        <v>51</v>
      </c>
      <c r="V28" s="155">
        <v>61</v>
      </c>
      <c r="W28" s="46">
        <v>6</v>
      </c>
      <c r="X28" s="155">
        <v>14.2</v>
      </c>
      <c r="Y28" s="46">
        <v>1</v>
      </c>
      <c r="Z28" s="155">
        <v>2.4</v>
      </c>
      <c r="AA28" s="46">
        <v>5</v>
      </c>
      <c r="AB28" s="155">
        <v>6</v>
      </c>
      <c r="AC28" s="46">
        <v>39</v>
      </c>
      <c r="AD28" s="155">
        <v>46.6</v>
      </c>
      <c r="AE28" s="46">
        <v>208</v>
      </c>
      <c r="AF28" s="155">
        <v>248.7</v>
      </c>
      <c r="AG28" s="46">
        <v>139</v>
      </c>
      <c r="AH28" s="155">
        <v>166.2</v>
      </c>
      <c r="AI28" s="260"/>
    </row>
    <row r="29" spans="1:35" ht="14.25" customHeight="1">
      <c r="A29" s="10">
        <v>23</v>
      </c>
      <c r="B29" s="9">
        <v>233</v>
      </c>
      <c r="C29" s="224"/>
      <c r="D29" s="602" t="s">
        <v>564</v>
      </c>
      <c r="E29" s="631">
        <v>123</v>
      </c>
      <c r="F29" s="155">
        <v>341.4</v>
      </c>
      <c r="G29" s="631">
        <v>3</v>
      </c>
      <c r="H29" s="155">
        <v>8.3</v>
      </c>
      <c r="I29" s="631">
        <v>17</v>
      </c>
      <c r="J29" s="155">
        <v>47.2</v>
      </c>
      <c r="K29" s="631">
        <v>13</v>
      </c>
      <c r="L29" s="155">
        <v>36.1</v>
      </c>
      <c r="M29" s="631">
        <v>2</v>
      </c>
      <c r="N29" s="155">
        <v>5.6</v>
      </c>
      <c r="O29" s="631">
        <v>12</v>
      </c>
      <c r="P29" s="155">
        <v>33.3</v>
      </c>
      <c r="Q29" s="631">
        <v>5</v>
      </c>
      <c r="R29" s="155">
        <v>13.9</v>
      </c>
      <c r="S29" s="631">
        <v>14</v>
      </c>
      <c r="T29" s="155">
        <v>38.9</v>
      </c>
      <c r="U29" s="631">
        <v>20</v>
      </c>
      <c r="V29" s="155">
        <v>55.5</v>
      </c>
      <c r="W29" s="631">
        <v>3</v>
      </c>
      <c r="X29" s="155">
        <v>16.5</v>
      </c>
      <c r="Y29" s="631">
        <v>0</v>
      </c>
      <c r="Z29" s="155">
        <v>0</v>
      </c>
      <c r="AA29" s="631">
        <v>2</v>
      </c>
      <c r="AB29" s="155">
        <v>5.6</v>
      </c>
      <c r="AC29" s="631">
        <v>15</v>
      </c>
      <c r="AD29" s="155">
        <v>41.6</v>
      </c>
      <c r="AE29" s="631">
        <v>97</v>
      </c>
      <c r="AF29" s="155">
        <v>269.2</v>
      </c>
      <c r="AG29" s="631">
        <v>75</v>
      </c>
      <c r="AH29" s="155">
        <v>208.2</v>
      </c>
      <c r="AI29" s="260"/>
    </row>
    <row r="30" spans="1:35" ht="14.25" customHeight="1">
      <c r="A30" s="10">
        <v>24</v>
      </c>
      <c r="B30" s="9">
        <v>234</v>
      </c>
      <c r="C30" s="224"/>
      <c r="D30" s="602" t="s">
        <v>565</v>
      </c>
      <c r="E30" s="631">
        <v>150</v>
      </c>
      <c r="F30" s="155">
        <v>315.1</v>
      </c>
      <c r="G30" s="631">
        <v>1</v>
      </c>
      <c r="H30" s="155">
        <v>2.1</v>
      </c>
      <c r="I30" s="631">
        <v>18</v>
      </c>
      <c r="J30" s="155">
        <v>37.8</v>
      </c>
      <c r="K30" s="631">
        <v>16</v>
      </c>
      <c r="L30" s="155">
        <v>33.6</v>
      </c>
      <c r="M30" s="631">
        <v>8</v>
      </c>
      <c r="N30" s="155">
        <v>16.8</v>
      </c>
      <c r="O30" s="631">
        <v>11</v>
      </c>
      <c r="P30" s="155">
        <v>23.1</v>
      </c>
      <c r="Q30" s="631">
        <v>6</v>
      </c>
      <c r="R30" s="155">
        <v>12.6</v>
      </c>
      <c r="S30" s="631">
        <v>10</v>
      </c>
      <c r="T30" s="155">
        <v>21</v>
      </c>
      <c r="U30" s="631">
        <v>31</v>
      </c>
      <c r="V30" s="155">
        <v>65.1</v>
      </c>
      <c r="W30" s="631">
        <v>3</v>
      </c>
      <c r="X30" s="155">
        <v>12.5</v>
      </c>
      <c r="Y30" s="631">
        <v>1</v>
      </c>
      <c r="Z30" s="155">
        <v>4.2</v>
      </c>
      <c r="AA30" s="631">
        <v>3</v>
      </c>
      <c r="AB30" s="155">
        <v>6.3</v>
      </c>
      <c r="AC30" s="631">
        <v>24</v>
      </c>
      <c r="AD30" s="155">
        <v>50.4</v>
      </c>
      <c r="AE30" s="631">
        <v>111</v>
      </c>
      <c r="AF30" s="155">
        <v>233.2</v>
      </c>
      <c r="AG30" s="631">
        <v>64</v>
      </c>
      <c r="AH30" s="155">
        <v>134.5</v>
      </c>
      <c r="AI30" s="260"/>
    </row>
    <row r="31" spans="1:35" ht="14.25" customHeight="1">
      <c r="A31" s="10">
        <v>25</v>
      </c>
      <c r="B31" s="9"/>
      <c r="C31" s="224"/>
      <c r="D31" s="602"/>
      <c r="E31" s="631"/>
      <c r="F31" s="155"/>
      <c r="G31" s="631"/>
      <c r="H31" s="155"/>
      <c r="I31" s="631"/>
      <c r="J31" s="155"/>
      <c r="K31" s="631"/>
      <c r="L31" s="155"/>
      <c r="M31" s="631"/>
      <c r="N31" s="155"/>
      <c r="O31" s="631"/>
      <c r="P31" s="155"/>
      <c r="Q31" s="631"/>
      <c r="R31" s="155"/>
      <c r="S31" s="631"/>
      <c r="T31" s="155"/>
      <c r="U31" s="631"/>
      <c r="V31" s="155"/>
      <c r="W31" s="631"/>
      <c r="X31" s="155"/>
      <c r="Y31" s="631"/>
      <c r="Z31" s="155"/>
      <c r="AA31" s="631"/>
      <c r="AB31" s="155"/>
      <c r="AC31" s="631"/>
      <c r="AD31" s="155"/>
      <c r="AE31" s="631"/>
      <c r="AF31" s="155"/>
      <c r="AG31" s="631"/>
      <c r="AH31" s="155"/>
      <c r="AI31" s="260"/>
    </row>
    <row r="32" spans="1:35" ht="14.25" customHeight="1">
      <c r="A32" s="10">
        <v>26</v>
      </c>
      <c r="B32" s="9"/>
      <c r="C32" s="705" t="s">
        <v>71</v>
      </c>
      <c r="D32" s="706"/>
      <c r="E32" s="46">
        <v>508</v>
      </c>
      <c r="F32" s="155">
        <v>271.6</v>
      </c>
      <c r="G32" s="46">
        <v>22</v>
      </c>
      <c r="H32" s="155">
        <v>11.8</v>
      </c>
      <c r="I32" s="46">
        <v>84</v>
      </c>
      <c r="J32" s="155">
        <v>44.9</v>
      </c>
      <c r="K32" s="46">
        <v>31</v>
      </c>
      <c r="L32" s="155">
        <v>16.6</v>
      </c>
      <c r="M32" s="46">
        <v>23</v>
      </c>
      <c r="N32" s="155">
        <v>12.3</v>
      </c>
      <c r="O32" s="46">
        <v>51</v>
      </c>
      <c r="P32" s="155">
        <v>27.3</v>
      </c>
      <c r="Q32" s="46">
        <v>38</v>
      </c>
      <c r="R32" s="155">
        <v>20.3</v>
      </c>
      <c r="S32" s="46">
        <v>26</v>
      </c>
      <c r="T32" s="155">
        <v>13.9</v>
      </c>
      <c r="U32" s="46">
        <v>101</v>
      </c>
      <c r="V32" s="155">
        <v>54</v>
      </c>
      <c r="W32" s="46">
        <v>14</v>
      </c>
      <c r="X32" s="155">
        <v>15.4</v>
      </c>
      <c r="Y32" s="46">
        <v>9</v>
      </c>
      <c r="Z32" s="155">
        <v>9.9</v>
      </c>
      <c r="AA32" s="46">
        <v>11</v>
      </c>
      <c r="AB32" s="155">
        <v>5.9</v>
      </c>
      <c r="AC32" s="46">
        <v>54</v>
      </c>
      <c r="AD32" s="155">
        <v>28.9</v>
      </c>
      <c r="AE32" s="46">
        <v>280</v>
      </c>
      <c r="AF32" s="155">
        <v>149.7</v>
      </c>
      <c r="AG32" s="46">
        <v>238</v>
      </c>
      <c r="AH32" s="155">
        <v>127.2</v>
      </c>
      <c r="AI32" s="260"/>
    </row>
    <row r="33" spans="1:35" ht="14.25" customHeight="1">
      <c r="A33" s="10">
        <v>27</v>
      </c>
      <c r="B33" s="9">
        <v>222</v>
      </c>
      <c r="C33" s="224"/>
      <c r="D33" s="602" t="s">
        <v>72</v>
      </c>
      <c r="E33" s="631">
        <v>187</v>
      </c>
      <c r="F33" s="155">
        <v>283.3</v>
      </c>
      <c r="G33" s="631">
        <v>9</v>
      </c>
      <c r="H33" s="155">
        <v>13.6</v>
      </c>
      <c r="I33" s="631">
        <v>28</v>
      </c>
      <c r="J33" s="155">
        <v>42.4</v>
      </c>
      <c r="K33" s="631">
        <v>10</v>
      </c>
      <c r="L33" s="155">
        <v>15.2</v>
      </c>
      <c r="M33" s="631">
        <v>7</v>
      </c>
      <c r="N33" s="155">
        <v>10.6</v>
      </c>
      <c r="O33" s="631">
        <v>17</v>
      </c>
      <c r="P33" s="155">
        <v>25.8</v>
      </c>
      <c r="Q33" s="631">
        <v>12</v>
      </c>
      <c r="R33" s="155">
        <v>18.2</v>
      </c>
      <c r="S33" s="631">
        <v>11</v>
      </c>
      <c r="T33" s="155">
        <v>16.7</v>
      </c>
      <c r="U33" s="631">
        <v>43</v>
      </c>
      <c r="V33" s="155">
        <v>65.1</v>
      </c>
      <c r="W33" s="631">
        <v>5</v>
      </c>
      <c r="X33" s="155">
        <v>15.7</v>
      </c>
      <c r="Y33" s="631">
        <v>3</v>
      </c>
      <c r="Z33" s="155">
        <v>9.4</v>
      </c>
      <c r="AA33" s="631">
        <v>4</v>
      </c>
      <c r="AB33" s="155">
        <v>6.1</v>
      </c>
      <c r="AC33" s="631">
        <v>17</v>
      </c>
      <c r="AD33" s="155">
        <v>25.8</v>
      </c>
      <c r="AE33" s="631">
        <v>81</v>
      </c>
      <c r="AF33" s="155">
        <v>122.7</v>
      </c>
      <c r="AG33" s="631">
        <v>65</v>
      </c>
      <c r="AH33" s="155">
        <v>98.5</v>
      </c>
      <c r="AI33" s="260"/>
    </row>
    <row r="34" spans="1:35" ht="14.25" customHeight="1">
      <c r="A34" s="10">
        <v>28</v>
      </c>
      <c r="B34" s="9">
        <v>223</v>
      </c>
      <c r="C34" s="224"/>
      <c r="D34" s="602" t="s">
        <v>481</v>
      </c>
      <c r="E34" s="631">
        <v>102</v>
      </c>
      <c r="F34" s="155">
        <v>342.2</v>
      </c>
      <c r="G34" s="631">
        <v>5</v>
      </c>
      <c r="H34" s="155">
        <v>16.8</v>
      </c>
      <c r="I34" s="631">
        <v>16</v>
      </c>
      <c r="J34" s="155">
        <v>53.7</v>
      </c>
      <c r="K34" s="631">
        <v>9</v>
      </c>
      <c r="L34" s="155">
        <v>30.2</v>
      </c>
      <c r="M34" s="631">
        <v>5</v>
      </c>
      <c r="N34" s="155">
        <v>16.8</v>
      </c>
      <c r="O34" s="631">
        <v>9</v>
      </c>
      <c r="P34" s="155">
        <v>30.2</v>
      </c>
      <c r="Q34" s="631">
        <v>8</v>
      </c>
      <c r="R34" s="155">
        <v>26.8</v>
      </c>
      <c r="S34" s="631">
        <v>5</v>
      </c>
      <c r="T34" s="155">
        <v>16.8</v>
      </c>
      <c r="U34" s="631">
        <v>16</v>
      </c>
      <c r="V34" s="155">
        <v>53.7</v>
      </c>
      <c r="W34" s="631">
        <v>3</v>
      </c>
      <c r="X34" s="155">
        <v>19.9</v>
      </c>
      <c r="Y34" s="631">
        <v>3</v>
      </c>
      <c r="Z34" s="155">
        <v>19.9</v>
      </c>
      <c r="AA34" s="631">
        <v>1</v>
      </c>
      <c r="AB34" s="155">
        <v>3.4</v>
      </c>
      <c r="AC34" s="631">
        <v>14</v>
      </c>
      <c r="AD34" s="155">
        <v>47</v>
      </c>
      <c r="AE34" s="631">
        <v>53</v>
      </c>
      <c r="AF34" s="155">
        <v>177.8</v>
      </c>
      <c r="AG34" s="631">
        <v>44</v>
      </c>
      <c r="AH34" s="155">
        <v>147.6</v>
      </c>
      <c r="AI34" s="260"/>
    </row>
    <row r="35" spans="1:35" ht="14.25" customHeight="1">
      <c r="A35" s="10">
        <v>29</v>
      </c>
      <c r="B35" s="10">
        <v>232</v>
      </c>
      <c r="C35" s="224"/>
      <c r="D35" s="602" t="s">
        <v>566</v>
      </c>
      <c r="E35" s="631">
        <v>219</v>
      </c>
      <c r="F35" s="155">
        <v>240</v>
      </c>
      <c r="G35" s="631">
        <v>8</v>
      </c>
      <c r="H35" s="155">
        <v>8.8</v>
      </c>
      <c r="I35" s="631">
        <v>40</v>
      </c>
      <c r="J35" s="155">
        <v>43.8</v>
      </c>
      <c r="K35" s="631">
        <v>12</v>
      </c>
      <c r="L35" s="155">
        <v>13.1</v>
      </c>
      <c r="M35" s="631">
        <v>11</v>
      </c>
      <c r="N35" s="155">
        <v>12.1</v>
      </c>
      <c r="O35" s="631">
        <v>25</v>
      </c>
      <c r="P35" s="155">
        <v>27.4</v>
      </c>
      <c r="Q35" s="631">
        <v>18</v>
      </c>
      <c r="R35" s="155">
        <v>19.7</v>
      </c>
      <c r="S35" s="631">
        <v>10</v>
      </c>
      <c r="T35" s="155">
        <v>11</v>
      </c>
      <c r="U35" s="631">
        <v>42</v>
      </c>
      <c r="V35" s="155">
        <v>46</v>
      </c>
      <c r="W35" s="631">
        <v>6</v>
      </c>
      <c r="X35" s="155">
        <v>13.6</v>
      </c>
      <c r="Y35" s="631">
        <v>3</v>
      </c>
      <c r="Z35" s="155">
        <v>6.8</v>
      </c>
      <c r="AA35" s="631">
        <v>6</v>
      </c>
      <c r="AB35" s="155">
        <v>6.6</v>
      </c>
      <c r="AC35" s="631">
        <v>23</v>
      </c>
      <c r="AD35" s="155">
        <v>25.2</v>
      </c>
      <c r="AE35" s="631">
        <v>146</v>
      </c>
      <c r="AF35" s="155">
        <v>160</v>
      </c>
      <c r="AG35" s="631">
        <v>129</v>
      </c>
      <c r="AH35" s="155">
        <v>141.4</v>
      </c>
      <c r="AI35" s="260"/>
    </row>
    <row r="36" spans="1:35" ht="14.25" customHeight="1">
      <c r="A36" s="10">
        <v>30</v>
      </c>
      <c r="B36" s="9"/>
      <c r="C36" s="224"/>
      <c r="D36" s="602"/>
      <c r="E36" s="631"/>
      <c r="F36" s="155"/>
      <c r="G36" s="631"/>
      <c r="H36" s="155"/>
      <c r="I36" s="631"/>
      <c r="J36" s="155"/>
      <c r="K36" s="631"/>
      <c r="L36" s="155"/>
      <c r="M36" s="631"/>
      <c r="N36" s="155"/>
      <c r="O36" s="631"/>
      <c r="P36" s="155"/>
      <c r="Q36" s="631"/>
      <c r="R36" s="155"/>
      <c r="S36" s="631"/>
      <c r="T36" s="155"/>
      <c r="U36" s="631"/>
      <c r="V36" s="155"/>
      <c r="W36" s="631"/>
      <c r="X36" s="155"/>
      <c r="Y36" s="631"/>
      <c r="Z36" s="155"/>
      <c r="AA36" s="631"/>
      <c r="AB36" s="155"/>
      <c r="AC36" s="631"/>
      <c r="AD36" s="155"/>
      <c r="AE36" s="631"/>
      <c r="AF36" s="155"/>
      <c r="AG36" s="631"/>
      <c r="AH36" s="155"/>
      <c r="AI36" s="260"/>
    </row>
    <row r="37" spans="1:35" ht="14.25" customHeight="1">
      <c r="A37" s="10">
        <v>31</v>
      </c>
      <c r="B37" s="9"/>
      <c r="C37" s="599"/>
      <c r="D37" s="603"/>
      <c r="E37" s="632"/>
      <c r="F37" s="201"/>
      <c r="G37" s="632"/>
      <c r="H37" s="201"/>
      <c r="I37" s="632"/>
      <c r="J37" s="201"/>
      <c r="K37" s="632"/>
      <c r="L37" s="201"/>
      <c r="M37" s="632"/>
      <c r="N37" s="201"/>
      <c r="O37" s="632"/>
      <c r="P37" s="201"/>
      <c r="Q37" s="632"/>
      <c r="R37" s="201"/>
      <c r="S37" s="632"/>
      <c r="T37" s="201"/>
      <c r="U37" s="632"/>
      <c r="V37" s="201"/>
      <c r="W37" s="632"/>
      <c r="X37" s="201"/>
      <c r="Y37" s="632"/>
      <c r="Z37" s="201"/>
      <c r="AA37" s="632"/>
      <c r="AB37" s="201"/>
      <c r="AC37" s="632"/>
      <c r="AD37" s="201"/>
      <c r="AE37" s="632"/>
      <c r="AF37" s="201"/>
      <c r="AG37" s="632"/>
      <c r="AH37" s="201"/>
      <c r="AI37" s="260"/>
    </row>
    <row r="38" spans="1:35" ht="14.25" customHeight="1">
      <c r="A38" s="10">
        <v>32</v>
      </c>
      <c r="B38" s="9"/>
      <c r="C38" s="705" t="s">
        <v>73</v>
      </c>
      <c r="D38" s="706"/>
      <c r="E38" s="46">
        <v>1076</v>
      </c>
      <c r="F38" s="155">
        <v>267.2</v>
      </c>
      <c r="G38" s="46">
        <v>36</v>
      </c>
      <c r="H38" s="155">
        <v>8.9</v>
      </c>
      <c r="I38" s="46">
        <v>184</v>
      </c>
      <c r="J38" s="155">
        <v>45.7</v>
      </c>
      <c r="K38" s="46">
        <v>90</v>
      </c>
      <c r="L38" s="155">
        <v>22.4</v>
      </c>
      <c r="M38" s="46">
        <v>52</v>
      </c>
      <c r="N38" s="155">
        <v>12.9</v>
      </c>
      <c r="O38" s="46">
        <v>92</v>
      </c>
      <c r="P38" s="155">
        <v>22.8</v>
      </c>
      <c r="Q38" s="46">
        <v>59</v>
      </c>
      <c r="R38" s="155">
        <v>14.7</v>
      </c>
      <c r="S38" s="46">
        <v>80</v>
      </c>
      <c r="T38" s="155">
        <v>19.9</v>
      </c>
      <c r="U38" s="46">
        <v>180</v>
      </c>
      <c r="V38" s="155">
        <v>44.7</v>
      </c>
      <c r="W38" s="46">
        <v>43</v>
      </c>
      <c r="X38" s="155">
        <v>21.3</v>
      </c>
      <c r="Y38" s="46">
        <v>13</v>
      </c>
      <c r="Z38" s="155">
        <v>6.4</v>
      </c>
      <c r="AA38" s="46">
        <v>24</v>
      </c>
      <c r="AB38" s="155">
        <v>6</v>
      </c>
      <c r="AC38" s="46">
        <v>142</v>
      </c>
      <c r="AD38" s="155">
        <v>35.3</v>
      </c>
      <c r="AE38" s="46">
        <v>546</v>
      </c>
      <c r="AF38" s="155">
        <v>135.6</v>
      </c>
      <c r="AG38" s="46">
        <v>353</v>
      </c>
      <c r="AH38" s="155">
        <v>87.7</v>
      </c>
      <c r="AI38" s="260"/>
    </row>
    <row r="39" spans="1:35" ht="14.25" customHeight="1">
      <c r="A39" s="10">
        <v>33</v>
      </c>
      <c r="B39" s="9">
        <v>208</v>
      </c>
      <c r="C39" s="224"/>
      <c r="D39" s="602" t="s">
        <v>647</v>
      </c>
      <c r="E39" s="631">
        <v>167</v>
      </c>
      <c r="F39" s="155">
        <v>211.7</v>
      </c>
      <c r="G39" s="631">
        <v>4</v>
      </c>
      <c r="H39" s="155">
        <v>5.1</v>
      </c>
      <c r="I39" s="631">
        <v>22</v>
      </c>
      <c r="J39" s="155">
        <v>27.9</v>
      </c>
      <c r="K39" s="631">
        <v>10</v>
      </c>
      <c r="L39" s="155">
        <v>12.7</v>
      </c>
      <c r="M39" s="631">
        <v>8</v>
      </c>
      <c r="N39" s="155">
        <v>10.1</v>
      </c>
      <c r="O39" s="631">
        <v>14</v>
      </c>
      <c r="P39" s="155">
        <v>17.7</v>
      </c>
      <c r="Q39" s="631">
        <v>13</v>
      </c>
      <c r="R39" s="155">
        <v>16.5</v>
      </c>
      <c r="S39" s="631">
        <v>13</v>
      </c>
      <c r="T39" s="155">
        <v>16.5</v>
      </c>
      <c r="U39" s="631">
        <v>38</v>
      </c>
      <c r="V39" s="155">
        <v>48.2</v>
      </c>
      <c r="W39" s="631">
        <v>10</v>
      </c>
      <c r="X39" s="155">
        <v>25.4</v>
      </c>
      <c r="Y39" s="631">
        <v>3</v>
      </c>
      <c r="Z39" s="155">
        <v>7.6</v>
      </c>
      <c r="AA39" s="631">
        <v>3</v>
      </c>
      <c r="AB39" s="155">
        <v>3.8</v>
      </c>
      <c r="AC39" s="631">
        <v>18</v>
      </c>
      <c r="AD39" s="155">
        <v>22.8</v>
      </c>
      <c r="AE39" s="631">
        <v>101</v>
      </c>
      <c r="AF39" s="155">
        <v>128</v>
      </c>
      <c r="AG39" s="631">
        <v>55</v>
      </c>
      <c r="AH39" s="155">
        <v>69.7</v>
      </c>
      <c r="AI39" s="260"/>
    </row>
    <row r="40" spans="1:35" ht="14.25" customHeight="1">
      <c r="A40" s="10">
        <v>34</v>
      </c>
      <c r="B40" s="9">
        <v>217</v>
      </c>
      <c r="C40" s="224"/>
      <c r="D40" s="602" t="s">
        <v>74</v>
      </c>
      <c r="E40" s="631">
        <v>311</v>
      </c>
      <c r="F40" s="155">
        <v>288.1</v>
      </c>
      <c r="G40" s="631">
        <v>7</v>
      </c>
      <c r="H40" s="155">
        <v>6.5</v>
      </c>
      <c r="I40" s="631">
        <v>53</v>
      </c>
      <c r="J40" s="155">
        <v>49.1</v>
      </c>
      <c r="K40" s="631">
        <v>29</v>
      </c>
      <c r="L40" s="155">
        <v>26.9</v>
      </c>
      <c r="M40" s="631">
        <v>18</v>
      </c>
      <c r="N40" s="155">
        <v>16.7</v>
      </c>
      <c r="O40" s="631">
        <v>19</v>
      </c>
      <c r="P40" s="155">
        <v>17.6</v>
      </c>
      <c r="Q40" s="631">
        <v>11</v>
      </c>
      <c r="R40" s="155">
        <v>10.2</v>
      </c>
      <c r="S40" s="631">
        <v>24</v>
      </c>
      <c r="T40" s="155">
        <v>22.2</v>
      </c>
      <c r="U40" s="631">
        <v>47</v>
      </c>
      <c r="V40" s="155">
        <v>43.5</v>
      </c>
      <c r="W40" s="631">
        <v>17</v>
      </c>
      <c r="X40" s="155">
        <v>31.1</v>
      </c>
      <c r="Y40" s="631">
        <v>3</v>
      </c>
      <c r="Z40" s="155">
        <v>5.5</v>
      </c>
      <c r="AA40" s="631">
        <v>11</v>
      </c>
      <c r="AB40" s="155">
        <v>10.2</v>
      </c>
      <c r="AC40" s="631">
        <v>47</v>
      </c>
      <c r="AD40" s="155">
        <v>43.5</v>
      </c>
      <c r="AE40" s="631">
        <v>148</v>
      </c>
      <c r="AF40" s="155">
        <v>137.1</v>
      </c>
      <c r="AG40" s="631">
        <v>116</v>
      </c>
      <c r="AH40" s="155">
        <v>107.5</v>
      </c>
      <c r="AI40" s="260"/>
    </row>
    <row r="41" spans="1:35" ht="14.25" customHeight="1">
      <c r="A41" s="10">
        <v>35</v>
      </c>
      <c r="B41" s="9">
        <v>219</v>
      </c>
      <c r="C41" s="224"/>
      <c r="D41" s="602" t="s">
        <v>75</v>
      </c>
      <c r="E41" s="631">
        <v>195</v>
      </c>
      <c r="F41" s="155">
        <v>239.8</v>
      </c>
      <c r="G41" s="631">
        <v>11</v>
      </c>
      <c r="H41" s="155">
        <v>13.5</v>
      </c>
      <c r="I41" s="631">
        <v>35</v>
      </c>
      <c r="J41" s="155">
        <v>43</v>
      </c>
      <c r="K41" s="631">
        <v>21</v>
      </c>
      <c r="L41" s="155">
        <v>25.8</v>
      </c>
      <c r="M41" s="631">
        <v>7</v>
      </c>
      <c r="N41" s="155">
        <v>8.6</v>
      </c>
      <c r="O41" s="631">
        <v>13</v>
      </c>
      <c r="P41" s="155">
        <v>16</v>
      </c>
      <c r="Q41" s="631">
        <v>10</v>
      </c>
      <c r="R41" s="155">
        <v>12.3</v>
      </c>
      <c r="S41" s="631">
        <v>14</v>
      </c>
      <c r="T41" s="155">
        <v>17.2</v>
      </c>
      <c r="U41" s="631">
        <v>34</v>
      </c>
      <c r="V41" s="155">
        <v>41.8</v>
      </c>
      <c r="W41" s="631">
        <v>4</v>
      </c>
      <c r="X41" s="155">
        <v>9.8</v>
      </c>
      <c r="Y41" s="631">
        <v>5</v>
      </c>
      <c r="Z41" s="155">
        <v>12.3</v>
      </c>
      <c r="AA41" s="631">
        <v>0</v>
      </c>
      <c r="AB41" s="155">
        <v>0</v>
      </c>
      <c r="AC41" s="631">
        <v>28</v>
      </c>
      <c r="AD41" s="155">
        <v>34.4</v>
      </c>
      <c r="AE41" s="631">
        <v>106</v>
      </c>
      <c r="AF41" s="155">
        <v>130.4</v>
      </c>
      <c r="AG41" s="631">
        <v>64</v>
      </c>
      <c r="AH41" s="155">
        <v>78.7</v>
      </c>
      <c r="AI41" s="260"/>
    </row>
    <row r="42" spans="1:35" ht="14.25" customHeight="1">
      <c r="A42" s="10">
        <v>36</v>
      </c>
      <c r="B42" s="9">
        <v>224</v>
      </c>
      <c r="C42" s="224"/>
      <c r="D42" s="602" t="s">
        <v>522</v>
      </c>
      <c r="E42" s="631">
        <v>136</v>
      </c>
      <c r="F42" s="155">
        <v>219.4</v>
      </c>
      <c r="G42" s="631">
        <v>6</v>
      </c>
      <c r="H42" s="155">
        <v>9.7</v>
      </c>
      <c r="I42" s="631">
        <v>21</v>
      </c>
      <c r="J42" s="155">
        <v>33.9</v>
      </c>
      <c r="K42" s="631">
        <v>4</v>
      </c>
      <c r="L42" s="155">
        <v>6.5</v>
      </c>
      <c r="M42" s="631">
        <v>9</v>
      </c>
      <c r="N42" s="155">
        <v>14.5</v>
      </c>
      <c r="O42" s="631">
        <v>13</v>
      </c>
      <c r="P42" s="155">
        <v>21</v>
      </c>
      <c r="Q42" s="631">
        <v>6</v>
      </c>
      <c r="R42" s="155">
        <v>9.7</v>
      </c>
      <c r="S42" s="631">
        <v>12</v>
      </c>
      <c r="T42" s="155">
        <v>19.4</v>
      </c>
      <c r="U42" s="631">
        <v>22</v>
      </c>
      <c r="V42" s="155">
        <v>35.5</v>
      </c>
      <c r="W42" s="631">
        <v>9</v>
      </c>
      <c r="X42" s="155">
        <v>29.4</v>
      </c>
      <c r="Y42" s="631">
        <v>1</v>
      </c>
      <c r="Z42" s="155">
        <v>3.3</v>
      </c>
      <c r="AA42" s="631">
        <v>6</v>
      </c>
      <c r="AB42" s="155">
        <v>9.7</v>
      </c>
      <c r="AC42" s="631">
        <v>13</v>
      </c>
      <c r="AD42" s="155">
        <v>21</v>
      </c>
      <c r="AE42" s="631">
        <v>50</v>
      </c>
      <c r="AF42" s="155">
        <v>80.7</v>
      </c>
      <c r="AG42" s="631">
        <v>35</v>
      </c>
      <c r="AH42" s="155">
        <v>56.5</v>
      </c>
      <c r="AI42" s="260"/>
    </row>
    <row r="43" spans="1:35" ht="14.25" customHeight="1">
      <c r="A43" s="10">
        <v>37</v>
      </c>
      <c r="B43" s="9">
        <v>229</v>
      </c>
      <c r="C43" s="224"/>
      <c r="D43" s="602" t="s">
        <v>567</v>
      </c>
      <c r="E43" s="631">
        <v>174</v>
      </c>
      <c r="F43" s="155">
        <v>384</v>
      </c>
      <c r="G43" s="631">
        <v>6</v>
      </c>
      <c r="H43" s="155">
        <v>13.2</v>
      </c>
      <c r="I43" s="631">
        <v>38</v>
      </c>
      <c r="J43" s="155">
        <v>83.9</v>
      </c>
      <c r="K43" s="631">
        <v>11</v>
      </c>
      <c r="L43" s="155">
        <v>24.3</v>
      </c>
      <c r="M43" s="631">
        <v>5</v>
      </c>
      <c r="N43" s="155">
        <v>11</v>
      </c>
      <c r="O43" s="631">
        <v>20</v>
      </c>
      <c r="P43" s="155">
        <v>44.1</v>
      </c>
      <c r="Q43" s="631">
        <v>16</v>
      </c>
      <c r="R43" s="155">
        <v>35.3</v>
      </c>
      <c r="S43" s="631">
        <v>10</v>
      </c>
      <c r="T43" s="155">
        <v>22.1</v>
      </c>
      <c r="U43" s="631">
        <v>25</v>
      </c>
      <c r="V43" s="155">
        <v>55.2</v>
      </c>
      <c r="W43" s="631">
        <v>2</v>
      </c>
      <c r="X43" s="155">
        <v>8.8</v>
      </c>
      <c r="Y43" s="631">
        <v>0</v>
      </c>
      <c r="Z43" s="155">
        <v>0</v>
      </c>
      <c r="AA43" s="631">
        <v>3</v>
      </c>
      <c r="AB43" s="155">
        <v>6.6</v>
      </c>
      <c r="AC43" s="631">
        <v>16</v>
      </c>
      <c r="AD43" s="155">
        <v>35.3</v>
      </c>
      <c r="AE43" s="631">
        <v>86</v>
      </c>
      <c r="AF43" s="155">
        <v>189.8</v>
      </c>
      <c r="AG43" s="631">
        <v>50</v>
      </c>
      <c r="AH43" s="155">
        <v>110.3</v>
      </c>
      <c r="AI43" s="260"/>
    </row>
    <row r="44" spans="1:35" ht="14.25" customHeight="1">
      <c r="A44" s="10">
        <v>38</v>
      </c>
      <c r="B44" s="9">
        <v>447</v>
      </c>
      <c r="C44" s="224"/>
      <c r="D44" s="602" t="s">
        <v>76</v>
      </c>
      <c r="E44" s="631">
        <v>30</v>
      </c>
      <c r="F44" s="155">
        <v>301.4</v>
      </c>
      <c r="G44" s="631">
        <v>0</v>
      </c>
      <c r="H44" s="155">
        <v>0</v>
      </c>
      <c r="I44" s="631">
        <v>4</v>
      </c>
      <c r="J44" s="155">
        <v>40.2</v>
      </c>
      <c r="K44" s="631">
        <v>5</v>
      </c>
      <c r="L44" s="155">
        <v>50.2</v>
      </c>
      <c r="M44" s="631">
        <v>2</v>
      </c>
      <c r="N44" s="155">
        <v>20.1</v>
      </c>
      <c r="O44" s="631">
        <v>6</v>
      </c>
      <c r="P44" s="155">
        <v>60.3</v>
      </c>
      <c r="Q44" s="631">
        <v>0</v>
      </c>
      <c r="R44" s="155">
        <v>0</v>
      </c>
      <c r="S44" s="631">
        <v>1</v>
      </c>
      <c r="T44" s="155">
        <v>10</v>
      </c>
      <c r="U44" s="631">
        <v>6</v>
      </c>
      <c r="V44" s="155">
        <v>60.3</v>
      </c>
      <c r="W44" s="631">
        <v>0</v>
      </c>
      <c r="X44" s="155">
        <v>0</v>
      </c>
      <c r="Y44" s="631">
        <v>0</v>
      </c>
      <c r="Z44" s="155">
        <v>0</v>
      </c>
      <c r="AA44" s="631">
        <v>0</v>
      </c>
      <c r="AB44" s="155">
        <v>0</v>
      </c>
      <c r="AC44" s="631">
        <v>7</v>
      </c>
      <c r="AD44" s="155">
        <v>70.3</v>
      </c>
      <c r="AE44" s="631">
        <v>29</v>
      </c>
      <c r="AF44" s="155">
        <v>291.4</v>
      </c>
      <c r="AG44" s="631">
        <v>11</v>
      </c>
      <c r="AH44" s="155">
        <v>110.5</v>
      </c>
      <c r="AI44" s="260"/>
    </row>
    <row r="45" spans="1:35" ht="14.25" customHeight="1">
      <c r="A45" s="10">
        <v>39</v>
      </c>
      <c r="B45" s="9">
        <v>564</v>
      </c>
      <c r="C45" s="224"/>
      <c r="D45" s="602" t="s">
        <v>77</v>
      </c>
      <c r="E45" s="631">
        <v>63</v>
      </c>
      <c r="F45" s="155">
        <v>365.5</v>
      </c>
      <c r="G45" s="631">
        <v>2</v>
      </c>
      <c r="H45" s="155">
        <v>11.6</v>
      </c>
      <c r="I45" s="631">
        <v>11</v>
      </c>
      <c r="J45" s="155">
        <v>63.8</v>
      </c>
      <c r="K45" s="631">
        <v>10</v>
      </c>
      <c r="L45" s="155">
        <v>58</v>
      </c>
      <c r="M45" s="631">
        <v>3</v>
      </c>
      <c r="N45" s="155">
        <v>17.4</v>
      </c>
      <c r="O45" s="631">
        <v>7</v>
      </c>
      <c r="P45" s="155">
        <v>40.6</v>
      </c>
      <c r="Q45" s="631">
        <v>3</v>
      </c>
      <c r="R45" s="155">
        <v>17.4</v>
      </c>
      <c r="S45" s="631">
        <v>6</v>
      </c>
      <c r="T45" s="155">
        <v>34.8</v>
      </c>
      <c r="U45" s="631">
        <v>8</v>
      </c>
      <c r="V45" s="155">
        <v>46.4</v>
      </c>
      <c r="W45" s="631">
        <v>1</v>
      </c>
      <c r="X45" s="155">
        <v>11.3</v>
      </c>
      <c r="Y45" s="631">
        <v>1</v>
      </c>
      <c r="Z45" s="155">
        <v>11.3</v>
      </c>
      <c r="AA45" s="631">
        <v>1</v>
      </c>
      <c r="AB45" s="155">
        <v>5.8</v>
      </c>
      <c r="AC45" s="631">
        <v>13</v>
      </c>
      <c r="AD45" s="155">
        <v>75.4</v>
      </c>
      <c r="AE45" s="631">
        <v>26</v>
      </c>
      <c r="AF45" s="155">
        <v>150.8</v>
      </c>
      <c r="AG45" s="631">
        <v>22</v>
      </c>
      <c r="AH45" s="155">
        <v>127.6</v>
      </c>
      <c r="AI45" s="260"/>
    </row>
    <row r="46" spans="1:35" ht="14.25" customHeight="1">
      <c r="A46" s="10">
        <v>40</v>
      </c>
      <c r="B46" s="9"/>
      <c r="C46" s="224"/>
      <c r="D46" s="602"/>
      <c r="E46" s="631"/>
      <c r="F46" s="155"/>
      <c r="G46" s="631"/>
      <c r="H46" s="155"/>
      <c r="I46" s="631"/>
      <c r="J46" s="155"/>
      <c r="K46" s="631"/>
      <c r="L46" s="155"/>
      <c r="M46" s="631"/>
      <c r="N46" s="155"/>
      <c r="O46" s="631"/>
      <c r="P46" s="155"/>
      <c r="Q46" s="631"/>
      <c r="R46" s="155"/>
      <c r="S46" s="631"/>
      <c r="T46" s="155"/>
      <c r="U46" s="631"/>
      <c r="V46" s="155"/>
      <c r="W46" s="631"/>
      <c r="X46" s="155"/>
      <c r="Y46" s="631"/>
      <c r="Z46" s="155"/>
      <c r="AA46" s="631"/>
      <c r="AB46" s="155"/>
      <c r="AC46" s="631"/>
      <c r="AD46" s="155"/>
      <c r="AE46" s="631"/>
      <c r="AF46" s="155"/>
      <c r="AG46" s="631"/>
      <c r="AH46" s="155"/>
      <c r="AI46" s="260"/>
    </row>
    <row r="47" spans="1:35" ht="14.25" customHeight="1">
      <c r="A47" s="10">
        <v>41</v>
      </c>
      <c r="B47" s="9"/>
      <c r="C47" s="705" t="s">
        <v>78</v>
      </c>
      <c r="D47" s="706"/>
      <c r="E47" s="46">
        <v>883</v>
      </c>
      <c r="F47" s="155">
        <v>270.9</v>
      </c>
      <c r="G47" s="46">
        <v>23</v>
      </c>
      <c r="H47" s="155">
        <v>7.1</v>
      </c>
      <c r="I47" s="46">
        <v>122</v>
      </c>
      <c r="J47" s="155">
        <v>37.4</v>
      </c>
      <c r="K47" s="46">
        <v>92</v>
      </c>
      <c r="L47" s="155">
        <v>28.2</v>
      </c>
      <c r="M47" s="46">
        <v>45</v>
      </c>
      <c r="N47" s="155">
        <v>13.8</v>
      </c>
      <c r="O47" s="46">
        <v>73</v>
      </c>
      <c r="P47" s="155">
        <v>22.4</v>
      </c>
      <c r="Q47" s="46">
        <v>52</v>
      </c>
      <c r="R47" s="155">
        <v>16</v>
      </c>
      <c r="S47" s="46">
        <v>70</v>
      </c>
      <c r="T47" s="155">
        <v>21.5</v>
      </c>
      <c r="U47" s="46">
        <v>152</v>
      </c>
      <c r="V47" s="155">
        <v>46.6</v>
      </c>
      <c r="W47" s="46">
        <v>20</v>
      </c>
      <c r="X47" s="155">
        <v>12.3</v>
      </c>
      <c r="Y47" s="46">
        <v>18</v>
      </c>
      <c r="Z47" s="155">
        <v>11</v>
      </c>
      <c r="AA47" s="46">
        <v>20</v>
      </c>
      <c r="AB47" s="155">
        <v>6.1</v>
      </c>
      <c r="AC47" s="46">
        <v>137</v>
      </c>
      <c r="AD47" s="155">
        <v>42</v>
      </c>
      <c r="AE47" s="46">
        <v>508</v>
      </c>
      <c r="AF47" s="155">
        <v>155.8</v>
      </c>
      <c r="AG47" s="46">
        <v>371</v>
      </c>
      <c r="AH47" s="155">
        <v>113.8</v>
      </c>
      <c r="AI47" s="260"/>
    </row>
    <row r="48" spans="1:35" ht="14.25" customHeight="1">
      <c r="A48" s="10">
        <v>42</v>
      </c>
      <c r="B48" s="9">
        <v>203</v>
      </c>
      <c r="C48" s="224"/>
      <c r="D48" s="602" t="s">
        <v>79</v>
      </c>
      <c r="E48" s="631">
        <v>347</v>
      </c>
      <c r="F48" s="155">
        <v>245.9</v>
      </c>
      <c r="G48" s="631">
        <v>11</v>
      </c>
      <c r="H48" s="155">
        <v>7.8</v>
      </c>
      <c r="I48" s="631">
        <v>43</v>
      </c>
      <c r="J48" s="155">
        <v>30.5</v>
      </c>
      <c r="K48" s="631">
        <v>35</v>
      </c>
      <c r="L48" s="155">
        <v>24.8</v>
      </c>
      <c r="M48" s="631">
        <v>14</v>
      </c>
      <c r="N48" s="155">
        <v>9.9</v>
      </c>
      <c r="O48" s="631">
        <v>27</v>
      </c>
      <c r="P48" s="155">
        <v>19.1</v>
      </c>
      <c r="Q48" s="631">
        <v>26</v>
      </c>
      <c r="R48" s="155">
        <v>18.4</v>
      </c>
      <c r="S48" s="631">
        <v>26</v>
      </c>
      <c r="T48" s="155">
        <v>18.4</v>
      </c>
      <c r="U48" s="631">
        <v>54</v>
      </c>
      <c r="V48" s="155">
        <v>38.3</v>
      </c>
      <c r="W48" s="631">
        <v>8</v>
      </c>
      <c r="X48" s="155">
        <v>11.3</v>
      </c>
      <c r="Y48" s="631">
        <v>9</v>
      </c>
      <c r="Z48" s="155">
        <v>12.8</v>
      </c>
      <c r="AA48" s="631">
        <v>6</v>
      </c>
      <c r="AB48" s="155">
        <v>4.3</v>
      </c>
      <c r="AC48" s="631">
        <v>49</v>
      </c>
      <c r="AD48" s="155">
        <v>34.7</v>
      </c>
      <c r="AE48" s="631">
        <v>188</v>
      </c>
      <c r="AF48" s="155">
        <v>133.2</v>
      </c>
      <c r="AG48" s="631">
        <v>151</v>
      </c>
      <c r="AH48" s="155">
        <v>107</v>
      </c>
      <c r="AI48" s="260"/>
    </row>
    <row r="49" spans="1:35" ht="14.25" customHeight="1">
      <c r="A49" s="10">
        <v>43</v>
      </c>
      <c r="B49" s="9">
        <v>205</v>
      </c>
      <c r="C49" s="224"/>
      <c r="D49" s="602" t="s">
        <v>80</v>
      </c>
      <c r="E49" s="631">
        <v>229</v>
      </c>
      <c r="F49" s="155">
        <v>293.5</v>
      </c>
      <c r="G49" s="631">
        <v>8</v>
      </c>
      <c r="H49" s="155">
        <v>10.3</v>
      </c>
      <c r="I49" s="631">
        <v>32</v>
      </c>
      <c r="J49" s="155">
        <v>41</v>
      </c>
      <c r="K49" s="631">
        <v>22</v>
      </c>
      <c r="L49" s="155">
        <v>28.2</v>
      </c>
      <c r="M49" s="631">
        <v>12</v>
      </c>
      <c r="N49" s="155">
        <v>15.4</v>
      </c>
      <c r="O49" s="631">
        <v>14</v>
      </c>
      <c r="P49" s="155">
        <v>17.9</v>
      </c>
      <c r="Q49" s="631">
        <v>13</v>
      </c>
      <c r="R49" s="155">
        <v>16.7</v>
      </c>
      <c r="S49" s="631">
        <v>18</v>
      </c>
      <c r="T49" s="155">
        <v>23.1</v>
      </c>
      <c r="U49" s="631">
        <v>47</v>
      </c>
      <c r="V49" s="155">
        <v>60.2</v>
      </c>
      <c r="W49" s="631">
        <v>3</v>
      </c>
      <c r="X49" s="155">
        <v>7.6</v>
      </c>
      <c r="Y49" s="631">
        <v>3</v>
      </c>
      <c r="Z49" s="155">
        <v>7.6</v>
      </c>
      <c r="AA49" s="631">
        <v>6</v>
      </c>
      <c r="AB49" s="155">
        <v>7.7</v>
      </c>
      <c r="AC49" s="631">
        <v>34</v>
      </c>
      <c r="AD49" s="155">
        <v>43.6</v>
      </c>
      <c r="AE49" s="631">
        <v>150</v>
      </c>
      <c r="AF49" s="155">
        <v>192.2</v>
      </c>
      <c r="AG49" s="631">
        <v>88</v>
      </c>
      <c r="AH49" s="155">
        <v>112.8</v>
      </c>
      <c r="AI49" s="260"/>
    </row>
    <row r="50" spans="1:35" ht="14.25" customHeight="1">
      <c r="A50" s="10">
        <v>44</v>
      </c>
      <c r="B50" s="9">
        <v>230</v>
      </c>
      <c r="C50" s="224"/>
      <c r="D50" s="604" t="s">
        <v>568</v>
      </c>
      <c r="E50" s="631">
        <v>144</v>
      </c>
      <c r="F50" s="155">
        <v>337</v>
      </c>
      <c r="G50" s="631">
        <v>2</v>
      </c>
      <c r="H50" s="155">
        <v>4.7</v>
      </c>
      <c r="I50" s="631">
        <v>23</v>
      </c>
      <c r="J50" s="155">
        <v>53.8</v>
      </c>
      <c r="K50" s="631">
        <v>16</v>
      </c>
      <c r="L50" s="155">
        <v>37.4</v>
      </c>
      <c r="M50" s="631">
        <v>9</v>
      </c>
      <c r="N50" s="155">
        <v>21.1</v>
      </c>
      <c r="O50" s="631">
        <v>16</v>
      </c>
      <c r="P50" s="155">
        <v>37.4</v>
      </c>
      <c r="Q50" s="631">
        <v>5</v>
      </c>
      <c r="R50" s="155">
        <v>11.7</v>
      </c>
      <c r="S50" s="631">
        <v>15</v>
      </c>
      <c r="T50" s="155">
        <v>35.1</v>
      </c>
      <c r="U50" s="631">
        <v>23</v>
      </c>
      <c r="V50" s="155">
        <v>53.8</v>
      </c>
      <c r="W50" s="631">
        <v>4</v>
      </c>
      <c r="X50" s="155">
        <v>18.9</v>
      </c>
      <c r="Y50" s="631">
        <v>4</v>
      </c>
      <c r="Z50" s="155">
        <v>18.9</v>
      </c>
      <c r="AA50" s="631">
        <v>2</v>
      </c>
      <c r="AB50" s="155">
        <v>4.7</v>
      </c>
      <c r="AC50" s="631">
        <v>25</v>
      </c>
      <c r="AD50" s="155">
        <v>58.5</v>
      </c>
      <c r="AE50" s="631">
        <v>68</v>
      </c>
      <c r="AF50" s="155">
        <v>159.1</v>
      </c>
      <c r="AG50" s="631">
        <v>64</v>
      </c>
      <c r="AH50" s="155">
        <v>149.8</v>
      </c>
      <c r="AI50" s="260"/>
    </row>
    <row r="51" spans="1:35" ht="14.25" customHeight="1">
      <c r="A51" s="10">
        <v>45</v>
      </c>
      <c r="B51" s="9">
        <v>442</v>
      </c>
      <c r="C51" s="224"/>
      <c r="D51" s="602" t="s">
        <v>81</v>
      </c>
      <c r="E51" s="631">
        <v>59</v>
      </c>
      <c r="F51" s="155">
        <v>350.3</v>
      </c>
      <c r="G51" s="631">
        <v>0</v>
      </c>
      <c r="H51" s="155">
        <v>0</v>
      </c>
      <c r="I51" s="631">
        <v>10</v>
      </c>
      <c r="J51" s="155">
        <v>59.4</v>
      </c>
      <c r="K51" s="631">
        <v>8</v>
      </c>
      <c r="L51" s="155">
        <v>47.5</v>
      </c>
      <c r="M51" s="631">
        <v>7</v>
      </c>
      <c r="N51" s="155">
        <v>41.6</v>
      </c>
      <c r="O51" s="631">
        <v>7</v>
      </c>
      <c r="P51" s="155">
        <v>41.6</v>
      </c>
      <c r="Q51" s="631">
        <v>2</v>
      </c>
      <c r="R51" s="155">
        <v>11.9</v>
      </c>
      <c r="S51" s="631">
        <v>2</v>
      </c>
      <c r="T51" s="155">
        <v>11.9</v>
      </c>
      <c r="U51" s="631">
        <v>7</v>
      </c>
      <c r="V51" s="155">
        <v>41.6</v>
      </c>
      <c r="W51" s="631">
        <v>1</v>
      </c>
      <c r="X51" s="155">
        <v>12.1</v>
      </c>
      <c r="Y51" s="631">
        <v>0</v>
      </c>
      <c r="Z51" s="155">
        <v>0</v>
      </c>
      <c r="AA51" s="631">
        <v>1</v>
      </c>
      <c r="AB51" s="155">
        <v>5.9</v>
      </c>
      <c r="AC51" s="631">
        <v>15</v>
      </c>
      <c r="AD51" s="155">
        <v>89</v>
      </c>
      <c r="AE51" s="631">
        <v>27</v>
      </c>
      <c r="AF51" s="155">
        <v>160.3</v>
      </c>
      <c r="AG51" s="631">
        <v>20</v>
      </c>
      <c r="AH51" s="155">
        <v>118.7</v>
      </c>
      <c r="AI51" s="260"/>
    </row>
    <row r="52" spans="1:35" ht="14.25" customHeight="1">
      <c r="A52" s="10">
        <v>46</v>
      </c>
      <c r="B52" s="9">
        <v>443</v>
      </c>
      <c r="C52" s="224"/>
      <c r="D52" s="602" t="s">
        <v>82</v>
      </c>
      <c r="E52" s="631">
        <v>104</v>
      </c>
      <c r="F52" s="155">
        <v>219.9</v>
      </c>
      <c r="G52" s="631">
        <v>2</v>
      </c>
      <c r="H52" s="155">
        <v>4.2</v>
      </c>
      <c r="I52" s="631">
        <v>14</v>
      </c>
      <c r="J52" s="155">
        <v>29.6</v>
      </c>
      <c r="K52" s="631">
        <v>11</v>
      </c>
      <c r="L52" s="155">
        <v>23.3</v>
      </c>
      <c r="M52" s="631">
        <v>3</v>
      </c>
      <c r="N52" s="155">
        <v>6.3</v>
      </c>
      <c r="O52" s="631">
        <v>9</v>
      </c>
      <c r="P52" s="155">
        <v>19</v>
      </c>
      <c r="Q52" s="631">
        <v>6</v>
      </c>
      <c r="R52" s="155">
        <v>12.7</v>
      </c>
      <c r="S52" s="631">
        <v>9</v>
      </c>
      <c r="T52" s="155">
        <v>19</v>
      </c>
      <c r="U52" s="631">
        <v>21</v>
      </c>
      <c r="V52" s="155">
        <v>44.4</v>
      </c>
      <c r="W52" s="631">
        <v>4</v>
      </c>
      <c r="X52" s="155">
        <v>16.9</v>
      </c>
      <c r="Y52" s="631">
        <v>2</v>
      </c>
      <c r="Z52" s="155">
        <v>8.4</v>
      </c>
      <c r="AA52" s="631">
        <v>5</v>
      </c>
      <c r="AB52" s="155">
        <v>10.6</v>
      </c>
      <c r="AC52" s="631">
        <v>14</v>
      </c>
      <c r="AD52" s="155">
        <v>29.6</v>
      </c>
      <c r="AE52" s="631">
        <v>75</v>
      </c>
      <c r="AF52" s="155">
        <v>158.6</v>
      </c>
      <c r="AG52" s="631">
        <v>48</v>
      </c>
      <c r="AH52" s="155">
        <v>101.5</v>
      </c>
      <c r="AI52" s="260"/>
    </row>
    <row r="53" spans="1:35" ht="14.25" customHeight="1">
      <c r="A53" s="10">
        <v>47</v>
      </c>
      <c r="B53" s="9"/>
      <c r="C53" s="224"/>
      <c r="D53" s="602"/>
      <c r="E53" s="631"/>
      <c r="F53" s="155"/>
      <c r="G53" s="631"/>
      <c r="H53" s="155"/>
      <c r="I53" s="631"/>
      <c r="J53" s="155"/>
      <c r="K53" s="631"/>
      <c r="L53" s="155"/>
      <c r="M53" s="631"/>
      <c r="N53" s="155"/>
      <c r="O53" s="631"/>
      <c r="P53" s="155"/>
      <c r="Q53" s="631"/>
      <c r="R53" s="155"/>
      <c r="S53" s="631"/>
      <c r="T53" s="155"/>
      <c r="U53" s="631"/>
      <c r="V53" s="155"/>
      <c r="W53" s="631"/>
      <c r="X53" s="155"/>
      <c r="Y53" s="631"/>
      <c r="Z53" s="155"/>
      <c r="AA53" s="631"/>
      <c r="AB53" s="155"/>
      <c r="AC53" s="631"/>
      <c r="AD53" s="155"/>
      <c r="AE53" s="631"/>
      <c r="AF53" s="155"/>
      <c r="AG53" s="631"/>
      <c r="AH53" s="155"/>
      <c r="AI53" s="260"/>
    </row>
    <row r="54" spans="1:35" ht="14.25" customHeight="1">
      <c r="A54" s="10">
        <v>48</v>
      </c>
      <c r="B54" s="9"/>
      <c r="C54" s="705" t="s">
        <v>648</v>
      </c>
      <c r="D54" s="706"/>
      <c r="E54" s="46">
        <v>601</v>
      </c>
      <c r="F54" s="155">
        <v>297.5</v>
      </c>
      <c r="G54" s="46">
        <v>18</v>
      </c>
      <c r="H54" s="155">
        <v>8.9</v>
      </c>
      <c r="I54" s="46">
        <v>94</v>
      </c>
      <c r="J54" s="155">
        <v>46.5</v>
      </c>
      <c r="K54" s="46">
        <v>60</v>
      </c>
      <c r="L54" s="155">
        <v>29.7</v>
      </c>
      <c r="M54" s="46">
        <v>24</v>
      </c>
      <c r="N54" s="155">
        <v>11.9</v>
      </c>
      <c r="O54" s="46">
        <v>51</v>
      </c>
      <c r="P54" s="155">
        <v>25.2</v>
      </c>
      <c r="Q54" s="46">
        <v>26</v>
      </c>
      <c r="R54" s="155">
        <v>12.9</v>
      </c>
      <c r="S54" s="46">
        <v>43</v>
      </c>
      <c r="T54" s="155">
        <v>21.3</v>
      </c>
      <c r="U54" s="46">
        <v>126</v>
      </c>
      <c r="V54" s="155">
        <v>62.4</v>
      </c>
      <c r="W54" s="46">
        <v>22</v>
      </c>
      <c r="X54" s="155">
        <v>21.6</v>
      </c>
      <c r="Y54" s="46">
        <v>10</v>
      </c>
      <c r="Z54" s="155">
        <v>9.8</v>
      </c>
      <c r="AA54" s="46">
        <v>11</v>
      </c>
      <c r="AB54" s="155">
        <v>5.4</v>
      </c>
      <c r="AC54" s="46">
        <v>84</v>
      </c>
      <c r="AD54" s="155">
        <v>41.6</v>
      </c>
      <c r="AE54" s="46">
        <v>389</v>
      </c>
      <c r="AF54" s="155">
        <v>192.6</v>
      </c>
      <c r="AG54" s="46">
        <v>250</v>
      </c>
      <c r="AH54" s="155">
        <v>123.8</v>
      </c>
      <c r="AI54" s="260"/>
    </row>
    <row r="55" spans="1:35" ht="14.25" customHeight="1">
      <c r="A55" s="10">
        <v>49</v>
      </c>
      <c r="B55" s="9">
        <v>207</v>
      </c>
      <c r="C55" s="224"/>
      <c r="D55" s="602" t="s">
        <v>83</v>
      </c>
      <c r="E55" s="631">
        <v>145</v>
      </c>
      <c r="F55" s="155">
        <v>284.8</v>
      </c>
      <c r="G55" s="631">
        <v>5</v>
      </c>
      <c r="H55" s="155">
        <v>9.8</v>
      </c>
      <c r="I55" s="631">
        <v>24</v>
      </c>
      <c r="J55" s="155">
        <v>47.1</v>
      </c>
      <c r="K55" s="631">
        <v>14</v>
      </c>
      <c r="L55" s="155">
        <v>27.5</v>
      </c>
      <c r="M55" s="631">
        <v>4</v>
      </c>
      <c r="N55" s="155">
        <v>7.9</v>
      </c>
      <c r="O55" s="631">
        <v>11</v>
      </c>
      <c r="P55" s="155">
        <v>21.6</v>
      </c>
      <c r="Q55" s="631">
        <v>5</v>
      </c>
      <c r="R55" s="155">
        <v>9.8</v>
      </c>
      <c r="S55" s="631">
        <v>9</v>
      </c>
      <c r="T55" s="155">
        <v>17.7</v>
      </c>
      <c r="U55" s="631">
        <v>33</v>
      </c>
      <c r="V55" s="155">
        <v>64.8</v>
      </c>
      <c r="W55" s="631">
        <v>6</v>
      </c>
      <c r="X55" s="155">
        <v>23.4</v>
      </c>
      <c r="Y55" s="631">
        <v>1</v>
      </c>
      <c r="Z55" s="155">
        <v>3.9</v>
      </c>
      <c r="AA55" s="10">
        <v>2</v>
      </c>
      <c r="AB55" s="155">
        <v>3.9</v>
      </c>
      <c r="AC55" s="631">
        <v>18</v>
      </c>
      <c r="AD55" s="155">
        <v>35.4</v>
      </c>
      <c r="AE55" s="631">
        <v>83</v>
      </c>
      <c r="AF55" s="155">
        <v>163</v>
      </c>
      <c r="AG55" s="631">
        <v>56</v>
      </c>
      <c r="AH55" s="155">
        <v>110</v>
      </c>
      <c r="AI55" s="260"/>
    </row>
    <row r="56" spans="1:35" ht="14.25" customHeight="1">
      <c r="A56" s="10">
        <v>50</v>
      </c>
      <c r="B56" s="9">
        <v>227</v>
      </c>
      <c r="C56" s="224"/>
      <c r="D56" s="602" t="s">
        <v>569</v>
      </c>
      <c r="E56" s="631">
        <v>302</v>
      </c>
      <c r="F56" s="155">
        <v>284.6</v>
      </c>
      <c r="G56" s="631">
        <v>6</v>
      </c>
      <c r="H56" s="155">
        <v>5.7</v>
      </c>
      <c r="I56" s="631">
        <v>43</v>
      </c>
      <c r="J56" s="155">
        <v>40.5</v>
      </c>
      <c r="K56" s="631">
        <v>33</v>
      </c>
      <c r="L56" s="155">
        <v>31.1</v>
      </c>
      <c r="M56" s="631">
        <v>13</v>
      </c>
      <c r="N56" s="155">
        <v>12.3</v>
      </c>
      <c r="O56" s="631">
        <v>29</v>
      </c>
      <c r="P56" s="155">
        <v>27.3</v>
      </c>
      <c r="Q56" s="631">
        <v>16</v>
      </c>
      <c r="R56" s="155">
        <v>15.1</v>
      </c>
      <c r="S56" s="631">
        <v>23</v>
      </c>
      <c r="T56" s="155">
        <v>21.7</v>
      </c>
      <c r="U56" s="631">
        <v>61</v>
      </c>
      <c r="V56" s="155">
        <v>57.5</v>
      </c>
      <c r="W56" s="631">
        <v>9</v>
      </c>
      <c r="X56" s="155">
        <v>16.8</v>
      </c>
      <c r="Y56" s="631">
        <v>5</v>
      </c>
      <c r="Z56" s="155">
        <v>9.4</v>
      </c>
      <c r="AA56" s="10">
        <v>4</v>
      </c>
      <c r="AB56" s="155">
        <v>3.8</v>
      </c>
      <c r="AC56" s="631">
        <v>46</v>
      </c>
      <c r="AD56" s="155">
        <v>43.3</v>
      </c>
      <c r="AE56" s="631">
        <v>202</v>
      </c>
      <c r="AF56" s="155">
        <v>190.4</v>
      </c>
      <c r="AG56" s="631">
        <v>132</v>
      </c>
      <c r="AH56" s="155">
        <v>124.4</v>
      </c>
      <c r="AI56" s="260"/>
    </row>
    <row r="57" spans="1:35" ht="14.25" customHeight="1">
      <c r="A57" s="10">
        <v>51</v>
      </c>
      <c r="B57" s="9">
        <v>231</v>
      </c>
      <c r="C57" s="224"/>
      <c r="D57" s="602" t="s">
        <v>570</v>
      </c>
      <c r="E57" s="631">
        <v>154</v>
      </c>
      <c r="F57" s="155">
        <v>342.5</v>
      </c>
      <c r="G57" s="631">
        <v>7</v>
      </c>
      <c r="H57" s="155">
        <v>15.6</v>
      </c>
      <c r="I57" s="631">
        <v>27</v>
      </c>
      <c r="J57" s="155">
        <v>60</v>
      </c>
      <c r="K57" s="631">
        <v>13</v>
      </c>
      <c r="L57" s="155">
        <v>28.9</v>
      </c>
      <c r="M57" s="631">
        <v>7</v>
      </c>
      <c r="N57" s="155">
        <v>15.6</v>
      </c>
      <c r="O57" s="631">
        <v>11</v>
      </c>
      <c r="P57" s="155">
        <v>24.5</v>
      </c>
      <c r="Q57" s="631">
        <v>5</v>
      </c>
      <c r="R57" s="155">
        <v>11.1</v>
      </c>
      <c r="S57" s="631">
        <v>11</v>
      </c>
      <c r="T57" s="155">
        <v>24.5</v>
      </c>
      <c r="U57" s="631">
        <v>32</v>
      </c>
      <c r="V57" s="155">
        <v>71.2</v>
      </c>
      <c r="W57" s="631">
        <v>7</v>
      </c>
      <c r="X57" s="155">
        <v>30.6</v>
      </c>
      <c r="Y57" s="631">
        <v>4</v>
      </c>
      <c r="Z57" s="155">
        <v>17.5</v>
      </c>
      <c r="AA57" s="10">
        <v>5</v>
      </c>
      <c r="AB57" s="155">
        <v>11.1</v>
      </c>
      <c r="AC57" s="631">
        <v>20</v>
      </c>
      <c r="AD57" s="155">
        <v>44.5</v>
      </c>
      <c r="AE57" s="631">
        <v>104</v>
      </c>
      <c r="AF57" s="155">
        <v>231.3</v>
      </c>
      <c r="AG57" s="631">
        <v>62</v>
      </c>
      <c r="AH57" s="155">
        <v>137.9</v>
      </c>
      <c r="AI57" s="260"/>
    </row>
    <row r="58" spans="1:35" ht="14.25" customHeight="1">
      <c r="A58" s="10">
        <v>52</v>
      </c>
      <c r="B58" s="9"/>
      <c r="C58" s="224"/>
      <c r="D58" s="602"/>
      <c r="E58" s="631"/>
      <c r="F58" s="155"/>
      <c r="G58" s="631"/>
      <c r="H58" s="155"/>
      <c r="I58" s="631"/>
      <c r="J58" s="155"/>
      <c r="K58" s="631"/>
      <c r="L58" s="155"/>
      <c r="M58" s="631"/>
      <c r="N58" s="155"/>
      <c r="O58" s="631"/>
      <c r="P58" s="155"/>
      <c r="Q58" s="631"/>
      <c r="R58" s="155"/>
      <c r="S58" s="631"/>
      <c r="T58" s="155"/>
      <c r="U58" s="631"/>
      <c r="V58" s="155"/>
      <c r="W58" s="631"/>
      <c r="X58" s="155"/>
      <c r="Y58" s="631"/>
      <c r="Z58" s="155"/>
      <c r="AA58" s="631"/>
      <c r="AB58" s="155"/>
      <c r="AC58" s="631"/>
      <c r="AD58" s="155"/>
      <c r="AE58" s="631"/>
      <c r="AF58" s="155"/>
      <c r="AG58" s="631"/>
      <c r="AH58" s="155"/>
      <c r="AI58" s="260"/>
    </row>
    <row r="59" spans="1:35" ht="14.25" customHeight="1">
      <c r="A59" s="10">
        <v>53</v>
      </c>
      <c r="B59" s="9"/>
      <c r="C59" s="705" t="s">
        <v>649</v>
      </c>
      <c r="D59" s="706"/>
      <c r="E59" s="46">
        <v>559</v>
      </c>
      <c r="F59" s="155">
        <v>306.9</v>
      </c>
      <c r="G59" s="46">
        <v>19</v>
      </c>
      <c r="H59" s="155">
        <v>10.4</v>
      </c>
      <c r="I59" s="46">
        <v>91</v>
      </c>
      <c r="J59" s="155">
        <v>50</v>
      </c>
      <c r="K59" s="46">
        <v>40</v>
      </c>
      <c r="L59" s="155">
        <v>22</v>
      </c>
      <c r="M59" s="46">
        <v>26</v>
      </c>
      <c r="N59" s="155">
        <v>14.3</v>
      </c>
      <c r="O59" s="46">
        <v>43</v>
      </c>
      <c r="P59" s="155">
        <v>23.6</v>
      </c>
      <c r="Q59" s="46">
        <v>38</v>
      </c>
      <c r="R59" s="155">
        <v>20.9</v>
      </c>
      <c r="S59" s="46">
        <v>39</v>
      </c>
      <c r="T59" s="155">
        <v>21.4</v>
      </c>
      <c r="U59" s="46">
        <v>107</v>
      </c>
      <c r="V59" s="155">
        <v>58.7</v>
      </c>
      <c r="W59" s="46">
        <v>15</v>
      </c>
      <c r="X59" s="155">
        <v>16.5</v>
      </c>
      <c r="Y59" s="46">
        <v>15</v>
      </c>
      <c r="Z59" s="155">
        <v>16.5</v>
      </c>
      <c r="AA59" s="46">
        <v>15</v>
      </c>
      <c r="AB59" s="155">
        <v>8.2</v>
      </c>
      <c r="AC59" s="46">
        <v>66</v>
      </c>
      <c r="AD59" s="155">
        <v>36.2</v>
      </c>
      <c r="AE59" s="46">
        <v>344</v>
      </c>
      <c r="AF59" s="155">
        <v>188.9</v>
      </c>
      <c r="AG59" s="46">
        <v>246</v>
      </c>
      <c r="AH59" s="155">
        <v>135.1</v>
      </c>
      <c r="AI59" s="260"/>
    </row>
    <row r="60" spans="1:35" ht="14.25" customHeight="1">
      <c r="A60" s="10">
        <v>54</v>
      </c>
      <c r="B60" s="9">
        <v>210</v>
      </c>
      <c r="C60" s="224"/>
      <c r="D60" s="602" t="s">
        <v>84</v>
      </c>
      <c r="E60" s="631">
        <v>107</v>
      </c>
      <c r="F60" s="155">
        <v>247.8</v>
      </c>
      <c r="G60" s="631">
        <v>3</v>
      </c>
      <c r="H60" s="155">
        <v>6.9</v>
      </c>
      <c r="I60" s="631">
        <v>11</v>
      </c>
      <c r="J60" s="155">
        <v>25.5</v>
      </c>
      <c r="K60" s="631">
        <v>9</v>
      </c>
      <c r="L60" s="155">
        <v>20.8</v>
      </c>
      <c r="M60" s="631">
        <v>5</v>
      </c>
      <c r="N60" s="155">
        <v>11.6</v>
      </c>
      <c r="O60" s="631">
        <v>8</v>
      </c>
      <c r="P60" s="155">
        <v>18.5</v>
      </c>
      <c r="Q60" s="631">
        <v>7</v>
      </c>
      <c r="R60" s="155">
        <v>16.2</v>
      </c>
      <c r="S60" s="631">
        <v>4</v>
      </c>
      <c r="T60" s="155">
        <v>9.3</v>
      </c>
      <c r="U60" s="631">
        <v>27</v>
      </c>
      <c r="V60" s="155">
        <v>62.5</v>
      </c>
      <c r="W60" s="631">
        <v>4</v>
      </c>
      <c r="X60" s="155">
        <v>18.5</v>
      </c>
      <c r="Y60" s="631">
        <v>4</v>
      </c>
      <c r="Z60" s="155">
        <v>18.5</v>
      </c>
      <c r="AA60" s="631">
        <v>2</v>
      </c>
      <c r="AB60" s="155">
        <v>4.6</v>
      </c>
      <c r="AC60" s="631">
        <v>14</v>
      </c>
      <c r="AD60" s="155">
        <v>32.4</v>
      </c>
      <c r="AE60" s="631">
        <v>78</v>
      </c>
      <c r="AF60" s="155">
        <v>180.6</v>
      </c>
      <c r="AG60" s="631">
        <v>70</v>
      </c>
      <c r="AH60" s="155">
        <v>162.1</v>
      </c>
      <c r="AI60" s="260"/>
    </row>
    <row r="61" spans="1:35" ht="14.25" customHeight="1">
      <c r="A61" s="10">
        <v>55</v>
      </c>
      <c r="B61" s="9">
        <v>211</v>
      </c>
      <c r="C61" s="224"/>
      <c r="D61" s="602" t="s">
        <v>577</v>
      </c>
      <c r="E61" s="631">
        <v>210</v>
      </c>
      <c r="F61" s="155">
        <v>339.4</v>
      </c>
      <c r="G61" s="631">
        <v>6</v>
      </c>
      <c r="H61" s="155">
        <v>9.7</v>
      </c>
      <c r="I61" s="631">
        <v>38</v>
      </c>
      <c r="J61" s="155">
        <v>61.4</v>
      </c>
      <c r="K61" s="631">
        <v>15</v>
      </c>
      <c r="L61" s="155">
        <v>24.2</v>
      </c>
      <c r="M61" s="631">
        <v>13</v>
      </c>
      <c r="N61" s="155">
        <v>21</v>
      </c>
      <c r="O61" s="631">
        <v>17</v>
      </c>
      <c r="P61" s="155">
        <v>27.5</v>
      </c>
      <c r="Q61" s="631">
        <v>17</v>
      </c>
      <c r="R61" s="155">
        <v>27.5</v>
      </c>
      <c r="S61" s="631">
        <v>15</v>
      </c>
      <c r="T61" s="155">
        <v>24.2</v>
      </c>
      <c r="U61" s="631">
        <v>29</v>
      </c>
      <c r="V61" s="155">
        <v>46.9</v>
      </c>
      <c r="W61" s="631">
        <v>5</v>
      </c>
      <c r="X61" s="155">
        <v>16</v>
      </c>
      <c r="Y61" s="631">
        <v>4</v>
      </c>
      <c r="Z61" s="155">
        <v>12.8</v>
      </c>
      <c r="AA61" s="631">
        <v>5</v>
      </c>
      <c r="AB61" s="155">
        <v>8.1</v>
      </c>
      <c r="AC61" s="631">
        <v>28</v>
      </c>
      <c r="AD61" s="155">
        <v>45.3</v>
      </c>
      <c r="AE61" s="631">
        <v>126</v>
      </c>
      <c r="AF61" s="155">
        <v>203.6</v>
      </c>
      <c r="AG61" s="631">
        <v>74</v>
      </c>
      <c r="AH61" s="155">
        <v>119.6</v>
      </c>
      <c r="AI61" s="260"/>
    </row>
    <row r="62" spans="1:35" ht="14.25" customHeight="1">
      <c r="A62" s="10">
        <v>56</v>
      </c>
      <c r="B62" s="9">
        <v>228</v>
      </c>
      <c r="C62" s="224"/>
      <c r="D62" s="602" t="s">
        <v>571</v>
      </c>
      <c r="E62" s="631">
        <v>168</v>
      </c>
      <c r="F62" s="155">
        <v>305.7</v>
      </c>
      <c r="G62" s="631">
        <v>7</v>
      </c>
      <c r="H62" s="155">
        <v>12.7</v>
      </c>
      <c r="I62" s="631">
        <v>27</v>
      </c>
      <c r="J62" s="155">
        <v>49.1</v>
      </c>
      <c r="K62" s="631">
        <v>13</v>
      </c>
      <c r="L62" s="155">
        <v>23.7</v>
      </c>
      <c r="M62" s="631">
        <v>4</v>
      </c>
      <c r="N62" s="155">
        <v>7.3</v>
      </c>
      <c r="O62" s="631">
        <v>13</v>
      </c>
      <c r="P62" s="155">
        <v>23.7</v>
      </c>
      <c r="Q62" s="631">
        <v>12</v>
      </c>
      <c r="R62" s="155">
        <v>21.8</v>
      </c>
      <c r="S62" s="631">
        <v>13</v>
      </c>
      <c r="T62" s="155">
        <v>23.7</v>
      </c>
      <c r="U62" s="631">
        <v>35</v>
      </c>
      <c r="V62" s="155">
        <v>63.7</v>
      </c>
      <c r="W62" s="631">
        <v>6</v>
      </c>
      <c r="X62" s="155">
        <v>22.1</v>
      </c>
      <c r="Y62" s="631">
        <v>6</v>
      </c>
      <c r="Z62" s="155">
        <v>22.1</v>
      </c>
      <c r="AA62" s="631">
        <v>3</v>
      </c>
      <c r="AB62" s="155">
        <v>5.5</v>
      </c>
      <c r="AC62" s="631">
        <v>17</v>
      </c>
      <c r="AD62" s="155">
        <v>30.9</v>
      </c>
      <c r="AE62" s="631">
        <v>101</v>
      </c>
      <c r="AF62" s="155">
        <v>183.8</v>
      </c>
      <c r="AG62" s="631">
        <v>54</v>
      </c>
      <c r="AH62" s="155">
        <v>98.3</v>
      </c>
      <c r="AI62" s="260"/>
    </row>
    <row r="63" spans="1:35" ht="14.25" customHeight="1">
      <c r="A63" s="10">
        <v>57</v>
      </c>
      <c r="B63" s="9">
        <v>521</v>
      </c>
      <c r="C63" s="224"/>
      <c r="D63" s="602" t="s">
        <v>85</v>
      </c>
      <c r="E63" s="631">
        <v>74</v>
      </c>
      <c r="F63" s="155">
        <v>334.5</v>
      </c>
      <c r="G63" s="631">
        <v>3</v>
      </c>
      <c r="H63" s="155">
        <v>13.6</v>
      </c>
      <c r="I63" s="631">
        <v>15</v>
      </c>
      <c r="J63" s="155">
        <v>67.8</v>
      </c>
      <c r="K63" s="631">
        <v>3</v>
      </c>
      <c r="L63" s="155">
        <v>13.6</v>
      </c>
      <c r="M63" s="631">
        <v>4</v>
      </c>
      <c r="N63" s="155">
        <v>18.1</v>
      </c>
      <c r="O63" s="631">
        <v>5</v>
      </c>
      <c r="P63" s="155">
        <v>22.6</v>
      </c>
      <c r="Q63" s="631">
        <v>2</v>
      </c>
      <c r="R63" s="155">
        <v>9</v>
      </c>
      <c r="S63" s="631">
        <v>7</v>
      </c>
      <c r="T63" s="155">
        <v>31.6</v>
      </c>
      <c r="U63" s="631">
        <v>16</v>
      </c>
      <c r="V63" s="155">
        <v>72.3</v>
      </c>
      <c r="W63" s="631">
        <v>0</v>
      </c>
      <c r="X63" s="155">
        <v>0</v>
      </c>
      <c r="Y63" s="631">
        <v>1</v>
      </c>
      <c r="Z63" s="155">
        <v>9</v>
      </c>
      <c r="AA63" s="631">
        <v>5</v>
      </c>
      <c r="AB63" s="155">
        <v>22.6</v>
      </c>
      <c r="AC63" s="631">
        <v>7</v>
      </c>
      <c r="AD63" s="155">
        <v>31.6</v>
      </c>
      <c r="AE63" s="631">
        <v>39</v>
      </c>
      <c r="AF63" s="155">
        <v>176.3</v>
      </c>
      <c r="AG63" s="631">
        <v>48</v>
      </c>
      <c r="AH63" s="155">
        <v>216.9</v>
      </c>
      <c r="AI63" s="260"/>
    </row>
    <row r="64" spans="1:35" ht="14.25" customHeight="1">
      <c r="A64" s="10">
        <v>58</v>
      </c>
      <c r="B64" s="9"/>
      <c r="C64" s="224"/>
      <c r="D64" s="602"/>
      <c r="E64" s="631"/>
      <c r="F64" s="155"/>
      <c r="G64" s="631"/>
      <c r="H64" s="155"/>
      <c r="I64" s="631"/>
      <c r="J64" s="155"/>
      <c r="K64" s="631"/>
      <c r="L64" s="155"/>
      <c r="M64" s="631"/>
      <c r="N64" s="155"/>
      <c r="O64" s="631"/>
      <c r="P64" s="155"/>
      <c r="Q64" s="631"/>
      <c r="R64" s="155"/>
      <c r="S64" s="631"/>
      <c r="T64" s="155"/>
      <c r="U64" s="631"/>
      <c r="V64" s="155"/>
      <c r="W64" s="631"/>
      <c r="X64" s="155"/>
      <c r="Y64" s="631"/>
      <c r="Z64" s="155"/>
      <c r="AA64" s="631"/>
      <c r="AB64" s="155"/>
      <c r="AC64" s="631"/>
      <c r="AD64" s="155"/>
      <c r="AE64" s="631"/>
      <c r="AF64" s="155"/>
      <c r="AG64" s="631"/>
      <c r="AH64" s="155"/>
      <c r="AI64" s="260"/>
    </row>
    <row r="65" spans="1:35" ht="14.25" customHeight="1">
      <c r="A65" s="10">
        <v>59</v>
      </c>
      <c r="B65" s="9"/>
      <c r="C65" s="705" t="s">
        <v>86</v>
      </c>
      <c r="D65" s="706"/>
      <c r="E65" s="46">
        <v>501</v>
      </c>
      <c r="F65" s="155">
        <v>285.9</v>
      </c>
      <c r="G65" s="46">
        <v>12</v>
      </c>
      <c r="H65" s="155">
        <v>6.8</v>
      </c>
      <c r="I65" s="46">
        <v>80</v>
      </c>
      <c r="J65" s="155">
        <v>45.6</v>
      </c>
      <c r="K65" s="46">
        <v>30</v>
      </c>
      <c r="L65" s="155">
        <v>17.1</v>
      </c>
      <c r="M65" s="46">
        <v>28</v>
      </c>
      <c r="N65" s="155">
        <v>16</v>
      </c>
      <c r="O65" s="46">
        <v>46</v>
      </c>
      <c r="P65" s="155">
        <v>26.2</v>
      </c>
      <c r="Q65" s="46">
        <v>21</v>
      </c>
      <c r="R65" s="155">
        <v>12</v>
      </c>
      <c r="S65" s="46">
        <v>32</v>
      </c>
      <c r="T65" s="155">
        <v>18.3</v>
      </c>
      <c r="U65" s="46">
        <v>108</v>
      </c>
      <c r="V65" s="155">
        <v>61.6</v>
      </c>
      <c r="W65" s="46">
        <v>20</v>
      </c>
      <c r="X65" s="155">
        <v>22.8</v>
      </c>
      <c r="Y65" s="46">
        <v>8</v>
      </c>
      <c r="Z65" s="155">
        <v>9.1</v>
      </c>
      <c r="AA65" s="46">
        <v>8</v>
      </c>
      <c r="AB65" s="155">
        <v>4.6</v>
      </c>
      <c r="AC65" s="46">
        <v>58</v>
      </c>
      <c r="AD65" s="155">
        <v>33.1</v>
      </c>
      <c r="AE65" s="46">
        <v>283</v>
      </c>
      <c r="AF65" s="155">
        <v>161.5</v>
      </c>
      <c r="AG65" s="46">
        <v>184</v>
      </c>
      <c r="AH65" s="155">
        <v>105</v>
      </c>
      <c r="AI65" s="260"/>
    </row>
    <row r="66" spans="1:35" ht="14.25" customHeight="1">
      <c r="A66" s="10">
        <v>60</v>
      </c>
      <c r="B66" s="9">
        <v>204</v>
      </c>
      <c r="C66" s="224"/>
      <c r="D66" s="602" t="s">
        <v>87</v>
      </c>
      <c r="E66" s="631">
        <v>402</v>
      </c>
      <c r="F66" s="155">
        <v>285.1</v>
      </c>
      <c r="G66" s="631">
        <v>11</v>
      </c>
      <c r="H66" s="155">
        <v>7.8</v>
      </c>
      <c r="I66" s="631">
        <v>61</v>
      </c>
      <c r="J66" s="155">
        <v>43.3</v>
      </c>
      <c r="K66" s="631">
        <v>27</v>
      </c>
      <c r="L66" s="155">
        <v>19.2</v>
      </c>
      <c r="M66" s="631">
        <v>24</v>
      </c>
      <c r="N66" s="155">
        <v>17</v>
      </c>
      <c r="O66" s="631">
        <v>40</v>
      </c>
      <c r="P66" s="155">
        <v>28.4</v>
      </c>
      <c r="Q66" s="631">
        <v>17</v>
      </c>
      <c r="R66" s="155">
        <v>12.1</v>
      </c>
      <c r="S66" s="631">
        <v>28</v>
      </c>
      <c r="T66" s="155">
        <v>19.9</v>
      </c>
      <c r="U66" s="631">
        <v>80</v>
      </c>
      <c r="V66" s="155">
        <v>56.7</v>
      </c>
      <c r="W66" s="631">
        <v>18</v>
      </c>
      <c r="X66" s="155">
        <v>25.6</v>
      </c>
      <c r="Y66" s="631">
        <v>5</v>
      </c>
      <c r="Z66" s="155">
        <v>7.1</v>
      </c>
      <c r="AA66" s="631">
        <v>6</v>
      </c>
      <c r="AB66" s="155">
        <v>4.3</v>
      </c>
      <c r="AC66" s="631">
        <v>51</v>
      </c>
      <c r="AD66" s="155">
        <v>36.2</v>
      </c>
      <c r="AE66" s="631">
        <v>220</v>
      </c>
      <c r="AF66" s="155">
        <v>156</v>
      </c>
      <c r="AG66" s="631">
        <v>145</v>
      </c>
      <c r="AH66" s="155">
        <v>102.8</v>
      </c>
      <c r="AI66" s="260"/>
    </row>
    <row r="67" spans="1:35" ht="14.25" customHeight="1">
      <c r="A67" s="10">
        <v>61</v>
      </c>
      <c r="B67" s="9">
        <v>542</v>
      </c>
      <c r="C67" s="224"/>
      <c r="D67" s="602" t="s">
        <v>88</v>
      </c>
      <c r="E67" s="631">
        <v>25</v>
      </c>
      <c r="F67" s="155">
        <v>270.9</v>
      </c>
      <c r="G67" s="631">
        <v>0</v>
      </c>
      <c r="H67" s="155">
        <v>0</v>
      </c>
      <c r="I67" s="631">
        <v>6</v>
      </c>
      <c r="J67" s="155">
        <v>65</v>
      </c>
      <c r="K67" s="631">
        <v>1</v>
      </c>
      <c r="L67" s="155">
        <v>10.8</v>
      </c>
      <c r="M67" s="631">
        <v>0</v>
      </c>
      <c r="N67" s="155">
        <v>0</v>
      </c>
      <c r="O67" s="631">
        <v>2</v>
      </c>
      <c r="P67" s="155">
        <v>21.7</v>
      </c>
      <c r="Q67" s="631">
        <v>0</v>
      </c>
      <c r="R67" s="155">
        <v>0</v>
      </c>
      <c r="S67" s="631">
        <v>0</v>
      </c>
      <c r="T67" s="155">
        <v>0</v>
      </c>
      <c r="U67" s="631">
        <v>6</v>
      </c>
      <c r="V67" s="155">
        <v>65</v>
      </c>
      <c r="W67" s="631">
        <v>2</v>
      </c>
      <c r="X67" s="155">
        <v>43.6</v>
      </c>
      <c r="Y67" s="631">
        <v>0</v>
      </c>
      <c r="Z67" s="155">
        <v>0</v>
      </c>
      <c r="AA67" s="631">
        <v>0</v>
      </c>
      <c r="AB67" s="155">
        <v>0</v>
      </c>
      <c r="AC67" s="631">
        <v>1</v>
      </c>
      <c r="AD67" s="155">
        <v>10.8</v>
      </c>
      <c r="AE67" s="631">
        <v>19</v>
      </c>
      <c r="AF67" s="155">
        <v>205.9</v>
      </c>
      <c r="AG67" s="631">
        <v>10</v>
      </c>
      <c r="AH67" s="155">
        <v>108.4</v>
      </c>
      <c r="AI67" s="260"/>
    </row>
    <row r="68" spans="1:35" ht="14.25" customHeight="1">
      <c r="A68" s="10">
        <v>62</v>
      </c>
      <c r="B68" s="9">
        <v>546</v>
      </c>
      <c r="C68" s="224"/>
      <c r="D68" s="602" t="s">
        <v>89</v>
      </c>
      <c r="E68" s="631">
        <v>74</v>
      </c>
      <c r="F68" s="155">
        <v>295.5</v>
      </c>
      <c r="G68" s="631">
        <v>1</v>
      </c>
      <c r="H68" s="155">
        <v>4</v>
      </c>
      <c r="I68" s="631">
        <v>13</v>
      </c>
      <c r="J68" s="155">
        <v>51.9</v>
      </c>
      <c r="K68" s="631">
        <v>2</v>
      </c>
      <c r="L68" s="155">
        <v>8</v>
      </c>
      <c r="M68" s="631">
        <v>4</v>
      </c>
      <c r="N68" s="155">
        <v>16</v>
      </c>
      <c r="O68" s="631">
        <v>4</v>
      </c>
      <c r="P68" s="155">
        <v>16</v>
      </c>
      <c r="Q68" s="631">
        <v>4</v>
      </c>
      <c r="R68" s="155">
        <v>16</v>
      </c>
      <c r="S68" s="631">
        <v>4</v>
      </c>
      <c r="T68" s="155">
        <v>16</v>
      </c>
      <c r="U68" s="631">
        <v>22</v>
      </c>
      <c r="V68" s="155">
        <v>87.8</v>
      </c>
      <c r="W68" s="631">
        <v>0</v>
      </c>
      <c r="X68" s="155">
        <v>0</v>
      </c>
      <c r="Y68" s="631">
        <v>3</v>
      </c>
      <c r="Z68" s="155">
        <v>23.8</v>
      </c>
      <c r="AA68" s="631">
        <v>2</v>
      </c>
      <c r="AB68" s="155">
        <v>8</v>
      </c>
      <c r="AC68" s="631">
        <v>6</v>
      </c>
      <c r="AD68" s="155">
        <v>24</v>
      </c>
      <c r="AE68" s="631">
        <v>44</v>
      </c>
      <c r="AF68" s="155">
        <v>175.7</v>
      </c>
      <c r="AG68" s="631">
        <v>29</v>
      </c>
      <c r="AH68" s="155">
        <v>115.8</v>
      </c>
      <c r="AI68" s="260"/>
    </row>
    <row r="69" spans="1:35" ht="14.25" customHeight="1">
      <c r="A69" s="10">
        <v>63</v>
      </c>
      <c r="B69" s="9"/>
      <c r="C69" s="224"/>
      <c r="D69" s="602"/>
      <c r="E69" s="631"/>
      <c r="F69" s="155"/>
      <c r="G69" s="631"/>
      <c r="H69" s="155"/>
      <c r="I69" s="631"/>
      <c r="J69" s="155"/>
      <c r="K69" s="631"/>
      <c r="L69" s="155"/>
      <c r="M69" s="631"/>
      <c r="N69" s="155"/>
      <c r="O69" s="631"/>
      <c r="P69" s="155"/>
      <c r="Q69" s="631"/>
      <c r="R69" s="155"/>
      <c r="S69" s="631"/>
      <c r="T69" s="155"/>
      <c r="U69" s="631"/>
      <c r="V69" s="155"/>
      <c r="W69" s="631"/>
      <c r="X69" s="155"/>
      <c r="Y69" s="631"/>
      <c r="Z69" s="155"/>
      <c r="AA69" s="631"/>
      <c r="AB69" s="155"/>
      <c r="AC69" s="631"/>
      <c r="AD69" s="155"/>
      <c r="AE69" s="631"/>
      <c r="AF69" s="155"/>
      <c r="AG69" s="631"/>
      <c r="AH69" s="155"/>
      <c r="AI69" s="260"/>
    </row>
    <row r="70" spans="1:35" ht="14.25" customHeight="1">
      <c r="A70" s="10">
        <v>64</v>
      </c>
      <c r="B70" s="9"/>
      <c r="C70" s="705" t="s">
        <v>90</v>
      </c>
      <c r="D70" s="706"/>
      <c r="E70" s="46">
        <v>515</v>
      </c>
      <c r="F70" s="155">
        <v>202.9</v>
      </c>
      <c r="G70" s="46">
        <v>15</v>
      </c>
      <c r="H70" s="155">
        <v>5.9</v>
      </c>
      <c r="I70" s="46">
        <v>65</v>
      </c>
      <c r="J70" s="155">
        <v>25.6</v>
      </c>
      <c r="K70" s="46">
        <v>46</v>
      </c>
      <c r="L70" s="155">
        <v>18.1</v>
      </c>
      <c r="M70" s="46">
        <v>23</v>
      </c>
      <c r="N70" s="155">
        <v>9.1</v>
      </c>
      <c r="O70" s="46">
        <v>43</v>
      </c>
      <c r="P70" s="155">
        <v>16.9</v>
      </c>
      <c r="Q70" s="46">
        <v>24</v>
      </c>
      <c r="R70" s="155">
        <v>9.5</v>
      </c>
      <c r="S70" s="46">
        <v>42</v>
      </c>
      <c r="T70" s="155">
        <v>16.5</v>
      </c>
      <c r="U70" s="46">
        <v>95</v>
      </c>
      <c r="V70" s="155">
        <v>37.4</v>
      </c>
      <c r="W70" s="46">
        <v>22</v>
      </c>
      <c r="X70" s="155">
        <v>17.7</v>
      </c>
      <c r="Y70" s="46">
        <v>4</v>
      </c>
      <c r="Z70" s="155">
        <v>3.2</v>
      </c>
      <c r="AA70" s="46">
        <v>10</v>
      </c>
      <c r="AB70" s="155">
        <v>3.9</v>
      </c>
      <c r="AC70" s="46">
        <v>69</v>
      </c>
      <c r="AD70" s="155">
        <v>27.2</v>
      </c>
      <c r="AE70" s="46">
        <v>351</v>
      </c>
      <c r="AF70" s="155">
        <v>138.3</v>
      </c>
      <c r="AG70" s="46">
        <v>188</v>
      </c>
      <c r="AH70" s="155">
        <v>74.1</v>
      </c>
      <c r="AI70" s="260"/>
    </row>
    <row r="71" spans="1:35" ht="14.25" customHeight="1">
      <c r="A71" s="10">
        <v>65</v>
      </c>
      <c r="B71" s="9">
        <v>220</v>
      </c>
      <c r="C71" s="224"/>
      <c r="D71" s="602" t="s">
        <v>91</v>
      </c>
      <c r="E71" s="631">
        <v>397</v>
      </c>
      <c r="F71" s="155">
        <v>190</v>
      </c>
      <c r="G71" s="631">
        <v>8</v>
      </c>
      <c r="H71" s="155">
        <v>3.8</v>
      </c>
      <c r="I71" s="631">
        <v>50</v>
      </c>
      <c r="J71" s="155">
        <v>23.9</v>
      </c>
      <c r="K71" s="631">
        <v>36</v>
      </c>
      <c r="L71" s="155">
        <v>17.2</v>
      </c>
      <c r="M71" s="631">
        <v>19</v>
      </c>
      <c r="N71" s="155">
        <v>9.1</v>
      </c>
      <c r="O71" s="631">
        <v>34</v>
      </c>
      <c r="P71" s="155">
        <v>16.3</v>
      </c>
      <c r="Q71" s="631">
        <v>17</v>
      </c>
      <c r="R71" s="155">
        <v>8.1</v>
      </c>
      <c r="S71" s="631">
        <v>34</v>
      </c>
      <c r="T71" s="155">
        <v>16.3</v>
      </c>
      <c r="U71" s="631">
        <v>74</v>
      </c>
      <c r="V71" s="155">
        <v>35.4</v>
      </c>
      <c r="W71" s="631">
        <v>18</v>
      </c>
      <c r="X71" s="155">
        <v>17.7</v>
      </c>
      <c r="Y71" s="631">
        <v>3</v>
      </c>
      <c r="Z71" s="155">
        <v>3</v>
      </c>
      <c r="AA71" s="631">
        <v>6</v>
      </c>
      <c r="AB71" s="155">
        <v>2.9</v>
      </c>
      <c r="AC71" s="631">
        <v>55</v>
      </c>
      <c r="AD71" s="155">
        <v>26.3</v>
      </c>
      <c r="AE71" s="631">
        <v>279</v>
      </c>
      <c r="AF71" s="155">
        <v>133.5</v>
      </c>
      <c r="AG71" s="631">
        <v>145</v>
      </c>
      <c r="AH71" s="155">
        <v>69.4</v>
      </c>
      <c r="AI71" s="260"/>
    </row>
    <row r="72" spans="1:35" ht="14.25" customHeight="1">
      <c r="A72" s="10">
        <v>66</v>
      </c>
      <c r="B72" s="9">
        <v>235</v>
      </c>
      <c r="C72" s="224"/>
      <c r="D72" s="605" t="s">
        <v>578</v>
      </c>
      <c r="E72" s="631">
        <v>118</v>
      </c>
      <c r="F72" s="155">
        <v>262.9</v>
      </c>
      <c r="G72" s="631">
        <v>7</v>
      </c>
      <c r="H72" s="155">
        <v>15.6</v>
      </c>
      <c r="I72" s="631">
        <v>15</v>
      </c>
      <c r="J72" s="155">
        <v>33.4</v>
      </c>
      <c r="K72" s="631">
        <v>10</v>
      </c>
      <c r="L72" s="155">
        <v>22.3</v>
      </c>
      <c r="M72" s="631">
        <v>4</v>
      </c>
      <c r="N72" s="155">
        <v>8.9</v>
      </c>
      <c r="O72" s="631">
        <v>9</v>
      </c>
      <c r="P72" s="155">
        <v>20.1</v>
      </c>
      <c r="Q72" s="631">
        <v>7</v>
      </c>
      <c r="R72" s="155">
        <v>15.6</v>
      </c>
      <c r="S72" s="631">
        <v>8</v>
      </c>
      <c r="T72" s="155">
        <v>17.8</v>
      </c>
      <c r="U72" s="631">
        <v>21</v>
      </c>
      <c r="V72" s="155">
        <v>46.8</v>
      </c>
      <c r="W72" s="631">
        <v>4</v>
      </c>
      <c r="X72" s="155">
        <v>17.8</v>
      </c>
      <c r="Y72" s="631">
        <v>1</v>
      </c>
      <c r="Z72" s="155">
        <v>4.5</v>
      </c>
      <c r="AA72" s="631">
        <v>4</v>
      </c>
      <c r="AB72" s="155">
        <v>8.9</v>
      </c>
      <c r="AC72" s="631">
        <v>14</v>
      </c>
      <c r="AD72" s="155">
        <v>31.2</v>
      </c>
      <c r="AE72" s="631">
        <v>72</v>
      </c>
      <c r="AF72" s="155">
        <v>160.4</v>
      </c>
      <c r="AG72" s="631">
        <v>43</v>
      </c>
      <c r="AH72" s="155">
        <v>95.8</v>
      </c>
      <c r="AI72" s="260"/>
    </row>
    <row r="73" spans="1:35" ht="14.25" customHeight="1">
      <c r="A73" s="10">
        <v>67</v>
      </c>
      <c r="B73" s="9"/>
      <c r="C73" s="224"/>
      <c r="D73" s="602"/>
      <c r="E73" s="631"/>
      <c r="F73" s="155"/>
      <c r="G73" s="631"/>
      <c r="H73" s="155"/>
      <c r="I73" s="631"/>
      <c r="J73" s="155"/>
      <c r="K73" s="631"/>
      <c r="L73" s="155"/>
      <c r="M73" s="631"/>
      <c r="N73" s="155"/>
      <c r="O73" s="631"/>
      <c r="P73" s="155"/>
      <c r="Q73" s="631"/>
      <c r="R73" s="155"/>
      <c r="S73" s="631"/>
      <c r="T73" s="155"/>
      <c r="U73" s="631"/>
      <c r="V73" s="155"/>
      <c r="W73" s="631"/>
      <c r="X73" s="155"/>
      <c r="Y73" s="631"/>
      <c r="Z73" s="155"/>
      <c r="AA73" s="631"/>
      <c r="AB73" s="155"/>
      <c r="AC73" s="631"/>
      <c r="AD73" s="155"/>
      <c r="AE73" s="631"/>
      <c r="AF73" s="155"/>
      <c r="AG73" s="631"/>
      <c r="AH73" s="155"/>
      <c r="AI73" s="260"/>
    </row>
    <row r="74" spans="1:35" ht="14.25" customHeight="1">
      <c r="A74" s="10">
        <v>68</v>
      </c>
      <c r="B74" s="9"/>
      <c r="C74" s="705" t="s">
        <v>92</v>
      </c>
      <c r="D74" s="706"/>
      <c r="E74" s="46">
        <v>418</v>
      </c>
      <c r="F74" s="155">
        <v>216.5</v>
      </c>
      <c r="G74" s="46">
        <v>11</v>
      </c>
      <c r="H74" s="155">
        <v>5.7</v>
      </c>
      <c r="I74" s="46">
        <v>72</v>
      </c>
      <c r="J74" s="155">
        <v>37.3</v>
      </c>
      <c r="K74" s="46">
        <v>38</v>
      </c>
      <c r="L74" s="155">
        <v>19.7</v>
      </c>
      <c r="M74" s="46">
        <v>25</v>
      </c>
      <c r="N74" s="155">
        <v>13</v>
      </c>
      <c r="O74" s="46">
        <v>29</v>
      </c>
      <c r="P74" s="155">
        <v>15</v>
      </c>
      <c r="Q74" s="46">
        <v>25</v>
      </c>
      <c r="R74" s="155">
        <v>13</v>
      </c>
      <c r="S74" s="46">
        <v>25</v>
      </c>
      <c r="T74" s="155">
        <v>13</v>
      </c>
      <c r="U74" s="46">
        <v>70</v>
      </c>
      <c r="V74" s="155">
        <v>36.3</v>
      </c>
      <c r="W74" s="46">
        <v>15</v>
      </c>
      <c r="X74" s="155">
        <v>15.7</v>
      </c>
      <c r="Y74" s="46">
        <v>6</v>
      </c>
      <c r="Z74" s="155">
        <v>6.3</v>
      </c>
      <c r="AA74" s="46">
        <v>6</v>
      </c>
      <c r="AB74" s="155">
        <v>3.1</v>
      </c>
      <c r="AC74" s="46">
        <v>63</v>
      </c>
      <c r="AD74" s="155">
        <v>32.6</v>
      </c>
      <c r="AE74" s="46">
        <v>225</v>
      </c>
      <c r="AF74" s="155">
        <v>116.6</v>
      </c>
      <c r="AG74" s="46">
        <v>176</v>
      </c>
      <c r="AH74" s="155">
        <v>91.2</v>
      </c>
      <c r="AI74" s="260"/>
    </row>
    <row r="75" spans="1:35" ht="14.25" customHeight="1">
      <c r="A75" s="10">
        <v>69</v>
      </c>
      <c r="B75" s="9">
        <v>221</v>
      </c>
      <c r="C75" s="224"/>
      <c r="D75" s="602" t="s">
        <v>93</v>
      </c>
      <c r="E75" s="631">
        <v>342</v>
      </c>
      <c r="F75" s="155">
        <v>220</v>
      </c>
      <c r="G75" s="631">
        <v>10</v>
      </c>
      <c r="H75" s="155">
        <v>6.4</v>
      </c>
      <c r="I75" s="631">
        <v>56</v>
      </c>
      <c r="J75" s="155">
        <v>36</v>
      </c>
      <c r="K75" s="631">
        <v>29</v>
      </c>
      <c r="L75" s="155">
        <v>18.7</v>
      </c>
      <c r="M75" s="631">
        <v>22</v>
      </c>
      <c r="N75" s="155">
        <v>14.2</v>
      </c>
      <c r="O75" s="631">
        <v>25</v>
      </c>
      <c r="P75" s="155">
        <v>16.1</v>
      </c>
      <c r="Q75" s="631">
        <v>18</v>
      </c>
      <c r="R75" s="155">
        <v>11.6</v>
      </c>
      <c r="S75" s="631">
        <v>19</v>
      </c>
      <c r="T75" s="155">
        <v>12.2</v>
      </c>
      <c r="U75" s="631">
        <v>60</v>
      </c>
      <c r="V75" s="155">
        <v>38.6</v>
      </c>
      <c r="W75" s="631">
        <v>12</v>
      </c>
      <c r="X75" s="155">
        <v>15.6</v>
      </c>
      <c r="Y75" s="631">
        <v>5</v>
      </c>
      <c r="Z75" s="155">
        <v>6.5</v>
      </c>
      <c r="AA75" s="631">
        <v>6</v>
      </c>
      <c r="AB75" s="155">
        <v>3.9</v>
      </c>
      <c r="AC75" s="631">
        <v>51</v>
      </c>
      <c r="AD75" s="155">
        <v>32.8</v>
      </c>
      <c r="AE75" s="631">
        <v>169</v>
      </c>
      <c r="AF75" s="155">
        <v>108.7</v>
      </c>
      <c r="AG75" s="631">
        <v>144</v>
      </c>
      <c r="AH75" s="155">
        <v>92.6</v>
      </c>
      <c r="AI75" s="260"/>
    </row>
    <row r="76" spans="1:35" ht="14.25" customHeight="1">
      <c r="A76" s="10">
        <v>70</v>
      </c>
      <c r="B76" s="9">
        <v>341</v>
      </c>
      <c r="C76" s="224"/>
      <c r="D76" s="602" t="s">
        <v>94</v>
      </c>
      <c r="E76" s="631">
        <v>76</v>
      </c>
      <c r="F76" s="155">
        <v>202.2</v>
      </c>
      <c r="G76" s="631">
        <v>1</v>
      </c>
      <c r="H76" s="155">
        <v>2.7</v>
      </c>
      <c r="I76" s="631">
        <v>16</v>
      </c>
      <c r="J76" s="155">
        <v>42.6</v>
      </c>
      <c r="K76" s="631">
        <v>9</v>
      </c>
      <c r="L76" s="155">
        <v>23.9</v>
      </c>
      <c r="M76" s="631">
        <v>3</v>
      </c>
      <c r="N76" s="155">
        <v>8</v>
      </c>
      <c r="O76" s="631">
        <v>4</v>
      </c>
      <c r="P76" s="155">
        <v>10.6</v>
      </c>
      <c r="Q76" s="631">
        <v>7</v>
      </c>
      <c r="R76" s="155">
        <v>18.6</v>
      </c>
      <c r="S76" s="631">
        <v>6</v>
      </c>
      <c r="T76" s="155">
        <v>16</v>
      </c>
      <c r="U76" s="631">
        <v>10</v>
      </c>
      <c r="V76" s="155">
        <v>26.6</v>
      </c>
      <c r="W76" s="631">
        <v>3</v>
      </c>
      <c r="X76" s="155">
        <v>16.2</v>
      </c>
      <c r="Y76" s="631">
        <v>1</v>
      </c>
      <c r="Z76" s="155">
        <v>5.4</v>
      </c>
      <c r="AA76" s="631">
        <v>0</v>
      </c>
      <c r="AB76" s="155">
        <v>0</v>
      </c>
      <c r="AC76" s="631">
        <v>12</v>
      </c>
      <c r="AD76" s="155">
        <v>31.9</v>
      </c>
      <c r="AE76" s="631">
        <v>56</v>
      </c>
      <c r="AF76" s="155">
        <v>149</v>
      </c>
      <c r="AG76" s="631">
        <v>32</v>
      </c>
      <c r="AH76" s="155">
        <v>85.1</v>
      </c>
      <c r="AI76" s="260"/>
    </row>
    <row r="77" spans="1:35" ht="14.25" customHeight="1">
      <c r="A77" s="10">
        <v>71</v>
      </c>
      <c r="B77" s="9"/>
      <c r="C77" s="599"/>
      <c r="D77" s="603"/>
      <c r="E77" s="606"/>
      <c r="F77" s="201"/>
      <c r="G77" s="606"/>
      <c r="H77" s="201"/>
      <c r="I77" s="606"/>
      <c r="J77" s="201"/>
      <c r="K77" s="606"/>
      <c r="L77" s="201"/>
      <c r="M77" s="606"/>
      <c r="N77" s="201"/>
      <c r="O77" s="606"/>
      <c r="P77" s="201"/>
      <c r="Q77" s="606"/>
      <c r="R77" s="201"/>
      <c r="S77" s="606"/>
      <c r="T77" s="201"/>
      <c r="U77" s="606"/>
      <c r="V77" s="201"/>
      <c r="W77" s="606"/>
      <c r="X77" s="201"/>
      <c r="Y77" s="606"/>
      <c r="Z77" s="201"/>
      <c r="AA77" s="606"/>
      <c r="AB77" s="201"/>
      <c r="AC77" s="606"/>
      <c r="AD77" s="201"/>
      <c r="AE77" s="606"/>
      <c r="AF77" s="201"/>
      <c r="AG77" s="606"/>
      <c r="AH77" s="201"/>
      <c r="AI77" s="260"/>
    </row>
    <row r="78" spans="2:34" ht="12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2:34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2:34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2:34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2:34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2:34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2:34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</sheetData>
  <sheetProtection/>
  <mergeCells count="30">
    <mergeCell ref="C65:D65"/>
    <mergeCell ref="C70:D70"/>
    <mergeCell ref="C74:D74"/>
    <mergeCell ref="C28:D28"/>
    <mergeCell ref="C32:D32"/>
    <mergeCell ref="C38:D38"/>
    <mergeCell ref="C47:D47"/>
    <mergeCell ref="C54:D54"/>
    <mergeCell ref="C59:D59"/>
    <mergeCell ref="C17:D17"/>
    <mergeCell ref="C23:D23"/>
    <mergeCell ref="U4:V4"/>
    <mergeCell ref="W4:X4"/>
    <mergeCell ref="Y4:Z4"/>
    <mergeCell ref="AA4:AB4"/>
    <mergeCell ref="M4:N4"/>
    <mergeCell ref="O4:P4"/>
    <mergeCell ref="AG4:AH4"/>
    <mergeCell ref="C7:D7"/>
    <mergeCell ref="C9:D9"/>
    <mergeCell ref="Q4:R4"/>
    <mergeCell ref="S4:T4"/>
    <mergeCell ref="AC4:AD4"/>
    <mergeCell ref="AE4:AF4"/>
    <mergeCell ref="C1:L1"/>
    <mergeCell ref="AC3:AD3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37" min="2" max="33" man="1"/>
  </rowBreaks>
  <colBreaks count="1" manualBreakCount="1">
    <brk id="18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E1"/>
    </sheetView>
  </sheetViews>
  <sheetFormatPr defaultColWidth="8.796875" defaultRowHeight="14.25"/>
  <cols>
    <col min="1" max="2" width="5.09765625" style="304" customWidth="1"/>
    <col min="3" max="3" width="24" style="304" customWidth="1"/>
    <col min="4" max="4" width="7.5" style="304" customWidth="1"/>
    <col min="5" max="5" width="9.09765625" style="304" customWidth="1"/>
    <col min="6" max="6" width="7.8984375" style="304" customWidth="1"/>
    <col min="7" max="7" width="4.5" style="304" customWidth="1"/>
    <col min="8" max="8" width="7" style="304" customWidth="1"/>
    <col min="9" max="9" width="6.8984375" style="304" customWidth="1"/>
    <col min="10" max="10" width="5.3984375" style="304" customWidth="1"/>
    <col min="11" max="11" width="14.19921875" style="304" customWidth="1"/>
    <col min="12" max="12" width="10.19921875" style="304" customWidth="1"/>
    <col min="13" max="15" width="0" style="304" hidden="1" customWidth="1"/>
    <col min="16" max="16" width="0.203125" style="304" hidden="1" customWidth="1"/>
    <col min="17" max="16384" width="9" style="304" customWidth="1"/>
  </cols>
  <sheetData>
    <row r="1" spans="1:12" ht="13.5">
      <c r="A1" s="717" t="s">
        <v>653</v>
      </c>
      <c r="B1" s="717"/>
      <c r="C1" s="717"/>
      <c r="D1" s="717"/>
      <c r="E1" s="717"/>
      <c r="F1" s="547"/>
      <c r="G1" s="408"/>
      <c r="H1" s="408"/>
      <c r="I1" s="408"/>
      <c r="J1" s="408"/>
      <c r="K1" s="408"/>
      <c r="L1" s="408"/>
    </row>
    <row r="2" spans="1:12" ht="13.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6" ht="15" customHeight="1">
      <c r="A3" s="713" t="s">
        <v>318</v>
      </c>
      <c r="B3" s="714"/>
      <c r="C3" s="718" t="s">
        <v>319</v>
      </c>
      <c r="D3" s="713" t="s">
        <v>320</v>
      </c>
      <c r="E3" s="714"/>
      <c r="F3" s="410" t="s">
        <v>321</v>
      </c>
      <c r="G3" s="410"/>
      <c r="H3" s="411"/>
      <c r="I3" s="709" t="s">
        <v>685</v>
      </c>
      <c r="J3" s="710"/>
      <c r="K3" s="713" t="s">
        <v>322</v>
      </c>
      <c r="L3" s="714"/>
      <c r="M3" s="412"/>
      <c r="N3" s="413"/>
      <c r="O3" s="414"/>
      <c r="P3" s="412"/>
    </row>
    <row r="4" spans="1:16" ht="24" customHeight="1">
      <c r="A4" s="715"/>
      <c r="B4" s="716"/>
      <c r="C4" s="719"/>
      <c r="D4" s="715"/>
      <c r="E4" s="716"/>
      <c r="F4" s="415" t="s">
        <v>323</v>
      </c>
      <c r="G4" s="633" t="s">
        <v>324</v>
      </c>
      <c r="H4" s="416"/>
      <c r="I4" s="711"/>
      <c r="J4" s="712"/>
      <c r="K4" s="715"/>
      <c r="L4" s="716"/>
      <c r="M4" s="295"/>
      <c r="N4" s="345"/>
      <c r="O4" s="417"/>
      <c r="P4" s="295"/>
    </row>
    <row r="5" spans="1:16" ht="13.5">
      <c r="A5" s="418"/>
      <c r="B5" s="634"/>
      <c r="C5" s="419"/>
      <c r="D5" s="507"/>
      <c r="E5" s="515"/>
      <c r="F5" s="420"/>
      <c r="G5" s="635"/>
      <c r="H5" s="411"/>
      <c r="I5" s="420"/>
      <c r="J5" s="410"/>
      <c r="K5" s="419"/>
      <c r="L5" s="411"/>
      <c r="M5" s="295"/>
      <c r="N5" s="345"/>
      <c r="O5" s="421"/>
      <c r="P5" s="422"/>
    </row>
    <row r="6" spans="1:14" ht="13.5">
      <c r="A6" s="424">
        <v>1</v>
      </c>
      <c r="B6" s="636">
        <v>1</v>
      </c>
      <c r="C6" s="424" t="s">
        <v>126</v>
      </c>
      <c r="D6" s="637">
        <v>8137</v>
      </c>
      <c r="E6" s="636">
        <v>357305</v>
      </c>
      <c r="F6" s="425">
        <v>278.8</v>
      </c>
      <c r="G6" s="638">
        <v>38</v>
      </c>
      <c r="H6" s="426">
        <v>283.2</v>
      </c>
      <c r="I6" s="425">
        <v>27.2</v>
      </c>
      <c r="J6" s="427">
        <v>28.5</v>
      </c>
      <c r="K6" s="428">
        <v>0.0448568268403589</v>
      </c>
      <c r="L6" s="429">
        <v>0.00102153622255496</v>
      </c>
      <c r="M6" s="422"/>
      <c r="N6" s="423"/>
    </row>
    <row r="7" spans="1:12" ht="13.5">
      <c r="A7" s="424"/>
      <c r="B7" s="636"/>
      <c r="C7" s="430" t="s">
        <v>325</v>
      </c>
      <c r="D7" s="637"/>
      <c r="E7" s="636"/>
      <c r="F7" s="425"/>
      <c r="G7" s="638"/>
      <c r="H7" s="426"/>
      <c r="I7" s="425"/>
      <c r="J7" s="426"/>
      <c r="K7" s="428"/>
      <c r="L7" s="429"/>
    </row>
    <row r="8" spans="1:12" ht="13.5">
      <c r="A8" s="424"/>
      <c r="B8" s="636"/>
      <c r="C8" s="424"/>
      <c r="D8" s="637"/>
      <c r="E8" s="636"/>
      <c r="F8" s="425"/>
      <c r="G8" s="638"/>
      <c r="H8" s="426"/>
      <c r="I8" s="425"/>
      <c r="J8" s="426"/>
      <c r="K8" s="428"/>
      <c r="L8" s="429"/>
    </row>
    <row r="9" spans="1:12" ht="13.5">
      <c r="A9" s="424">
        <v>2</v>
      </c>
      <c r="B9" s="636">
        <v>2</v>
      </c>
      <c r="C9" s="424" t="s">
        <v>484</v>
      </c>
      <c r="D9" s="637">
        <v>4844</v>
      </c>
      <c r="E9" s="636">
        <v>194926</v>
      </c>
      <c r="F9" s="425">
        <v>165.9</v>
      </c>
      <c r="G9" s="638">
        <v>32</v>
      </c>
      <c r="H9" s="426">
        <v>154.5</v>
      </c>
      <c r="I9" s="425">
        <v>16.2</v>
      </c>
      <c r="J9" s="426">
        <v>15.6</v>
      </c>
      <c r="K9" s="428">
        <v>0.0753509496284063</v>
      </c>
      <c r="L9" s="429">
        <v>0.00187250546361183</v>
      </c>
    </row>
    <row r="10" spans="1:12" ht="13.5">
      <c r="A10" s="424"/>
      <c r="B10" s="636"/>
      <c r="C10" s="430" t="s">
        <v>482</v>
      </c>
      <c r="D10" s="637"/>
      <c r="E10" s="636"/>
      <c r="F10" s="425"/>
      <c r="G10" s="638"/>
      <c r="H10" s="426"/>
      <c r="I10" s="425"/>
      <c r="J10" s="426"/>
      <c r="K10" s="428"/>
      <c r="L10" s="429"/>
    </row>
    <row r="11" spans="1:12" ht="13.5">
      <c r="A11" s="424"/>
      <c r="B11" s="636"/>
      <c r="C11" s="424"/>
      <c r="D11" s="637"/>
      <c r="E11" s="636"/>
      <c r="F11" s="425"/>
      <c r="G11" s="638"/>
      <c r="H11" s="426"/>
      <c r="I11" s="425"/>
      <c r="J11" s="426"/>
      <c r="K11" s="428"/>
      <c r="L11" s="429"/>
    </row>
    <row r="12" spans="1:12" ht="13.5">
      <c r="A12" s="424">
        <v>3</v>
      </c>
      <c r="B12" s="636">
        <v>4</v>
      </c>
      <c r="C12" s="424" t="s">
        <v>473</v>
      </c>
      <c r="D12" s="637">
        <v>3477</v>
      </c>
      <c r="E12" s="636">
        <v>123867</v>
      </c>
      <c r="F12" s="425">
        <v>119.1</v>
      </c>
      <c r="G12" s="638">
        <v>18</v>
      </c>
      <c r="H12" s="426">
        <v>98.2</v>
      </c>
      <c r="I12" s="425">
        <v>11.6</v>
      </c>
      <c r="J12" s="426">
        <v>9.9</v>
      </c>
      <c r="K12" s="428">
        <v>0.104975553638194</v>
      </c>
      <c r="L12" s="429">
        <v>0.00294670897010503</v>
      </c>
    </row>
    <row r="13" spans="1:12" ht="13.5">
      <c r="A13" s="424"/>
      <c r="B13" s="636"/>
      <c r="C13" s="430" t="s">
        <v>483</v>
      </c>
      <c r="D13" s="637"/>
      <c r="E13" s="636"/>
      <c r="F13" s="425"/>
      <c r="G13" s="638"/>
      <c r="H13" s="426"/>
      <c r="I13" s="425"/>
      <c r="J13" s="426"/>
      <c r="K13" s="428"/>
      <c r="L13" s="429"/>
    </row>
    <row r="14" spans="1:12" ht="13.5">
      <c r="A14" s="424"/>
      <c r="B14" s="636"/>
      <c r="C14" s="424"/>
      <c r="D14" s="637"/>
      <c r="E14" s="636"/>
      <c r="F14" s="425"/>
      <c r="G14" s="638"/>
      <c r="H14" s="426"/>
      <c r="I14" s="425"/>
      <c r="J14" s="426"/>
      <c r="K14" s="428"/>
      <c r="L14" s="429"/>
    </row>
    <row r="15" spans="1:12" ht="13.5">
      <c r="A15" s="424">
        <v>4</v>
      </c>
      <c r="B15" s="636">
        <v>3</v>
      </c>
      <c r="C15" s="424" t="s">
        <v>300</v>
      </c>
      <c r="D15" s="637">
        <v>3280</v>
      </c>
      <c r="E15" s="636">
        <v>124749</v>
      </c>
      <c r="F15" s="425">
        <v>112.4</v>
      </c>
      <c r="G15" s="638">
        <v>23</v>
      </c>
      <c r="H15" s="426">
        <v>98.9</v>
      </c>
      <c r="I15" s="425">
        <v>11</v>
      </c>
      <c r="J15" s="426">
        <v>10</v>
      </c>
      <c r="K15" s="428">
        <v>0.111280487804878</v>
      </c>
      <c r="L15" s="429">
        <v>0.00292587515731589</v>
      </c>
    </row>
    <row r="16" spans="1:12" ht="13.5">
      <c r="A16" s="424"/>
      <c r="B16" s="636"/>
      <c r="C16" s="430" t="s">
        <v>326</v>
      </c>
      <c r="D16" s="637"/>
      <c r="E16" s="636"/>
      <c r="F16" s="425"/>
      <c r="G16" s="638"/>
      <c r="H16" s="426"/>
      <c r="I16" s="425"/>
      <c r="J16" s="426"/>
      <c r="K16" s="428"/>
      <c r="L16" s="429"/>
    </row>
    <row r="17" spans="1:12" ht="13.5">
      <c r="A17" s="424"/>
      <c r="B17" s="636"/>
      <c r="C17" s="424"/>
      <c r="D17" s="637"/>
      <c r="E17" s="636"/>
      <c r="F17" s="425"/>
      <c r="G17" s="638"/>
      <c r="H17" s="426"/>
      <c r="I17" s="425"/>
      <c r="J17" s="426"/>
      <c r="K17" s="428"/>
      <c r="L17" s="429"/>
    </row>
    <row r="18" spans="1:12" ht="13.5">
      <c r="A18" s="424">
        <v>5</v>
      </c>
      <c r="B18" s="636">
        <v>6</v>
      </c>
      <c r="C18" s="424" t="s">
        <v>554</v>
      </c>
      <c r="D18" s="637">
        <v>1301</v>
      </c>
      <c r="E18" s="636">
        <v>52242</v>
      </c>
      <c r="F18" s="425">
        <v>44.6</v>
      </c>
      <c r="G18" s="638">
        <v>28</v>
      </c>
      <c r="H18" s="426">
        <v>41.4</v>
      </c>
      <c r="I18" s="425">
        <v>4.3</v>
      </c>
      <c r="J18" s="426">
        <v>4.2</v>
      </c>
      <c r="K18" s="428">
        <v>0.280553420445811</v>
      </c>
      <c r="L18" s="429">
        <v>0.00698671566938479</v>
      </c>
    </row>
    <row r="19" spans="1:12" ht="13.5">
      <c r="A19" s="424"/>
      <c r="B19" s="636"/>
      <c r="C19" s="430" t="s">
        <v>555</v>
      </c>
      <c r="D19" s="637"/>
      <c r="E19" s="636"/>
      <c r="F19" s="425"/>
      <c r="G19" s="638"/>
      <c r="H19" s="426"/>
      <c r="I19" s="425"/>
      <c r="J19" s="426"/>
      <c r="K19" s="428"/>
      <c r="L19" s="429"/>
    </row>
    <row r="20" spans="1:12" ht="13.5">
      <c r="A20" s="424"/>
      <c r="B20" s="636"/>
      <c r="C20" s="424"/>
      <c r="D20" s="637"/>
      <c r="E20" s="636"/>
      <c r="F20" s="425"/>
      <c r="G20" s="638"/>
      <c r="H20" s="426"/>
      <c r="I20" s="425"/>
      <c r="J20" s="426"/>
      <c r="K20" s="428"/>
      <c r="L20" s="429"/>
    </row>
    <row r="21" spans="1:12" ht="13.5">
      <c r="A21" s="424">
        <v>6</v>
      </c>
      <c r="B21" s="636">
        <v>5</v>
      </c>
      <c r="C21" s="424" t="s">
        <v>595</v>
      </c>
      <c r="D21" s="637">
        <v>1035</v>
      </c>
      <c r="E21" s="636">
        <v>59416</v>
      </c>
      <c r="F21" s="425">
        <v>35.5</v>
      </c>
      <c r="G21" s="638">
        <v>30</v>
      </c>
      <c r="H21" s="426">
        <v>47.1</v>
      </c>
      <c r="I21" s="425">
        <v>3.5</v>
      </c>
      <c r="J21" s="426">
        <v>4.7</v>
      </c>
      <c r="K21" s="428">
        <v>0.352657004830918</v>
      </c>
      <c r="L21" s="429">
        <v>0.00614312643059109</v>
      </c>
    </row>
    <row r="22" spans="1:12" ht="13.5">
      <c r="A22" s="424"/>
      <c r="B22" s="636"/>
      <c r="C22" s="430" t="s">
        <v>596</v>
      </c>
      <c r="D22" s="637"/>
      <c r="E22" s="636"/>
      <c r="F22" s="425"/>
      <c r="G22" s="638"/>
      <c r="H22" s="426"/>
      <c r="I22" s="425"/>
      <c r="J22" s="426"/>
      <c r="K22" s="428"/>
      <c r="L22" s="429"/>
    </row>
    <row r="23" spans="1:12" ht="13.5">
      <c r="A23" s="424"/>
      <c r="B23" s="636"/>
      <c r="C23" s="430"/>
      <c r="D23" s="637"/>
      <c r="E23" s="636"/>
      <c r="F23" s="425"/>
      <c r="G23" s="638"/>
      <c r="H23" s="426"/>
      <c r="I23" s="425"/>
      <c r="J23" s="426"/>
      <c r="K23" s="428"/>
      <c r="L23" s="429"/>
    </row>
    <row r="24" spans="1:12" ht="13.5">
      <c r="A24" s="424">
        <v>7</v>
      </c>
      <c r="B24" s="636">
        <v>7</v>
      </c>
      <c r="C24" s="424" t="s">
        <v>552</v>
      </c>
      <c r="D24" s="637">
        <v>682</v>
      </c>
      <c r="E24" s="636">
        <v>28896</v>
      </c>
      <c r="F24" s="425">
        <v>23.4</v>
      </c>
      <c r="G24" s="638">
        <v>21</v>
      </c>
      <c r="H24" s="426">
        <v>22.9</v>
      </c>
      <c r="I24" s="425">
        <v>2.3</v>
      </c>
      <c r="J24" s="426">
        <v>2.3</v>
      </c>
      <c r="K24" s="428">
        <v>0.535190615835777</v>
      </c>
      <c r="L24" s="429">
        <v>0.0126315060908084</v>
      </c>
    </row>
    <row r="25" spans="1:12" ht="13.5">
      <c r="A25" s="424"/>
      <c r="B25" s="636"/>
      <c r="C25" s="430" t="s">
        <v>553</v>
      </c>
      <c r="D25" s="637"/>
      <c r="E25" s="636"/>
      <c r="F25" s="425"/>
      <c r="G25" s="638"/>
      <c r="H25" s="426"/>
      <c r="I25" s="425"/>
      <c r="J25" s="426"/>
      <c r="K25" s="428"/>
      <c r="L25" s="429"/>
    </row>
    <row r="26" spans="1:12" ht="13.5">
      <c r="A26" s="424"/>
      <c r="B26" s="636"/>
      <c r="C26" s="424"/>
      <c r="D26" s="637"/>
      <c r="E26" s="636"/>
      <c r="F26" s="425"/>
      <c r="G26" s="638"/>
      <c r="H26" s="426"/>
      <c r="I26" s="425"/>
      <c r="J26" s="426"/>
      <c r="K26" s="428"/>
      <c r="L26" s="429"/>
    </row>
    <row r="27" spans="1:12" ht="13.5">
      <c r="A27" s="424">
        <v>8</v>
      </c>
      <c r="B27" s="636">
        <v>8</v>
      </c>
      <c r="C27" s="424" t="s">
        <v>556</v>
      </c>
      <c r="D27" s="637">
        <v>533</v>
      </c>
      <c r="E27" s="636">
        <v>24526</v>
      </c>
      <c r="F27" s="425">
        <v>18.3</v>
      </c>
      <c r="G27" s="638">
        <v>38</v>
      </c>
      <c r="H27" s="426">
        <v>19.4</v>
      </c>
      <c r="I27" s="425">
        <v>1.8</v>
      </c>
      <c r="J27" s="426">
        <v>2</v>
      </c>
      <c r="K27" s="431">
        <v>0.684803001876173</v>
      </c>
      <c r="L27" s="429">
        <v>0.0148821658647965</v>
      </c>
    </row>
    <row r="28" spans="1:12" ht="13.5">
      <c r="A28" s="424"/>
      <c r="B28" s="636"/>
      <c r="C28" s="430" t="s">
        <v>557</v>
      </c>
      <c r="D28" s="637"/>
      <c r="E28" s="636"/>
      <c r="F28" s="425"/>
      <c r="G28" s="638"/>
      <c r="H28" s="426"/>
      <c r="I28" s="425"/>
      <c r="J28" s="426"/>
      <c r="K28" s="432"/>
      <c r="L28" s="429"/>
    </row>
    <row r="29" spans="1:12" ht="13.5">
      <c r="A29" s="424"/>
      <c r="B29" s="636"/>
      <c r="C29" s="424"/>
      <c r="D29" s="637"/>
      <c r="E29" s="636"/>
      <c r="F29" s="425"/>
      <c r="G29" s="638"/>
      <c r="H29" s="426"/>
      <c r="I29" s="425"/>
      <c r="J29" s="426"/>
      <c r="K29" s="432"/>
      <c r="L29" s="429"/>
    </row>
    <row r="30" spans="1:12" ht="13.5">
      <c r="A30" s="424">
        <v>9</v>
      </c>
      <c r="B30" s="636">
        <v>12</v>
      </c>
      <c r="C30" s="424" t="s">
        <v>544</v>
      </c>
      <c r="D30" s="637">
        <v>422</v>
      </c>
      <c r="E30" s="636">
        <v>14664</v>
      </c>
      <c r="F30" s="425">
        <v>14.5</v>
      </c>
      <c r="G30" s="638">
        <v>13</v>
      </c>
      <c r="H30" s="426">
        <v>11.6</v>
      </c>
      <c r="I30" s="425">
        <v>1.4</v>
      </c>
      <c r="J30" s="426">
        <v>1.2</v>
      </c>
      <c r="K30" s="431">
        <v>0.864928909952607</v>
      </c>
      <c r="L30" s="429">
        <v>0.0248908892525914</v>
      </c>
    </row>
    <row r="31" spans="1:12" ht="13.5">
      <c r="A31" s="424"/>
      <c r="B31" s="636"/>
      <c r="C31" s="430" t="s">
        <v>558</v>
      </c>
      <c r="D31" s="637"/>
      <c r="E31" s="636"/>
      <c r="F31" s="425"/>
      <c r="G31" s="639"/>
      <c r="H31" s="426"/>
      <c r="I31" s="425"/>
      <c r="J31" s="426"/>
      <c r="K31" s="432"/>
      <c r="L31" s="429"/>
    </row>
    <row r="32" spans="1:12" ht="13.5">
      <c r="A32" s="424"/>
      <c r="B32" s="636"/>
      <c r="C32" s="430"/>
      <c r="D32" s="637"/>
      <c r="E32" s="636"/>
      <c r="F32" s="425"/>
      <c r="G32" s="639"/>
      <c r="H32" s="426"/>
      <c r="I32" s="425"/>
      <c r="J32" s="426"/>
      <c r="K32" s="432"/>
      <c r="L32" s="429"/>
    </row>
    <row r="33" spans="1:12" ht="13.5">
      <c r="A33" s="424">
        <v>10</v>
      </c>
      <c r="B33" s="636">
        <v>9</v>
      </c>
      <c r="C33" s="424" t="s">
        <v>600</v>
      </c>
      <c r="D33" s="637">
        <v>406</v>
      </c>
      <c r="E33" s="636">
        <v>16639</v>
      </c>
      <c r="F33" s="425">
        <v>13.9</v>
      </c>
      <c r="G33" s="638">
        <v>27</v>
      </c>
      <c r="H33" s="426">
        <v>13.2</v>
      </c>
      <c r="I33" s="425">
        <v>1.4</v>
      </c>
      <c r="J33" s="426">
        <v>1.3</v>
      </c>
      <c r="K33" s="431">
        <v>0.899014778325123</v>
      </c>
      <c r="L33" s="429">
        <v>0.0219364144479837</v>
      </c>
    </row>
    <row r="34" spans="1:12" ht="13.5">
      <c r="A34" s="424"/>
      <c r="B34" s="636"/>
      <c r="C34" s="430" t="s">
        <v>664</v>
      </c>
      <c r="D34" s="637"/>
      <c r="E34" s="636"/>
      <c r="F34" s="425"/>
      <c r="G34" s="638"/>
      <c r="H34" s="426"/>
      <c r="I34" s="425"/>
      <c r="J34" s="426"/>
      <c r="K34" s="432"/>
      <c r="L34" s="429"/>
    </row>
    <row r="35" spans="1:12" ht="13.5">
      <c r="A35" s="424"/>
      <c r="B35" s="636"/>
      <c r="C35" s="430"/>
      <c r="D35" s="637"/>
      <c r="E35" s="636"/>
      <c r="F35" s="425"/>
      <c r="G35" s="639"/>
      <c r="H35" s="426"/>
      <c r="I35" s="425"/>
      <c r="J35" s="426"/>
      <c r="K35" s="432"/>
      <c r="L35" s="429"/>
    </row>
    <row r="36" spans="1:12" ht="13.5">
      <c r="A36" s="433"/>
      <c r="B36" s="640"/>
      <c r="C36" s="433"/>
      <c r="D36" s="641"/>
      <c r="E36" s="640"/>
      <c r="F36" s="434"/>
      <c r="G36" s="642"/>
      <c r="H36" s="435"/>
      <c r="I36" s="434"/>
      <c r="J36" s="435"/>
      <c r="K36" s="436"/>
      <c r="L36" s="437"/>
    </row>
    <row r="37" spans="1:12" ht="13.5">
      <c r="A37" s="438"/>
      <c r="B37" s="439"/>
      <c r="C37" s="438"/>
      <c r="D37" s="438"/>
      <c r="E37" s="439"/>
      <c r="F37" s="440"/>
      <c r="G37" s="441"/>
      <c r="H37" s="427"/>
      <c r="I37" s="440"/>
      <c r="J37" s="427"/>
      <c r="K37" s="442"/>
      <c r="L37" s="442"/>
    </row>
    <row r="38" spans="1:12" ht="13.5">
      <c r="A38" s="438"/>
      <c r="B38" s="443" t="s">
        <v>327</v>
      </c>
      <c r="C38" s="443"/>
      <c r="D38" s="443"/>
      <c r="E38" s="443"/>
      <c r="F38" s="443"/>
      <c r="G38" s="441"/>
      <c r="H38" s="427"/>
      <c r="I38" s="440"/>
      <c r="J38" s="427"/>
      <c r="K38" s="442"/>
      <c r="L38" s="442"/>
    </row>
    <row r="39" spans="1:12" ht="13.5">
      <c r="A39" s="438"/>
      <c r="B39" s="443"/>
      <c r="C39" s="443" t="s">
        <v>603</v>
      </c>
      <c r="D39" s="443"/>
      <c r="E39" s="443"/>
      <c r="F39" s="443"/>
      <c r="G39" s="441"/>
      <c r="H39" s="427"/>
      <c r="I39" s="440"/>
      <c r="J39" s="427"/>
      <c r="K39" s="442"/>
      <c r="L39" s="442"/>
    </row>
    <row r="40" spans="1:12" ht="13.5">
      <c r="A40" s="443"/>
      <c r="B40" s="443"/>
      <c r="C40" s="443" t="s">
        <v>328</v>
      </c>
      <c r="D40" s="443"/>
      <c r="E40" s="443"/>
      <c r="F40" s="443"/>
      <c r="G40" s="443"/>
      <c r="H40" s="443"/>
      <c r="I40" s="443"/>
      <c r="J40" s="443"/>
      <c r="K40" s="443"/>
      <c r="L40" s="443"/>
    </row>
    <row r="41" spans="1:12" ht="13.5">
      <c r="A41" s="443"/>
      <c r="B41" s="443"/>
      <c r="C41" s="443" t="s">
        <v>329</v>
      </c>
      <c r="D41" s="443"/>
      <c r="E41" s="443"/>
      <c r="F41" s="443"/>
      <c r="G41" s="443"/>
      <c r="H41" s="443"/>
      <c r="I41" s="443"/>
      <c r="J41" s="443"/>
      <c r="K41" s="443"/>
      <c r="L41" s="443"/>
    </row>
    <row r="42" spans="1:12" ht="13.5">
      <c r="A42" s="443"/>
      <c r="C42" s="443"/>
      <c r="G42" s="443"/>
      <c r="H42" s="443"/>
      <c r="I42" s="443"/>
      <c r="J42" s="443"/>
      <c r="K42" s="443"/>
      <c r="L42" s="443"/>
    </row>
    <row r="43" spans="1:12" ht="13.5">
      <c r="A43" s="443"/>
      <c r="G43" s="443"/>
      <c r="H43" s="443"/>
      <c r="I43" s="443"/>
      <c r="J43" s="443"/>
      <c r="K43" s="443"/>
      <c r="L43" s="443"/>
    </row>
  </sheetData>
  <sheetProtection/>
  <mergeCells count="6">
    <mergeCell ref="I3:J4"/>
    <mergeCell ref="K3:L4"/>
    <mergeCell ref="A1:E1"/>
    <mergeCell ref="A3:B4"/>
    <mergeCell ref="C3:C4"/>
    <mergeCell ref="D3:E4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75" r:id="rId1"/>
  <headerFooter alignWithMargins="0">
    <oddFooter>&amp;C&amp;"明朝,太字"&amp;12 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zoomScaleSheetLayoutView="75" workbookViewId="0" topLeftCell="A1">
      <selection activeCell="A1" sqref="A1:G1"/>
    </sheetView>
  </sheetViews>
  <sheetFormatPr defaultColWidth="8.796875" defaultRowHeight="14.25"/>
  <cols>
    <col min="1" max="1" width="14.19921875" style="10" customWidth="1"/>
    <col min="2" max="2" width="7.8984375" style="10" customWidth="1"/>
    <col min="3" max="3" width="8.19921875" style="10" customWidth="1"/>
    <col min="4" max="11" width="7.8984375" style="10" customWidth="1"/>
    <col min="12" max="12" width="8.3984375" style="10" customWidth="1"/>
    <col min="13" max="13" width="7.19921875" style="10" customWidth="1"/>
    <col min="14" max="14" width="10.09765625" style="0" customWidth="1"/>
    <col min="15" max="15" width="9.5" style="0" customWidth="1"/>
    <col min="16" max="17" width="9.59765625" style="0" customWidth="1"/>
    <col min="18" max="18" width="10" style="0" customWidth="1"/>
  </cols>
  <sheetData>
    <row r="1" spans="1:13" ht="13.5">
      <c r="A1" s="694" t="s">
        <v>652</v>
      </c>
      <c r="B1" s="694"/>
      <c r="C1" s="694"/>
      <c r="D1" s="694"/>
      <c r="E1" s="694"/>
      <c r="F1" s="694"/>
      <c r="G1" s="694"/>
      <c r="H1" s="74"/>
      <c r="I1" s="74"/>
      <c r="J1" s="74"/>
      <c r="K1" s="74"/>
      <c r="L1" s="74"/>
      <c r="M1" s="74"/>
    </row>
    <row r="3" spans="1:18" ht="13.5">
      <c r="A3" s="36"/>
      <c r="B3" s="74"/>
      <c r="C3" s="547"/>
      <c r="D3" s="74"/>
      <c r="E3" s="74"/>
      <c r="F3" s="74"/>
      <c r="G3" s="74"/>
      <c r="H3" s="74"/>
      <c r="I3" s="74"/>
      <c r="J3" s="74"/>
      <c r="K3" s="81"/>
      <c r="L3" s="81"/>
      <c r="M3" s="81"/>
      <c r="N3" s="259"/>
      <c r="O3" s="259"/>
      <c r="P3" s="259"/>
      <c r="Q3" s="259"/>
      <c r="R3" s="259"/>
    </row>
    <row r="4" spans="11:18" ht="13.5">
      <c r="K4" s="260"/>
      <c r="L4" s="260"/>
      <c r="M4" s="260"/>
      <c r="N4" s="259"/>
      <c r="O4" s="259"/>
      <c r="P4" s="259"/>
      <c r="Q4" s="259"/>
      <c r="R4" s="259"/>
    </row>
    <row r="5" spans="1:27" ht="13.5">
      <c r="A5" s="202" t="s">
        <v>330</v>
      </c>
      <c r="B5" s="204" t="s">
        <v>657</v>
      </c>
      <c r="C5" s="86"/>
      <c r="D5" s="203"/>
      <c r="E5" s="86"/>
      <c r="F5" s="203"/>
      <c r="G5" s="86"/>
      <c r="H5" s="204" t="s">
        <v>601</v>
      </c>
      <c r="I5" s="86"/>
      <c r="J5" s="203"/>
      <c r="K5" s="283"/>
      <c r="L5" s="284"/>
      <c r="M5" s="87"/>
      <c r="N5" s="500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</row>
    <row r="6" spans="1:27" ht="13.5">
      <c r="A6" s="80" t="s">
        <v>331</v>
      </c>
      <c r="B6" s="720" t="s">
        <v>397</v>
      </c>
      <c r="C6" s="721"/>
      <c r="D6" s="722" t="s">
        <v>398</v>
      </c>
      <c r="E6" s="721"/>
      <c r="F6" s="722" t="s">
        <v>399</v>
      </c>
      <c r="G6" s="723"/>
      <c r="H6" s="720" t="s">
        <v>400</v>
      </c>
      <c r="I6" s="721"/>
      <c r="J6" s="722" t="s">
        <v>401</v>
      </c>
      <c r="K6" s="726"/>
      <c r="L6" s="727" t="s">
        <v>399</v>
      </c>
      <c r="M6" s="728"/>
      <c r="N6" s="500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</row>
    <row r="7" spans="1:27" ht="13.5">
      <c r="A7" s="205" t="s">
        <v>332</v>
      </c>
      <c r="B7" s="210" t="s">
        <v>333</v>
      </c>
      <c r="C7" s="206" t="s">
        <v>334</v>
      </c>
      <c r="D7" s="207" t="s">
        <v>333</v>
      </c>
      <c r="E7" s="208" t="s">
        <v>334</v>
      </c>
      <c r="F7" s="209" t="s">
        <v>333</v>
      </c>
      <c r="G7" s="206" t="s">
        <v>334</v>
      </c>
      <c r="H7" s="210" t="s">
        <v>333</v>
      </c>
      <c r="I7" s="206" t="s">
        <v>334</v>
      </c>
      <c r="J7" s="207" t="s">
        <v>333</v>
      </c>
      <c r="K7" s="208" t="s">
        <v>334</v>
      </c>
      <c r="L7" s="209" t="s">
        <v>333</v>
      </c>
      <c r="M7" s="211" t="s">
        <v>334</v>
      </c>
      <c r="N7" s="500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1:27" ht="13.5">
      <c r="A8" s="80"/>
      <c r="B8" s="59"/>
      <c r="C8" s="155"/>
      <c r="D8" s="60"/>
      <c r="E8" s="155"/>
      <c r="F8" s="60"/>
      <c r="G8" s="155"/>
      <c r="H8" s="59"/>
      <c r="I8" s="155"/>
      <c r="J8" s="60"/>
      <c r="K8" s="155"/>
      <c r="L8" s="60"/>
      <c r="M8" s="155"/>
      <c r="N8" s="500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</row>
    <row r="9" spans="1:13" ht="13.5">
      <c r="A9" s="212" t="s">
        <v>59</v>
      </c>
      <c r="B9" s="59">
        <v>29910</v>
      </c>
      <c r="C9" s="155">
        <v>100</v>
      </c>
      <c r="D9" s="60">
        <v>15985</v>
      </c>
      <c r="E9" s="155">
        <v>100</v>
      </c>
      <c r="F9" s="60">
        <v>13925</v>
      </c>
      <c r="G9" s="155">
        <v>100</v>
      </c>
      <c r="H9" s="59">
        <v>18732</v>
      </c>
      <c r="I9" s="155">
        <v>100</v>
      </c>
      <c r="J9" s="60">
        <v>9685</v>
      </c>
      <c r="K9" s="155">
        <v>100</v>
      </c>
      <c r="L9" s="60">
        <v>9047</v>
      </c>
      <c r="M9" s="155">
        <v>100</v>
      </c>
    </row>
    <row r="10" spans="1:13" ht="13.5">
      <c r="A10" s="80"/>
      <c r="B10" s="59"/>
      <c r="C10" s="155"/>
      <c r="D10" s="60"/>
      <c r="E10" s="155"/>
      <c r="F10" s="60"/>
      <c r="G10" s="155"/>
      <c r="H10" s="59"/>
      <c r="I10" s="155"/>
      <c r="J10" s="60"/>
      <c r="K10" s="155"/>
      <c r="L10" s="60"/>
      <c r="M10" s="155"/>
    </row>
    <row r="11" spans="1:13" ht="13.5">
      <c r="A11" s="213" t="s">
        <v>335</v>
      </c>
      <c r="B11" s="59"/>
      <c r="C11" s="155"/>
      <c r="D11" s="60"/>
      <c r="E11" s="155"/>
      <c r="F11" s="60"/>
      <c r="G11" s="155"/>
      <c r="H11" s="59"/>
      <c r="I11" s="155"/>
      <c r="J11" s="60"/>
      <c r="K11" s="155"/>
      <c r="L11" s="60"/>
      <c r="M11" s="155"/>
    </row>
    <row r="12" spans="1:13" ht="13.5">
      <c r="A12" s="212" t="s">
        <v>336</v>
      </c>
      <c r="B12" s="59">
        <v>78</v>
      </c>
      <c r="C12" s="155">
        <v>0.3</v>
      </c>
      <c r="D12" s="643">
        <v>33</v>
      </c>
      <c r="E12" s="155">
        <v>0.2</v>
      </c>
      <c r="F12" s="643">
        <v>45</v>
      </c>
      <c r="G12" s="155">
        <v>0.3</v>
      </c>
      <c r="H12" s="59">
        <v>3131</v>
      </c>
      <c r="I12" s="155">
        <v>16.7</v>
      </c>
      <c r="J12" s="60">
        <v>1647</v>
      </c>
      <c r="K12" s="155">
        <v>17</v>
      </c>
      <c r="L12" s="60">
        <v>1484</v>
      </c>
      <c r="M12" s="155">
        <v>16.4</v>
      </c>
    </row>
    <row r="13" spans="1:13" ht="13.5">
      <c r="A13" s="212" t="s">
        <v>337</v>
      </c>
      <c r="B13" s="59">
        <v>10</v>
      </c>
      <c r="C13" s="155">
        <v>0</v>
      </c>
      <c r="D13" s="643">
        <v>8</v>
      </c>
      <c r="E13" s="155">
        <v>0.1</v>
      </c>
      <c r="F13" s="643">
        <v>2</v>
      </c>
      <c r="G13" s="155">
        <v>0</v>
      </c>
      <c r="H13" s="59">
        <v>482</v>
      </c>
      <c r="I13" s="155">
        <v>2.6</v>
      </c>
      <c r="J13" s="60">
        <v>261</v>
      </c>
      <c r="K13" s="155">
        <v>2.7</v>
      </c>
      <c r="L13" s="60">
        <v>221</v>
      </c>
      <c r="M13" s="155">
        <v>2.4</v>
      </c>
    </row>
    <row r="14" spans="1:13" ht="13.5">
      <c r="A14" s="212" t="s">
        <v>338</v>
      </c>
      <c r="B14" s="59">
        <v>13</v>
      </c>
      <c r="C14" s="155">
        <v>0</v>
      </c>
      <c r="D14" s="643">
        <v>9</v>
      </c>
      <c r="E14" s="155">
        <v>0.1</v>
      </c>
      <c r="F14" s="643">
        <v>4</v>
      </c>
      <c r="G14" s="155">
        <v>0</v>
      </c>
      <c r="H14" s="59">
        <v>196</v>
      </c>
      <c r="I14" s="155">
        <v>1</v>
      </c>
      <c r="J14" s="60">
        <v>112</v>
      </c>
      <c r="K14" s="155">
        <v>1.2</v>
      </c>
      <c r="L14" s="60">
        <v>84</v>
      </c>
      <c r="M14" s="155">
        <v>0.9</v>
      </c>
    </row>
    <row r="15" spans="1:13" ht="13.5">
      <c r="A15" s="212" t="s">
        <v>339</v>
      </c>
      <c r="B15" s="59">
        <v>49</v>
      </c>
      <c r="C15" s="155">
        <v>0.2</v>
      </c>
      <c r="D15" s="643">
        <v>36</v>
      </c>
      <c r="E15" s="155">
        <v>0.2</v>
      </c>
      <c r="F15" s="643">
        <v>13</v>
      </c>
      <c r="G15" s="155">
        <v>0.1</v>
      </c>
      <c r="H15" s="59">
        <v>262</v>
      </c>
      <c r="I15" s="155">
        <v>1.4</v>
      </c>
      <c r="J15" s="60">
        <v>142</v>
      </c>
      <c r="K15" s="155">
        <v>1.5</v>
      </c>
      <c r="L15" s="60">
        <v>120</v>
      </c>
      <c r="M15" s="155">
        <v>1.3</v>
      </c>
    </row>
    <row r="16" spans="1:13" ht="13.5">
      <c r="A16" s="80"/>
      <c r="B16" s="59"/>
      <c r="C16" s="155"/>
      <c r="D16" s="643"/>
      <c r="E16" s="155"/>
      <c r="F16" s="643"/>
      <c r="G16" s="155"/>
      <c r="H16" s="59"/>
      <c r="I16" s="155"/>
      <c r="J16" s="60"/>
      <c r="K16" s="155"/>
      <c r="L16" s="60"/>
      <c r="M16" s="155"/>
    </row>
    <row r="17" spans="1:13" ht="13.5">
      <c r="A17" s="212" t="s">
        <v>340</v>
      </c>
      <c r="B17" s="59">
        <v>91</v>
      </c>
      <c r="C17" s="155">
        <v>0.3</v>
      </c>
      <c r="D17" s="643">
        <v>58</v>
      </c>
      <c r="E17" s="155">
        <v>0.4</v>
      </c>
      <c r="F17" s="643">
        <v>33</v>
      </c>
      <c r="G17" s="155">
        <v>0.2</v>
      </c>
      <c r="H17" s="59">
        <v>372</v>
      </c>
      <c r="I17" s="155">
        <v>2</v>
      </c>
      <c r="J17" s="60">
        <v>198</v>
      </c>
      <c r="K17" s="155">
        <v>2</v>
      </c>
      <c r="L17" s="60">
        <v>174</v>
      </c>
      <c r="M17" s="155">
        <v>1.9</v>
      </c>
    </row>
    <row r="18" spans="1:13" ht="13.5">
      <c r="A18" s="212" t="s">
        <v>341</v>
      </c>
      <c r="B18" s="59">
        <v>81</v>
      </c>
      <c r="C18" s="155">
        <v>0.3</v>
      </c>
      <c r="D18" s="643">
        <v>59</v>
      </c>
      <c r="E18" s="155">
        <v>0.4</v>
      </c>
      <c r="F18" s="643">
        <v>22</v>
      </c>
      <c r="G18" s="155">
        <v>0.2</v>
      </c>
      <c r="H18" s="59">
        <v>393</v>
      </c>
      <c r="I18" s="155">
        <v>2.1</v>
      </c>
      <c r="J18" s="60">
        <v>193</v>
      </c>
      <c r="K18" s="155">
        <v>2</v>
      </c>
      <c r="L18" s="60">
        <v>200</v>
      </c>
      <c r="M18" s="155">
        <v>2.2</v>
      </c>
    </row>
    <row r="19" spans="1:13" ht="13.5">
      <c r="A19" s="212" t="s">
        <v>342</v>
      </c>
      <c r="B19" s="59">
        <v>121</v>
      </c>
      <c r="C19" s="155">
        <v>0.4</v>
      </c>
      <c r="D19" s="643">
        <v>81</v>
      </c>
      <c r="E19" s="155">
        <v>0.5</v>
      </c>
      <c r="F19" s="643">
        <v>40</v>
      </c>
      <c r="G19" s="155">
        <v>0.3</v>
      </c>
      <c r="H19" s="59">
        <v>376</v>
      </c>
      <c r="I19" s="155">
        <v>2</v>
      </c>
      <c r="J19" s="60">
        <v>200</v>
      </c>
      <c r="K19" s="155">
        <v>2.1</v>
      </c>
      <c r="L19" s="60">
        <v>176</v>
      </c>
      <c r="M19" s="155">
        <v>1.9</v>
      </c>
    </row>
    <row r="20" spans="1:13" ht="13.5">
      <c r="A20" s="212" t="s">
        <v>343</v>
      </c>
      <c r="B20" s="59">
        <v>190</v>
      </c>
      <c r="C20" s="155">
        <v>0.6</v>
      </c>
      <c r="D20" s="643">
        <v>126</v>
      </c>
      <c r="E20" s="155">
        <v>0.8</v>
      </c>
      <c r="F20" s="643">
        <v>64</v>
      </c>
      <c r="G20" s="155">
        <v>0.5</v>
      </c>
      <c r="H20" s="59">
        <v>368</v>
      </c>
      <c r="I20" s="155">
        <v>2</v>
      </c>
      <c r="J20" s="60">
        <v>152</v>
      </c>
      <c r="K20" s="155">
        <v>1.6</v>
      </c>
      <c r="L20" s="60">
        <v>216</v>
      </c>
      <c r="M20" s="155">
        <v>2.4</v>
      </c>
    </row>
    <row r="21" spans="1:13" ht="13.5">
      <c r="A21" s="80"/>
      <c r="B21" s="59"/>
      <c r="C21" s="155"/>
      <c r="D21" s="643"/>
      <c r="E21" s="155"/>
      <c r="F21" s="643"/>
      <c r="G21" s="155"/>
      <c r="H21" s="59"/>
      <c r="I21" s="155"/>
      <c r="J21" s="60"/>
      <c r="K21" s="155"/>
      <c r="L21" s="60"/>
      <c r="M21" s="155"/>
    </row>
    <row r="22" spans="1:13" ht="13.5">
      <c r="A22" s="212" t="s">
        <v>344</v>
      </c>
      <c r="B22" s="59">
        <v>265</v>
      </c>
      <c r="C22" s="155">
        <v>0.9</v>
      </c>
      <c r="D22" s="643">
        <v>172</v>
      </c>
      <c r="E22" s="155">
        <v>1.1</v>
      </c>
      <c r="F22" s="643">
        <v>93</v>
      </c>
      <c r="G22" s="155">
        <v>0.7</v>
      </c>
      <c r="H22" s="59">
        <v>427</v>
      </c>
      <c r="I22" s="155">
        <v>2.3</v>
      </c>
      <c r="J22" s="60">
        <v>220</v>
      </c>
      <c r="K22" s="155">
        <v>2.3</v>
      </c>
      <c r="L22" s="60">
        <v>207</v>
      </c>
      <c r="M22" s="155">
        <v>2.3</v>
      </c>
    </row>
    <row r="23" spans="1:13" ht="13.5">
      <c r="A23" s="212" t="s">
        <v>345</v>
      </c>
      <c r="B23" s="59">
        <v>349</v>
      </c>
      <c r="C23" s="155">
        <v>1.2</v>
      </c>
      <c r="D23" s="643">
        <v>225</v>
      </c>
      <c r="E23" s="155">
        <v>1.4</v>
      </c>
      <c r="F23" s="643">
        <v>124</v>
      </c>
      <c r="G23" s="155">
        <v>0.9</v>
      </c>
      <c r="H23" s="59">
        <v>600</v>
      </c>
      <c r="I23" s="155">
        <v>3.2</v>
      </c>
      <c r="J23" s="60">
        <v>323</v>
      </c>
      <c r="K23" s="155">
        <v>3.3</v>
      </c>
      <c r="L23" s="60">
        <v>277</v>
      </c>
      <c r="M23" s="155">
        <v>3.1</v>
      </c>
    </row>
    <row r="24" spans="1:13" ht="13.5">
      <c r="A24" s="212" t="s">
        <v>346</v>
      </c>
      <c r="B24" s="59">
        <v>570</v>
      </c>
      <c r="C24" s="155">
        <v>1.9</v>
      </c>
      <c r="D24" s="643">
        <v>398</v>
      </c>
      <c r="E24" s="155">
        <v>2.5</v>
      </c>
      <c r="F24" s="643">
        <v>172</v>
      </c>
      <c r="G24" s="155">
        <v>1.2</v>
      </c>
      <c r="H24" s="59">
        <v>906</v>
      </c>
      <c r="I24" s="155">
        <v>4.8</v>
      </c>
      <c r="J24" s="60">
        <v>507</v>
      </c>
      <c r="K24" s="155">
        <v>5.2</v>
      </c>
      <c r="L24" s="60">
        <v>399</v>
      </c>
      <c r="M24" s="155">
        <v>4.4</v>
      </c>
    </row>
    <row r="25" spans="1:13" ht="13.5">
      <c r="A25" s="212" t="s">
        <v>347</v>
      </c>
      <c r="B25" s="59">
        <v>925</v>
      </c>
      <c r="C25" s="155">
        <v>3.1</v>
      </c>
      <c r="D25" s="643">
        <v>651</v>
      </c>
      <c r="E25" s="155">
        <v>4.1</v>
      </c>
      <c r="F25" s="643">
        <v>274</v>
      </c>
      <c r="G25" s="155">
        <v>2</v>
      </c>
      <c r="H25" s="59">
        <v>1067</v>
      </c>
      <c r="I25" s="155">
        <v>5.7</v>
      </c>
      <c r="J25" s="60">
        <v>628</v>
      </c>
      <c r="K25" s="155">
        <v>6.5</v>
      </c>
      <c r="L25" s="60">
        <v>439</v>
      </c>
      <c r="M25" s="155">
        <v>4.9</v>
      </c>
    </row>
    <row r="26" spans="1:13" ht="13.5">
      <c r="A26" s="80"/>
      <c r="B26" s="59"/>
      <c r="C26" s="155"/>
      <c r="D26" s="643"/>
      <c r="E26" s="155"/>
      <c r="F26" s="643"/>
      <c r="G26" s="155"/>
      <c r="H26" s="59"/>
      <c r="I26" s="155"/>
      <c r="J26" s="60"/>
      <c r="K26" s="155"/>
      <c r="L26" s="60"/>
      <c r="M26" s="155"/>
    </row>
    <row r="27" spans="1:13" ht="13.5">
      <c r="A27" s="212" t="s">
        <v>348</v>
      </c>
      <c r="B27" s="59">
        <v>1785</v>
      </c>
      <c r="C27" s="155">
        <v>6</v>
      </c>
      <c r="D27" s="643">
        <v>1286</v>
      </c>
      <c r="E27" s="155">
        <v>8</v>
      </c>
      <c r="F27" s="643">
        <v>499</v>
      </c>
      <c r="G27" s="155">
        <v>3.6</v>
      </c>
      <c r="H27" s="59">
        <v>1511</v>
      </c>
      <c r="I27" s="155">
        <v>8.1</v>
      </c>
      <c r="J27" s="60">
        <v>915</v>
      </c>
      <c r="K27" s="155">
        <v>9.4</v>
      </c>
      <c r="L27" s="60">
        <v>596</v>
      </c>
      <c r="M27" s="155">
        <v>6.6</v>
      </c>
    </row>
    <row r="28" spans="1:13" ht="13.5">
      <c r="A28" s="212" t="s">
        <v>349</v>
      </c>
      <c r="B28" s="59">
        <v>1891</v>
      </c>
      <c r="C28" s="155">
        <v>6.3</v>
      </c>
      <c r="D28" s="643">
        <v>1359</v>
      </c>
      <c r="E28" s="155">
        <v>8.5</v>
      </c>
      <c r="F28" s="643">
        <v>532</v>
      </c>
      <c r="G28" s="155">
        <v>3.8</v>
      </c>
      <c r="H28" s="59">
        <v>1920</v>
      </c>
      <c r="I28" s="155">
        <v>10.2</v>
      </c>
      <c r="J28" s="60">
        <v>1169</v>
      </c>
      <c r="K28" s="155">
        <v>12.1</v>
      </c>
      <c r="L28" s="60">
        <v>751</v>
      </c>
      <c r="M28" s="155">
        <v>8.3</v>
      </c>
    </row>
    <row r="29" spans="1:13" ht="13.5">
      <c r="A29" s="212" t="s">
        <v>350</v>
      </c>
      <c r="B29" s="59">
        <v>2669</v>
      </c>
      <c r="C29" s="155">
        <v>8.9</v>
      </c>
      <c r="D29" s="643">
        <v>1835</v>
      </c>
      <c r="E29" s="155">
        <v>11.5</v>
      </c>
      <c r="F29" s="643">
        <v>834</v>
      </c>
      <c r="G29" s="155">
        <v>6</v>
      </c>
      <c r="H29" s="59">
        <v>2155</v>
      </c>
      <c r="I29" s="155">
        <v>11.5</v>
      </c>
      <c r="J29" s="60">
        <v>1141</v>
      </c>
      <c r="K29" s="155">
        <v>11.8</v>
      </c>
      <c r="L29" s="60">
        <v>1014</v>
      </c>
      <c r="M29" s="155">
        <v>11.2</v>
      </c>
    </row>
    <row r="30" spans="1:13" ht="13.5">
      <c r="A30" s="212" t="s">
        <v>351</v>
      </c>
      <c r="B30" s="59">
        <v>3845</v>
      </c>
      <c r="C30" s="155">
        <v>12.9</v>
      </c>
      <c r="D30" s="643">
        <v>2463</v>
      </c>
      <c r="E30" s="155">
        <v>15.4</v>
      </c>
      <c r="F30" s="643">
        <v>1382</v>
      </c>
      <c r="G30" s="155">
        <v>9.9</v>
      </c>
      <c r="H30" s="59">
        <v>2245</v>
      </c>
      <c r="I30" s="155">
        <v>12</v>
      </c>
      <c r="J30" s="60">
        <v>1037</v>
      </c>
      <c r="K30" s="155">
        <v>10.7</v>
      </c>
      <c r="L30" s="60">
        <v>1208</v>
      </c>
      <c r="M30" s="155">
        <v>13.4</v>
      </c>
    </row>
    <row r="31" spans="1:13" ht="13.5">
      <c r="A31" s="80"/>
      <c r="B31" s="59"/>
      <c r="C31" s="155"/>
      <c r="D31" s="643"/>
      <c r="E31" s="155"/>
      <c r="F31" s="643"/>
      <c r="G31" s="155"/>
      <c r="H31" s="59"/>
      <c r="I31" s="155"/>
      <c r="J31" s="60"/>
      <c r="K31" s="155"/>
      <c r="L31" s="60"/>
      <c r="M31" s="155"/>
    </row>
    <row r="32" spans="1:13" ht="13.5">
      <c r="A32" s="212" t="s">
        <v>352</v>
      </c>
      <c r="B32" s="59">
        <v>5224</v>
      </c>
      <c r="C32" s="155">
        <v>17.5</v>
      </c>
      <c r="D32" s="643">
        <v>3014</v>
      </c>
      <c r="E32" s="155">
        <v>18.9</v>
      </c>
      <c r="F32" s="643">
        <v>2210</v>
      </c>
      <c r="G32" s="155">
        <v>15.9</v>
      </c>
      <c r="H32" s="59">
        <v>2321</v>
      </c>
      <c r="I32" s="155">
        <v>12.4</v>
      </c>
      <c r="J32" s="60">
        <v>840</v>
      </c>
      <c r="K32" s="155">
        <v>8.7</v>
      </c>
      <c r="L32" s="60">
        <v>1481</v>
      </c>
      <c r="M32" s="155">
        <v>16.4</v>
      </c>
    </row>
    <row r="33" spans="1:13" ht="13.5">
      <c r="A33" s="212" t="s">
        <v>353</v>
      </c>
      <c r="B33" s="59">
        <v>5665</v>
      </c>
      <c r="C33" s="155">
        <v>18.9</v>
      </c>
      <c r="D33" s="643">
        <v>2446</v>
      </c>
      <c r="E33" s="155">
        <v>15.3</v>
      </c>
      <c r="F33" s="643">
        <v>3219</v>
      </c>
      <c r="G33" s="155">
        <v>23.1</v>
      </c>
      <c r="H33" s="59" t="s">
        <v>402</v>
      </c>
      <c r="I33" s="155"/>
      <c r="J33" s="60"/>
      <c r="K33" s="155"/>
      <c r="L33" s="60"/>
      <c r="M33" s="155"/>
    </row>
    <row r="34" spans="1:13" ht="13.5">
      <c r="A34" s="212" t="s">
        <v>354</v>
      </c>
      <c r="B34" s="59">
        <v>3897</v>
      </c>
      <c r="C34" s="155">
        <v>13</v>
      </c>
      <c r="D34" s="643">
        <v>1215</v>
      </c>
      <c r="E34" s="155">
        <v>7.6</v>
      </c>
      <c r="F34" s="643">
        <v>2682</v>
      </c>
      <c r="G34" s="155">
        <v>19.3</v>
      </c>
      <c r="H34" s="59"/>
      <c r="I34" s="155"/>
      <c r="J34" s="60"/>
      <c r="K34" s="155"/>
      <c r="L34" s="60"/>
      <c r="M34" s="155"/>
    </row>
    <row r="35" spans="1:13" ht="13.5">
      <c r="A35" s="212" t="s">
        <v>355</v>
      </c>
      <c r="B35" s="59">
        <v>1800</v>
      </c>
      <c r="C35" s="155">
        <v>6</v>
      </c>
      <c r="D35" s="643">
        <v>436</v>
      </c>
      <c r="E35" s="155">
        <v>2.7</v>
      </c>
      <c r="F35" s="643">
        <v>1364</v>
      </c>
      <c r="G35" s="155">
        <v>9.8</v>
      </c>
      <c r="H35" s="59"/>
      <c r="I35" s="155"/>
      <c r="J35" s="60"/>
      <c r="K35" s="155"/>
      <c r="L35" s="60"/>
      <c r="M35" s="155"/>
    </row>
    <row r="36" spans="1:13" ht="13.5">
      <c r="A36" s="80"/>
      <c r="B36" s="59"/>
      <c r="C36" s="155"/>
      <c r="D36" s="643"/>
      <c r="E36" s="155"/>
      <c r="F36" s="643"/>
      <c r="G36" s="155"/>
      <c r="H36" s="59"/>
      <c r="I36" s="155"/>
      <c r="J36" s="60"/>
      <c r="K36" s="155"/>
      <c r="L36" s="60"/>
      <c r="M36" s="155"/>
    </row>
    <row r="37" spans="1:13" ht="13.5">
      <c r="A37" s="212" t="s">
        <v>403</v>
      </c>
      <c r="B37" s="59">
        <v>391</v>
      </c>
      <c r="C37" s="155">
        <v>1.3</v>
      </c>
      <c r="D37" s="643">
        <v>74</v>
      </c>
      <c r="E37" s="155">
        <v>0.5</v>
      </c>
      <c r="F37" s="643">
        <v>317</v>
      </c>
      <c r="G37" s="155">
        <v>2.3</v>
      </c>
      <c r="H37" s="59"/>
      <c r="I37" s="155"/>
      <c r="J37" s="60"/>
      <c r="K37" s="155"/>
      <c r="L37" s="60"/>
      <c r="M37" s="155"/>
    </row>
    <row r="38" spans="1:13" ht="13.5">
      <c r="A38" s="212"/>
      <c r="B38" s="59"/>
      <c r="C38" s="155"/>
      <c r="D38" s="643"/>
      <c r="E38" s="155"/>
      <c r="F38" s="643"/>
      <c r="G38" s="155"/>
      <c r="H38" s="59"/>
      <c r="I38" s="155"/>
      <c r="J38" s="60"/>
      <c r="K38" s="155"/>
      <c r="L38" s="60"/>
      <c r="M38" s="155"/>
    </row>
    <row r="39" spans="1:13" ht="13.5">
      <c r="A39" s="212" t="s">
        <v>417</v>
      </c>
      <c r="B39" s="59">
        <v>1</v>
      </c>
      <c r="C39" s="155">
        <v>0</v>
      </c>
      <c r="D39" s="643">
        <v>1</v>
      </c>
      <c r="E39" s="155">
        <v>0</v>
      </c>
      <c r="F39" s="643">
        <v>0</v>
      </c>
      <c r="G39" s="155">
        <v>0</v>
      </c>
      <c r="H39" s="59"/>
      <c r="I39" s="155"/>
      <c r="J39" s="60"/>
      <c r="K39" s="155"/>
      <c r="L39" s="60"/>
      <c r="M39" s="155"/>
    </row>
    <row r="40" spans="1:13" ht="13.5">
      <c r="A40" s="80"/>
      <c r="B40" s="59"/>
      <c r="C40" s="155"/>
      <c r="D40" s="643"/>
      <c r="E40" s="155"/>
      <c r="F40" s="643"/>
      <c r="G40" s="155"/>
      <c r="H40" s="59"/>
      <c r="I40" s="155"/>
      <c r="J40" s="60"/>
      <c r="K40" s="155"/>
      <c r="L40" s="60"/>
      <c r="M40" s="155"/>
    </row>
    <row r="41" spans="1:13" ht="13.5">
      <c r="A41" s="212" t="s">
        <v>356</v>
      </c>
      <c r="B41" s="59"/>
      <c r="C41" s="155"/>
      <c r="D41" s="643"/>
      <c r="E41" s="155"/>
      <c r="F41" s="643"/>
      <c r="G41" s="155"/>
      <c r="H41" s="59"/>
      <c r="I41" s="155"/>
      <c r="J41" s="60"/>
      <c r="K41" s="155"/>
      <c r="L41" s="60"/>
      <c r="M41" s="155"/>
    </row>
    <row r="42" spans="1:13" ht="13.5">
      <c r="A42" s="212" t="s">
        <v>357</v>
      </c>
      <c r="B42" s="59">
        <v>56</v>
      </c>
      <c r="C42" s="155">
        <v>0.2</v>
      </c>
      <c r="D42" s="643">
        <v>23</v>
      </c>
      <c r="E42" s="155">
        <v>0.1</v>
      </c>
      <c r="F42" s="643">
        <v>33</v>
      </c>
      <c r="G42" s="155">
        <v>0.2</v>
      </c>
      <c r="H42" s="59">
        <v>2099</v>
      </c>
      <c r="I42" s="155">
        <v>11.2</v>
      </c>
      <c r="J42" s="60">
        <v>1138</v>
      </c>
      <c r="K42" s="155">
        <v>11.8</v>
      </c>
      <c r="L42" s="60">
        <v>961</v>
      </c>
      <c r="M42" s="155">
        <v>10.6</v>
      </c>
    </row>
    <row r="43" spans="1:13" ht="13.5">
      <c r="A43" s="205"/>
      <c r="B43" s="282"/>
      <c r="C43" s="201"/>
      <c r="D43" s="501"/>
      <c r="E43" s="201"/>
      <c r="F43" s="501"/>
      <c r="G43" s="201"/>
      <c r="H43" s="282"/>
      <c r="I43" s="201"/>
      <c r="J43" s="72"/>
      <c r="K43" s="201"/>
      <c r="L43" s="72"/>
      <c r="M43" s="201"/>
    </row>
    <row r="44" spans="1:13" ht="13.5">
      <c r="A44" s="94"/>
      <c r="B44" s="214"/>
      <c r="C44" s="215"/>
      <c r="D44" s="644"/>
      <c r="E44" s="215"/>
      <c r="F44" s="644"/>
      <c r="G44" s="215"/>
      <c r="H44" s="214"/>
      <c r="I44" s="215"/>
      <c r="J44" s="214"/>
      <c r="K44" s="215"/>
      <c r="L44" s="214"/>
      <c r="M44" s="215"/>
    </row>
    <row r="45" spans="1:13" ht="13.5">
      <c r="A45" s="253" t="s">
        <v>536</v>
      </c>
      <c r="B45" s="255"/>
      <c r="C45" s="217" t="s">
        <v>591</v>
      </c>
      <c r="D45" s="645">
        <v>78.35</v>
      </c>
      <c r="E45" s="216" t="s">
        <v>485</v>
      </c>
      <c r="F45" s="645">
        <v>85.26</v>
      </c>
      <c r="G45" s="256" t="s">
        <v>485</v>
      </c>
      <c r="H45" s="217" t="s">
        <v>358</v>
      </c>
      <c r="I45" s="252"/>
      <c r="J45" s="645">
        <v>61.76</v>
      </c>
      <c r="K45" s="216" t="s">
        <v>485</v>
      </c>
      <c r="L45" s="646">
        <v>65.85</v>
      </c>
      <c r="M45" s="218" t="s">
        <v>485</v>
      </c>
    </row>
    <row r="46" spans="1:13" ht="13.5">
      <c r="A46" s="105" t="s">
        <v>535</v>
      </c>
      <c r="B46" s="219"/>
      <c r="C46" s="220"/>
      <c r="D46" s="647"/>
      <c r="E46" s="220"/>
      <c r="F46" s="648"/>
      <c r="G46" s="105"/>
      <c r="H46" s="219"/>
      <c r="I46" s="220"/>
      <c r="J46" s="221"/>
      <c r="K46" s="220"/>
      <c r="L46" s="221"/>
      <c r="M46" s="220"/>
    </row>
    <row r="47" spans="1:13" ht="13.5">
      <c r="A47" s="105"/>
      <c r="B47" s="649" t="s">
        <v>594</v>
      </c>
      <c r="C47" s="650"/>
      <c r="D47" s="649"/>
      <c r="E47" s="650"/>
      <c r="F47" s="649"/>
      <c r="G47" s="650"/>
      <c r="H47" s="649"/>
      <c r="I47" s="650"/>
      <c r="J47" s="649"/>
      <c r="K47" s="220"/>
      <c r="L47" s="219"/>
      <c r="M47" s="220"/>
    </row>
    <row r="48" spans="1:13" ht="13.5">
      <c r="A48" s="105"/>
      <c r="B48" s="649"/>
      <c r="C48" s="650"/>
      <c r="D48" s="649"/>
      <c r="E48" s="650"/>
      <c r="F48" s="649"/>
      <c r="G48" s="650"/>
      <c r="H48" s="649"/>
      <c r="I48" s="650"/>
      <c r="J48" s="649"/>
      <c r="K48" s="220"/>
      <c r="L48" s="219"/>
      <c r="M48" s="220"/>
    </row>
    <row r="49" spans="1:13" ht="13.5">
      <c r="A49" s="105"/>
      <c r="B49" s="649" t="s">
        <v>537</v>
      </c>
      <c r="C49" s="650"/>
      <c r="D49" s="649"/>
      <c r="E49" s="650"/>
      <c r="F49" s="649"/>
      <c r="G49" s="650"/>
      <c r="H49" s="649"/>
      <c r="I49" s="650"/>
      <c r="J49" s="649"/>
      <c r="K49" s="220"/>
      <c r="L49" s="219"/>
      <c r="M49" s="220"/>
    </row>
    <row r="50" spans="1:13" ht="13.5">
      <c r="A50" s="105"/>
      <c r="B50" s="649" t="s">
        <v>404</v>
      </c>
      <c r="C50" s="650"/>
      <c r="D50" s="649"/>
      <c r="E50" s="650"/>
      <c r="F50" s="649"/>
      <c r="G50" s="650"/>
      <c r="H50" s="649"/>
      <c r="I50" s="650"/>
      <c r="J50" s="649"/>
      <c r="K50" s="220"/>
      <c r="L50" s="219"/>
      <c r="M50" s="220"/>
    </row>
    <row r="51" spans="1:13" ht="13.5">
      <c r="A51" s="105"/>
      <c r="B51" s="724" t="s">
        <v>592</v>
      </c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220"/>
    </row>
    <row r="52" spans="2:12" ht="13.5">
      <c r="B52" s="725"/>
      <c r="C52" s="725"/>
      <c r="D52" s="725"/>
      <c r="E52" s="725"/>
      <c r="F52" s="725"/>
      <c r="G52" s="725"/>
      <c r="H52" s="725"/>
      <c r="I52" s="725"/>
      <c r="J52" s="725"/>
      <c r="K52" s="725"/>
      <c r="L52" s="725"/>
    </row>
  </sheetData>
  <sheetProtection/>
  <mergeCells count="8">
    <mergeCell ref="A1:G1"/>
    <mergeCell ref="B6:C6"/>
    <mergeCell ref="D6:E6"/>
    <mergeCell ref="F6:G6"/>
    <mergeCell ref="B51:L52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75" r:id="rId1"/>
  <headerFooter alignWithMargins="0">
    <oddFooter>&amp;C&amp;"明朝,太字"&amp;12 27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45"/>
  <sheetViews>
    <sheetView view="pageBreakPreview" zoomScale="75" zoomScaleSheetLayoutView="75" workbookViewId="0" topLeftCell="A1">
      <selection activeCell="A1" sqref="A1:K1"/>
    </sheetView>
  </sheetViews>
  <sheetFormatPr defaultColWidth="8.59765625" defaultRowHeight="14.25"/>
  <cols>
    <col min="1" max="2" width="5.59765625" style="136" customWidth="1"/>
    <col min="3" max="3" width="17.59765625" style="136" customWidth="1"/>
    <col min="4" max="5" width="8" style="136" hidden="1" customWidth="1"/>
    <col min="6" max="10" width="8" style="136" customWidth="1"/>
    <col min="11" max="11" width="7.09765625" style="136" bestFit="1" customWidth="1"/>
    <col min="12" max="12" width="8.5" style="136" bestFit="1" customWidth="1"/>
    <col min="13" max="13" width="7.09765625" style="136" bestFit="1" customWidth="1"/>
    <col min="14" max="14" width="8.59765625" style="136" hidden="1" customWidth="1"/>
    <col min="15" max="15" width="8.69921875" style="136" hidden="1" customWidth="1"/>
    <col min="16" max="16" width="9" style="136" hidden="1" customWidth="1"/>
    <col min="17" max="17" width="8.69921875" style="136" hidden="1" customWidth="1"/>
    <col min="18" max="18" width="9" style="136" hidden="1" customWidth="1"/>
    <col min="19" max="19" width="8.69921875" style="136" hidden="1" customWidth="1"/>
    <col min="20" max="20" width="10.09765625" style="1" bestFit="1" customWidth="1"/>
    <col min="21" max="21" width="8.8984375" style="1" bestFit="1" customWidth="1"/>
    <col min="22" max="23" width="0" style="1" hidden="1" customWidth="1"/>
    <col min="24" max="35" width="8.59765625" style="1" customWidth="1"/>
    <col min="36" max="38" width="8.59765625" style="545" customWidth="1"/>
    <col min="39" max="39" width="8.59765625" style="1" customWidth="1"/>
    <col min="40" max="16384" width="8.59765625" style="1" customWidth="1"/>
  </cols>
  <sheetData>
    <row r="1" spans="1:34" ht="13.5">
      <c r="A1" s="733" t="s">
        <v>651</v>
      </c>
      <c r="B1" s="733"/>
      <c r="C1" s="733"/>
      <c r="D1" s="733"/>
      <c r="E1" s="733"/>
      <c r="F1" s="733"/>
      <c r="G1" s="733"/>
      <c r="H1" s="733"/>
      <c r="I1" s="734"/>
      <c r="J1" s="734"/>
      <c r="K1" s="734"/>
      <c r="L1" s="135"/>
      <c r="M1" s="135"/>
      <c r="N1" s="135"/>
      <c r="O1" s="135"/>
      <c r="P1" s="135"/>
      <c r="Q1" s="135"/>
      <c r="R1" s="135"/>
      <c r="S1" s="135"/>
      <c r="AH1" s="547"/>
    </row>
    <row r="2" ht="15" customHeight="1"/>
    <row r="3" spans="1:39" ht="13.5" customHeight="1">
      <c r="A3" s="137"/>
      <c r="B3" s="138"/>
      <c r="C3" s="139" t="s">
        <v>359</v>
      </c>
      <c r="D3" s="140" t="s">
        <v>360</v>
      </c>
      <c r="E3" s="141"/>
      <c r="F3" s="142" t="s">
        <v>549</v>
      </c>
      <c r="G3" s="141"/>
      <c r="H3" s="142"/>
      <c r="I3" s="226"/>
      <c r="J3" s="140" t="s">
        <v>361</v>
      </c>
      <c r="K3" s="226"/>
      <c r="L3" s="142"/>
      <c r="M3" s="141"/>
      <c r="N3" s="140" t="s">
        <v>540</v>
      </c>
      <c r="O3" s="141"/>
      <c r="P3" s="140"/>
      <c r="Q3" s="141"/>
      <c r="R3" s="142"/>
      <c r="S3" s="141"/>
      <c r="T3" s="142"/>
      <c r="U3" s="226"/>
      <c r="V3" s="261"/>
      <c r="W3" s="262"/>
      <c r="X3" s="261"/>
      <c r="Y3" s="262"/>
      <c r="Z3" s="261"/>
      <c r="AA3" s="262"/>
      <c r="AB3" s="261"/>
      <c r="AC3" s="262"/>
      <c r="AD3" s="524"/>
      <c r="AE3" s="524"/>
      <c r="AF3" s="261"/>
      <c r="AG3" s="262"/>
      <c r="AH3" s="261"/>
      <c r="AI3" s="262"/>
      <c r="AJ3" s="546"/>
      <c r="AK3" s="571"/>
      <c r="AL3" s="546"/>
      <c r="AM3" s="262"/>
    </row>
    <row r="4" spans="1:39" ht="13.5" customHeight="1">
      <c r="A4" s="143"/>
      <c r="B4" s="144"/>
      <c r="C4" s="145"/>
      <c r="D4" s="146" t="s">
        <v>362</v>
      </c>
      <c r="E4" s="147"/>
      <c r="F4" s="146" t="s">
        <v>609</v>
      </c>
      <c r="G4" s="147"/>
      <c r="H4" s="146" t="s">
        <v>610</v>
      </c>
      <c r="I4" s="227"/>
      <c r="J4" s="146" t="s">
        <v>608</v>
      </c>
      <c r="K4" s="227"/>
      <c r="L4" s="146" t="s">
        <v>607</v>
      </c>
      <c r="M4" s="147"/>
      <c r="N4" s="146" t="s">
        <v>363</v>
      </c>
      <c r="O4" s="147"/>
      <c r="P4" s="146" t="s">
        <v>416</v>
      </c>
      <c r="Q4" s="147"/>
      <c r="R4" s="146" t="s">
        <v>419</v>
      </c>
      <c r="S4" s="147"/>
      <c r="T4" s="146" t="s">
        <v>472</v>
      </c>
      <c r="U4" s="227"/>
      <c r="V4" s="585" t="s">
        <v>545</v>
      </c>
      <c r="W4" s="264"/>
      <c r="X4" s="585" t="s">
        <v>551</v>
      </c>
      <c r="Y4" s="264"/>
      <c r="Z4" s="293" t="s">
        <v>574</v>
      </c>
      <c r="AA4" s="278"/>
      <c r="AB4" s="293" t="s">
        <v>587</v>
      </c>
      <c r="AC4" s="278"/>
      <c r="AD4" s="293" t="s">
        <v>593</v>
      </c>
      <c r="AE4" s="530"/>
      <c r="AF4" s="263" t="s">
        <v>604</v>
      </c>
      <c r="AG4" s="264"/>
      <c r="AH4" s="293" t="s">
        <v>605</v>
      </c>
      <c r="AI4" s="278"/>
      <c r="AJ4" s="535" t="s">
        <v>606</v>
      </c>
      <c r="AK4" s="572"/>
      <c r="AL4" s="535" t="s">
        <v>658</v>
      </c>
      <c r="AM4" s="264"/>
    </row>
    <row r="5" spans="1:39" ht="13.5" customHeight="1">
      <c r="A5" s="148"/>
      <c r="B5" s="133"/>
      <c r="C5" s="149"/>
      <c r="D5" s="120" t="s">
        <v>364</v>
      </c>
      <c r="E5" s="150" t="s">
        <v>365</v>
      </c>
      <c r="F5" s="121" t="s">
        <v>364</v>
      </c>
      <c r="G5" s="120" t="s">
        <v>365</v>
      </c>
      <c r="H5" s="120" t="s">
        <v>364</v>
      </c>
      <c r="I5" s="150" t="s">
        <v>365</v>
      </c>
      <c r="J5" s="287" t="s">
        <v>364</v>
      </c>
      <c r="K5" s="121" t="s">
        <v>365</v>
      </c>
      <c r="L5" s="120" t="s">
        <v>364</v>
      </c>
      <c r="M5" s="150" t="s">
        <v>365</v>
      </c>
      <c r="N5" s="121" t="s">
        <v>364</v>
      </c>
      <c r="O5" s="120" t="s">
        <v>365</v>
      </c>
      <c r="P5" s="120" t="s">
        <v>364</v>
      </c>
      <c r="Q5" s="289" t="s">
        <v>365</v>
      </c>
      <c r="R5" s="120" t="s">
        <v>364</v>
      </c>
      <c r="S5" s="150" t="s">
        <v>365</v>
      </c>
      <c r="T5" s="120" t="s">
        <v>364</v>
      </c>
      <c r="U5" s="150" t="s">
        <v>365</v>
      </c>
      <c r="V5" s="586" t="s">
        <v>547</v>
      </c>
      <c r="W5" s="587" t="s">
        <v>546</v>
      </c>
      <c r="X5" s="291" t="s">
        <v>547</v>
      </c>
      <c r="Y5" s="292" t="s">
        <v>546</v>
      </c>
      <c r="Z5" s="291" t="s">
        <v>547</v>
      </c>
      <c r="AA5" s="292" t="s">
        <v>546</v>
      </c>
      <c r="AB5" s="291" t="s">
        <v>547</v>
      </c>
      <c r="AC5" s="292" t="s">
        <v>546</v>
      </c>
      <c r="AD5" s="291" t="s">
        <v>547</v>
      </c>
      <c r="AE5" s="292" t="s">
        <v>546</v>
      </c>
      <c r="AF5" s="291" t="s">
        <v>547</v>
      </c>
      <c r="AG5" s="292" t="s">
        <v>546</v>
      </c>
      <c r="AH5" s="532" t="s">
        <v>547</v>
      </c>
      <c r="AI5" s="292" t="s">
        <v>546</v>
      </c>
      <c r="AJ5" s="570" t="s">
        <v>547</v>
      </c>
      <c r="AK5" s="588" t="s">
        <v>546</v>
      </c>
      <c r="AL5" s="588" t="s">
        <v>547</v>
      </c>
      <c r="AM5" s="292" t="s">
        <v>546</v>
      </c>
    </row>
    <row r="6" spans="1:40" ht="13.5" customHeight="1">
      <c r="A6" s="143"/>
      <c r="B6" s="144"/>
      <c r="C6" s="110"/>
      <c r="D6" s="53"/>
      <c r="E6" s="151"/>
      <c r="F6" s="53"/>
      <c r="G6" s="151"/>
      <c r="H6" s="53"/>
      <c r="I6" s="151"/>
      <c r="J6" s="45"/>
      <c r="K6" s="285"/>
      <c r="L6" s="46"/>
      <c r="M6" s="288"/>
      <c r="N6" s="46"/>
      <c r="O6" s="155"/>
      <c r="P6" s="46"/>
      <c r="Q6" s="151"/>
      <c r="R6" s="53"/>
      <c r="S6" s="151"/>
      <c r="T6" s="53"/>
      <c r="U6" s="151"/>
      <c r="V6" s="4"/>
      <c r="W6" s="278"/>
      <c r="X6" s="261"/>
      <c r="Y6" s="296"/>
      <c r="Z6" s="261"/>
      <c r="AA6" s="296"/>
      <c r="AB6" s="325"/>
      <c r="AC6" s="296"/>
      <c r="AD6" s="325"/>
      <c r="AE6" s="296"/>
      <c r="AF6" s="531"/>
      <c r="AG6" s="297"/>
      <c r="AH6" s="530"/>
      <c r="AI6" s="3"/>
      <c r="AJ6" s="533"/>
      <c r="AK6" s="533"/>
      <c r="AL6" s="533"/>
      <c r="AM6" s="4"/>
      <c r="AN6" s="530"/>
    </row>
    <row r="7" spans="1:39" ht="13.5" customHeight="1">
      <c r="A7" s="729" t="s">
        <v>366</v>
      </c>
      <c r="B7" s="730"/>
      <c r="C7" s="152" t="s">
        <v>367</v>
      </c>
      <c r="D7" s="153">
        <v>1558</v>
      </c>
      <c r="E7" s="154">
        <v>134.6</v>
      </c>
      <c r="F7" s="153">
        <v>1937</v>
      </c>
      <c r="G7" s="154">
        <v>152.6</v>
      </c>
      <c r="H7" s="153">
        <v>2305</v>
      </c>
      <c r="I7" s="154">
        <v>169.3</v>
      </c>
      <c r="J7" s="153">
        <v>2784</v>
      </c>
      <c r="K7" s="502">
        <v>197</v>
      </c>
      <c r="L7" s="153">
        <v>3553</v>
      </c>
      <c r="M7" s="504">
        <v>243.2</v>
      </c>
      <c r="N7" s="153">
        <v>3876</v>
      </c>
      <c r="O7" s="154">
        <v>263.9</v>
      </c>
      <c r="P7" s="153">
        <v>3936</v>
      </c>
      <c r="Q7" s="154">
        <v>266.3</v>
      </c>
      <c r="R7" s="153">
        <v>4035</v>
      </c>
      <c r="S7" s="154">
        <v>272.6</v>
      </c>
      <c r="T7" s="153">
        <v>4154</v>
      </c>
      <c r="U7" s="154">
        <v>281.9</v>
      </c>
      <c r="V7" s="579">
        <v>4368</v>
      </c>
      <c r="W7" s="504">
        <v>297.1</v>
      </c>
      <c r="X7" s="580">
        <v>4535</v>
      </c>
      <c r="Y7" s="508">
        <v>308.9</v>
      </c>
      <c r="Z7" s="580">
        <v>4653</v>
      </c>
      <c r="AA7" s="508">
        <v>317.2</v>
      </c>
      <c r="AB7" s="581">
        <v>4655</v>
      </c>
      <c r="AC7" s="508">
        <v>318.6</v>
      </c>
      <c r="AD7" s="581">
        <v>4742</v>
      </c>
      <c r="AE7" s="508">
        <v>325.2</v>
      </c>
      <c r="AF7" s="580">
        <v>4975</v>
      </c>
      <c r="AG7" s="508">
        <v>341.9</v>
      </c>
      <c r="AH7" s="582">
        <v>4929</v>
      </c>
      <c r="AI7" s="508">
        <v>339</v>
      </c>
      <c r="AJ7" s="580">
        <v>4920</v>
      </c>
      <c r="AK7" s="592">
        <v>336.8</v>
      </c>
      <c r="AL7" s="580">
        <v>5048</v>
      </c>
      <c r="AM7" s="508">
        <v>346.7</v>
      </c>
    </row>
    <row r="8" spans="1:39" ht="13.5" customHeight="1">
      <c r="A8" s="143"/>
      <c r="B8" s="144"/>
      <c r="C8" s="110"/>
      <c r="D8" s="46"/>
      <c r="E8" s="155"/>
      <c r="F8" s="46"/>
      <c r="G8" s="155"/>
      <c r="H8" s="46"/>
      <c r="I8" s="155"/>
      <c r="J8" s="46"/>
      <c r="K8" s="285"/>
      <c r="L8" s="46"/>
      <c r="M8" s="505"/>
      <c r="N8" s="46"/>
      <c r="O8" s="155"/>
      <c r="P8" s="46"/>
      <c r="Q8" s="155"/>
      <c r="R8" s="46"/>
      <c r="S8" s="155"/>
      <c r="T8" s="46"/>
      <c r="U8" s="155"/>
      <c r="V8" s="573"/>
      <c r="W8" s="6"/>
      <c r="X8" s="269"/>
      <c r="Y8" s="508"/>
      <c r="Z8" s="269"/>
      <c r="AA8" s="508"/>
      <c r="AB8" s="417"/>
      <c r="AC8" s="508"/>
      <c r="AD8" s="417"/>
      <c r="AE8" s="508"/>
      <c r="AF8" s="534"/>
      <c r="AG8" s="508"/>
      <c r="AH8" s="260"/>
      <c r="AI8" s="508"/>
      <c r="AJ8" s="534"/>
      <c r="AK8" s="592"/>
      <c r="AL8" s="534"/>
      <c r="AM8" s="508"/>
    </row>
    <row r="9" spans="1:39" ht="14.25" customHeight="1">
      <c r="A9" s="156" t="s">
        <v>368</v>
      </c>
      <c r="B9" s="157" t="s">
        <v>430</v>
      </c>
      <c r="C9" s="158" t="s">
        <v>369</v>
      </c>
      <c r="D9" s="153">
        <v>111</v>
      </c>
      <c r="E9" s="154">
        <v>9.6</v>
      </c>
      <c r="F9" s="153">
        <v>121</v>
      </c>
      <c r="G9" s="154">
        <v>9.5</v>
      </c>
      <c r="H9" s="153">
        <v>152</v>
      </c>
      <c r="I9" s="154">
        <v>11.2</v>
      </c>
      <c r="J9" s="153">
        <v>147</v>
      </c>
      <c r="K9" s="502">
        <v>10.4</v>
      </c>
      <c r="L9" s="153">
        <v>149</v>
      </c>
      <c r="M9" s="504">
        <v>10.2</v>
      </c>
      <c r="N9" s="153">
        <v>194</v>
      </c>
      <c r="O9" s="154">
        <v>13.2</v>
      </c>
      <c r="P9" s="153">
        <v>223</v>
      </c>
      <c r="Q9" s="154">
        <v>15.1</v>
      </c>
      <c r="R9" s="153">
        <v>197</v>
      </c>
      <c r="S9" s="154">
        <v>13.3</v>
      </c>
      <c r="T9" s="153">
        <v>206</v>
      </c>
      <c r="U9" s="154">
        <v>14</v>
      </c>
      <c r="V9" s="573">
        <v>215</v>
      </c>
      <c r="W9" s="504">
        <v>14.6</v>
      </c>
      <c r="X9" s="269">
        <v>207</v>
      </c>
      <c r="Y9" s="508">
        <v>14.1</v>
      </c>
      <c r="Z9" s="269">
        <v>227</v>
      </c>
      <c r="AA9" s="508">
        <v>15.5</v>
      </c>
      <c r="AB9" s="417">
        <v>207</v>
      </c>
      <c r="AC9" s="508">
        <v>14.2</v>
      </c>
      <c r="AD9" s="417">
        <v>214</v>
      </c>
      <c r="AE9" s="508">
        <v>14.7</v>
      </c>
      <c r="AF9" s="534">
        <v>207</v>
      </c>
      <c r="AG9" s="508">
        <v>14.2</v>
      </c>
      <c r="AH9" s="260">
        <v>202</v>
      </c>
      <c r="AI9" s="508">
        <v>13.9</v>
      </c>
      <c r="AJ9" s="534">
        <v>237</v>
      </c>
      <c r="AK9" s="592">
        <v>16.2</v>
      </c>
      <c r="AL9" s="534">
        <v>223</v>
      </c>
      <c r="AM9" s="508">
        <v>15.3</v>
      </c>
    </row>
    <row r="10" spans="1:39" ht="14.25" customHeight="1">
      <c r="A10" s="156" t="s">
        <v>370</v>
      </c>
      <c r="B10" s="157" t="s">
        <v>431</v>
      </c>
      <c r="C10" s="158" t="s">
        <v>371</v>
      </c>
      <c r="D10" s="153">
        <v>668</v>
      </c>
      <c r="E10" s="154">
        <v>57.7</v>
      </c>
      <c r="F10" s="153">
        <v>748</v>
      </c>
      <c r="G10" s="154">
        <v>58.9</v>
      </c>
      <c r="H10" s="153">
        <v>746</v>
      </c>
      <c r="I10" s="154">
        <v>54.8</v>
      </c>
      <c r="J10" s="153">
        <v>778</v>
      </c>
      <c r="K10" s="502">
        <v>55</v>
      </c>
      <c r="L10" s="153">
        <v>783</v>
      </c>
      <c r="M10" s="504">
        <v>53.6</v>
      </c>
      <c r="N10" s="153">
        <v>852</v>
      </c>
      <c r="O10" s="154">
        <v>58</v>
      </c>
      <c r="P10" s="153">
        <v>885</v>
      </c>
      <c r="Q10" s="154">
        <v>59.9</v>
      </c>
      <c r="R10" s="153">
        <v>842</v>
      </c>
      <c r="S10" s="154">
        <v>56.9</v>
      </c>
      <c r="T10" s="153">
        <v>860</v>
      </c>
      <c r="U10" s="154">
        <v>58.4</v>
      </c>
      <c r="V10" s="573">
        <v>844</v>
      </c>
      <c r="W10" s="504">
        <v>57.4</v>
      </c>
      <c r="X10" s="269">
        <v>815</v>
      </c>
      <c r="Y10" s="508">
        <v>55.5</v>
      </c>
      <c r="Z10" s="269">
        <v>864</v>
      </c>
      <c r="AA10" s="508">
        <v>58.9</v>
      </c>
      <c r="AB10" s="417">
        <v>906</v>
      </c>
      <c r="AC10" s="508">
        <v>62</v>
      </c>
      <c r="AD10" s="417">
        <v>884</v>
      </c>
      <c r="AE10" s="508">
        <v>60.6</v>
      </c>
      <c r="AF10" s="534">
        <v>908</v>
      </c>
      <c r="AG10" s="508">
        <v>62.4</v>
      </c>
      <c r="AH10" s="260">
        <v>892</v>
      </c>
      <c r="AI10" s="508">
        <v>61.3</v>
      </c>
      <c r="AJ10" s="534">
        <v>882</v>
      </c>
      <c r="AK10" s="592">
        <v>60.4</v>
      </c>
      <c r="AL10" s="534">
        <v>845</v>
      </c>
      <c r="AM10" s="508">
        <v>58</v>
      </c>
    </row>
    <row r="11" spans="1:39" ht="14.25" customHeight="1">
      <c r="A11" s="156" t="s">
        <v>372</v>
      </c>
      <c r="B11" s="157"/>
      <c r="C11" s="158" t="s">
        <v>373</v>
      </c>
      <c r="D11" s="153" t="s">
        <v>47</v>
      </c>
      <c r="E11" s="153" t="s">
        <v>47</v>
      </c>
      <c r="F11" s="153" t="s">
        <v>47</v>
      </c>
      <c r="G11" s="153" t="s">
        <v>47</v>
      </c>
      <c r="H11" s="153" t="s">
        <v>47</v>
      </c>
      <c r="I11" s="153" t="s">
        <v>47</v>
      </c>
      <c r="J11" s="153" t="s">
        <v>47</v>
      </c>
      <c r="K11" s="503" t="s">
        <v>47</v>
      </c>
      <c r="L11" s="153">
        <v>254</v>
      </c>
      <c r="M11" s="504">
        <v>17.4</v>
      </c>
      <c r="N11" s="153">
        <v>261</v>
      </c>
      <c r="O11" s="154">
        <v>17.8</v>
      </c>
      <c r="P11" s="153">
        <v>226</v>
      </c>
      <c r="Q11" s="154">
        <v>15.3</v>
      </c>
      <c r="R11" s="153">
        <v>274</v>
      </c>
      <c r="S11" s="154">
        <v>18.5</v>
      </c>
      <c r="T11" s="153">
        <v>254</v>
      </c>
      <c r="U11" s="154">
        <v>17.2</v>
      </c>
      <c r="V11" s="543">
        <v>292</v>
      </c>
      <c r="W11" s="504">
        <v>19.9</v>
      </c>
      <c r="X11" s="269">
        <v>311</v>
      </c>
      <c r="Y11" s="508">
        <v>21.2</v>
      </c>
      <c r="Z11" s="269">
        <v>287</v>
      </c>
      <c r="AA11" s="508">
        <v>19.6</v>
      </c>
      <c r="AB11" s="417">
        <v>308</v>
      </c>
      <c r="AC11" s="508">
        <v>21.1</v>
      </c>
      <c r="AD11" s="417">
        <v>300</v>
      </c>
      <c r="AE11" s="508">
        <v>20.6</v>
      </c>
      <c r="AF11" s="534">
        <v>377</v>
      </c>
      <c r="AG11" s="508">
        <v>25.9</v>
      </c>
      <c r="AH11" s="260">
        <v>344</v>
      </c>
      <c r="AI11" s="508">
        <v>23.7</v>
      </c>
      <c r="AJ11" s="534">
        <v>341</v>
      </c>
      <c r="AK11" s="592">
        <v>23.3</v>
      </c>
      <c r="AL11" s="534">
        <v>369</v>
      </c>
      <c r="AM11" s="508">
        <v>25.3</v>
      </c>
    </row>
    <row r="12" spans="1:39" ht="27" customHeight="1">
      <c r="A12" s="156" t="s">
        <v>374</v>
      </c>
      <c r="B12" s="157" t="s">
        <v>432</v>
      </c>
      <c r="C12" s="158" t="s">
        <v>375</v>
      </c>
      <c r="D12" s="153" t="s">
        <v>47</v>
      </c>
      <c r="E12" s="153" t="s">
        <v>47</v>
      </c>
      <c r="F12" s="153">
        <v>72</v>
      </c>
      <c r="G12" s="154">
        <v>5.7</v>
      </c>
      <c r="H12" s="153">
        <v>84</v>
      </c>
      <c r="I12" s="154">
        <v>6.2</v>
      </c>
      <c r="J12" s="153">
        <v>124</v>
      </c>
      <c r="K12" s="154">
        <v>8.8</v>
      </c>
      <c r="L12" s="153">
        <v>149</v>
      </c>
      <c r="M12" s="154">
        <v>10.2</v>
      </c>
      <c r="N12" s="153">
        <v>177</v>
      </c>
      <c r="O12" s="154">
        <v>12</v>
      </c>
      <c r="P12" s="153">
        <v>162</v>
      </c>
      <c r="Q12" s="154">
        <v>11</v>
      </c>
      <c r="R12" s="153">
        <v>172</v>
      </c>
      <c r="S12" s="154">
        <v>11.6</v>
      </c>
      <c r="T12" s="153">
        <v>175</v>
      </c>
      <c r="U12" s="154">
        <v>11.9</v>
      </c>
      <c r="V12" s="543">
        <v>196</v>
      </c>
      <c r="W12" s="504">
        <v>13.3</v>
      </c>
      <c r="X12" s="269">
        <v>217</v>
      </c>
      <c r="Y12" s="508">
        <v>14.8</v>
      </c>
      <c r="Z12" s="269">
        <v>215</v>
      </c>
      <c r="AA12" s="508">
        <v>14.7</v>
      </c>
      <c r="AB12" s="417">
        <v>207</v>
      </c>
      <c r="AC12" s="508">
        <v>14.2</v>
      </c>
      <c r="AD12" s="417">
        <v>259</v>
      </c>
      <c r="AE12" s="508">
        <v>17.8</v>
      </c>
      <c r="AF12" s="534">
        <v>224</v>
      </c>
      <c r="AG12" s="508">
        <v>15.4</v>
      </c>
      <c r="AH12" s="260">
        <v>225</v>
      </c>
      <c r="AI12" s="508">
        <v>15.5</v>
      </c>
      <c r="AJ12" s="534">
        <v>210</v>
      </c>
      <c r="AK12" s="592">
        <v>14.4</v>
      </c>
      <c r="AL12" s="534">
        <v>257</v>
      </c>
      <c r="AM12" s="508">
        <v>17.7</v>
      </c>
    </row>
    <row r="13" spans="1:39" ht="13.5" customHeight="1">
      <c r="A13" s="156" t="s">
        <v>376</v>
      </c>
      <c r="B13" s="157" t="s">
        <v>433</v>
      </c>
      <c r="C13" s="158" t="s">
        <v>418</v>
      </c>
      <c r="D13" s="153">
        <v>106</v>
      </c>
      <c r="E13" s="154">
        <v>9.2</v>
      </c>
      <c r="F13" s="153">
        <v>150</v>
      </c>
      <c r="G13" s="154">
        <v>11.8</v>
      </c>
      <c r="H13" s="153">
        <v>230</v>
      </c>
      <c r="I13" s="154">
        <v>16.9</v>
      </c>
      <c r="J13" s="153">
        <v>292</v>
      </c>
      <c r="K13" s="154">
        <v>20.7</v>
      </c>
      <c r="L13" s="153">
        <v>424</v>
      </c>
      <c r="M13" s="154">
        <v>29</v>
      </c>
      <c r="N13" s="153">
        <v>441</v>
      </c>
      <c r="O13" s="154">
        <v>30</v>
      </c>
      <c r="P13" s="153">
        <v>455</v>
      </c>
      <c r="Q13" s="154">
        <v>30.8</v>
      </c>
      <c r="R13" s="153">
        <v>470</v>
      </c>
      <c r="S13" s="154">
        <v>31.8</v>
      </c>
      <c r="T13" s="153">
        <v>502</v>
      </c>
      <c r="U13" s="154">
        <v>34.1</v>
      </c>
      <c r="V13" s="543">
        <v>483</v>
      </c>
      <c r="W13" s="504">
        <v>32.9</v>
      </c>
      <c r="X13" s="269">
        <v>489</v>
      </c>
      <c r="Y13" s="508">
        <v>33.3</v>
      </c>
      <c r="Z13" s="269">
        <v>526</v>
      </c>
      <c r="AA13" s="508">
        <v>35.9</v>
      </c>
      <c r="AB13" s="417">
        <v>470</v>
      </c>
      <c r="AC13" s="508">
        <v>32.2</v>
      </c>
      <c r="AD13" s="417">
        <v>477</v>
      </c>
      <c r="AE13" s="508">
        <v>32.7</v>
      </c>
      <c r="AF13" s="534">
        <v>475</v>
      </c>
      <c r="AG13" s="508">
        <v>32.6</v>
      </c>
      <c r="AH13" s="260">
        <v>495</v>
      </c>
      <c r="AI13" s="508">
        <v>34</v>
      </c>
      <c r="AJ13" s="534">
        <v>488</v>
      </c>
      <c r="AK13" s="592">
        <v>33.4</v>
      </c>
      <c r="AL13" s="534">
        <v>460</v>
      </c>
      <c r="AM13" s="508">
        <v>31.6</v>
      </c>
    </row>
    <row r="14" spans="1:39" ht="27" customHeight="1">
      <c r="A14" s="156" t="s">
        <v>377</v>
      </c>
      <c r="B14" s="157"/>
      <c r="C14" s="158" t="s">
        <v>539</v>
      </c>
      <c r="D14" s="153" t="s">
        <v>47</v>
      </c>
      <c r="E14" s="153" t="s">
        <v>47</v>
      </c>
      <c r="F14" s="153" t="s">
        <v>47</v>
      </c>
      <c r="G14" s="153" t="s">
        <v>47</v>
      </c>
      <c r="H14" s="153" t="s">
        <v>47</v>
      </c>
      <c r="I14" s="153" t="s">
        <v>47</v>
      </c>
      <c r="J14" s="153" t="s">
        <v>47</v>
      </c>
      <c r="K14" s="153" t="s">
        <v>47</v>
      </c>
      <c r="L14" s="153">
        <v>157</v>
      </c>
      <c r="M14" s="154">
        <v>10.7</v>
      </c>
      <c r="N14" s="153">
        <v>145</v>
      </c>
      <c r="O14" s="154">
        <v>9.9</v>
      </c>
      <c r="P14" s="153">
        <v>176</v>
      </c>
      <c r="Q14" s="154">
        <v>11.9</v>
      </c>
      <c r="R14" s="153">
        <v>183</v>
      </c>
      <c r="S14" s="154">
        <v>12.4</v>
      </c>
      <c r="T14" s="153">
        <v>168</v>
      </c>
      <c r="U14" s="154">
        <v>11.4</v>
      </c>
      <c r="V14" s="543">
        <v>178</v>
      </c>
      <c r="W14" s="504">
        <v>12.1</v>
      </c>
      <c r="X14" s="269">
        <v>186</v>
      </c>
      <c r="Y14" s="508">
        <v>12.7</v>
      </c>
      <c r="Z14" s="269">
        <v>179</v>
      </c>
      <c r="AA14" s="508">
        <v>12.2</v>
      </c>
      <c r="AB14" s="417">
        <v>200</v>
      </c>
      <c r="AC14" s="508">
        <v>13.7</v>
      </c>
      <c r="AD14" s="417">
        <v>211</v>
      </c>
      <c r="AE14" s="508">
        <v>14.5</v>
      </c>
      <c r="AF14" s="534">
        <v>214</v>
      </c>
      <c r="AG14" s="508">
        <v>14.7</v>
      </c>
      <c r="AH14" s="260">
        <v>201</v>
      </c>
      <c r="AI14" s="508">
        <v>13.8</v>
      </c>
      <c r="AJ14" s="534">
        <v>170</v>
      </c>
      <c r="AK14" s="592">
        <v>11.6</v>
      </c>
      <c r="AL14" s="534">
        <v>215</v>
      </c>
      <c r="AM14" s="508">
        <v>14.8</v>
      </c>
    </row>
    <row r="15" spans="1:39" ht="13.5" customHeight="1">
      <c r="A15" s="156" t="s">
        <v>379</v>
      </c>
      <c r="B15" s="157" t="s">
        <v>434</v>
      </c>
      <c r="C15" s="158" t="s">
        <v>380</v>
      </c>
      <c r="D15" s="153">
        <v>66</v>
      </c>
      <c r="E15" s="154">
        <v>5.7</v>
      </c>
      <c r="F15" s="153">
        <v>91</v>
      </c>
      <c r="G15" s="154">
        <v>7.2</v>
      </c>
      <c r="H15" s="153">
        <v>130</v>
      </c>
      <c r="I15" s="154">
        <v>9.5</v>
      </c>
      <c r="J15" s="153">
        <v>153</v>
      </c>
      <c r="K15" s="154">
        <v>10.8</v>
      </c>
      <c r="L15" s="153">
        <v>215</v>
      </c>
      <c r="M15" s="154">
        <v>14.7</v>
      </c>
      <c r="N15" s="153">
        <v>235</v>
      </c>
      <c r="O15" s="154">
        <v>16</v>
      </c>
      <c r="P15" s="153">
        <v>237</v>
      </c>
      <c r="Q15" s="154">
        <v>16</v>
      </c>
      <c r="R15" s="153">
        <v>209</v>
      </c>
      <c r="S15" s="154">
        <v>14.1</v>
      </c>
      <c r="T15" s="153">
        <v>225</v>
      </c>
      <c r="U15" s="154">
        <v>15.3</v>
      </c>
      <c r="V15" s="543">
        <v>287</v>
      </c>
      <c r="W15" s="504">
        <v>19.5</v>
      </c>
      <c r="X15" s="269">
        <v>279</v>
      </c>
      <c r="Y15" s="508">
        <v>19</v>
      </c>
      <c r="Z15" s="269">
        <v>281</v>
      </c>
      <c r="AA15" s="508">
        <v>19.2</v>
      </c>
      <c r="AB15" s="417">
        <v>299</v>
      </c>
      <c r="AC15" s="508">
        <v>20.5</v>
      </c>
      <c r="AD15" s="417">
        <v>316</v>
      </c>
      <c r="AE15" s="508">
        <v>21.7</v>
      </c>
      <c r="AF15" s="534">
        <v>352</v>
      </c>
      <c r="AG15" s="508">
        <v>24.2</v>
      </c>
      <c r="AH15" s="260">
        <v>337</v>
      </c>
      <c r="AI15" s="508">
        <v>23.2</v>
      </c>
      <c r="AJ15" s="534">
        <v>343</v>
      </c>
      <c r="AK15" s="592">
        <v>23.5</v>
      </c>
      <c r="AL15" s="534">
        <v>331</v>
      </c>
      <c r="AM15" s="508">
        <v>22.7</v>
      </c>
    </row>
    <row r="16" spans="1:39" ht="31.5" customHeight="1">
      <c r="A16" s="156" t="s">
        <v>381</v>
      </c>
      <c r="B16" s="157" t="s">
        <v>435</v>
      </c>
      <c r="C16" s="158" t="s">
        <v>382</v>
      </c>
      <c r="D16" s="153">
        <v>210</v>
      </c>
      <c r="E16" s="154">
        <v>18.1</v>
      </c>
      <c r="F16" s="153">
        <v>285</v>
      </c>
      <c r="G16" s="154">
        <v>22.4</v>
      </c>
      <c r="H16" s="153">
        <v>396</v>
      </c>
      <c r="I16" s="154">
        <v>29.1</v>
      </c>
      <c r="J16" s="153">
        <v>532</v>
      </c>
      <c r="K16" s="154">
        <v>37.6</v>
      </c>
      <c r="L16" s="153">
        <v>681</v>
      </c>
      <c r="M16" s="154">
        <v>46.6</v>
      </c>
      <c r="N16" s="153">
        <v>809</v>
      </c>
      <c r="O16" s="154">
        <v>55.1</v>
      </c>
      <c r="P16" s="153">
        <v>796</v>
      </c>
      <c r="Q16" s="154">
        <v>53.9</v>
      </c>
      <c r="R16" s="153">
        <v>842</v>
      </c>
      <c r="S16" s="154">
        <v>56.9</v>
      </c>
      <c r="T16" s="153">
        <v>906</v>
      </c>
      <c r="U16" s="154">
        <v>61.5</v>
      </c>
      <c r="V16" s="543">
        <v>929</v>
      </c>
      <c r="W16" s="504">
        <v>63.2</v>
      </c>
      <c r="X16" s="269">
        <v>1032</v>
      </c>
      <c r="Y16" s="508">
        <v>70.3</v>
      </c>
      <c r="Z16" s="269">
        <v>1067</v>
      </c>
      <c r="AA16" s="508">
        <v>72.7</v>
      </c>
      <c r="AB16" s="417">
        <v>1053</v>
      </c>
      <c r="AC16" s="508">
        <v>72.1</v>
      </c>
      <c r="AD16" s="417">
        <v>1032</v>
      </c>
      <c r="AE16" s="508">
        <v>70.8</v>
      </c>
      <c r="AF16" s="534">
        <v>1142</v>
      </c>
      <c r="AG16" s="508">
        <v>78.5</v>
      </c>
      <c r="AH16" s="260">
        <v>1103</v>
      </c>
      <c r="AI16" s="508">
        <v>75.9</v>
      </c>
      <c r="AJ16" s="534">
        <v>1143</v>
      </c>
      <c r="AK16" s="592">
        <v>78.2</v>
      </c>
      <c r="AL16" s="534">
        <v>1131</v>
      </c>
      <c r="AM16" s="508">
        <v>77.7</v>
      </c>
    </row>
    <row r="17" spans="1:39" ht="13.5" customHeight="1">
      <c r="A17" s="156" t="s">
        <v>686</v>
      </c>
      <c r="B17" s="157"/>
      <c r="C17" s="158" t="s">
        <v>383</v>
      </c>
      <c r="D17" s="153" t="s">
        <v>47</v>
      </c>
      <c r="E17" s="153" t="s">
        <v>47</v>
      </c>
      <c r="F17" s="153" t="s">
        <v>47</v>
      </c>
      <c r="G17" s="153" t="s">
        <v>47</v>
      </c>
      <c r="H17" s="153" t="s">
        <v>47</v>
      </c>
      <c r="I17" s="153" t="s">
        <v>47</v>
      </c>
      <c r="J17" s="153" t="s">
        <v>47</v>
      </c>
      <c r="K17" s="153" t="s">
        <v>47</v>
      </c>
      <c r="L17" s="153">
        <v>149</v>
      </c>
      <c r="M17" s="154">
        <v>10.2</v>
      </c>
      <c r="N17" s="153">
        <v>148</v>
      </c>
      <c r="O17" s="154">
        <v>10.1</v>
      </c>
      <c r="P17" s="153">
        <v>175</v>
      </c>
      <c r="Q17" s="154">
        <v>11.8</v>
      </c>
      <c r="R17" s="153">
        <v>177</v>
      </c>
      <c r="S17" s="154">
        <v>12</v>
      </c>
      <c r="T17" s="153">
        <v>189</v>
      </c>
      <c r="U17" s="154">
        <v>12.8</v>
      </c>
      <c r="V17" s="543">
        <v>190</v>
      </c>
      <c r="W17" s="504">
        <v>12.9</v>
      </c>
      <c r="X17" s="269">
        <v>242</v>
      </c>
      <c r="Y17" s="508">
        <v>16.5</v>
      </c>
      <c r="Z17" s="269">
        <v>220</v>
      </c>
      <c r="AA17" s="508">
        <v>15</v>
      </c>
      <c r="AB17" s="417">
        <v>225</v>
      </c>
      <c r="AC17" s="508">
        <v>15.4</v>
      </c>
      <c r="AD17" s="417">
        <v>234</v>
      </c>
      <c r="AE17" s="508">
        <v>16</v>
      </c>
      <c r="AF17" s="534">
        <v>241</v>
      </c>
      <c r="AG17" s="508">
        <v>16.6</v>
      </c>
      <c r="AH17" s="260">
        <v>253</v>
      </c>
      <c r="AI17" s="508">
        <v>17.4</v>
      </c>
      <c r="AJ17" s="534">
        <v>243</v>
      </c>
      <c r="AK17" s="592">
        <v>16.6</v>
      </c>
      <c r="AL17" s="534">
        <v>261</v>
      </c>
      <c r="AM17" s="508">
        <v>17.9</v>
      </c>
    </row>
    <row r="18" spans="1:39" ht="13.5" customHeight="1">
      <c r="A18" s="156" t="s">
        <v>384</v>
      </c>
      <c r="B18" s="157" t="s">
        <v>436</v>
      </c>
      <c r="C18" s="158" t="s">
        <v>295</v>
      </c>
      <c r="D18" s="153">
        <v>44</v>
      </c>
      <c r="E18" s="154">
        <v>3.8</v>
      </c>
      <c r="F18" s="153">
        <v>51</v>
      </c>
      <c r="G18" s="154">
        <v>4</v>
      </c>
      <c r="H18" s="153">
        <v>56</v>
      </c>
      <c r="I18" s="154">
        <v>4.1</v>
      </c>
      <c r="J18" s="153">
        <v>75</v>
      </c>
      <c r="K18" s="154">
        <v>5.3</v>
      </c>
      <c r="L18" s="153">
        <v>83</v>
      </c>
      <c r="M18" s="154">
        <v>5.7</v>
      </c>
      <c r="N18" s="153">
        <v>88</v>
      </c>
      <c r="O18" s="154">
        <v>6</v>
      </c>
      <c r="P18" s="153">
        <v>77</v>
      </c>
      <c r="Q18" s="154">
        <v>5.2</v>
      </c>
      <c r="R18" s="153">
        <v>83</v>
      </c>
      <c r="S18" s="154">
        <v>5.6</v>
      </c>
      <c r="T18" s="153">
        <v>85</v>
      </c>
      <c r="U18" s="154">
        <v>5.8</v>
      </c>
      <c r="V18" s="543">
        <v>92</v>
      </c>
      <c r="W18" s="504">
        <v>6.3</v>
      </c>
      <c r="X18" s="269">
        <v>92</v>
      </c>
      <c r="Y18" s="508">
        <v>6.3</v>
      </c>
      <c r="Z18" s="269">
        <v>91</v>
      </c>
      <c r="AA18" s="508">
        <v>6.2</v>
      </c>
      <c r="AB18" s="417">
        <v>97</v>
      </c>
      <c r="AC18" s="508">
        <v>6.6</v>
      </c>
      <c r="AD18" s="417">
        <v>109</v>
      </c>
      <c r="AE18" s="508">
        <v>7.5</v>
      </c>
      <c r="AF18" s="534">
        <v>92</v>
      </c>
      <c r="AG18" s="508">
        <v>6.3</v>
      </c>
      <c r="AH18" s="260">
        <v>112</v>
      </c>
      <c r="AI18" s="508">
        <v>7.7</v>
      </c>
      <c r="AJ18" s="534">
        <v>99</v>
      </c>
      <c r="AK18" s="592">
        <v>6.8</v>
      </c>
      <c r="AL18" s="534">
        <v>106</v>
      </c>
      <c r="AM18" s="508">
        <v>7.3</v>
      </c>
    </row>
    <row r="19" spans="1:39" ht="13.5" customHeight="1">
      <c r="A19" s="159"/>
      <c r="B19" s="160"/>
      <c r="C19" s="158"/>
      <c r="D19" s="153"/>
      <c r="E19" s="154"/>
      <c r="F19" s="153"/>
      <c r="G19" s="154"/>
      <c r="H19" s="153"/>
      <c r="I19" s="154"/>
      <c r="J19" s="153"/>
      <c r="K19" s="154"/>
      <c r="L19" s="153"/>
      <c r="M19" s="154"/>
      <c r="N19" s="153"/>
      <c r="O19" s="154"/>
      <c r="P19" s="153"/>
      <c r="Q19" s="154"/>
      <c r="R19" s="153"/>
      <c r="S19" s="154"/>
      <c r="T19" s="153"/>
      <c r="U19" s="154"/>
      <c r="V19" s="574"/>
      <c r="W19" s="273"/>
      <c r="X19" s="275"/>
      <c r="Y19" s="575"/>
      <c r="Z19" s="275"/>
      <c r="AA19" s="575"/>
      <c r="AB19" s="421"/>
      <c r="AC19" s="575"/>
      <c r="AD19" s="421"/>
      <c r="AE19" s="575"/>
      <c r="AF19" s="576"/>
      <c r="AG19" s="575"/>
      <c r="AH19" s="273"/>
      <c r="AI19" s="575"/>
      <c r="AJ19" s="576"/>
      <c r="AK19" s="593"/>
      <c r="AL19" s="576"/>
      <c r="AM19" s="575"/>
    </row>
    <row r="20" spans="1:39" ht="13.5" customHeight="1">
      <c r="A20" s="161"/>
      <c r="B20" s="162"/>
      <c r="C20" s="163"/>
      <c r="D20" s="164"/>
      <c r="E20" s="165"/>
      <c r="F20" s="166"/>
      <c r="G20" s="165"/>
      <c r="H20" s="166"/>
      <c r="I20" s="165"/>
      <c r="J20" s="166"/>
      <c r="K20" s="165"/>
      <c r="L20" s="166"/>
      <c r="M20" s="165"/>
      <c r="N20" s="166"/>
      <c r="O20" s="165"/>
      <c r="P20" s="166"/>
      <c r="Q20" s="165"/>
      <c r="R20" s="166"/>
      <c r="S20" s="165"/>
      <c r="T20" s="166"/>
      <c r="U20" s="165"/>
      <c r="V20" s="577"/>
      <c r="W20" s="6"/>
      <c r="X20" s="269"/>
      <c r="Y20" s="508"/>
      <c r="Z20" s="269"/>
      <c r="AA20" s="508"/>
      <c r="AB20" s="417"/>
      <c r="AC20" s="508"/>
      <c r="AD20" s="417"/>
      <c r="AE20" s="508"/>
      <c r="AF20" s="578"/>
      <c r="AG20" s="508"/>
      <c r="AH20" s="10"/>
      <c r="AI20" s="508"/>
      <c r="AJ20" s="534"/>
      <c r="AK20" s="592"/>
      <c r="AL20" s="534"/>
      <c r="AM20" s="508"/>
    </row>
    <row r="21" spans="1:39" ht="13.5" customHeight="1">
      <c r="A21" s="731" t="s">
        <v>429</v>
      </c>
      <c r="B21" s="732"/>
      <c r="C21" s="152" t="s">
        <v>367</v>
      </c>
      <c r="D21" s="153">
        <v>1270</v>
      </c>
      <c r="E21" s="154">
        <v>116.7</v>
      </c>
      <c r="F21" s="153">
        <v>1424</v>
      </c>
      <c r="G21" s="154">
        <v>120.6</v>
      </c>
      <c r="H21" s="153">
        <v>1591</v>
      </c>
      <c r="I21" s="154">
        <v>124</v>
      </c>
      <c r="J21" s="153">
        <v>1895</v>
      </c>
      <c r="K21" s="154">
        <v>133.4</v>
      </c>
      <c r="L21" s="153">
        <v>1898</v>
      </c>
      <c r="M21" s="154">
        <v>129.8</v>
      </c>
      <c r="N21" s="153">
        <v>2348</v>
      </c>
      <c r="O21" s="154">
        <v>159.4</v>
      </c>
      <c r="P21" s="153">
        <v>2476</v>
      </c>
      <c r="Q21" s="154">
        <v>166.8</v>
      </c>
      <c r="R21" s="153">
        <v>2475</v>
      </c>
      <c r="S21" s="154">
        <v>166.4</v>
      </c>
      <c r="T21" s="153">
        <v>2626</v>
      </c>
      <c r="U21" s="154">
        <v>177.3</v>
      </c>
      <c r="V21" s="583">
        <v>2826</v>
      </c>
      <c r="W21" s="504">
        <v>190.6</v>
      </c>
      <c r="X21" s="580">
        <v>2850</v>
      </c>
      <c r="Y21" s="508">
        <v>192.3</v>
      </c>
      <c r="Z21" s="580">
        <v>2896</v>
      </c>
      <c r="AA21" s="508">
        <v>195.8</v>
      </c>
      <c r="AB21" s="581">
        <v>2958</v>
      </c>
      <c r="AC21" s="508">
        <v>200.8</v>
      </c>
      <c r="AD21" s="581">
        <v>2939</v>
      </c>
      <c r="AE21" s="508">
        <v>199.8</v>
      </c>
      <c r="AF21" s="582">
        <v>3013</v>
      </c>
      <c r="AG21" s="508">
        <v>205.2</v>
      </c>
      <c r="AH21" s="584">
        <v>3145</v>
      </c>
      <c r="AI21" s="508">
        <v>214.5</v>
      </c>
      <c r="AJ21" s="580">
        <v>3141</v>
      </c>
      <c r="AK21" s="592">
        <v>213.9</v>
      </c>
      <c r="AL21" s="580">
        <v>3089</v>
      </c>
      <c r="AM21" s="508">
        <v>211.1</v>
      </c>
    </row>
    <row r="22" spans="1:39" ht="13.5" customHeight="1">
      <c r="A22" s="156"/>
      <c r="B22" s="157"/>
      <c r="C22" s="152"/>
      <c r="D22" s="153"/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4"/>
      <c r="T22" s="153"/>
      <c r="U22" s="154"/>
      <c r="V22" s="573"/>
      <c r="W22" s="504"/>
      <c r="X22" s="269"/>
      <c r="Y22" s="508"/>
      <c r="Z22" s="269"/>
      <c r="AA22" s="508"/>
      <c r="AB22" s="417"/>
      <c r="AC22" s="508"/>
      <c r="AD22" s="417"/>
      <c r="AE22" s="508"/>
      <c r="AF22" s="536"/>
      <c r="AG22" s="508"/>
      <c r="AH22" s="10"/>
      <c r="AI22" s="508"/>
      <c r="AJ22" s="534"/>
      <c r="AK22" s="592"/>
      <c r="AL22" s="534"/>
      <c r="AM22" s="508"/>
    </row>
    <row r="23" spans="1:39" ht="13.5" customHeight="1">
      <c r="A23" s="156" t="s">
        <v>368</v>
      </c>
      <c r="B23" s="157" t="s">
        <v>430</v>
      </c>
      <c r="C23" s="158" t="s">
        <v>369</v>
      </c>
      <c r="D23" s="153">
        <v>18</v>
      </c>
      <c r="E23" s="154">
        <v>1.7</v>
      </c>
      <c r="F23" s="153">
        <v>43</v>
      </c>
      <c r="G23" s="154">
        <v>3.6</v>
      </c>
      <c r="H23" s="153">
        <v>25</v>
      </c>
      <c r="I23" s="154">
        <v>1.9</v>
      </c>
      <c r="J23" s="153">
        <v>30</v>
      </c>
      <c r="K23" s="154">
        <v>2.1</v>
      </c>
      <c r="L23" s="153">
        <v>30</v>
      </c>
      <c r="M23" s="154">
        <v>2.1</v>
      </c>
      <c r="N23" s="153">
        <v>25</v>
      </c>
      <c r="O23" s="154">
        <v>1.7</v>
      </c>
      <c r="P23" s="153">
        <v>31</v>
      </c>
      <c r="Q23" s="154">
        <v>2.1</v>
      </c>
      <c r="R23" s="153">
        <v>46</v>
      </c>
      <c r="S23" s="154">
        <v>3.1</v>
      </c>
      <c r="T23" s="153">
        <v>39</v>
      </c>
      <c r="U23" s="154">
        <v>2.6</v>
      </c>
      <c r="V23" s="573">
        <v>39</v>
      </c>
      <c r="W23" s="504">
        <v>2.6</v>
      </c>
      <c r="X23" s="269">
        <v>27</v>
      </c>
      <c r="Y23" s="508">
        <v>1.8</v>
      </c>
      <c r="Z23" s="269">
        <v>42</v>
      </c>
      <c r="AA23" s="508">
        <v>2.8</v>
      </c>
      <c r="AB23" s="417">
        <v>50</v>
      </c>
      <c r="AC23" s="508">
        <v>3.4</v>
      </c>
      <c r="AD23" s="417">
        <v>34</v>
      </c>
      <c r="AE23" s="508">
        <v>2.3</v>
      </c>
      <c r="AF23" s="536">
        <v>44</v>
      </c>
      <c r="AG23" s="508">
        <v>3</v>
      </c>
      <c r="AH23" s="10">
        <v>34</v>
      </c>
      <c r="AI23" s="508">
        <v>2.3</v>
      </c>
      <c r="AJ23" s="534">
        <v>45</v>
      </c>
      <c r="AK23" s="592">
        <v>3.1</v>
      </c>
      <c r="AL23" s="534">
        <v>44</v>
      </c>
      <c r="AM23" s="508">
        <v>3</v>
      </c>
    </row>
    <row r="24" spans="1:39" ht="13.5" customHeight="1">
      <c r="A24" s="156" t="s">
        <v>370</v>
      </c>
      <c r="B24" s="157" t="s">
        <v>431</v>
      </c>
      <c r="C24" s="158" t="s">
        <v>371</v>
      </c>
      <c r="D24" s="153">
        <v>429</v>
      </c>
      <c r="E24" s="154">
        <v>39.4</v>
      </c>
      <c r="F24" s="153">
        <v>432</v>
      </c>
      <c r="G24" s="154">
        <v>36.6</v>
      </c>
      <c r="H24" s="153">
        <v>432</v>
      </c>
      <c r="I24" s="154">
        <v>33.7</v>
      </c>
      <c r="J24" s="153">
        <v>437</v>
      </c>
      <c r="K24" s="154">
        <v>30.8</v>
      </c>
      <c r="L24" s="153">
        <v>402</v>
      </c>
      <c r="M24" s="154">
        <v>27.5</v>
      </c>
      <c r="N24" s="153">
        <v>454</v>
      </c>
      <c r="O24" s="154">
        <v>30.8</v>
      </c>
      <c r="P24" s="153">
        <v>445</v>
      </c>
      <c r="Q24" s="154">
        <v>30</v>
      </c>
      <c r="R24" s="153">
        <v>461</v>
      </c>
      <c r="S24" s="154">
        <v>31</v>
      </c>
      <c r="T24" s="153">
        <v>443</v>
      </c>
      <c r="U24" s="154">
        <v>29.9</v>
      </c>
      <c r="V24" s="573">
        <v>470</v>
      </c>
      <c r="W24" s="504">
        <v>31.7</v>
      </c>
      <c r="X24" s="269">
        <v>448</v>
      </c>
      <c r="Y24" s="508">
        <v>30.2</v>
      </c>
      <c r="Z24" s="269">
        <v>431</v>
      </c>
      <c r="AA24" s="508">
        <v>29.1</v>
      </c>
      <c r="AB24" s="417">
        <v>427</v>
      </c>
      <c r="AC24" s="508">
        <v>29</v>
      </c>
      <c r="AD24" s="417">
        <v>394</v>
      </c>
      <c r="AE24" s="508">
        <v>26.8</v>
      </c>
      <c r="AF24" s="536">
        <v>436</v>
      </c>
      <c r="AG24" s="508">
        <v>29.7</v>
      </c>
      <c r="AH24" s="10">
        <v>468</v>
      </c>
      <c r="AI24" s="508">
        <v>31.9</v>
      </c>
      <c r="AJ24" s="534">
        <v>436</v>
      </c>
      <c r="AK24" s="592">
        <v>29.7</v>
      </c>
      <c r="AL24" s="534">
        <v>399</v>
      </c>
      <c r="AM24" s="508">
        <v>27.3</v>
      </c>
    </row>
    <row r="25" spans="1:39" ht="13.5" customHeight="1">
      <c r="A25" s="156" t="s">
        <v>372</v>
      </c>
      <c r="B25" s="157"/>
      <c r="C25" s="158" t="s">
        <v>373</v>
      </c>
      <c r="D25" s="153" t="s">
        <v>47</v>
      </c>
      <c r="E25" s="153" t="s">
        <v>47</v>
      </c>
      <c r="F25" s="153" t="s">
        <v>47</v>
      </c>
      <c r="G25" s="153" t="s">
        <v>47</v>
      </c>
      <c r="H25" s="153" t="s">
        <v>47</v>
      </c>
      <c r="I25" s="153" t="s">
        <v>47</v>
      </c>
      <c r="J25" s="153" t="s">
        <v>47</v>
      </c>
      <c r="K25" s="153" t="s">
        <v>47</v>
      </c>
      <c r="L25" s="153">
        <v>212</v>
      </c>
      <c r="M25" s="154">
        <v>14.5</v>
      </c>
      <c r="N25" s="153">
        <v>229</v>
      </c>
      <c r="O25" s="154">
        <v>15.5</v>
      </c>
      <c r="P25" s="153">
        <v>220</v>
      </c>
      <c r="Q25" s="154">
        <v>14.8</v>
      </c>
      <c r="R25" s="153">
        <v>242</v>
      </c>
      <c r="S25" s="154">
        <v>16.3</v>
      </c>
      <c r="T25" s="153">
        <v>254</v>
      </c>
      <c r="U25" s="154">
        <v>17.1</v>
      </c>
      <c r="V25" s="573">
        <v>301</v>
      </c>
      <c r="W25" s="504">
        <v>20.3</v>
      </c>
      <c r="X25" s="269">
        <v>294</v>
      </c>
      <c r="Y25" s="508">
        <v>19.8</v>
      </c>
      <c r="Z25" s="269">
        <v>288</v>
      </c>
      <c r="AA25" s="508">
        <v>19.5</v>
      </c>
      <c r="AB25" s="417">
        <v>303</v>
      </c>
      <c r="AC25" s="508">
        <v>20.6</v>
      </c>
      <c r="AD25" s="417">
        <v>321</v>
      </c>
      <c r="AE25" s="508">
        <v>21.8</v>
      </c>
      <c r="AF25" s="536">
        <v>312</v>
      </c>
      <c r="AG25" s="508">
        <v>21.3</v>
      </c>
      <c r="AH25" s="10">
        <v>314</v>
      </c>
      <c r="AI25" s="508">
        <v>21.4</v>
      </c>
      <c r="AJ25" s="534">
        <v>330</v>
      </c>
      <c r="AK25" s="592">
        <v>22.5</v>
      </c>
      <c r="AL25" s="534">
        <v>348</v>
      </c>
      <c r="AM25" s="508">
        <v>23.8</v>
      </c>
    </row>
    <row r="26" spans="1:39" ht="26.25" customHeight="1">
      <c r="A26" s="156" t="s">
        <v>374</v>
      </c>
      <c r="B26" s="157" t="s">
        <v>432</v>
      </c>
      <c r="C26" s="158" t="s">
        <v>375</v>
      </c>
      <c r="D26" s="153" t="s">
        <v>47</v>
      </c>
      <c r="E26" s="153" t="s">
        <v>47</v>
      </c>
      <c r="F26" s="153">
        <v>65</v>
      </c>
      <c r="G26" s="154">
        <v>5.5</v>
      </c>
      <c r="H26" s="153">
        <v>68</v>
      </c>
      <c r="I26" s="154">
        <v>5.3</v>
      </c>
      <c r="J26" s="153">
        <v>81</v>
      </c>
      <c r="K26" s="154">
        <v>5.7</v>
      </c>
      <c r="L26" s="153">
        <v>84</v>
      </c>
      <c r="M26" s="154">
        <v>5.7</v>
      </c>
      <c r="N26" s="153">
        <v>108</v>
      </c>
      <c r="O26" s="154">
        <v>7.3</v>
      </c>
      <c r="P26" s="153">
        <v>117</v>
      </c>
      <c r="Q26" s="154">
        <v>7.9</v>
      </c>
      <c r="R26" s="153">
        <v>84</v>
      </c>
      <c r="S26" s="154">
        <v>5.6</v>
      </c>
      <c r="T26" s="153">
        <v>101</v>
      </c>
      <c r="U26" s="154">
        <v>6.8</v>
      </c>
      <c r="V26" s="153">
        <v>102</v>
      </c>
      <c r="W26" s="504">
        <v>6.9</v>
      </c>
      <c r="X26" s="269">
        <v>96</v>
      </c>
      <c r="Y26" s="508">
        <v>6.5</v>
      </c>
      <c r="Z26" s="269">
        <v>114</v>
      </c>
      <c r="AA26" s="508">
        <v>7.7</v>
      </c>
      <c r="AB26" s="417">
        <v>132</v>
      </c>
      <c r="AC26" s="508">
        <v>9</v>
      </c>
      <c r="AD26" s="417">
        <v>114</v>
      </c>
      <c r="AE26" s="508">
        <v>7.7</v>
      </c>
      <c r="AF26" s="536">
        <v>127</v>
      </c>
      <c r="AG26" s="508">
        <v>8.7</v>
      </c>
      <c r="AH26" s="10">
        <v>107</v>
      </c>
      <c r="AI26" s="508">
        <v>7.3</v>
      </c>
      <c r="AJ26" s="534">
        <v>122</v>
      </c>
      <c r="AK26" s="592">
        <v>8.3</v>
      </c>
      <c r="AL26" s="534">
        <v>133</v>
      </c>
      <c r="AM26" s="508">
        <v>9.1</v>
      </c>
    </row>
    <row r="27" spans="1:39" ht="13.5" customHeight="1">
      <c r="A27" s="156" t="s">
        <v>376</v>
      </c>
      <c r="B27" s="157" t="s">
        <v>433</v>
      </c>
      <c r="C27" s="158" t="s">
        <v>418</v>
      </c>
      <c r="D27" s="153">
        <v>90</v>
      </c>
      <c r="E27" s="154">
        <v>8.3</v>
      </c>
      <c r="F27" s="153">
        <v>88</v>
      </c>
      <c r="G27" s="154">
        <v>7.5</v>
      </c>
      <c r="H27" s="153">
        <v>98</v>
      </c>
      <c r="I27" s="154">
        <v>7.6</v>
      </c>
      <c r="J27" s="153">
        <v>125</v>
      </c>
      <c r="K27" s="154">
        <v>8.8</v>
      </c>
      <c r="L27" s="153">
        <v>124</v>
      </c>
      <c r="M27" s="154">
        <v>8.5</v>
      </c>
      <c r="N27" s="153">
        <v>150</v>
      </c>
      <c r="O27" s="154">
        <v>10.2</v>
      </c>
      <c r="P27" s="153">
        <v>158</v>
      </c>
      <c r="Q27" s="154">
        <v>10.6</v>
      </c>
      <c r="R27" s="153">
        <v>150</v>
      </c>
      <c r="S27" s="154">
        <v>10.1</v>
      </c>
      <c r="T27" s="153">
        <v>185</v>
      </c>
      <c r="U27" s="154">
        <v>12.5</v>
      </c>
      <c r="V27" s="543">
        <v>182</v>
      </c>
      <c r="W27" s="504">
        <v>12.3</v>
      </c>
      <c r="X27" s="269">
        <v>213</v>
      </c>
      <c r="Y27" s="508">
        <v>14.4</v>
      </c>
      <c r="Z27" s="269">
        <v>216</v>
      </c>
      <c r="AA27" s="508">
        <v>14.6</v>
      </c>
      <c r="AB27" s="417">
        <v>205</v>
      </c>
      <c r="AC27" s="508">
        <v>13.9</v>
      </c>
      <c r="AD27" s="417">
        <v>222</v>
      </c>
      <c r="AE27" s="508">
        <v>15.1</v>
      </c>
      <c r="AF27" s="536">
        <v>217</v>
      </c>
      <c r="AG27" s="508">
        <v>14.8</v>
      </c>
      <c r="AH27" s="10">
        <v>222</v>
      </c>
      <c r="AI27" s="508">
        <v>15.1</v>
      </c>
      <c r="AJ27" s="534">
        <v>220</v>
      </c>
      <c r="AK27" s="592">
        <v>15</v>
      </c>
      <c r="AL27" s="534">
        <v>196</v>
      </c>
      <c r="AM27" s="508">
        <v>13.4</v>
      </c>
    </row>
    <row r="28" spans="1:39" ht="27" customHeight="1">
      <c r="A28" s="156" t="s">
        <v>377</v>
      </c>
      <c r="B28" s="157"/>
      <c r="C28" s="158" t="s">
        <v>378</v>
      </c>
      <c r="D28" s="153" t="s">
        <v>47</v>
      </c>
      <c r="E28" s="153" t="s">
        <v>47</v>
      </c>
      <c r="F28" s="153" t="s">
        <v>47</v>
      </c>
      <c r="G28" s="153" t="s">
        <v>47</v>
      </c>
      <c r="H28" s="153" t="s">
        <v>47</v>
      </c>
      <c r="I28" s="153" t="s">
        <v>47</v>
      </c>
      <c r="J28" s="153" t="s">
        <v>47</v>
      </c>
      <c r="K28" s="153" t="s">
        <v>47</v>
      </c>
      <c r="L28" s="153">
        <v>201</v>
      </c>
      <c r="M28" s="154">
        <v>13.7</v>
      </c>
      <c r="N28" s="153">
        <v>206</v>
      </c>
      <c r="O28" s="154">
        <v>14</v>
      </c>
      <c r="P28" s="153">
        <v>204</v>
      </c>
      <c r="Q28" s="154">
        <v>13.7</v>
      </c>
      <c r="R28" s="153">
        <v>203</v>
      </c>
      <c r="S28" s="154">
        <v>13.7</v>
      </c>
      <c r="T28" s="153">
        <v>214</v>
      </c>
      <c r="U28" s="154">
        <v>14.4</v>
      </c>
      <c r="V28" s="544">
        <v>241</v>
      </c>
      <c r="W28" s="542">
        <v>16.3</v>
      </c>
      <c r="X28" s="294">
        <v>221</v>
      </c>
      <c r="Y28" s="508">
        <v>14.9</v>
      </c>
      <c r="Z28" s="294">
        <v>234</v>
      </c>
      <c r="AA28" s="508">
        <v>15.8</v>
      </c>
      <c r="AB28" s="506">
        <v>253</v>
      </c>
      <c r="AC28" s="508">
        <v>17.2</v>
      </c>
      <c r="AD28" s="506">
        <v>216</v>
      </c>
      <c r="AE28" s="508">
        <v>14.7</v>
      </c>
      <c r="AF28" s="536">
        <v>234</v>
      </c>
      <c r="AG28" s="508">
        <v>15.9</v>
      </c>
      <c r="AH28" s="10">
        <v>219</v>
      </c>
      <c r="AI28" s="508">
        <v>14.9</v>
      </c>
      <c r="AJ28" s="534">
        <v>232</v>
      </c>
      <c r="AK28" s="592">
        <v>15.8</v>
      </c>
      <c r="AL28" s="534">
        <v>225</v>
      </c>
      <c r="AM28" s="508">
        <v>15.4</v>
      </c>
    </row>
    <row r="29" spans="1:39" ht="13.5" customHeight="1">
      <c r="A29" s="156" t="s">
        <v>379</v>
      </c>
      <c r="B29" s="157" t="s">
        <v>434</v>
      </c>
      <c r="C29" s="158" t="s">
        <v>380</v>
      </c>
      <c r="D29" s="153">
        <v>58</v>
      </c>
      <c r="E29" s="154">
        <v>5.3</v>
      </c>
      <c r="F29" s="153">
        <v>73</v>
      </c>
      <c r="G29" s="154">
        <v>6.2</v>
      </c>
      <c r="H29" s="153">
        <v>88</v>
      </c>
      <c r="I29" s="154">
        <v>6.9</v>
      </c>
      <c r="J29" s="153">
        <v>135</v>
      </c>
      <c r="K29" s="154">
        <v>9.5</v>
      </c>
      <c r="L29" s="153">
        <v>157</v>
      </c>
      <c r="M29" s="154">
        <v>10.7</v>
      </c>
      <c r="N29" s="153">
        <v>172</v>
      </c>
      <c r="O29" s="154">
        <v>11.7</v>
      </c>
      <c r="P29" s="153">
        <v>199</v>
      </c>
      <c r="Q29" s="154">
        <v>13.4</v>
      </c>
      <c r="R29" s="153">
        <v>196</v>
      </c>
      <c r="S29" s="154">
        <v>13.2</v>
      </c>
      <c r="T29" s="153">
        <v>226</v>
      </c>
      <c r="U29" s="154">
        <v>15.3</v>
      </c>
      <c r="V29" s="543">
        <v>234</v>
      </c>
      <c r="W29" s="504">
        <v>15.8</v>
      </c>
      <c r="X29" s="269">
        <v>251</v>
      </c>
      <c r="Y29" s="508">
        <v>16.9</v>
      </c>
      <c r="Z29" s="269">
        <v>236</v>
      </c>
      <c r="AA29" s="508">
        <v>16</v>
      </c>
      <c r="AB29" s="417">
        <v>227</v>
      </c>
      <c r="AC29" s="508">
        <v>15.4</v>
      </c>
      <c r="AD29" s="417">
        <v>268</v>
      </c>
      <c r="AE29" s="508">
        <v>18.2</v>
      </c>
      <c r="AF29" s="536">
        <v>260</v>
      </c>
      <c r="AG29" s="508">
        <v>17.7</v>
      </c>
      <c r="AH29" s="10">
        <v>317</v>
      </c>
      <c r="AI29" s="508">
        <v>21.6</v>
      </c>
      <c r="AJ29" s="534">
        <v>289</v>
      </c>
      <c r="AK29" s="592">
        <v>19.7</v>
      </c>
      <c r="AL29" s="534">
        <v>279</v>
      </c>
      <c r="AM29" s="508">
        <v>19.1</v>
      </c>
    </row>
    <row r="30" spans="1:39" ht="29.25" customHeight="1">
      <c r="A30" s="156" t="s">
        <v>381</v>
      </c>
      <c r="B30" s="157" t="s">
        <v>435</v>
      </c>
      <c r="C30" s="158" t="s">
        <v>382</v>
      </c>
      <c r="D30" s="153">
        <v>75</v>
      </c>
      <c r="E30" s="154">
        <v>6.9</v>
      </c>
      <c r="F30" s="153">
        <v>98</v>
      </c>
      <c r="G30" s="154">
        <v>8.3</v>
      </c>
      <c r="H30" s="153">
        <v>155</v>
      </c>
      <c r="I30" s="154">
        <v>12.1</v>
      </c>
      <c r="J30" s="153">
        <v>158</v>
      </c>
      <c r="K30" s="154">
        <v>11.1</v>
      </c>
      <c r="L30" s="153">
        <v>234</v>
      </c>
      <c r="M30" s="154">
        <v>16</v>
      </c>
      <c r="N30" s="153">
        <v>240</v>
      </c>
      <c r="O30" s="154">
        <v>16.3</v>
      </c>
      <c r="P30" s="153">
        <v>277</v>
      </c>
      <c r="Q30" s="154">
        <v>18.7</v>
      </c>
      <c r="R30" s="153">
        <v>284</v>
      </c>
      <c r="S30" s="154">
        <v>19.1</v>
      </c>
      <c r="T30" s="153">
        <v>300</v>
      </c>
      <c r="U30" s="154">
        <v>20.3</v>
      </c>
      <c r="V30" s="153">
        <v>330</v>
      </c>
      <c r="W30" s="504">
        <v>22.3</v>
      </c>
      <c r="X30" s="269">
        <v>334</v>
      </c>
      <c r="Y30" s="508">
        <v>22.5</v>
      </c>
      <c r="Z30" s="269">
        <v>305</v>
      </c>
      <c r="AA30" s="508">
        <v>20.6</v>
      </c>
      <c r="AB30" s="417">
        <v>351</v>
      </c>
      <c r="AC30" s="508">
        <v>23.8</v>
      </c>
      <c r="AD30" s="417">
        <v>342</v>
      </c>
      <c r="AE30" s="508">
        <v>23.2</v>
      </c>
      <c r="AF30" s="536">
        <v>339</v>
      </c>
      <c r="AG30" s="508">
        <v>23.1</v>
      </c>
      <c r="AH30" s="10">
        <v>363</v>
      </c>
      <c r="AI30" s="508">
        <v>24.8</v>
      </c>
      <c r="AJ30" s="534">
        <v>389</v>
      </c>
      <c r="AK30" s="592">
        <v>26.5</v>
      </c>
      <c r="AL30" s="534">
        <v>354</v>
      </c>
      <c r="AM30" s="508">
        <v>24.2</v>
      </c>
    </row>
    <row r="31" spans="1:39" ht="13.5" customHeight="1">
      <c r="A31" s="156" t="s">
        <v>385</v>
      </c>
      <c r="B31" s="157" t="s">
        <v>437</v>
      </c>
      <c r="C31" s="158" t="s">
        <v>386</v>
      </c>
      <c r="D31" s="153">
        <v>68</v>
      </c>
      <c r="E31" s="154">
        <v>6.3</v>
      </c>
      <c r="F31" s="153">
        <v>70</v>
      </c>
      <c r="G31" s="154">
        <v>5.9</v>
      </c>
      <c r="H31" s="153">
        <v>87</v>
      </c>
      <c r="I31" s="154">
        <v>6.8</v>
      </c>
      <c r="J31" s="153">
        <v>132</v>
      </c>
      <c r="K31" s="154">
        <v>9.3</v>
      </c>
      <c r="L31" s="153">
        <v>174</v>
      </c>
      <c r="M31" s="154">
        <v>11.9</v>
      </c>
      <c r="N31" s="153">
        <v>182</v>
      </c>
      <c r="O31" s="154">
        <v>12.4</v>
      </c>
      <c r="P31" s="153">
        <v>185</v>
      </c>
      <c r="Q31" s="154">
        <v>12.5</v>
      </c>
      <c r="R31" s="153">
        <v>190</v>
      </c>
      <c r="S31" s="154">
        <v>12.8</v>
      </c>
      <c r="T31" s="153">
        <v>202</v>
      </c>
      <c r="U31" s="154">
        <v>13.6</v>
      </c>
      <c r="V31" s="543">
        <v>241</v>
      </c>
      <c r="W31" s="504">
        <v>16.3</v>
      </c>
      <c r="X31" s="269">
        <v>244</v>
      </c>
      <c r="Y31" s="508">
        <v>16.5</v>
      </c>
      <c r="Z31" s="269">
        <v>250</v>
      </c>
      <c r="AA31" s="508">
        <v>16.9</v>
      </c>
      <c r="AB31" s="417">
        <v>257</v>
      </c>
      <c r="AC31" s="508">
        <v>17.4</v>
      </c>
      <c r="AD31" s="417">
        <v>245</v>
      </c>
      <c r="AE31" s="508">
        <v>16.7</v>
      </c>
      <c r="AF31" s="536">
        <v>231</v>
      </c>
      <c r="AG31" s="508">
        <v>15.7</v>
      </c>
      <c r="AH31" s="10">
        <v>256</v>
      </c>
      <c r="AI31" s="508">
        <v>17.5</v>
      </c>
      <c r="AJ31" s="534">
        <v>251</v>
      </c>
      <c r="AK31" s="592">
        <v>17.1</v>
      </c>
      <c r="AL31" s="534">
        <v>268</v>
      </c>
      <c r="AM31" s="508">
        <v>18.3</v>
      </c>
    </row>
    <row r="32" spans="1:39" ht="13.5" customHeight="1">
      <c r="A32" s="156" t="s">
        <v>387</v>
      </c>
      <c r="B32" s="157" t="s">
        <v>438</v>
      </c>
      <c r="C32" s="158" t="s">
        <v>687</v>
      </c>
      <c r="D32" s="153">
        <v>121</v>
      </c>
      <c r="E32" s="154">
        <v>11.1</v>
      </c>
      <c r="F32" s="153">
        <v>130</v>
      </c>
      <c r="G32" s="154">
        <v>11</v>
      </c>
      <c r="H32" s="153">
        <v>98</v>
      </c>
      <c r="I32" s="154">
        <v>7.6</v>
      </c>
      <c r="J32" s="153">
        <v>113</v>
      </c>
      <c r="K32" s="154">
        <v>8</v>
      </c>
      <c r="L32" s="153">
        <v>133</v>
      </c>
      <c r="M32" s="154">
        <v>9.1</v>
      </c>
      <c r="N32" s="153">
        <v>106</v>
      </c>
      <c r="O32" s="154">
        <v>7.2</v>
      </c>
      <c r="P32" s="153">
        <v>121</v>
      </c>
      <c r="Q32" s="154">
        <v>8.2</v>
      </c>
      <c r="R32" s="153">
        <v>134</v>
      </c>
      <c r="S32" s="154">
        <v>9</v>
      </c>
      <c r="T32" s="153">
        <v>125</v>
      </c>
      <c r="U32" s="154">
        <v>8.4</v>
      </c>
      <c r="V32" s="543">
        <v>112</v>
      </c>
      <c r="W32" s="504">
        <v>7.6</v>
      </c>
      <c r="X32" s="269">
        <v>136</v>
      </c>
      <c r="Y32" s="508">
        <v>9.2</v>
      </c>
      <c r="Z32" s="269">
        <v>140</v>
      </c>
      <c r="AA32" s="508">
        <v>9.5</v>
      </c>
      <c r="AB32" s="417">
        <v>121</v>
      </c>
      <c r="AC32" s="508">
        <v>8.2</v>
      </c>
      <c r="AD32" s="417">
        <v>136</v>
      </c>
      <c r="AE32" s="508">
        <v>9.2</v>
      </c>
      <c r="AF32" s="536">
        <v>129</v>
      </c>
      <c r="AG32" s="508">
        <v>8.8</v>
      </c>
      <c r="AH32" s="10">
        <v>138</v>
      </c>
      <c r="AI32" s="508">
        <v>9.4</v>
      </c>
      <c r="AJ32" s="534">
        <v>148</v>
      </c>
      <c r="AK32" s="592">
        <v>10.1</v>
      </c>
      <c r="AL32" s="534">
        <v>141</v>
      </c>
      <c r="AM32" s="508">
        <v>9.6</v>
      </c>
    </row>
    <row r="33" spans="1:39" ht="13.5" customHeight="1">
      <c r="A33" s="156" t="s">
        <v>388</v>
      </c>
      <c r="B33" s="157"/>
      <c r="C33" s="158" t="s">
        <v>389</v>
      </c>
      <c r="D33" s="153" t="s">
        <v>47</v>
      </c>
      <c r="E33" s="153" t="s">
        <v>47</v>
      </c>
      <c r="F33" s="153" t="s">
        <v>47</v>
      </c>
      <c r="G33" s="153" t="s">
        <v>47</v>
      </c>
      <c r="H33" s="153" t="s">
        <v>47</v>
      </c>
      <c r="I33" s="153" t="s">
        <v>47</v>
      </c>
      <c r="J33" s="153" t="s">
        <v>47</v>
      </c>
      <c r="K33" s="153" t="s">
        <v>47</v>
      </c>
      <c r="L33" s="153">
        <v>89</v>
      </c>
      <c r="M33" s="154">
        <v>6.1</v>
      </c>
      <c r="N33" s="153">
        <v>108</v>
      </c>
      <c r="O33" s="154">
        <v>7.3</v>
      </c>
      <c r="P33" s="153">
        <v>93</v>
      </c>
      <c r="Q33" s="154">
        <v>6.3</v>
      </c>
      <c r="R33" s="153">
        <v>74</v>
      </c>
      <c r="S33" s="154">
        <v>5</v>
      </c>
      <c r="T33" s="153">
        <v>94</v>
      </c>
      <c r="U33" s="154">
        <v>6.3</v>
      </c>
      <c r="V33" s="543">
        <v>98</v>
      </c>
      <c r="W33" s="504">
        <v>6.6</v>
      </c>
      <c r="X33" s="269">
        <v>97</v>
      </c>
      <c r="Y33" s="508">
        <v>6.5</v>
      </c>
      <c r="Z33" s="269">
        <v>102</v>
      </c>
      <c r="AA33" s="508">
        <v>6.9</v>
      </c>
      <c r="AB33" s="417">
        <v>105</v>
      </c>
      <c r="AC33" s="508">
        <v>7.1</v>
      </c>
      <c r="AD33" s="417">
        <v>105</v>
      </c>
      <c r="AE33" s="508">
        <v>7.1</v>
      </c>
      <c r="AF33" s="536">
        <v>108</v>
      </c>
      <c r="AG33" s="508">
        <v>7.4</v>
      </c>
      <c r="AH33" s="10">
        <v>114</v>
      </c>
      <c r="AI33" s="508">
        <v>7.8</v>
      </c>
      <c r="AJ33" s="534">
        <v>118</v>
      </c>
      <c r="AK33" s="592">
        <v>8</v>
      </c>
      <c r="AL33" s="534">
        <v>125</v>
      </c>
      <c r="AM33" s="508">
        <v>8.5</v>
      </c>
    </row>
    <row r="34" spans="1:39" ht="13.5" customHeight="1">
      <c r="A34" s="156" t="s">
        <v>384</v>
      </c>
      <c r="B34" s="157" t="s">
        <v>436</v>
      </c>
      <c r="C34" s="158" t="s">
        <v>295</v>
      </c>
      <c r="D34" s="153">
        <v>37</v>
      </c>
      <c r="E34" s="154">
        <v>3.4</v>
      </c>
      <c r="F34" s="153">
        <v>27</v>
      </c>
      <c r="G34" s="154">
        <v>2.3</v>
      </c>
      <c r="H34" s="153">
        <v>35</v>
      </c>
      <c r="I34" s="154">
        <v>2.7</v>
      </c>
      <c r="J34" s="153">
        <v>43</v>
      </c>
      <c r="K34" s="154">
        <v>3</v>
      </c>
      <c r="L34" s="153">
        <v>58</v>
      </c>
      <c r="M34" s="154">
        <v>4</v>
      </c>
      <c r="N34" s="153">
        <v>45</v>
      </c>
      <c r="O34" s="154">
        <v>3.1</v>
      </c>
      <c r="P34" s="153">
        <v>58</v>
      </c>
      <c r="Q34" s="154">
        <v>3.9</v>
      </c>
      <c r="R34" s="153">
        <v>57</v>
      </c>
      <c r="S34" s="154">
        <v>3.8</v>
      </c>
      <c r="T34" s="153">
        <v>61</v>
      </c>
      <c r="U34" s="154">
        <v>4.1</v>
      </c>
      <c r="V34" s="543">
        <v>62</v>
      </c>
      <c r="W34" s="504">
        <v>4.2</v>
      </c>
      <c r="X34" s="269">
        <v>53</v>
      </c>
      <c r="Y34" s="508">
        <v>3.6</v>
      </c>
      <c r="Z34" s="269">
        <v>64</v>
      </c>
      <c r="AA34" s="508">
        <v>4.3</v>
      </c>
      <c r="AB34" s="417">
        <v>53</v>
      </c>
      <c r="AC34" s="508">
        <v>3.6</v>
      </c>
      <c r="AD34" s="417">
        <v>56</v>
      </c>
      <c r="AE34" s="508">
        <v>3.8</v>
      </c>
      <c r="AF34" s="536">
        <v>71</v>
      </c>
      <c r="AG34" s="508">
        <v>4.8</v>
      </c>
      <c r="AH34" s="10">
        <v>62</v>
      </c>
      <c r="AI34" s="508">
        <v>4.2</v>
      </c>
      <c r="AJ34" s="534">
        <v>67</v>
      </c>
      <c r="AK34" s="592">
        <v>4.6</v>
      </c>
      <c r="AL34" s="534">
        <v>72</v>
      </c>
      <c r="AM34" s="508">
        <v>4.9</v>
      </c>
    </row>
    <row r="35" spans="1:39" ht="13.5" customHeight="1">
      <c r="A35" s="148"/>
      <c r="B35" s="133"/>
      <c r="C35" s="112"/>
      <c r="D35" s="167"/>
      <c r="E35" s="168"/>
      <c r="F35" s="167"/>
      <c r="G35" s="168"/>
      <c r="H35" s="167"/>
      <c r="I35" s="168"/>
      <c r="J35" s="167"/>
      <c r="K35" s="168"/>
      <c r="L35" s="167"/>
      <c r="M35" s="168"/>
      <c r="N35" s="167"/>
      <c r="O35" s="168"/>
      <c r="P35" s="167"/>
      <c r="Q35" s="168"/>
      <c r="R35" s="167"/>
      <c r="S35" s="168"/>
      <c r="T35" s="167"/>
      <c r="U35" s="168"/>
      <c r="V35" s="5"/>
      <c r="W35" s="264"/>
      <c r="X35" s="263"/>
      <c r="Y35" s="5"/>
      <c r="Z35" s="263"/>
      <c r="AA35" s="5"/>
      <c r="AB35" s="337"/>
      <c r="AC35" s="5"/>
      <c r="AD35" s="263"/>
      <c r="AE35" s="263"/>
      <c r="AF35" s="535"/>
      <c r="AG35" s="5"/>
      <c r="AH35" s="548"/>
      <c r="AI35" s="5"/>
      <c r="AJ35" s="535"/>
      <c r="AK35" s="535"/>
      <c r="AL35" s="535"/>
      <c r="AM35" s="5"/>
    </row>
    <row r="36" spans="1:19" ht="13.5" customHeight="1">
      <c r="A36" s="144"/>
      <c r="B36" s="144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</row>
    <row r="37" spans="1:19" ht="13.5" customHeight="1">
      <c r="A37" s="144"/>
      <c r="B37" s="171" t="s">
        <v>439</v>
      </c>
      <c r="C37" s="94" t="s">
        <v>440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13.5" customHeight="1">
      <c r="A38" s="144"/>
      <c r="B38" s="144"/>
      <c r="C38" s="94" t="s">
        <v>441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3.5" customHeight="1">
      <c r="A39" s="172"/>
      <c r="B39" s="172"/>
      <c r="C39" s="105" t="s">
        <v>442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38" ht="13.5" customHeight="1">
      <c r="A40" s="173"/>
      <c r="B40" s="173"/>
      <c r="AL40" s="549"/>
    </row>
    <row r="41" ht="13.5" customHeight="1">
      <c r="AL41" s="549"/>
    </row>
    <row r="42" spans="1:3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AL42" s="549"/>
    </row>
    <row r="43" ht="13.5" customHeight="1">
      <c r="AL43" s="550"/>
    </row>
    <row r="44" spans="3:38" ht="13.5" customHeight="1">
      <c r="C44" s="174"/>
      <c r="O44" s="1"/>
      <c r="AL44" s="550"/>
    </row>
    <row r="45" spans="36:38" ht="13.5">
      <c r="AJ45" s="549"/>
      <c r="AK45" s="549"/>
      <c r="AL45" s="549"/>
    </row>
  </sheetData>
  <sheetProtection/>
  <mergeCells count="3">
    <mergeCell ref="A7:B7"/>
    <mergeCell ref="A21:B21"/>
    <mergeCell ref="A1:K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scale="68" r:id="rId1"/>
  <headerFooter alignWithMargins="0">
    <oddFooter>&amp;C&amp;"明朝,太字"&amp;12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茨城県</dc:creator>
  <cp:keywords/>
  <dc:description/>
  <cp:lastModifiedBy>企画部情報政策課</cp:lastModifiedBy>
  <cp:lastPrinted>2012-09-12T07:03:13Z</cp:lastPrinted>
  <dcterms:created xsi:type="dcterms:W3CDTF">1998-08-29T15:22:53Z</dcterms:created>
  <dcterms:modified xsi:type="dcterms:W3CDTF">2020-12-08T01:37:12Z</dcterms:modified>
  <cp:category/>
  <cp:version/>
  <cp:contentType/>
  <cp:contentStatus/>
</cp:coreProperties>
</file>