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0202-1xxx\Desktop\特例交付金・ベースアップ等加算\特例交付金\様式\"/>
    </mc:Choice>
  </mc:AlternateContent>
  <workbookProtection workbookPassword="CF7A" lockStructure="1"/>
  <bookViews>
    <workbookView xWindow="26190" yWindow="-16320" windowWidth="29040" windowHeight="15840" firstSheet="1" activeTab="1"/>
  </bookViews>
  <sheets>
    <sheet name="はじめに" sheetId="18" state="hidden" r:id="rId1"/>
    <sheet name="➀基本情報入力シート" sheetId="16" r:id="rId2"/>
    <sheet name="別紙様式3-1" sheetId="15" state="hidden" r:id="rId3"/>
    <sheet name="別紙様式3-2" sheetId="11" state="hidden" r:id="rId4"/>
    <sheet name="➁（交付金）別紙様式3-2" sheetId="20" r:id="rId5"/>
    <sheet name="③（交付金）別紙様式3-1" sheetId="19" r:id="rId6"/>
    <sheet name="集計用【編集しないでください】" sheetId="22" state="hidden" r:id="rId7"/>
    <sheet name="【参考】サービス名一覧" sheetId="13" state="hidden" r:id="rId8"/>
  </sheets>
  <externalReferences>
    <externalReference r:id="rId9"/>
    <externalReference r:id="rId10"/>
    <externalReference r:id="rId11"/>
    <externalReference r:id="rId12"/>
  </externalReferences>
  <definedNames>
    <definedName name="_xlnm._FilterDatabase" localSheetId="1" hidden="1">'➀基本情報入力シート'!$R$32:$W$32</definedName>
    <definedName name="_xlnm._FilterDatabase" localSheetId="4" hidden="1">'➁（交付金）別紙様式3-2'!$M$19:$U$119</definedName>
    <definedName name="_xlnm._FilterDatabase" localSheetId="6" hidden="1">集計用【編集しないでください】!$A$1:$N$101</definedName>
    <definedName name="_xlnm._FilterDatabase" localSheetId="3" hidden="1">'別紙様式3-2'!$M$19:$AI$119</definedName>
    <definedName name="_new1">【参考】サービス名一覧!$A$4:$A$27</definedName>
    <definedName name="erea" localSheetId="7">【参考】サービス名一覧!$A$3:$A$27</definedName>
    <definedName name="erea" localSheetId="4">#REF!</definedName>
    <definedName name="erea" localSheetId="5">#REF!</definedName>
    <definedName name="erea">#REF!</definedName>
    <definedName name="new" localSheetId="7">【参考】サービス名一覧!$A$4:$A$27</definedName>
    <definedName name="new" localSheetId="4">#REF!</definedName>
    <definedName name="new" localSheetId="5">#REF!</definedName>
    <definedName name="new">#REF!</definedName>
    <definedName name="_xlnm.Print_Area" localSheetId="1">'➀基本情報入力シート'!$A$1:$AB$541</definedName>
    <definedName name="_xlnm.Print_Area" localSheetId="4">'➁（交付金）別紙様式3-2'!$A$1:$AB$521</definedName>
    <definedName name="_xlnm.Print_Area" localSheetId="5">'③（交付金）別紙様式3-1'!$A$1:$AJ$48</definedName>
    <definedName name="_xlnm.Print_Area" localSheetId="0">はじめに!$A$1:$F$30</definedName>
    <definedName name="_xlnm.Print_Area" localSheetId="2">'別紙様式3-1'!$A$1:$AJ$112</definedName>
    <definedName name="_xlnm.Print_Area" localSheetId="3">'別紙様式3-2'!$A$1:$AI$39</definedName>
    <definedName name="www" localSheetId="4">#REF!</definedName>
    <definedName name="www" localSheetId="5">#REF!</definedName>
    <definedName name="www" localSheetId="0">#REF!</definedName>
    <definedName name="www">#REF!</definedName>
    <definedName name="サービス" localSheetId="4">#REF!</definedName>
    <definedName name="サービス" localSheetId="5">#REF!</definedName>
    <definedName name="サービス" localSheetId="0">#REF!</definedName>
    <definedName name="サービス" localSheetId="2">#REF!</definedName>
    <definedName name="サービス">#REF!</definedName>
    <definedName name="サービス２" localSheetId="4">#REF!</definedName>
    <definedName name="サービス２">#REF!</definedName>
    <definedName name="サービス種別">[1]サービス種類一覧!$B$4:$B$20</definedName>
    <definedName name="サービス種類">[2]サービス種類一覧!$C$4:$C$20</definedName>
    <definedName name="サービス名" localSheetId="7">【参考】サービス名一覧!$A$3:$A$20</definedName>
    <definedName name="サービス名" localSheetId="1">#REF!</definedName>
    <definedName name="サービス名" localSheetId="4">#REF!</definedName>
    <definedName name="サービス名" localSheetId="5">#REF!</definedName>
    <definedName name="サービス名" localSheetId="0">#REF!</definedName>
    <definedName name="サービス名" localSheetId="2">#REF!</definedName>
    <definedName name="サービス名">#REF!</definedName>
    <definedName name="サービス名称" localSheetId="4">#REF!</definedName>
    <definedName name="サービス名称" localSheetId="5">#REF!</definedName>
    <definedName name="サービス名称">#REF!</definedName>
    <definedName name="一覧">[3]加算率一覧!$A$4:$A$25</definedName>
    <definedName name="種類">[4]サービス種類一覧!$A$4:$A$20</definedName>
    <definedName name="特定" localSheetId="4">#REF!</definedName>
    <definedName name="特定" localSheetId="5">#REF!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0" i="19" l="1"/>
  <c r="M29" i="19"/>
  <c r="M27" i="19"/>
  <c r="M26" i="19"/>
  <c r="Q7" i="20"/>
  <c r="Q6" i="20"/>
  <c r="Q519" i="20"/>
  <c r="P519" i="20"/>
  <c r="O519" i="20"/>
  <c r="N519" i="20"/>
  <c r="M519" i="20"/>
  <c r="L519" i="20"/>
  <c r="K519" i="20"/>
  <c r="J519" i="20"/>
  <c r="I519" i="20"/>
  <c r="H519" i="20"/>
  <c r="G519" i="20"/>
  <c r="F519" i="20"/>
  <c r="E519" i="20"/>
  <c r="D519" i="20"/>
  <c r="C519" i="20"/>
  <c r="B519" i="20"/>
  <c r="Q518" i="20"/>
  <c r="P518" i="20"/>
  <c r="O518" i="20"/>
  <c r="N518" i="20"/>
  <c r="M518" i="20"/>
  <c r="K518" i="20"/>
  <c r="J518" i="20"/>
  <c r="I518" i="20"/>
  <c r="H518" i="20"/>
  <c r="G518" i="20"/>
  <c r="F518" i="20"/>
  <c r="E518" i="20"/>
  <c r="D518" i="20"/>
  <c r="C518" i="20"/>
  <c r="B518" i="20"/>
  <c r="L518" i="20" s="1"/>
  <c r="Q517" i="20"/>
  <c r="P517" i="20"/>
  <c r="O517" i="20"/>
  <c r="N517" i="20"/>
  <c r="M517" i="20"/>
  <c r="L517" i="20"/>
  <c r="K517" i="20"/>
  <c r="J517" i="20"/>
  <c r="I517" i="20"/>
  <c r="H517" i="20"/>
  <c r="G517" i="20"/>
  <c r="F517" i="20"/>
  <c r="E517" i="20"/>
  <c r="D517" i="20"/>
  <c r="C517" i="20"/>
  <c r="B517" i="20"/>
  <c r="Q516" i="20"/>
  <c r="P516" i="20"/>
  <c r="O516" i="20"/>
  <c r="N516" i="20"/>
  <c r="M516" i="20"/>
  <c r="K516" i="20"/>
  <c r="J516" i="20"/>
  <c r="I516" i="20"/>
  <c r="H516" i="20"/>
  <c r="G516" i="20"/>
  <c r="F516" i="20"/>
  <c r="E516" i="20"/>
  <c r="D516" i="20"/>
  <c r="C516" i="20"/>
  <c r="L516" i="20" s="1"/>
  <c r="B516" i="20"/>
  <c r="Q515" i="20"/>
  <c r="P515" i="20"/>
  <c r="O515" i="20"/>
  <c r="N515" i="20"/>
  <c r="M515" i="20"/>
  <c r="L515" i="20"/>
  <c r="K515" i="20"/>
  <c r="J515" i="20"/>
  <c r="I515" i="20"/>
  <c r="H515" i="20"/>
  <c r="G515" i="20"/>
  <c r="F515" i="20"/>
  <c r="E515" i="20"/>
  <c r="D515" i="20"/>
  <c r="C515" i="20"/>
  <c r="B515" i="20"/>
  <c r="Q514" i="20"/>
  <c r="P514" i="20"/>
  <c r="O514" i="20"/>
  <c r="N514" i="20"/>
  <c r="M514" i="20"/>
  <c r="K514" i="20"/>
  <c r="J514" i="20"/>
  <c r="I514" i="20"/>
  <c r="H514" i="20"/>
  <c r="G514" i="20"/>
  <c r="F514" i="20"/>
  <c r="E514" i="20"/>
  <c r="D514" i="20"/>
  <c r="C514" i="20"/>
  <c r="B514" i="20"/>
  <c r="L514" i="20" s="1"/>
  <c r="Q513" i="20"/>
  <c r="P513" i="20"/>
  <c r="O513" i="20"/>
  <c r="N513" i="20"/>
  <c r="M513" i="20"/>
  <c r="K513" i="20"/>
  <c r="J513" i="20"/>
  <c r="I513" i="20"/>
  <c r="H513" i="20"/>
  <c r="G513" i="20"/>
  <c r="F513" i="20"/>
  <c r="E513" i="20"/>
  <c r="D513" i="20"/>
  <c r="C513" i="20"/>
  <c r="B513" i="20"/>
  <c r="L513" i="20" s="1"/>
  <c r="Q512" i="20"/>
  <c r="P512" i="20"/>
  <c r="O512" i="20"/>
  <c r="N512" i="20"/>
  <c r="M512" i="20"/>
  <c r="K512" i="20"/>
  <c r="J512" i="20"/>
  <c r="I512" i="20"/>
  <c r="H512" i="20"/>
  <c r="G512" i="20"/>
  <c r="F512" i="20"/>
  <c r="E512" i="20"/>
  <c r="D512" i="20"/>
  <c r="C512" i="20"/>
  <c r="L512" i="20" s="1"/>
  <c r="B512" i="20"/>
  <c r="Q511" i="20"/>
  <c r="P511" i="20"/>
  <c r="O511" i="20"/>
  <c r="N511" i="20"/>
  <c r="M511" i="20"/>
  <c r="K511" i="20"/>
  <c r="J511" i="20"/>
  <c r="I511" i="20"/>
  <c r="H511" i="20"/>
  <c r="G511" i="20"/>
  <c r="F511" i="20"/>
  <c r="E511" i="20"/>
  <c r="D511" i="20"/>
  <c r="C511" i="20"/>
  <c r="B511" i="20"/>
  <c r="L511" i="20" s="1"/>
  <c r="Q510" i="20"/>
  <c r="P510" i="20"/>
  <c r="O510" i="20"/>
  <c r="N510" i="20"/>
  <c r="M510" i="20"/>
  <c r="K510" i="20"/>
  <c r="J510" i="20"/>
  <c r="I510" i="20"/>
  <c r="H510" i="20"/>
  <c r="G510" i="20"/>
  <c r="F510" i="20"/>
  <c r="E510" i="20"/>
  <c r="D510" i="20"/>
  <c r="C510" i="20"/>
  <c r="B510" i="20"/>
  <c r="L510" i="20" s="1"/>
  <c r="Q509" i="20"/>
  <c r="P509" i="20"/>
  <c r="O509" i="20"/>
  <c r="N509" i="20"/>
  <c r="M509" i="20"/>
  <c r="L509" i="20"/>
  <c r="K509" i="20"/>
  <c r="J509" i="20"/>
  <c r="I509" i="20"/>
  <c r="H509" i="20"/>
  <c r="G509" i="20"/>
  <c r="F509" i="20"/>
  <c r="E509" i="20"/>
  <c r="D509" i="20"/>
  <c r="C509" i="20"/>
  <c r="B509" i="20"/>
  <c r="Q508" i="20"/>
  <c r="P508" i="20"/>
  <c r="O508" i="20"/>
  <c r="N508" i="20"/>
  <c r="M508" i="20"/>
  <c r="K508" i="20"/>
  <c r="J508" i="20"/>
  <c r="I508" i="20"/>
  <c r="H508" i="20"/>
  <c r="G508" i="20"/>
  <c r="F508" i="20"/>
  <c r="E508" i="20"/>
  <c r="D508" i="20"/>
  <c r="C508" i="20"/>
  <c r="L508" i="20" s="1"/>
  <c r="B508" i="20"/>
  <c r="Q507" i="20"/>
  <c r="P507" i="20"/>
  <c r="O507" i="20"/>
  <c r="N507" i="20"/>
  <c r="M507" i="20"/>
  <c r="L507" i="20"/>
  <c r="K507" i="20"/>
  <c r="J507" i="20"/>
  <c r="I507" i="20"/>
  <c r="H507" i="20"/>
  <c r="G507" i="20"/>
  <c r="F507" i="20"/>
  <c r="E507" i="20"/>
  <c r="D507" i="20"/>
  <c r="C507" i="20"/>
  <c r="B507" i="20"/>
  <c r="Q506" i="20"/>
  <c r="P506" i="20"/>
  <c r="O506" i="20"/>
  <c r="N506" i="20"/>
  <c r="M506" i="20"/>
  <c r="K506" i="20"/>
  <c r="J506" i="20"/>
  <c r="I506" i="20"/>
  <c r="H506" i="20"/>
  <c r="G506" i="20"/>
  <c r="F506" i="20"/>
  <c r="E506" i="20"/>
  <c r="D506" i="20"/>
  <c r="C506" i="20"/>
  <c r="B506" i="20"/>
  <c r="L506" i="20" s="1"/>
  <c r="Q505" i="20"/>
  <c r="P505" i="20"/>
  <c r="O505" i="20"/>
  <c r="N505" i="20"/>
  <c r="M505" i="20"/>
  <c r="K505" i="20"/>
  <c r="J505" i="20"/>
  <c r="I505" i="20"/>
  <c r="H505" i="20"/>
  <c r="G505" i="20"/>
  <c r="F505" i="20"/>
  <c r="E505" i="20"/>
  <c r="D505" i="20"/>
  <c r="C505" i="20"/>
  <c r="B505" i="20"/>
  <c r="L505" i="20" s="1"/>
  <c r="Q504" i="20"/>
  <c r="P504" i="20"/>
  <c r="O504" i="20"/>
  <c r="N504" i="20"/>
  <c r="M504" i="20"/>
  <c r="K504" i="20"/>
  <c r="J504" i="20"/>
  <c r="I504" i="20"/>
  <c r="H504" i="20"/>
  <c r="G504" i="20"/>
  <c r="F504" i="20"/>
  <c r="E504" i="20"/>
  <c r="D504" i="20"/>
  <c r="C504" i="20"/>
  <c r="L504" i="20" s="1"/>
  <c r="B504" i="20"/>
  <c r="Q503" i="20"/>
  <c r="P503" i="20"/>
  <c r="O503" i="20"/>
  <c r="N503" i="20"/>
  <c r="M503" i="20"/>
  <c r="K503" i="20"/>
  <c r="J503" i="20"/>
  <c r="I503" i="20"/>
  <c r="H503" i="20"/>
  <c r="G503" i="20"/>
  <c r="F503" i="20"/>
  <c r="E503" i="20"/>
  <c r="D503" i="20"/>
  <c r="C503" i="20"/>
  <c r="B503" i="20"/>
  <c r="L503" i="20" s="1"/>
  <c r="Q502" i="20"/>
  <c r="P502" i="20"/>
  <c r="O502" i="20"/>
  <c r="N502" i="20"/>
  <c r="M502" i="20"/>
  <c r="K502" i="20"/>
  <c r="J502" i="20"/>
  <c r="I502" i="20"/>
  <c r="H502" i="20"/>
  <c r="G502" i="20"/>
  <c r="F502" i="20"/>
  <c r="E502" i="20"/>
  <c r="D502" i="20"/>
  <c r="C502" i="20"/>
  <c r="B502" i="20"/>
  <c r="L502" i="20" s="1"/>
  <c r="Q501" i="20"/>
  <c r="P501" i="20"/>
  <c r="O501" i="20"/>
  <c r="N501" i="20"/>
  <c r="M501" i="20"/>
  <c r="L501" i="20"/>
  <c r="K501" i="20"/>
  <c r="J501" i="20"/>
  <c r="I501" i="20"/>
  <c r="H501" i="20"/>
  <c r="G501" i="20"/>
  <c r="F501" i="20"/>
  <c r="E501" i="20"/>
  <c r="D501" i="20"/>
  <c r="C501" i="20"/>
  <c r="B501" i="20"/>
  <c r="Q500" i="20"/>
  <c r="P500" i="20"/>
  <c r="O500" i="20"/>
  <c r="N500" i="20"/>
  <c r="M500" i="20"/>
  <c r="K500" i="20"/>
  <c r="J500" i="20"/>
  <c r="I500" i="20"/>
  <c r="H500" i="20"/>
  <c r="G500" i="20"/>
  <c r="F500" i="20"/>
  <c r="E500" i="20"/>
  <c r="D500" i="20"/>
  <c r="C500" i="20"/>
  <c r="L500" i="20" s="1"/>
  <c r="B500" i="20"/>
  <c r="Q499" i="20"/>
  <c r="P499" i="20"/>
  <c r="O499" i="20"/>
  <c r="N499" i="20"/>
  <c r="M499" i="20"/>
  <c r="L499" i="20"/>
  <c r="K499" i="20"/>
  <c r="J499" i="20"/>
  <c r="I499" i="20"/>
  <c r="H499" i="20"/>
  <c r="G499" i="20"/>
  <c r="F499" i="20"/>
  <c r="E499" i="20"/>
  <c r="D499" i="20"/>
  <c r="C499" i="20"/>
  <c r="B499" i="20"/>
  <c r="Q498" i="20"/>
  <c r="P498" i="20"/>
  <c r="O498" i="20"/>
  <c r="N498" i="20"/>
  <c r="M498" i="20"/>
  <c r="K498" i="20"/>
  <c r="J498" i="20"/>
  <c r="I498" i="20"/>
  <c r="H498" i="20"/>
  <c r="G498" i="20"/>
  <c r="F498" i="20"/>
  <c r="E498" i="20"/>
  <c r="D498" i="20"/>
  <c r="C498" i="20"/>
  <c r="B498" i="20"/>
  <c r="L498" i="20" s="1"/>
  <c r="Q497" i="20"/>
  <c r="P497" i="20"/>
  <c r="O497" i="20"/>
  <c r="N497" i="20"/>
  <c r="M497" i="20"/>
  <c r="K497" i="20"/>
  <c r="J497" i="20"/>
  <c r="I497" i="20"/>
  <c r="H497" i="20"/>
  <c r="G497" i="20"/>
  <c r="F497" i="20"/>
  <c r="E497" i="20"/>
  <c r="D497" i="20"/>
  <c r="C497" i="20"/>
  <c r="B497" i="20"/>
  <c r="L497" i="20" s="1"/>
  <c r="Q496" i="20"/>
  <c r="P496" i="20"/>
  <c r="O496" i="20"/>
  <c r="N496" i="20"/>
  <c r="M496" i="20"/>
  <c r="K496" i="20"/>
  <c r="J496" i="20"/>
  <c r="I496" i="20"/>
  <c r="H496" i="20"/>
  <c r="G496" i="20"/>
  <c r="F496" i="20"/>
  <c r="E496" i="20"/>
  <c r="D496" i="20"/>
  <c r="C496" i="20"/>
  <c r="L496" i="20" s="1"/>
  <c r="B496" i="20"/>
  <c r="Q495" i="20"/>
  <c r="P495" i="20"/>
  <c r="O495" i="20"/>
  <c r="N495" i="20"/>
  <c r="M495" i="20"/>
  <c r="K495" i="20"/>
  <c r="J495" i="20"/>
  <c r="I495" i="20"/>
  <c r="H495" i="20"/>
  <c r="G495" i="20"/>
  <c r="F495" i="20"/>
  <c r="E495" i="20"/>
  <c r="D495" i="20"/>
  <c r="C495" i="20"/>
  <c r="B495" i="20"/>
  <c r="L495" i="20" s="1"/>
  <c r="Q494" i="20"/>
  <c r="P494" i="20"/>
  <c r="O494" i="20"/>
  <c r="N494" i="20"/>
  <c r="M494" i="20"/>
  <c r="K494" i="20"/>
  <c r="J494" i="20"/>
  <c r="I494" i="20"/>
  <c r="H494" i="20"/>
  <c r="G494" i="20"/>
  <c r="F494" i="20"/>
  <c r="E494" i="20"/>
  <c r="D494" i="20"/>
  <c r="C494" i="20"/>
  <c r="B494" i="20"/>
  <c r="L494" i="20" s="1"/>
  <c r="Q493" i="20"/>
  <c r="P493" i="20"/>
  <c r="O493" i="20"/>
  <c r="N493" i="20"/>
  <c r="M493" i="20"/>
  <c r="L493" i="20"/>
  <c r="K493" i="20"/>
  <c r="J493" i="20"/>
  <c r="I493" i="20"/>
  <c r="H493" i="20"/>
  <c r="G493" i="20"/>
  <c r="F493" i="20"/>
  <c r="E493" i="20"/>
  <c r="D493" i="20"/>
  <c r="C493" i="20"/>
  <c r="B493" i="20"/>
  <c r="Q492" i="20"/>
  <c r="P492" i="20"/>
  <c r="O492" i="20"/>
  <c r="N492" i="20"/>
  <c r="M492" i="20"/>
  <c r="K492" i="20"/>
  <c r="J492" i="20"/>
  <c r="I492" i="20"/>
  <c r="H492" i="20"/>
  <c r="G492" i="20"/>
  <c r="F492" i="20"/>
  <c r="E492" i="20"/>
  <c r="D492" i="20"/>
  <c r="C492" i="20"/>
  <c r="L492" i="20" s="1"/>
  <c r="B492" i="20"/>
  <c r="Q491" i="20"/>
  <c r="P491" i="20"/>
  <c r="O491" i="20"/>
  <c r="N491" i="20"/>
  <c r="M491" i="20"/>
  <c r="L491" i="20"/>
  <c r="K491" i="20"/>
  <c r="J491" i="20"/>
  <c r="I491" i="20"/>
  <c r="H491" i="20"/>
  <c r="G491" i="20"/>
  <c r="F491" i="20"/>
  <c r="E491" i="20"/>
  <c r="D491" i="20"/>
  <c r="C491" i="20"/>
  <c r="B491" i="20"/>
  <c r="Q490" i="20"/>
  <c r="P490" i="20"/>
  <c r="O490" i="20"/>
  <c r="N490" i="20"/>
  <c r="M490" i="20"/>
  <c r="K490" i="20"/>
  <c r="J490" i="20"/>
  <c r="I490" i="20"/>
  <c r="H490" i="20"/>
  <c r="G490" i="20"/>
  <c r="F490" i="20"/>
  <c r="E490" i="20"/>
  <c r="D490" i="20"/>
  <c r="C490" i="20"/>
  <c r="B490" i="20"/>
  <c r="L490" i="20" s="1"/>
  <c r="Q489" i="20"/>
  <c r="P489" i="20"/>
  <c r="O489" i="20"/>
  <c r="N489" i="20"/>
  <c r="M489" i="20"/>
  <c r="K489" i="20"/>
  <c r="J489" i="20"/>
  <c r="I489" i="20"/>
  <c r="H489" i="20"/>
  <c r="G489" i="20"/>
  <c r="F489" i="20"/>
  <c r="E489" i="20"/>
  <c r="D489" i="20"/>
  <c r="C489" i="20"/>
  <c r="B489" i="20"/>
  <c r="L489" i="20" s="1"/>
  <c r="Q488" i="20"/>
  <c r="P488" i="20"/>
  <c r="O488" i="20"/>
  <c r="N488" i="20"/>
  <c r="M488" i="20"/>
  <c r="K488" i="20"/>
  <c r="J488" i="20"/>
  <c r="I488" i="20"/>
  <c r="H488" i="20"/>
  <c r="G488" i="20"/>
  <c r="F488" i="20"/>
  <c r="E488" i="20"/>
  <c r="D488" i="20"/>
  <c r="C488" i="20"/>
  <c r="L488" i="20" s="1"/>
  <c r="B488" i="20"/>
  <c r="Q487" i="20"/>
  <c r="P487" i="20"/>
  <c r="O487" i="20"/>
  <c r="N487" i="20"/>
  <c r="M487" i="20"/>
  <c r="K487" i="20"/>
  <c r="J487" i="20"/>
  <c r="I487" i="20"/>
  <c r="H487" i="20"/>
  <c r="G487" i="20"/>
  <c r="F487" i="20"/>
  <c r="E487" i="20"/>
  <c r="D487" i="20"/>
  <c r="C487" i="20"/>
  <c r="B487" i="20"/>
  <c r="L487" i="20" s="1"/>
  <c r="Q486" i="20"/>
  <c r="P486" i="20"/>
  <c r="O486" i="20"/>
  <c r="N486" i="20"/>
  <c r="M486" i="20"/>
  <c r="K486" i="20"/>
  <c r="J486" i="20"/>
  <c r="I486" i="20"/>
  <c r="H486" i="20"/>
  <c r="G486" i="20"/>
  <c r="F486" i="20"/>
  <c r="E486" i="20"/>
  <c r="D486" i="20"/>
  <c r="C486" i="20"/>
  <c r="B486" i="20"/>
  <c r="L486" i="20" s="1"/>
  <c r="Q485" i="20"/>
  <c r="P485" i="20"/>
  <c r="O485" i="20"/>
  <c r="N485" i="20"/>
  <c r="M485" i="20"/>
  <c r="L485" i="20"/>
  <c r="K485" i="20"/>
  <c r="J485" i="20"/>
  <c r="I485" i="20"/>
  <c r="H485" i="20"/>
  <c r="G485" i="20"/>
  <c r="F485" i="20"/>
  <c r="E485" i="20"/>
  <c r="D485" i="20"/>
  <c r="C485" i="20"/>
  <c r="B485" i="20"/>
  <c r="Q484" i="20"/>
  <c r="P484" i="20"/>
  <c r="O484" i="20"/>
  <c r="N484" i="20"/>
  <c r="M484" i="20"/>
  <c r="K484" i="20"/>
  <c r="J484" i="20"/>
  <c r="I484" i="20"/>
  <c r="H484" i="20"/>
  <c r="G484" i="20"/>
  <c r="F484" i="20"/>
  <c r="E484" i="20"/>
  <c r="D484" i="20"/>
  <c r="C484" i="20"/>
  <c r="L484" i="20" s="1"/>
  <c r="B484" i="20"/>
  <c r="Q483" i="20"/>
  <c r="P483" i="20"/>
  <c r="O483" i="20"/>
  <c r="N483" i="20"/>
  <c r="M483" i="20"/>
  <c r="L483" i="20"/>
  <c r="K483" i="20"/>
  <c r="J483" i="20"/>
  <c r="I483" i="20"/>
  <c r="H483" i="20"/>
  <c r="G483" i="20"/>
  <c r="F483" i="20"/>
  <c r="E483" i="20"/>
  <c r="D483" i="20"/>
  <c r="C483" i="20"/>
  <c r="B483" i="20"/>
  <c r="Q482" i="20"/>
  <c r="P482" i="20"/>
  <c r="O482" i="20"/>
  <c r="N482" i="20"/>
  <c r="M482" i="20"/>
  <c r="K482" i="20"/>
  <c r="J482" i="20"/>
  <c r="I482" i="20"/>
  <c r="H482" i="20"/>
  <c r="G482" i="20"/>
  <c r="F482" i="20"/>
  <c r="E482" i="20"/>
  <c r="D482" i="20"/>
  <c r="C482" i="20"/>
  <c r="B482" i="20"/>
  <c r="L482" i="20" s="1"/>
  <c r="Q481" i="20"/>
  <c r="P481" i="20"/>
  <c r="O481" i="20"/>
  <c r="N481" i="20"/>
  <c r="M481" i="20"/>
  <c r="K481" i="20"/>
  <c r="J481" i="20"/>
  <c r="I481" i="20"/>
  <c r="H481" i="20"/>
  <c r="G481" i="20"/>
  <c r="F481" i="20"/>
  <c r="E481" i="20"/>
  <c r="D481" i="20"/>
  <c r="C481" i="20"/>
  <c r="B481" i="20"/>
  <c r="L481" i="20" s="1"/>
  <c r="Q480" i="20"/>
  <c r="P480" i="20"/>
  <c r="O480" i="20"/>
  <c r="N480" i="20"/>
  <c r="M480" i="20"/>
  <c r="K480" i="20"/>
  <c r="J480" i="20"/>
  <c r="I480" i="20"/>
  <c r="H480" i="20"/>
  <c r="G480" i="20"/>
  <c r="F480" i="20"/>
  <c r="E480" i="20"/>
  <c r="D480" i="20"/>
  <c r="C480" i="20"/>
  <c r="L480" i="20" s="1"/>
  <c r="B480" i="20"/>
  <c r="Q479" i="20"/>
  <c r="P479" i="20"/>
  <c r="O479" i="20"/>
  <c r="N479" i="20"/>
  <c r="M479" i="20"/>
  <c r="K479" i="20"/>
  <c r="J479" i="20"/>
  <c r="I479" i="20"/>
  <c r="H479" i="20"/>
  <c r="G479" i="20"/>
  <c r="F479" i="20"/>
  <c r="E479" i="20"/>
  <c r="D479" i="20"/>
  <c r="C479" i="20"/>
  <c r="B479" i="20"/>
  <c r="L479" i="20" s="1"/>
  <c r="Q478" i="20"/>
  <c r="P478" i="20"/>
  <c r="O478" i="20"/>
  <c r="N478" i="20"/>
  <c r="M478" i="20"/>
  <c r="K478" i="20"/>
  <c r="J478" i="20"/>
  <c r="I478" i="20"/>
  <c r="H478" i="20"/>
  <c r="G478" i="20"/>
  <c r="F478" i="20"/>
  <c r="E478" i="20"/>
  <c r="D478" i="20"/>
  <c r="C478" i="20"/>
  <c r="B478" i="20"/>
  <c r="L478" i="20" s="1"/>
  <c r="Q477" i="20"/>
  <c r="P477" i="20"/>
  <c r="O477" i="20"/>
  <c r="N477" i="20"/>
  <c r="M477" i="20"/>
  <c r="L477" i="20"/>
  <c r="K477" i="20"/>
  <c r="J477" i="20"/>
  <c r="I477" i="20"/>
  <c r="H477" i="20"/>
  <c r="G477" i="20"/>
  <c r="F477" i="20"/>
  <c r="E477" i="20"/>
  <c r="D477" i="20"/>
  <c r="C477" i="20"/>
  <c r="B477" i="20"/>
  <c r="Q476" i="20"/>
  <c r="P476" i="20"/>
  <c r="O476" i="20"/>
  <c r="N476" i="20"/>
  <c r="M476" i="20"/>
  <c r="K476" i="20"/>
  <c r="J476" i="20"/>
  <c r="I476" i="20"/>
  <c r="H476" i="20"/>
  <c r="G476" i="20"/>
  <c r="F476" i="20"/>
  <c r="E476" i="20"/>
  <c r="D476" i="20"/>
  <c r="C476" i="20"/>
  <c r="L476" i="20" s="1"/>
  <c r="B476" i="20"/>
  <c r="Q475" i="20"/>
  <c r="P475" i="20"/>
  <c r="O475" i="20"/>
  <c r="N475" i="20"/>
  <c r="M475" i="20"/>
  <c r="L475" i="20"/>
  <c r="K475" i="20"/>
  <c r="J475" i="20"/>
  <c r="I475" i="20"/>
  <c r="H475" i="20"/>
  <c r="G475" i="20"/>
  <c r="F475" i="20"/>
  <c r="E475" i="20"/>
  <c r="D475" i="20"/>
  <c r="C475" i="20"/>
  <c r="B475" i="20"/>
  <c r="Q474" i="20"/>
  <c r="P474" i="20"/>
  <c r="O474" i="20"/>
  <c r="N474" i="20"/>
  <c r="M474" i="20"/>
  <c r="K474" i="20"/>
  <c r="J474" i="20"/>
  <c r="I474" i="20"/>
  <c r="H474" i="20"/>
  <c r="G474" i="20"/>
  <c r="F474" i="20"/>
  <c r="E474" i="20"/>
  <c r="D474" i="20"/>
  <c r="C474" i="20"/>
  <c r="B474" i="20"/>
  <c r="L474" i="20" s="1"/>
  <c r="Q473" i="20"/>
  <c r="P473" i="20"/>
  <c r="O473" i="20"/>
  <c r="N473" i="20"/>
  <c r="M473" i="20"/>
  <c r="K473" i="20"/>
  <c r="J473" i="20"/>
  <c r="I473" i="20"/>
  <c r="H473" i="20"/>
  <c r="G473" i="20"/>
  <c r="F473" i="20"/>
  <c r="E473" i="20"/>
  <c r="D473" i="20"/>
  <c r="C473" i="20"/>
  <c r="B473" i="20"/>
  <c r="L473" i="20" s="1"/>
  <c r="Q472" i="20"/>
  <c r="P472" i="20"/>
  <c r="O472" i="20"/>
  <c r="N472" i="20"/>
  <c r="M472" i="20"/>
  <c r="K472" i="20"/>
  <c r="J472" i="20"/>
  <c r="I472" i="20"/>
  <c r="H472" i="20"/>
  <c r="G472" i="20"/>
  <c r="F472" i="20"/>
  <c r="E472" i="20"/>
  <c r="D472" i="20"/>
  <c r="C472" i="20"/>
  <c r="L472" i="20" s="1"/>
  <c r="B472" i="20"/>
  <c r="Q471" i="20"/>
  <c r="P471" i="20"/>
  <c r="O471" i="20"/>
  <c r="N471" i="20"/>
  <c r="M471" i="20"/>
  <c r="K471" i="20"/>
  <c r="J471" i="20"/>
  <c r="I471" i="20"/>
  <c r="H471" i="20"/>
  <c r="G471" i="20"/>
  <c r="F471" i="20"/>
  <c r="E471" i="20"/>
  <c r="D471" i="20"/>
  <c r="C471" i="20"/>
  <c r="B471" i="20"/>
  <c r="L471" i="20" s="1"/>
  <c r="Q470" i="20"/>
  <c r="P470" i="20"/>
  <c r="O470" i="20"/>
  <c r="N470" i="20"/>
  <c r="M470" i="20"/>
  <c r="K470" i="20"/>
  <c r="J470" i="20"/>
  <c r="I470" i="20"/>
  <c r="H470" i="20"/>
  <c r="G470" i="20"/>
  <c r="F470" i="20"/>
  <c r="E470" i="20"/>
  <c r="D470" i="20"/>
  <c r="C470" i="20"/>
  <c r="B470" i="20"/>
  <c r="L470" i="20" s="1"/>
  <c r="A470" i="20"/>
  <c r="A471" i="20" s="1"/>
  <c r="A472" i="20" s="1"/>
  <c r="A473" i="20" s="1"/>
  <c r="A474" i="20" s="1"/>
  <c r="A475" i="20" s="1"/>
  <c r="A476" i="20" s="1"/>
  <c r="A477" i="20" s="1"/>
  <c r="A478" i="20" s="1"/>
  <c r="A479" i="20" s="1"/>
  <c r="A480" i="20" s="1"/>
  <c r="A481" i="20" s="1"/>
  <c r="A482" i="20" s="1"/>
  <c r="A483" i="20" s="1"/>
  <c r="A484" i="20" s="1"/>
  <c r="A485" i="20" s="1"/>
  <c r="A486" i="20" s="1"/>
  <c r="A487" i="20" s="1"/>
  <c r="A488" i="20" s="1"/>
  <c r="A489" i="20" s="1"/>
  <c r="A490" i="20" s="1"/>
  <c r="A491" i="20" s="1"/>
  <c r="A492" i="20" s="1"/>
  <c r="A493" i="20" s="1"/>
  <c r="A494" i="20" s="1"/>
  <c r="A495" i="20" s="1"/>
  <c r="A496" i="20" s="1"/>
  <c r="A497" i="20" s="1"/>
  <c r="A498" i="20" s="1"/>
  <c r="A499" i="20" s="1"/>
  <c r="A500" i="20" s="1"/>
  <c r="A501" i="20" s="1"/>
  <c r="A502" i="20" s="1"/>
  <c r="A503" i="20" s="1"/>
  <c r="A504" i="20" s="1"/>
  <c r="A505" i="20" s="1"/>
  <c r="A506" i="20" s="1"/>
  <c r="A507" i="20" s="1"/>
  <c r="A508" i="20" s="1"/>
  <c r="A509" i="20" s="1"/>
  <c r="A510" i="20" s="1"/>
  <c r="A511" i="20" s="1"/>
  <c r="A512" i="20" s="1"/>
  <c r="A513" i="20" s="1"/>
  <c r="A514" i="20" s="1"/>
  <c r="A515" i="20" s="1"/>
  <c r="A516" i="20" s="1"/>
  <c r="A517" i="20" s="1"/>
  <c r="A518" i="20" s="1"/>
  <c r="A519" i="20" s="1"/>
  <c r="Q469" i="20"/>
  <c r="P469" i="20"/>
  <c r="O469" i="20"/>
  <c r="N469" i="20"/>
  <c r="M469" i="20"/>
  <c r="K469" i="20"/>
  <c r="J469" i="20"/>
  <c r="I469" i="20"/>
  <c r="H469" i="20"/>
  <c r="G469" i="20"/>
  <c r="F469" i="20"/>
  <c r="E469" i="20"/>
  <c r="D469" i="20"/>
  <c r="C469" i="20"/>
  <c r="B469" i="20"/>
  <c r="Q468" i="20"/>
  <c r="P468" i="20"/>
  <c r="O468" i="20"/>
  <c r="N468" i="20"/>
  <c r="M468" i="20"/>
  <c r="K468" i="20"/>
  <c r="J468" i="20"/>
  <c r="I468" i="20"/>
  <c r="H468" i="20"/>
  <c r="G468" i="20"/>
  <c r="F468" i="20"/>
  <c r="E468" i="20"/>
  <c r="D468" i="20"/>
  <c r="C468" i="20"/>
  <c r="B468" i="20"/>
  <c r="L468" i="20" s="1"/>
  <c r="Q467" i="20"/>
  <c r="P467" i="20"/>
  <c r="O467" i="20"/>
  <c r="N467" i="20"/>
  <c r="M467" i="20"/>
  <c r="K467" i="20"/>
  <c r="J467" i="20"/>
  <c r="I467" i="20"/>
  <c r="H467" i="20"/>
  <c r="G467" i="20"/>
  <c r="F467" i="20"/>
  <c r="E467" i="20"/>
  <c r="D467" i="20"/>
  <c r="C467" i="20"/>
  <c r="B467" i="20"/>
  <c r="L467" i="20" s="1"/>
  <c r="Q466" i="20"/>
  <c r="P466" i="20"/>
  <c r="O466" i="20"/>
  <c r="N466" i="20"/>
  <c r="M466" i="20"/>
  <c r="K466" i="20"/>
  <c r="J466" i="20"/>
  <c r="I466" i="20"/>
  <c r="H466" i="20"/>
  <c r="G466" i="20"/>
  <c r="F466" i="20"/>
  <c r="E466" i="20"/>
  <c r="D466" i="20"/>
  <c r="C466" i="20"/>
  <c r="B466" i="20"/>
  <c r="Q465" i="20"/>
  <c r="P465" i="20"/>
  <c r="O465" i="20"/>
  <c r="N465" i="20"/>
  <c r="M465" i="20"/>
  <c r="K465" i="20"/>
  <c r="J465" i="20"/>
  <c r="I465" i="20"/>
  <c r="H465" i="20"/>
  <c r="G465" i="20"/>
  <c r="F465" i="20"/>
  <c r="E465" i="20"/>
  <c r="D465" i="20"/>
  <c r="C465" i="20"/>
  <c r="B465" i="20"/>
  <c r="L465" i="20" s="1"/>
  <c r="Q464" i="20"/>
  <c r="P464" i="20"/>
  <c r="O464" i="20"/>
  <c r="N464" i="20"/>
  <c r="M464" i="20"/>
  <c r="K464" i="20"/>
  <c r="J464" i="20"/>
  <c r="I464" i="20"/>
  <c r="H464" i="20"/>
  <c r="G464" i="20"/>
  <c r="F464" i="20"/>
  <c r="E464" i="20"/>
  <c r="D464" i="20"/>
  <c r="C464" i="20"/>
  <c r="B464" i="20"/>
  <c r="L464" i="20" s="1"/>
  <c r="Q463" i="20"/>
  <c r="P463" i="20"/>
  <c r="O463" i="20"/>
  <c r="N463" i="20"/>
  <c r="M463" i="20"/>
  <c r="K463" i="20"/>
  <c r="J463" i="20"/>
  <c r="I463" i="20"/>
  <c r="H463" i="20"/>
  <c r="G463" i="20"/>
  <c r="F463" i="20"/>
  <c r="E463" i="20"/>
  <c r="D463" i="20"/>
  <c r="C463" i="20"/>
  <c r="B463" i="20"/>
  <c r="L463" i="20" s="1"/>
  <c r="Q462" i="20"/>
  <c r="P462" i="20"/>
  <c r="O462" i="20"/>
  <c r="N462" i="20"/>
  <c r="M462" i="20"/>
  <c r="K462" i="20"/>
  <c r="J462" i="20"/>
  <c r="I462" i="20"/>
  <c r="H462" i="20"/>
  <c r="G462" i="20"/>
  <c r="F462" i="20"/>
  <c r="E462" i="20"/>
  <c r="D462" i="20"/>
  <c r="C462" i="20"/>
  <c r="B462" i="20"/>
  <c r="Q461" i="20"/>
  <c r="P461" i="20"/>
  <c r="O461" i="20"/>
  <c r="N461" i="20"/>
  <c r="M461" i="20"/>
  <c r="K461" i="20"/>
  <c r="J461" i="20"/>
  <c r="I461" i="20"/>
  <c r="H461" i="20"/>
  <c r="G461" i="20"/>
  <c r="F461" i="20"/>
  <c r="E461" i="20"/>
  <c r="D461" i="20"/>
  <c r="C461" i="20"/>
  <c r="B461" i="20"/>
  <c r="L461" i="20" s="1"/>
  <c r="Q460" i="20"/>
  <c r="P460" i="20"/>
  <c r="O460" i="20"/>
  <c r="N460" i="20"/>
  <c r="M460" i="20"/>
  <c r="K460" i="20"/>
  <c r="J460" i="20"/>
  <c r="I460" i="20"/>
  <c r="H460" i="20"/>
  <c r="G460" i="20"/>
  <c r="F460" i="20"/>
  <c r="E460" i="20"/>
  <c r="D460" i="20"/>
  <c r="C460" i="20"/>
  <c r="B460" i="20"/>
  <c r="Q459" i="20"/>
  <c r="P459" i="20"/>
  <c r="O459" i="20"/>
  <c r="N459" i="20"/>
  <c r="M459" i="20"/>
  <c r="K459" i="20"/>
  <c r="J459" i="20"/>
  <c r="I459" i="20"/>
  <c r="H459" i="20"/>
  <c r="G459" i="20"/>
  <c r="F459" i="20"/>
  <c r="E459" i="20"/>
  <c r="D459" i="20"/>
  <c r="C459" i="20"/>
  <c r="B459" i="20"/>
  <c r="L459" i="20" s="1"/>
  <c r="Q458" i="20"/>
  <c r="P458" i="20"/>
  <c r="O458" i="20"/>
  <c r="N458" i="20"/>
  <c r="M458" i="20"/>
  <c r="K458" i="20"/>
  <c r="J458" i="20"/>
  <c r="I458" i="20"/>
  <c r="H458" i="20"/>
  <c r="G458" i="20"/>
  <c r="F458" i="20"/>
  <c r="E458" i="20"/>
  <c r="D458" i="20"/>
  <c r="C458" i="20"/>
  <c r="L458" i="20" s="1"/>
  <c r="B458" i="20"/>
  <c r="Q457" i="20"/>
  <c r="P457" i="20"/>
  <c r="O457" i="20"/>
  <c r="N457" i="20"/>
  <c r="M457" i="20"/>
  <c r="K457" i="20"/>
  <c r="J457" i="20"/>
  <c r="I457" i="20"/>
  <c r="H457" i="20"/>
  <c r="G457" i="20"/>
  <c r="F457" i="20"/>
  <c r="E457" i="20"/>
  <c r="D457" i="20"/>
  <c r="C457" i="20"/>
  <c r="L457" i="20" s="1"/>
  <c r="B457" i="20"/>
  <c r="Q456" i="20"/>
  <c r="P456" i="20"/>
  <c r="O456" i="20"/>
  <c r="N456" i="20"/>
  <c r="M456" i="20"/>
  <c r="K456" i="20"/>
  <c r="J456" i="20"/>
  <c r="I456" i="20"/>
  <c r="H456" i="20"/>
  <c r="G456" i="20"/>
  <c r="F456" i="20"/>
  <c r="E456" i="20"/>
  <c r="D456" i="20"/>
  <c r="C456" i="20"/>
  <c r="B456" i="20"/>
  <c r="L456" i="20" s="1"/>
  <c r="Q455" i="20"/>
  <c r="P455" i="20"/>
  <c r="O455" i="20"/>
  <c r="N455" i="20"/>
  <c r="M455" i="20"/>
  <c r="K455" i="20"/>
  <c r="J455" i="20"/>
  <c r="I455" i="20"/>
  <c r="H455" i="20"/>
  <c r="G455" i="20"/>
  <c r="F455" i="20"/>
  <c r="E455" i="20"/>
  <c r="D455" i="20"/>
  <c r="C455" i="20"/>
  <c r="B455" i="20"/>
  <c r="Q454" i="20"/>
  <c r="P454" i="20"/>
  <c r="O454" i="20"/>
  <c r="N454" i="20"/>
  <c r="M454" i="20"/>
  <c r="K454" i="20"/>
  <c r="J454" i="20"/>
  <c r="I454" i="20"/>
  <c r="H454" i="20"/>
  <c r="G454" i="20"/>
  <c r="F454" i="20"/>
  <c r="E454" i="20"/>
  <c r="D454" i="20"/>
  <c r="C454" i="20"/>
  <c r="B454" i="20"/>
  <c r="L454" i="20" s="1"/>
  <c r="Q453" i="20"/>
  <c r="P453" i="20"/>
  <c r="O453" i="20"/>
  <c r="N453" i="20"/>
  <c r="M453" i="20"/>
  <c r="K453" i="20"/>
  <c r="J453" i="20"/>
  <c r="I453" i="20"/>
  <c r="H453" i="20"/>
  <c r="G453" i="20"/>
  <c r="F453" i="20"/>
  <c r="E453" i="20"/>
  <c r="D453" i="20"/>
  <c r="C453" i="20"/>
  <c r="B453" i="20"/>
  <c r="Q452" i="20"/>
  <c r="P452" i="20"/>
  <c r="O452" i="20"/>
  <c r="N452" i="20"/>
  <c r="M452" i="20"/>
  <c r="K452" i="20"/>
  <c r="J452" i="20"/>
  <c r="I452" i="20"/>
  <c r="H452" i="20"/>
  <c r="G452" i="20"/>
  <c r="F452" i="20"/>
  <c r="E452" i="20"/>
  <c r="D452" i="20"/>
  <c r="C452" i="20"/>
  <c r="B452" i="20"/>
  <c r="L452" i="20" s="1"/>
  <c r="Q451" i="20"/>
  <c r="P451" i="20"/>
  <c r="O451" i="20"/>
  <c r="N451" i="20"/>
  <c r="M451" i="20"/>
  <c r="K451" i="20"/>
  <c r="J451" i="20"/>
  <c r="I451" i="20"/>
  <c r="H451" i="20"/>
  <c r="G451" i="20"/>
  <c r="F451" i="20"/>
  <c r="E451" i="20"/>
  <c r="D451" i="20"/>
  <c r="C451" i="20"/>
  <c r="B451" i="20"/>
  <c r="Q450" i="20"/>
  <c r="P450" i="20"/>
  <c r="O450" i="20"/>
  <c r="N450" i="20"/>
  <c r="M450" i="20"/>
  <c r="K450" i="20"/>
  <c r="J450" i="20"/>
  <c r="I450" i="20"/>
  <c r="H450" i="20"/>
  <c r="G450" i="20"/>
  <c r="F450" i="20"/>
  <c r="E450" i="20"/>
  <c r="D450" i="20"/>
  <c r="C450" i="20"/>
  <c r="B450" i="20"/>
  <c r="L450" i="20" s="1"/>
  <c r="Q449" i="20"/>
  <c r="P449" i="20"/>
  <c r="O449" i="20"/>
  <c r="N449" i="20"/>
  <c r="M449" i="20"/>
  <c r="K449" i="20"/>
  <c r="J449" i="20"/>
  <c r="I449" i="20"/>
  <c r="H449" i="20"/>
  <c r="G449" i="20"/>
  <c r="F449" i="20"/>
  <c r="E449" i="20"/>
  <c r="D449" i="20"/>
  <c r="C449" i="20"/>
  <c r="B449" i="20"/>
  <c r="L449" i="20" s="1"/>
  <c r="Q448" i="20"/>
  <c r="P448" i="20"/>
  <c r="O448" i="20"/>
  <c r="N448" i="20"/>
  <c r="M448" i="20"/>
  <c r="K448" i="20"/>
  <c r="J448" i="20"/>
  <c r="I448" i="20"/>
  <c r="H448" i="20"/>
  <c r="G448" i="20"/>
  <c r="F448" i="20"/>
  <c r="E448" i="20"/>
  <c r="D448" i="20"/>
  <c r="C448" i="20"/>
  <c r="B448" i="20"/>
  <c r="Q447" i="20"/>
  <c r="P447" i="20"/>
  <c r="O447" i="20"/>
  <c r="N447" i="20"/>
  <c r="M447" i="20"/>
  <c r="K447" i="20"/>
  <c r="J447" i="20"/>
  <c r="I447" i="20"/>
  <c r="H447" i="20"/>
  <c r="G447" i="20"/>
  <c r="F447" i="20"/>
  <c r="E447" i="20"/>
  <c r="D447" i="20"/>
  <c r="C447" i="20"/>
  <c r="B447" i="20"/>
  <c r="L447" i="20" s="1"/>
  <c r="Q446" i="20"/>
  <c r="P446" i="20"/>
  <c r="O446" i="20"/>
  <c r="N446" i="20"/>
  <c r="M446" i="20"/>
  <c r="K446" i="20"/>
  <c r="J446" i="20"/>
  <c r="I446" i="20"/>
  <c r="H446" i="20"/>
  <c r="G446" i="20"/>
  <c r="F446" i="20"/>
  <c r="E446" i="20"/>
  <c r="D446" i="20"/>
  <c r="C446" i="20"/>
  <c r="B446" i="20"/>
  <c r="Q445" i="20"/>
  <c r="P445" i="20"/>
  <c r="O445" i="20"/>
  <c r="N445" i="20"/>
  <c r="M445" i="20"/>
  <c r="K445" i="20"/>
  <c r="J445" i="20"/>
  <c r="I445" i="20"/>
  <c r="H445" i="20"/>
  <c r="G445" i="20"/>
  <c r="F445" i="20"/>
  <c r="E445" i="20"/>
  <c r="D445" i="20"/>
  <c r="C445" i="20"/>
  <c r="B445" i="20"/>
  <c r="L445" i="20" s="1"/>
  <c r="Q444" i="20"/>
  <c r="P444" i="20"/>
  <c r="O444" i="20"/>
  <c r="N444" i="20"/>
  <c r="M444" i="20"/>
  <c r="K444" i="20"/>
  <c r="J444" i="20"/>
  <c r="I444" i="20"/>
  <c r="H444" i="20"/>
  <c r="G444" i="20"/>
  <c r="F444" i="20"/>
  <c r="E444" i="20"/>
  <c r="D444" i="20"/>
  <c r="C444" i="20"/>
  <c r="B444" i="20"/>
  <c r="Q443" i="20"/>
  <c r="P443" i="20"/>
  <c r="O443" i="20"/>
  <c r="N443" i="20"/>
  <c r="M443" i="20"/>
  <c r="K443" i="20"/>
  <c r="J443" i="20"/>
  <c r="I443" i="20"/>
  <c r="H443" i="20"/>
  <c r="G443" i="20"/>
  <c r="F443" i="20"/>
  <c r="E443" i="20"/>
  <c r="D443" i="20"/>
  <c r="C443" i="20"/>
  <c r="B443" i="20"/>
  <c r="L443" i="20" s="1"/>
  <c r="Q442" i="20"/>
  <c r="P442" i="20"/>
  <c r="O442" i="20"/>
  <c r="N442" i="20"/>
  <c r="M442" i="20"/>
  <c r="K442" i="20"/>
  <c r="J442" i="20"/>
  <c r="I442" i="20"/>
  <c r="H442" i="20"/>
  <c r="G442" i="20"/>
  <c r="F442" i="20"/>
  <c r="E442" i="20"/>
  <c r="D442" i="20"/>
  <c r="C442" i="20"/>
  <c r="L442" i="20" s="1"/>
  <c r="B442" i="20"/>
  <c r="Q441" i="20"/>
  <c r="P441" i="20"/>
  <c r="O441" i="20"/>
  <c r="N441" i="20"/>
  <c r="M441" i="20"/>
  <c r="K441" i="20"/>
  <c r="J441" i="20"/>
  <c r="I441" i="20"/>
  <c r="H441" i="20"/>
  <c r="G441" i="20"/>
  <c r="F441" i="20"/>
  <c r="E441" i="20"/>
  <c r="D441" i="20"/>
  <c r="C441" i="20"/>
  <c r="B441" i="20"/>
  <c r="L441" i="20" s="1"/>
  <c r="Q440" i="20"/>
  <c r="P440" i="20"/>
  <c r="O440" i="20"/>
  <c r="N440" i="20"/>
  <c r="M440" i="20"/>
  <c r="K440" i="20"/>
  <c r="J440" i="20"/>
  <c r="I440" i="20"/>
  <c r="H440" i="20"/>
  <c r="G440" i="20"/>
  <c r="F440" i="20"/>
  <c r="E440" i="20"/>
  <c r="D440" i="20"/>
  <c r="C440" i="20"/>
  <c r="B440" i="20"/>
  <c r="L440" i="20" s="1"/>
  <c r="Q439" i="20"/>
  <c r="P439" i="20"/>
  <c r="O439" i="20"/>
  <c r="N439" i="20"/>
  <c r="M439" i="20"/>
  <c r="K439" i="20"/>
  <c r="J439" i="20"/>
  <c r="I439" i="20"/>
  <c r="H439" i="20"/>
  <c r="G439" i="20"/>
  <c r="F439" i="20"/>
  <c r="E439" i="20"/>
  <c r="D439" i="20"/>
  <c r="C439" i="20"/>
  <c r="B439" i="20"/>
  <c r="Q438" i="20"/>
  <c r="P438" i="20"/>
  <c r="O438" i="20"/>
  <c r="N438" i="20"/>
  <c r="M438" i="20"/>
  <c r="K438" i="20"/>
  <c r="J438" i="20"/>
  <c r="I438" i="20"/>
  <c r="H438" i="20"/>
  <c r="G438" i="20"/>
  <c r="F438" i="20"/>
  <c r="E438" i="20"/>
  <c r="D438" i="20"/>
  <c r="C438" i="20"/>
  <c r="B438" i="20"/>
  <c r="L438" i="20" s="1"/>
  <c r="Q437" i="20"/>
  <c r="P437" i="20"/>
  <c r="O437" i="20"/>
  <c r="N437" i="20"/>
  <c r="M437" i="20"/>
  <c r="K437" i="20"/>
  <c r="J437" i="20"/>
  <c r="I437" i="20"/>
  <c r="H437" i="20"/>
  <c r="G437" i="20"/>
  <c r="F437" i="20"/>
  <c r="E437" i="20"/>
  <c r="D437" i="20"/>
  <c r="C437" i="20"/>
  <c r="B437" i="20"/>
  <c r="Q436" i="20"/>
  <c r="P436" i="20"/>
  <c r="O436" i="20"/>
  <c r="N436" i="20"/>
  <c r="M436" i="20"/>
  <c r="K436" i="20"/>
  <c r="J436" i="20"/>
  <c r="I436" i="20"/>
  <c r="H436" i="20"/>
  <c r="G436" i="20"/>
  <c r="F436" i="20"/>
  <c r="E436" i="20"/>
  <c r="D436" i="20"/>
  <c r="C436" i="20"/>
  <c r="B436" i="20"/>
  <c r="L436" i="20" s="1"/>
  <c r="Q435" i="20"/>
  <c r="P435" i="20"/>
  <c r="O435" i="20"/>
  <c r="N435" i="20"/>
  <c r="M435" i="20"/>
  <c r="K435" i="20"/>
  <c r="J435" i="20"/>
  <c r="I435" i="20"/>
  <c r="H435" i="20"/>
  <c r="G435" i="20"/>
  <c r="F435" i="20"/>
  <c r="E435" i="20"/>
  <c r="D435" i="20"/>
  <c r="C435" i="20"/>
  <c r="B435" i="20"/>
  <c r="Q434" i="20"/>
  <c r="P434" i="20"/>
  <c r="O434" i="20"/>
  <c r="N434" i="20"/>
  <c r="M434" i="20"/>
  <c r="K434" i="20"/>
  <c r="J434" i="20"/>
  <c r="I434" i="20"/>
  <c r="H434" i="20"/>
  <c r="G434" i="20"/>
  <c r="F434" i="20"/>
  <c r="E434" i="20"/>
  <c r="D434" i="20"/>
  <c r="C434" i="20"/>
  <c r="B434" i="20"/>
  <c r="L434" i="20" s="1"/>
  <c r="Q433" i="20"/>
  <c r="P433" i="20"/>
  <c r="O433" i="20"/>
  <c r="N433" i="20"/>
  <c r="M433" i="20"/>
  <c r="L433" i="20"/>
  <c r="K433" i="20"/>
  <c r="J433" i="20"/>
  <c r="I433" i="20"/>
  <c r="H433" i="20"/>
  <c r="G433" i="20"/>
  <c r="F433" i="20"/>
  <c r="E433" i="20"/>
  <c r="D433" i="20"/>
  <c r="C433" i="20"/>
  <c r="B433" i="20"/>
  <c r="Q432" i="20"/>
  <c r="P432" i="20"/>
  <c r="O432" i="20"/>
  <c r="N432" i="20"/>
  <c r="M432" i="20"/>
  <c r="K432" i="20"/>
  <c r="J432" i="20"/>
  <c r="I432" i="20"/>
  <c r="H432" i="20"/>
  <c r="G432" i="20"/>
  <c r="F432" i="20"/>
  <c r="E432" i="20"/>
  <c r="D432" i="20"/>
  <c r="C432" i="20"/>
  <c r="B432" i="20"/>
  <c r="Q431" i="20"/>
  <c r="P431" i="20"/>
  <c r="O431" i="20"/>
  <c r="N431" i="20"/>
  <c r="M431" i="20"/>
  <c r="K431" i="20"/>
  <c r="J431" i="20"/>
  <c r="I431" i="20"/>
  <c r="H431" i="20"/>
  <c r="G431" i="20"/>
  <c r="F431" i="20"/>
  <c r="E431" i="20"/>
  <c r="D431" i="20"/>
  <c r="C431" i="20"/>
  <c r="B431" i="20"/>
  <c r="L431" i="20" s="1"/>
  <c r="Q430" i="20"/>
  <c r="P430" i="20"/>
  <c r="O430" i="20"/>
  <c r="N430" i="20"/>
  <c r="M430" i="20"/>
  <c r="K430" i="20"/>
  <c r="J430" i="20"/>
  <c r="I430" i="20"/>
  <c r="H430" i="20"/>
  <c r="G430" i="20"/>
  <c r="F430" i="20"/>
  <c r="E430" i="20"/>
  <c r="D430" i="20"/>
  <c r="C430" i="20"/>
  <c r="L430" i="20" s="1"/>
  <c r="B430" i="20"/>
  <c r="Q429" i="20"/>
  <c r="P429" i="20"/>
  <c r="O429" i="20"/>
  <c r="N429" i="20"/>
  <c r="M429" i="20"/>
  <c r="K429" i="20"/>
  <c r="J429" i="20"/>
  <c r="I429" i="20"/>
  <c r="H429" i="20"/>
  <c r="G429" i="20"/>
  <c r="F429" i="20"/>
  <c r="E429" i="20"/>
  <c r="D429" i="20"/>
  <c r="C429" i="20"/>
  <c r="B429" i="20"/>
  <c r="L429" i="20" s="1"/>
  <c r="Q428" i="20"/>
  <c r="P428" i="20"/>
  <c r="O428" i="20"/>
  <c r="N428" i="20"/>
  <c r="M428" i="20"/>
  <c r="K428" i="20"/>
  <c r="J428" i="20"/>
  <c r="I428" i="20"/>
  <c r="H428" i="20"/>
  <c r="G428" i="20"/>
  <c r="F428" i="20"/>
  <c r="E428" i="20"/>
  <c r="D428" i="20"/>
  <c r="C428" i="20"/>
  <c r="B428" i="20"/>
  <c r="Q427" i="20"/>
  <c r="P427" i="20"/>
  <c r="O427" i="20"/>
  <c r="N427" i="20"/>
  <c r="M427" i="20"/>
  <c r="K427" i="20"/>
  <c r="J427" i="20"/>
  <c r="I427" i="20"/>
  <c r="H427" i="20"/>
  <c r="G427" i="20"/>
  <c r="F427" i="20"/>
  <c r="E427" i="20"/>
  <c r="D427" i="20"/>
  <c r="C427" i="20"/>
  <c r="B427" i="20"/>
  <c r="L427" i="20" s="1"/>
  <c r="Q426" i="20"/>
  <c r="P426" i="20"/>
  <c r="O426" i="20"/>
  <c r="N426" i="20"/>
  <c r="M426" i="20"/>
  <c r="K426" i="20"/>
  <c r="J426" i="20"/>
  <c r="I426" i="20"/>
  <c r="H426" i="20"/>
  <c r="G426" i="20"/>
  <c r="F426" i="20"/>
  <c r="E426" i="20"/>
  <c r="D426" i="20"/>
  <c r="C426" i="20"/>
  <c r="B426" i="20"/>
  <c r="Q425" i="20"/>
  <c r="P425" i="20"/>
  <c r="O425" i="20"/>
  <c r="N425" i="20"/>
  <c r="M425" i="20"/>
  <c r="K425" i="20"/>
  <c r="J425" i="20"/>
  <c r="I425" i="20"/>
  <c r="H425" i="20"/>
  <c r="G425" i="20"/>
  <c r="F425" i="20"/>
  <c r="E425" i="20"/>
  <c r="D425" i="20"/>
  <c r="C425" i="20"/>
  <c r="B425" i="20"/>
  <c r="L425" i="20" s="1"/>
  <c r="Q424" i="20"/>
  <c r="P424" i="20"/>
  <c r="O424" i="20"/>
  <c r="N424" i="20"/>
  <c r="M424" i="20"/>
  <c r="K424" i="20"/>
  <c r="J424" i="20"/>
  <c r="I424" i="20"/>
  <c r="H424" i="20"/>
  <c r="G424" i="20"/>
  <c r="F424" i="20"/>
  <c r="E424" i="20"/>
  <c r="D424" i="20"/>
  <c r="C424" i="20"/>
  <c r="B424" i="20"/>
  <c r="L424" i="20" s="1"/>
  <c r="Q423" i="20"/>
  <c r="P423" i="20"/>
  <c r="O423" i="20"/>
  <c r="N423" i="20"/>
  <c r="M423" i="20"/>
  <c r="K423" i="20"/>
  <c r="J423" i="20"/>
  <c r="I423" i="20"/>
  <c r="H423" i="20"/>
  <c r="G423" i="20"/>
  <c r="F423" i="20"/>
  <c r="E423" i="20"/>
  <c r="D423" i="20"/>
  <c r="C423" i="20"/>
  <c r="L423" i="20" s="1"/>
  <c r="B423" i="20"/>
  <c r="Q422" i="20"/>
  <c r="P422" i="20"/>
  <c r="O422" i="20"/>
  <c r="N422" i="20"/>
  <c r="M422" i="20"/>
  <c r="K422" i="20"/>
  <c r="J422" i="20"/>
  <c r="I422" i="20"/>
  <c r="H422" i="20"/>
  <c r="G422" i="20"/>
  <c r="F422" i="20"/>
  <c r="E422" i="20"/>
  <c r="D422" i="20"/>
  <c r="C422" i="20"/>
  <c r="B422" i="20"/>
  <c r="L422" i="20" s="1"/>
  <c r="Q421" i="20"/>
  <c r="P421" i="20"/>
  <c r="O421" i="20"/>
  <c r="N421" i="20"/>
  <c r="M421" i="20"/>
  <c r="K421" i="20"/>
  <c r="J421" i="20"/>
  <c r="I421" i="20"/>
  <c r="H421" i="20"/>
  <c r="G421" i="20"/>
  <c r="F421" i="20"/>
  <c r="E421" i="20"/>
  <c r="D421" i="20"/>
  <c r="C421" i="20"/>
  <c r="B421" i="20"/>
  <c r="L421" i="20" s="1"/>
  <c r="Q420" i="20"/>
  <c r="P420" i="20"/>
  <c r="O420" i="20"/>
  <c r="N420" i="20"/>
  <c r="M420" i="20"/>
  <c r="K420" i="20"/>
  <c r="J420" i="20"/>
  <c r="I420" i="20"/>
  <c r="H420" i="20"/>
  <c r="G420" i="20"/>
  <c r="F420" i="20"/>
  <c r="E420" i="20"/>
  <c r="D420" i="20"/>
  <c r="C420" i="20"/>
  <c r="B420" i="20"/>
  <c r="A420" i="20"/>
  <c r="A421" i="20" s="1"/>
  <c r="A422" i="20" s="1"/>
  <c r="A423" i="20" s="1"/>
  <c r="A424" i="20" s="1"/>
  <c r="A425" i="20" s="1"/>
  <c r="A426" i="20" s="1"/>
  <c r="A427" i="20" s="1"/>
  <c r="A428" i="20" s="1"/>
  <c r="A429" i="20" s="1"/>
  <c r="A430" i="20" s="1"/>
  <c r="A431" i="20" s="1"/>
  <c r="A432" i="20" s="1"/>
  <c r="A433" i="20" s="1"/>
  <c r="A434" i="20" s="1"/>
  <c r="A435" i="20" s="1"/>
  <c r="A436" i="20" s="1"/>
  <c r="A437" i="20" s="1"/>
  <c r="A438" i="20" s="1"/>
  <c r="A439" i="20" s="1"/>
  <c r="A440" i="20" s="1"/>
  <c r="A441" i="20" s="1"/>
  <c r="A442" i="20" s="1"/>
  <c r="A443" i="20" s="1"/>
  <c r="A444" i="20" s="1"/>
  <c r="A445" i="20" s="1"/>
  <c r="A446" i="20" s="1"/>
  <c r="A447" i="20" s="1"/>
  <c r="A448" i="20" s="1"/>
  <c r="A449" i="20" s="1"/>
  <c r="A450" i="20" s="1"/>
  <c r="A451" i="20" s="1"/>
  <c r="A452" i="20" s="1"/>
  <c r="A453" i="20" s="1"/>
  <c r="A454" i="20" s="1"/>
  <c r="A455" i="20" s="1"/>
  <c r="A456" i="20" s="1"/>
  <c r="A457" i="20" s="1"/>
  <c r="A458" i="20" s="1"/>
  <c r="A459" i="20" s="1"/>
  <c r="A460" i="20" s="1"/>
  <c r="A461" i="20" s="1"/>
  <c r="A462" i="20" s="1"/>
  <c r="A463" i="20" s="1"/>
  <c r="A464" i="20" s="1"/>
  <c r="A465" i="20" s="1"/>
  <c r="A466" i="20" s="1"/>
  <c r="A467" i="20" s="1"/>
  <c r="A468" i="20" s="1"/>
  <c r="A469" i="20" s="1"/>
  <c r="A370" i="20"/>
  <c r="A320" i="20"/>
  <c r="A270" i="20"/>
  <c r="A271" i="20" s="1"/>
  <c r="A272" i="20" s="1"/>
  <c r="A273" i="20" s="1"/>
  <c r="A274" i="20" s="1"/>
  <c r="A275" i="20" s="1"/>
  <c r="A276" i="20" s="1"/>
  <c r="A277" i="20" s="1"/>
  <c r="A278" i="20" s="1"/>
  <c r="A279" i="20" s="1"/>
  <c r="A280" i="20" s="1"/>
  <c r="A281" i="20" s="1"/>
  <c r="A282" i="20" s="1"/>
  <c r="A283" i="20" s="1"/>
  <c r="A284" i="20" s="1"/>
  <c r="A285" i="20" s="1"/>
  <c r="A286" i="20" s="1"/>
  <c r="A287" i="20" s="1"/>
  <c r="A288" i="20" s="1"/>
  <c r="A289" i="20" s="1"/>
  <c r="A290" i="20" s="1"/>
  <c r="A291" i="20" s="1"/>
  <c r="A292" i="20" s="1"/>
  <c r="A293" i="20" s="1"/>
  <c r="A294" i="20" s="1"/>
  <c r="A295" i="20" s="1"/>
  <c r="A296" i="20" s="1"/>
  <c r="A297" i="20" s="1"/>
  <c r="A298" i="20" s="1"/>
  <c r="A299" i="20" s="1"/>
  <c r="A300" i="20" s="1"/>
  <c r="A301" i="20" s="1"/>
  <c r="A302" i="20" s="1"/>
  <c r="A303" i="20" s="1"/>
  <c r="A304" i="20" s="1"/>
  <c r="A305" i="20" s="1"/>
  <c r="A306" i="20" s="1"/>
  <c r="A307" i="20" s="1"/>
  <c r="A308" i="20" s="1"/>
  <c r="A309" i="20" s="1"/>
  <c r="A310" i="20" s="1"/>
  <c r="A311" i="20" s="1"/>
  <c r="A312" i="20" s="1"/>
  <c r="A313" i="20" s="1"/>
  <c r="A314" i="20" s="1"/>
  <c r="A315" i="20" s="1"/>
  <c r="A316" i="20" s="1"/>
  <c r="A317" i="20" s="1"/>
  <c r="A318" i="20" s="1"/>
  <c r="A319" i="20" s="1"/>
  <c r="A220" i="20"/>
  <c r="A170" i="20"/>
  <c r="A120" i="20"/>
  <c r="Q419" i="20"/>
  <c r="P419" i="20"/>
  <c r="O419" i="20"/>
  <c r="N419" i="20"/>
  <c r="M419" i="20"/>
  <c r="K419" i="20"/>
  <c r="J419" i="20"/>
  <c r="I419" i="20"/>
  <c r="H419" i="20"/>
  <c r="G419" i="20"/>
  <c r="F419" i="20"/>
  <c r="E419" i="20"/>
  <c r="D419" i="20"/>
  <c r="C419" i="20"/>
  <c r="B419" i="20"/>
  <c r="Q418" i="20"/>
  <c r="P418" i="20"/>
  <c r="O418" i="20"/>
  <c r="N418" i="20"/>
  <c r="M418" i="20"/>
  <c r="K418" i="20"/>
  <c r="J418" i="20"/>
  <c r="I418" i="20"/>
  <c r="H418" i="20"/>
  <c r="G418" i="20"/>
  <c r="F418" i="20"/>
  <c r="E418" i="20"/>
  <c r="D418" i="20"/>
  <c r="C418" i="20"/>
  <c r="B418" i="20"/>
  <c r="Q417" i="20"/>
  <c r="P417" i="20"/>
  <c r="O417" i="20"/>
  <c r="N417" i="20"/>
  <c r="M417" i="20"/>
  <c r="K417" i="20"/>
  <c r="J417" i="20"/>
  <c r="I417" i="20"/>
  <c r="H417" i="20"/>
  <c r="G417" i="20"/>
  <c r="F417" i="20"/>
  <c r="E417" i="20"/>
  <c r="D417" i="20"/>
  <c r="C417" i="20"/>
  <c r="B417" i="20"/>
  <c r="Q416" i="20"/>
  <c r="P416" i="20"/>
  <c r="O416" i="20"/>
  <c r="N416" i="20"/>
  <c r="M416" i="20"/>
  <c r="K416" i="20"/>
  <c r="J416" i="20"/>
  <c r="I416" i="20"/>
  <c r="H416" i="20"/>
  <c r="G416" i="20"/>
  <c r="F416" i="20"/>
  <c r="E416" i="20"/>
  <c r="D416" i="20"/>
  <c r="C416" i="20"/>
  <c r="B416" i="20"/>
  <c r="L416" i="20" s="1"/>
  <c r="Q415" i="20"/>
  <c r="P415" i="20"/>
  <c r="O415" i="20"/>
  <c r="N415" i="20"/>
  <c r="M415" i="20"/>
  <c r="K415" i="20"/>
  <c r="J415" i="20"/>
  <c r="I415" i="20"/>
  <c r="H415" i="20"/>
  <c r="G415" i="20"/>
  <c r="F415" i="20"/>
  <c r="E415" i="20"/>
  <c r="D415" i="20"/>
  <c r="C415" i="20"/>
  <c r="B415" i="20"/>
  <c r="Q414" i="20"/>
  <c r="P414" i="20"/>
  <c r="O414" i="20"/>
  <c r="N414" i="20"/>
  <c r="M414" i="20"/>
  <c r="K414" i="20"/>
  <c r="J414" i="20"/>
  <c r="I414" i="20"/>
  <c r="H414" i="20"/>
  <c r="G414" i="20"/>
  <c r="F414" i="20"/>
  <c r="E414" i="20"/>
  <c r="D414" i="20"/>
  <c r="C414" i="20"/>
  <c r="B414" i="20"/>
  <c r="L414" i="20" s="1"/>
  <c r="Q413" i="20"/>
  <c r="P413" i="20"/>
  <c r="O413" i="20"/>
  <c r="N413" i="20"/>
  <c r="M413" i="20"/>
  <c r="K413" i="20"/>
  <c r="J413" i="20"/>
  <c r="I413" i="20"/>
  <c r="H413" i="20"/>
  <c r="G413" i="20"/>
  <c r="F413" i="20"/>
  <c r="E413" i="20"/>
  <c r="D413" i="20"/>
  <c r="C413" i="20"/>
  <c r="B413" i="20"/>
  <c r="Q412" i="20"/>
  <c r="P412" i="20"/>
  <c r="O412" i="20"/>
  <c r="N412" i="20"/>
  <c r="M412" i="20"/>
  <c r="K412" i="20"/>
  <c r="J412" i="20"/>
  <c r="I412" i="20"/>
  <c r="H412" i="20"/>
  <c r="G412" i="20"/>
  <c r="F412" i="20"/>
  <c r="E412" i="20"/>
  <c r="D412" i="20"/>
  <c r="C412" i="20"/>
  <c r="B412" i="20"/>
  <c r="L412" i="20" s="1"/>
  <c r="Q411" i="20"/>
  <c r="P411" i="20"/>
  <c r="O411" i="20"/>
  <c r="N411" i="20"/>
  <c r="M411" i="20"/>
  <c r="K411" i="20"/>
  <c r="J411" i="20"/>
  <c r="I411" i="20"/>
  <c r="H411" i="20"/>
  <c r="G411" i="20"/>
  <c r="F411" i="20"/>
  <c r="E411" i="20"/>
  <c r="D411" i="20"/>
  <c r="C411" i="20"/>
  <c r="B411" i="20"/>
  <c r="Q410" i="20"/>
  <c r="P410" i="20"/>
  <c r="O410" i="20"/>
  <c r="N410" i="20"/>
  <c r="M410" i="20"/>
  <c r="K410" i="20"/>
  <c r="J410" i="20"/>
  <c r="I410" i="20"/>
  <c r="H410" i="20"/>
  <c r="G410" i="20"/>
  <c r="F410" i="20"/>
  <c r="E410" i="20"/>
  <c r="D410" i="20"/>
  <c r="C410" i="20"/>
  <c r="B410" i="20"/>
  <c r="Q409" i="20"/>
  <c r="P409" i="20"/>
  <c r="O409" i="20"/>
  <c r="N409" i="20"/>
  <c r="M409" i="20"/>
  <c r="K409" i="20"/>
  <c r="J409" i="20"/>
  <c r="I409" i="20"/>
  <c r="H409" i="20"/>
  <c r="G409" i="20"/>
  <c r="F409" i="20"/>
  <c r="E409" i="20"/>
  <c r="D409" i="20"/>
  <c r="C409" i="20"/>
  <c r="B409" i="20"/>
  <c r="Q408" i="20"/>
  <c r="P408" i="20"/>
  <c r="O408" i="20"/>
  <c r="N408" i="20"/>
  <c r="M408" i="20"/>
  <c r="K408" i="20"/>
  <c r="J408" i="20"/>
  <c r="I408" i="20"/>
  <c r="H408" i="20"/>
  <c r="G408" i="20"/>
  <c r="F408" i="20"/>
  <c r="E408" i="20"/>
  <c r="D408" i="20"/>
  <c r="C408" i="20"/>
  <c r="B408" i="20"/>
  <c r="L408" i="20" s="1"/>
  <c r="Q407" i="20"/>
  <c r="P407" i="20"/>
  <c r="O407" i="20"/>
  <c r="N407" i="20"/>
  <c r="M407" i="20"/>
  <c r="K407" i="20"/>
  <c r="J407" i="20"/>
  <c r="I407" i="20"/>
  <c r="H407" i="20"/>
  <c r="G407" i="20"/>
  <c r="F407" i="20"/>
  <c r="E407" i="20"/>
  <c r="D407" i="20"/>
  <c r="C407" i="20"/>
  <c r="B407" i="20"/>
  <c r="Q406" i="20"/>
  <c r="P406" i="20"/>
  <c r="O406" i="20"/>
  <c r="N406" i="20"/>
  <c r="M406" i="20"/>
  <c r="K406" i="20"/>
  <c r="J406" i="20"/>
  <c r="I406" i="20"/>
  <c r="H406" i="20"/>
  <c r="G406" i="20"/>
  <c r="F406" i="20"/>
  <c r="E406" i="20"/>
  <c r="D406" i="20"/>
  <c r="C406" i="20"/>
  <c r="B406" i="20"/>
  <c r="Q405" i="20"/>
  <c r="P405" i="20"/>
  <c r="O405" i="20"/>
  <c r="N405" i="20"/>
  <c r="M405" i="20"/>
  <c r="K405" i="20"/>
  <c r="J405" i="20"/>
  <c r="I405" i="20"/>
  <c r="H405" i="20"/>
  <c r="G405" i="20"/>
  <c r="F405" i="20"/>
  <c r="E405" i="20"/>
  <c r="D405" i="20"/>
  <c r="C405" i="20"/>
  <c r="B405" i="20"/>
  <c r="Q404" i="20"/>
  <c r="P404" i="20"/>
  <c r="O404" i="20"/>
  <c r="N404" i="20"/>
  <c r="M404" i="20"/>
  <c r="K404" i="20"/>
  <c r="J404" i="20"/>
  <c r="I404" i="20"/>
  <c r="H404" i="20"/>
  <c r="G404" i="20"/>
  <c r="F404" i="20"/>
  <c r="E404" i="20"/>
  <c r="D404" i="20"/>
  <c r="C404" i="20"/>
  <c r="B404" i="20"/>
  <c r="L404" i="20" s="1"/>
  <c r="Q403" i="20"/>
  <c r="P403" i="20"/>
  <c r="O403" i="20"/>
  <c r="N403" i="20"/>
  <c r="M403" i="20"/>
  <c r="K403" i="20"/>
  <c r="J403" i="20"/>
  <c r="I403" i="20"/>
  <c r="H403" i="20"/>
  <c r="G403" i="20"/>
  <c r="F403" i="20"/>
  <c r="E403" i="20"/>
  <c r="D403" i="20"/>
  <c r="C403" i="20"/>
  <c r="B403" i="20"/>
  <c r="Q402" i="20"/>
  <c r="P402" i="20"/>
  <c r="O402" i="20"/>
  <c r="N402" i="20"/>
  <c r="M402" i="20"/>
  <c r="K402" i="20"/>
  <c r="J402" i="20"/>
  <c r="I402" i="20"/>
  <c r="H402" i="20"/>
  <c r="G402" i="20"/>
  <c r="F402" i="20"/>
  <c r="E402" i="20"/>
  <c r="D402" i="20"/>
  <c r="C402" i="20"/>
  <c r="B402" i="20"/>
  <c r="L402" i="20" s="1"/>
  <c r="Q401" i="20"/>
  <c r="P401" i="20"/>
  <c r="O401" i="20"/>
  <c r="N401" i="20"/>
  <c r="M401" i="20"/>
  <c r="K401" i="20"/>
  <c r="J401" i="20"/>
  <c r="I401" i="20"/>
  <c r="H401" i="20"/>
  <c r="G401" i="20"/>
  <c r="F401" i="20"/>
  <c r="E401" i="20"/>
  <c r="D401" i="20"/>
  <c r="C401" i="20"/>
  <c r="B401" i="20"/>
  <c r="L401" i="20" s="1"/>
  <c r="Q400" i="20"/>
  <c r="P400" i="20"/>
  <c r="O400" i="20"/>
  <c r="N400" i="20"/>
  <c r="M400" i="20"/>
  <c r="K400" i="20"/>
  <c r="J400" i="20"/>
  <c r="I400" i="20"/>
  <c r="H400" i="20"/>
  <c r="G400" i="20"/>
  <c r="F400" i="20"/>
  <c r="E400" i="20"/>
  <c r="D400" i="20"/>
  <c r="C400" i="20"/>
  <c r="B400" i="20"/>
  <c r="L400" i="20" s="1"/>
  <c r="Q399" i="20"/>
  <c r="P399" i="20"/>
  <c r="O399" i="20"/>
  <c r="N399" i="20"/>
  <c r="M399" i="20"/>
  <c r="K399" i="20"/>
  <c r="J399" i="20"/>
  <c r="I399" i="20"/>
  <c r="H399" i="20"/>
  <c r="G399" i="20"/>
  <c r="F399" i="20"/>
  <c r="E399" i="20"/>
  <c r="D399" i="20"/>
  <c r="C399" i="20"/>
  <c r="B399" i="20"/>
  <c r="Q398" i="20"/>
  <c r="P398" i="20"/>
  <c r="O398" i="20"/>
  <c r="N398" i="20"/>
  <c r="M398" i="20"/>
  <c r="K398" i="20"/>
  <c r="J398" i="20"/>
  <c r="I398" i="20"/>
  <c r="H398" i="20"/>
  <c r="G398" i="20"/>
  <c r="F398" i="20"/>
  <c r="E398" i="20"/>
  <c r="D398" i="20"/>
  <c r="C398" i="20"/>
  <c r="B398" i="20"/>
  <c r="L398" i="20" s="1"/>
  <c r="Q397" i="20"/>
  <c r="P397" i="20"/>
  <c r="O397" i="20"/>
  <c r="N397" i="20"/>
  <c r="M397" i="20"/>
  <c r="K397" i="20"/>
  <c r="J397" i="20"/>
  <c r="I397" i="20"/>
  <c r="H397" i="20"/>
  <c r="G397" i="20"/>
  <c r="F397" i="20"/>
  <c r="E397" i="20"/>
  <c r="D397" i="20"/>
  <c r="C397" i="20"/>
  <c r="B397" i="20"/>
  <c r="Q396" i="20"/>
  <c r="P396" i="20"/>
  <c r="O396" i="20"/>
  <c r="N396" i="20"/>
  <c r="M396" i="20"/>
  <c r="K396" i="20"/>
  <c r="J396" i="20"/>
  <c r="I396" i="20"/>
  <c r="H396" i="20"/>
  <c r="G396" i="20"/>
  <c r="F396" i="20"/>
  <c r="E396" i="20"/>
  <c r="D396" i="20"/>
  <c r="C396" i="20"/>
  <c r="B396" i="20"/>
  <c r="L396" i="20" s="1"/>
  <c r="Q395" i="20"/>
  <c r="P395" i="20"/>
  <c r="O395" i="20"/>
  <c r="N395" i="20"/>
  <c r="M395" i="20"/>
  <c r="K395" i="20"/>
  <c r="J395" i="20"/>
  <c r="I395" i="20"/>
  <c r="H395" i="20"/>
  <c r="G395" i="20"/>
  <c r="F395" i="20"/>
  <c r="E395" i="20"/>
  <c r="D395" i="20"/>
  <c r="C395" i="20"/>
  <c r="B395" i="20"/>
  <c r="Q394" i="20"/>
  <c r="P394" i="20"/>
  <c r="O394" i="20"/>
  <c r="N394" i="20"/>
  <c r="M394" i="20"/>
  <c r="K394" i="20"/>
  <c r="J394" i="20"/>
  <c r="I394" i="20"/>
  <c r="H394" i="20"/>
  <c r="G394" i="20"/>
  <c r="F394" i="20"/>
  <c r="E394" i="20"/>
  <c r="D394" i="20"/>
  <c r="C394" i="20"/>
  <c r="B394" i="20"/>
  <c r="Q393" i="20"/>
  <c r="P393" i="20"/>
  <c r="O393" i="20"/>
  <c r="N393" i="20"/>
  <c r="M393" i="20"/>
  <c r="K393" i="20"/>
  <c r="J393" i="20"/>
  <c r="I393" i="20"/>
  <c r="H393" i="20"/>
  <c r="G393" i="20"/>
  <c r="F393" i="20"/>
  <c r="E393" i="20"/>
  <c r="D393" i="20"/>
  <c r="C393" i="20"/>
  <c r="L393" i="20" s="1"/>
  <c r="B393" i="20"/>
  <c r="Q392" i="20"/>
  <c r="P392" i="20"/>
  <c r="O392" i="20"/>
  <c r="N392" i="20"/>
  <c r="M392" i="20"/>
  <c r="K392" i="20"/>
  <c r="J392" i="20"/>
  <c r="I392" i="20"/>
  <c r="H392" i="20"/>
  <c r="G392" i="20"/>
  <c r="F392" i="20"/>
  <c r="E392" i="20"/>
  <c r="D392" i="20"/>
  <c r="C392" i="20"/>
  <c r="B392" i="20"/>
  <c r="Q391" i="20"/>
  <c r="P391" i="20"/>
  <c r="O391" i="20"/>
  <c r="N391" i="20"/>
  <c r="M391" i="20"/>
  <c r="K391" i="20"/>
  <c r="J391" i="20"/>
  <c r="I391" i="20"/>
  <c r="H391" i="20"/>
  <c r="G391" i="20"/>
  <c r="F391" i="20"/>
  <c r="E391" i="20"/>
  <c r="D391" i="20"/>
  <c r="C391" i="20"/>
  <c r="B391" i="20"/>
  <c r="Q390" i="20"/>
  <c r="P390" i="20"/>
  <c r="O390" i="20"/>
  <c r="N390" i="20"/>
  <c r="M390" i="20"/>
  <c r="K390" i="20"/>
  <c r="J390" i="20"/>
  <c r="I390" i="20"/>
  <c r="H390" i="20"/>
  <c r="G390" i="20"/>
  <c r="F390" i="20"/>
  <c r="E390" i="20"/>
  <c r="D390" i="20"/>
  <c r="C390" i="20"/>
  <c r="B390" i="20"/>
  <c r="Q389" i="20"/>
  <c r="P389" i="20"/>
  <c r="O389" i="20"/>
  <c r="N389" i="20"/>
  <c r="M389" i="20"/>
  <c r="K389" i="20"/>
  <c r="J389" i="20"/>
  <c r="I389" i="20"/>
  <c r="H389" i="20"/>
  <c r="G389" i="20"/>
  <c r="F389" i="20"/>
  <c r="E389" i="20"/>
  <c r="D389" i="20"/>
  <c r="C389" i="20"/>
  <c r="B389" i="20"/>
  <c r="Q388" i="20"/>
  <c r="P388" i="20"/>
  <c r="O388" i="20"/>
  <c r="N388" i="20"/>
  <c r="M388" i="20"/>
  <c r="K388" i="20"/>
  <c r="J388" i="20"/>
  <c r="I388" i="20"/>
  <c r="H388" i="20"/>
  <c r="G388" i="20"/>
  <c r="F388" i="20"/>
  <c r="E388" i="20"/>
  <c r="D388" i="20"/>
  <c r="C388" i="20"/>
  <c r="B388" i="20"/>
  <c r="L388" i="20" s="1"/>
  <c r="Q387" i="20"/>
  <c r="P387" i="20"/>
  <c r="O387" i="20"/>
  <c r="N387" i="20"/>
  <c r="M387" i="20"/>
  <c r="K387" i="20"/>
  <c r="J387" i="20"/>
  <c r="I387" i="20"/>
  <c r="H387" i="20"/>
  <c r="G387" i="20"/>
  <c r="F387" i="20"/>
  <c r="E387" i="20"/>
  <c r="D387" i="20"/>
  <c r="C387" i="20"/>
  <c r="B387" i="20"/>
  <c r="Q386" i="20"/>
  <c r="P386" i="20"/>
  <c r="O386" i="20"/>
  <c r="N386" i="20"/>
  <c r="M386" i="20"/>
  <c r="K386" i="20"/>
  <c r="J386" i="20"/>
  <c r="I386" i="20"/>
  <c r="H386" i="20"/>
  <c r="G386" i="20"/>
  <c r="F386" i="20"/>
  <c r="E386" i="20"/>
  <c r="D386" i="20"/>
  <c r="C386" i="20"/>
  <c r="B386" i="20"/>
  <c r="Q385" i="20"/>
  <c r="P385" i="20"/>
  <c r="O385" i="20"/>
  <c r="N385" i="20"/>
  <c r="M385" i="20"/>
  <c r="K385" i="20"/>
  <c r="J385" i="20"/>
  <c r="I385" i="20"/>
  <c r="H385" i="20"/>
  <c r="G385" i="20"/>
  <c r="F385" i="20"/>
  <c r="E385" i="20"/>
  <c r="D385" i="20"/>
  <c r="C385" i="20"/>
  <c r="B385" i="20"/>
  <c r="L385" i="20" s="1"/>
  <c r="Q384" i="20"/>
  <c r="P384" i="20"/>
  <c r="O384" i="20"/>
  <c r="N384" i="20"/>
  <c r="M384" i="20"/>
  <c r="K384" i="20"/>
  <c r="J384" i="20"/>
  <c r="I384" i="20"/>
  <c r="H384" i="20"/>
  <c r="G384" i="20"/>
  <c r="F384" i="20"/>
  <c r="E384" i="20"/>
  <c r="D384" i="20"/>
  <c r="C384" i="20"/>
  <c r="B384" i="20"/>
  <c r="Q383" i="20"/>
  <c r="P383" i="20"/>
  <c r="O383" i="20"/>
  <c r="N383" i="20"/>
  <c r="M383" i="20"/>
  <c r="K383" i="20"/>
  <c r="J383" i="20"/>
  <c r="I383" i="20"/>
  <c r="H383" i="20"/>
  <c r="G383" i="20"/>
  <c r="F383" i="20"/>
  <c r="E383" i="20"/>
  <c r="D383" i="20"/>
  <c r="C383" i="20"/>
  <c r="B383" i="20"/>
  <c r="Q382" i="20"/>
  <c r="P382" i="20"/>
  <c r="O382" i="20"/>
  <c r="N382" i="20"/>
  <c r="M382" i="20"/>
  <c r="K382" i="20"/>
  <c r="J382" i="20"/>
  <c r="I382" i="20"/>
  <c r="H382" i="20"/>
  <c r="G382" i="20"/>
  <c r="F382" i="20"/>
  <c r="E382" i="20"/>
  <c r="D382" i="20"/>
  <c r="C382" i="20"/>
  <c r="B382" i="20"/>
  <c r="Q381" i="20"/>
  <c r="P381" i="20"/>
  <c r="O381" i="20"/>
  <c r="N381" i="20"/>
  <c r="M381" i="20"/>
  <c r="K381" i="20"/>
  <c r="J381" i="20"/>
  <c r="I381" i="20"/>
  <c r="H381" i="20"/>
  <c r="G381" i="20"/>
  <c r="F381" i="20"/>
  <c r="E381" i="20"/>
  <c r="D381" i="20"/>
  <c r="C381" i="20"/>
  <c r="B381" i="20"/>
  <c r="Q380" i="20"/>
  <c r="P380" i="20"/>
  <c r="O380" i="20"/>
  <c r="N380" i="20"/>
  <c r="M380" i="20"/>
  <c r="K380" i="20"/>
  <c r="J380" i="20"/>
  <c r="I380" i="20"/>
  <c r="H380" i="20"/>
  <c r="G380" i="20"/>
  <c r="F380" i="20"/>
  <c r="E380" i="20"/>
  <c r="D380" i="20"/>
  <c r="C380" i="20"/>
  <c r="B380" i="20"/>
  <c r="Q379" i="20"/>
  <c r="P379" i="20"/>
  <c r="O379" i="20"/>
  <c r="N379" i="20"/>
  <c r="M379" i="20"/>
  <c r="K379" i="20"/>
  <c r="J379" i="20"/>
  <c r="I379" i="20"/>
  <c r="H379" i="20"/>
  <c r="G379" i="20"/>
  <c r="F379" i="20"/>
  <c r="E379" i="20"/>
  <c r="D379" i="20"/>
  <c r="C379" i="20"/>
  <c r="B379" i="20"/>
  <c r="L379" i="20" s="1"/>
  <c r="Q378" i="20"/>
  <c r="P378" i="20"/>
  <c r="O378" i="20"/>
  <c r="N378" i="20"/>
  <c r="M378" i="20"/>
  <c r="K378" i="20"/>
  <c r="J378" i="20"/>
  <c r="I378" i="20"/>
  <c r="H378" i="20"/>
  <c r="G378" i="20"/>
  <c r="F378" i="20"/>
  <c r="E378" i="20"/>
  <c r="D378" i="20"/>
  <c r="C378" i="20"/>
  <c r="B378" i="20"/>
  <c r="Q377" i="20"/>
  <c r="P377" i="20"/>
  <c r="O377" i="20"/>
  <c r="N377" i="20"/>
  <c r="M377" i="20"/>
  <c r="K377" i="20"/>
  <c r="J377" i="20"/>
  <c r="I377" i="20"/>
  <c r="H377" i="20"/>
  <c r="G377" i="20"/>
  <c r="F377" i="20"/>
  <c r="E377" i="20"/>
  <c r="D377" i="20"/>
  <c r="C377" i="20"/>
  <c r="B377" i="20"/>
  <c r="Q376" i="20"/>
  <c r="P376" i="20"/>
  <c r="O376" i="20"/>
  <c r="N376" i="20"/>
  <c r="M376" i="20"/>
  <c r="K376" i="20"/>
  <c r="J376" i="20"/>
  <c r="I376" i="20"/>
  <c r="H376" i="20"/>
  <c r="G376" i="20"/>
  <c r="F376" i="20"/>
  <c r="E376" i="20"/>
  <c r="D376" i="20"/>
  <c r="C376" i="20"/>
  <c r="L376" i="20" s="1"/>
  <c r="B376" i="20"/>
  <c r="Q375" i="20"/>
  <c r="P375" i="20"/>
  <c r="O375" i="20"/>
  <c r="N375" i="20"/>
  <c r="M375" i="20"/>
  <c r="K375" i="20"/>
  <c r="J375" i="20"/>
  <c r="I375" i="20"/>
  <c r="H375" i="20"/>
  <c r="G375" i="20"/>
  <c r="F375" i="20"/>
  <c r="E375" i="20"/>
  <c r="D375" i="20"/>
  <c r="C375" i="20"/>
  <c r="B375" i="20"/>
  <c r="Q374" i="20"/>
  <c r="P374" i="20"/>
  <c r="O374" i="20"/>
  <c r="N374" i="20"/>
  <c r="M374" i="20"/>
  <c r="K374" i="20"/>
  <c r="J374" i="20"/>
  <c r="I374" i="20"/>
  <c r="H374" i="20"/>
  <c r="G374" i="20"/>
  <c r="F374" i="20"/>
  <c r="E374" i="20"/>
  <c r="D374" i="20"/>
  <c r="C374" i="20"/>
  <c r="B374" i="20"/>
  <c r="Q373" i="20"/>
  <c r="P373" i="20"/>
  <c r="O373" i="20"/>
  <c r="N373" i="20"/>
  <c r="M373" i="20"/>
  <c r="K373" i="20"/>
  <c r="J373" i="20"/>
  <c r="I373" i="20"/>
  <c r="H373" i="20"/>
  <c r="G373" i="20"/>
  <c r="F373" i="20"/>
  <c r="E373" i="20"/>
  <c r="D373" i="20"/>
  <c r="C373" i="20"/>
  <c r="B373" i="20"/>
  <c r="L373" i="20" s="1"/>
  <c r="Q372" i="20"/>
  <c r="P372" i="20"/>
  <c r="O372" i="20"/>
  <c r="N372" i="20"/>
  <c r="M372" i="20"/>
  <c r="K372" i="20"/>
  <c r="J372" i="20"/>
  <c r="I372" i="20"/>
  <c r="H372" i="20"/>
  <c r="G372" i="20"/>
  <c r="F372" i="20"/>
  <c r="E372" i="20"/>
  <c r="D372" i="20"/>
  <c r="C372" i="20"/>
  <c r="B372" i="20"/>
  <c r="Q371" i="20"/>
  <c r="P371" i="20"/>
  <c r="O371" i="20"/>
  <c r="N371" i="20"/>
  <c r="M371" i="20"/>
  <c r="K371" i="20"/>
  <c r="J371" i="20"/>
  <c r="I371" i="20"/>
  <c r="H371" i="20"/>
  <c r="G371" i="20"/>
  <c r="F371" i="20"/>
  <c r="E371" i="20"/>
  <c r="D371" i="20"/>
  <c r="C371" i="20"/>
  <c r="B371" i="20"/>
  <c r="A371" i="20"/>
  <c r="A372" i="20" s="1"/>
  <c r="A373" i="20" s="1"/>
  <c r="A374" i="20" s="1"/>
  <c r="A375" i="20" s="1"/>
  <c r="A376" i="20" s="1"/>
  <c r="A377" i="20" s="1"/>
  <c r="A378" i="20" s="1"/>
  <c r="A379" i="20" s="1"/>
  <c r="A380" i="20" s="1"/>
  <c r="A381" i="20" s="1"/>
  <c r="A382" i="20" s="1"/>
  <c r="A383" i="20" s="1"/>
  <c r="A384" i="20" s="1"/>
  <c r="A385" i="20" s="1"/>
  <c r="A386" i="20" s="1"/>
  <c r="A387" i="20" s="1"/>
  <c r="A388" i="20" s="1"/>
  <c r="A389" i="20" s="1"/>
  <c r="A390" i="20" s="1"/>
  <c r="A391" i="20" s="1"/>
  <c r="A392" i="20" s="1"/>
  <c r="A393" i="20" s="1"/>
  <c r="A394" i="20" s="1"/>
  <c r="A395" i="20" s="1"/>
  <c r="A396" i="20" s="1"/>
  <c r="A397" i="20" s="1"/>
  <c r="A398" i="20" s="1"/>
  <c r="A399" i="20" s="1"/>
  <c r="A400" i="20" s="1"/>
  <c r="A401" i="20" s="1"/>
  <c r="A402" i="20" s="1"/>
  <c r="A403" i="20" s="1"/>
  <c r="A404" i="20" s="1"/>
  <c r="A405" i="20" s="1"/>
  <c r="A406" i="20" s="1"/>
  <c r="A407" i="20" s="1"/>
  <c r="A408" i="20" s="1"/>
  <c r="A409" i="20" s="1"/>
  <c r="A410" i="20" s="1"/>
  <c r="A411" i="20" s="1"/>
  <c r="A412" i="20" s="1"/>
  <c r="A413" i="20" s="1"/>
  <c r="A414" i="20" s="1"/>
  <c r="A415" i="20" s="1"/>
  <c r="A416" i="20" s="1"/>
  <c r="A417" i="20" s="1"/>
  <c r="A418" i="20" s="1"/>
  <c r="A419" i="20" s="1"/>
  <c r="Q370" i="20"/>
  <c r="P370" i="20"/>
  <c r="O370" i="20"/>
  <c r="N370" i="20"/>
  <c r="M370" i="20"/>
  <c r="K370" i="20"/>
  <c r="J370" i="20"/>
  <c r="I370" i="20"/>
  <c r="H370" i="20"/>
  <c r="G370" i="20"/>
  <c r="F370" i="20"/>
  <c r="E370" i="20"/>
  <c r="D370" i="20"/>
  <c r="C370" i="20"/>
  <c r="B370" i="20"/>
  <c r="Q369" i="20"/>
  <c r="P369" i="20"/>
  <c r="O369" i="20"/>
  <c r="N369" i="20"/>
  <c r="M369" i="20"/>
  <c r="K369" i="20"/>
  <c r="J369" i="20"/>
  <c r="I369" i="20"/>
  <c r="H369" i="20"/>
  <c r="G369" i="20"/>
  <c r="F369" i="20"/>
  <c r="E369" i="20"/>
  <c r="D369" i="20"/>
  <c r="C369" i="20"/>
  <c r="B369" i="20"/>
  <c r="Q368" i="20"/>
  <c r="P368" i="20"/>
  <c r="O368" i="20"/>
  <c r="N368" i="20"/>
  <c r="M368" i="20"/>
  <c r="K368" i="20"/>
  <c r="J368" i="20"/>
  <c r="I368" i="20"/>
  <c r="H368" i="20"/>
  <c r="G368" i="20"/>
  <c r="F368" i="20"/>
  <c r="E368" i="20"/>
  <c r="D368" i="20"/>
  <c r="C368" i="20"/>
  <c r="B368" i="20"/>
  <c r="Q367" i="20"/>
  <c r="P367" i="20"/>
  <c r="O367" i="20"/>
  <c r="N367" i="20"/>
  <c r="M367" i="20"/>
  <c r="K367" i="20"/>
  <c r="J367" i="20"/>
  <c r="I367" i="20"/>
  <c r="H367" i="20"/>
  <c r="G367" i="20"/>
  <c r="F367" i="20"/>
  <c r="E367" i="20"/>
  <c r="D367" i="20"/>
  <c r="C367" i="20"/>
  <c r="B367" i="20"/>
  <c r="Q366" i="20"/>
  <c r="P366" i="20"/>
  <c r="O366" i="20"/>
  <c r="N366" i="20"/>
  <c r="M366" i="20"/>
  <c r="K366" i="20"/>
  <c r="J366" i="20"/>
  <c r="I366" i="20"/>
  <c r="H366" i="20"/>
  <c r="G366" i="20"/>
  <c r="F366" i="20"/>
  <c r="E366" i="20"/>
  <c r="D366" i="20"/>
  <c r="C366" i="20"/>
  <c r="B366" i="20"/>
  <c r="Q365" i="20"/>
  <c r="P365" i="20"/>
  <c r="O365" i="20"/>
  <c r="N365" i="20"/>
  <c r="M365" i="20"/>
  <c r="K365" i="20"/>
  <c r="J365" i="20"/>
  <c r="I365" i="20"/>
  <c r="H365" i="20"/>
  <c r="G365" i="20"/>
  <c r="F365" i="20"/>
  <c r="E365" i="20"/>
  <c r="D365" i="20"/>
  <c r="C365" i="20"/>
  <c r="B365" i="20"/>
  <c r="Q364" i="20"/>
  <c r="P364" i="20"/>
  <c r="O364" i="20"/>
  <c r="N364" i="20"/>
  <c r="M364" i="20"/>
  <c r="K364" i="20"/>
  <c r="J364" i="20"/>
  <c r="I364" i="20"/>
  <c r="H364" i="20"/>
  <c r="G364" i="20"/>
  <c r="F364" i="20"/>
  <c r="E364" i="20"/>
  <c r="D364" i="20"/>
  <c r="C364" i="20"/>
  <c r="B364" i="20"/>
  <c r="Q363" i="20"/>
  <c r="P363" i="20"/>
  <c r="O363" i="20"/>
  <c r="N363" i="20"/>
  <c r="M363" i="20"/>
  <c r="K363" i="20"/>
  <c r="J363" i="20"/>
  <c r="I363" i="20"/>
  <c r="H363" i="20"/>
  <c r="G363" i="20"/>
  <c r="F363" i="20"/>
  <c r="E363" i="20"/>
  <c r="D363" i="20"/>
  <c r="C363" i="20"/>
  <c r="B363" i="20"/>
  <c r="Q362" i="20"/>
  <c r="P362" i="20"/>
  <c r="O362" i="20"/>
  <c r="N362" i="20"/>
  <c r="M362" i="20"/>
  <c r="K362" i="20"/>
  <c r="J362" i="20"/>
  <c r="I362" i="20"/>
  <c r="H362" i="20"/>
  <c r="G362" i="20"/>
  <c r="F362" i="20"/>
  <c r="E362" i="20"/>
  <c r="D362" i="20"/>
  <c r="C362" i="20"/>
  <c r="B362" i="20"/>
  <c r="Q361" i="20"/>
  <c r="P361" i="20"/>
  <c r="O361" i="20"/>
  <c r="N361" i="20"/>
  <c r="M361" i="20"/>
  <c r="K361" i="20"/>
  <c r="J361" i="20"/>
  <c r="I361" i="20"/>
  <c r="H361" i="20"/>
  <c r="G361" i="20"/>
  <c r="F361" i="20"/>
  <c r="E361" i="20"/>
  <c r="D361" i="20"/>
  <c r="C361" i="20"/>
  <c r="B361" i="20"/>
  <c r="Q360" i="20"/>
  <c r="P360" i="20"/>
  <c r="O360" i="20"/>
  <c r="N360" i="20"/>
  <c r="M360" i="20"/>
  <c r="K360" i="20"/>
  <c r="J360" i="20"/>
  <c r="I360" i="20"/>
  <c r="H360" i="20"/>
  <c r="G360" i="20"/>
  <c r="F360" i="20"/>
  <c r="E360" i="20"/>
  <c r="D360" i="20"/>
  <c r="C360" i="20"/>
  <c r="B360" i="20"/>
  <c r="Q359" i="20"/>
  <c r="P359" i="20"/>
  <c r="O359" i="20"/>
  <c r="N359" i="20"/>
  <c r="M359" i="20"/>
  <c r="K359" i="20"/>
  <c r="J359" i="20"/>
  <c r="I359" i="20"/>
  <c r="H359" i="20"/>
  <c r="G359" i="20"/>
  <c r="F359" i="20"/>
  <c r="E359" i="20"/>
  <c r="D359" i="20"/>
  <c r="C359" i="20"/>
  <c r="B359" i="20"/>
  <c r="Q358" i="20"/>
  <c r="P358" i="20"/>
  <c r="O358" i="20"/>
  <c r="N358" i="20"/>
  <c r="M358" i="20"/>
  <c r="K358" i="20"/>
  <c r="J358" i="20"/>
  <c r="I358" i="20"/>
  <c r="H358" i="20"/>
  <c r="G358" i="20"/>
  <c r="F358" i="20"/>
  <c r="E358" i="20"/>
  <c r="D358" i="20"/>
  <c r="C358" i="20"/>
  <c r="B358" i="20"/>
  <c r="Q357" i="20"/>
  <c r="P357" i="20"/>
  <c r="O357" i="20"/>
  <c r="N357" i="20"/>
  <c r="M357" i="20"/>
  <c r="K357" i="20"/>
  <c r="J357" i="20"/>
  <c r="I357" i="20"/>
  <c r="H357" i="20"/>
  <c r="G357" i="20"/>
  <c r="F357" i="20"/>
  <c r="E357" i="20"/>
  <c r="D357" i="20"/>
  <c r="C357" i="20"/>
  <c r="B357" i="20"/>
  <c r="Q356" i="20"/>
  <c r="P356" i="20"/>
  <c r="O356" i="20"/>
  <c r="N356" i="20"/>
  <c r="M356" i="20"/>
  <c r="K356" i="20"/>
  <c r="J356" i="20"/>
  <c r="I356" i="20"/>
  <c r="H356" i="20"/>
  <c r="G356" i="20"/>
  <c r="F356" i="20"/>
  <c r="E356" i="20"/>
  <c r="D356" i="20"/>
  <c r="C356" i="20"/>
  <c r="B356" i="20"/>
  <c r="Q355" i="20"/>
  <c r="P355" i="20"/>
  <c r="O355" i="20"/>
  <c r="N355" i="20"/>
  <c r="M355" i="20"/>
  <c r="K355" i="20"/>
  <c r="J355" i="20"/>
  <c r="I355" i="20"/>
  <c r="H355" i="20"/>
  <c r="G355" i="20"/>
  <c r="F355" i="20"/>
  <c r="E355" i="20"/>
  <c r="D355" i="20"/>
  <c r="C355" i="20"/>
  <c r="B355" i="20"/>
  <c r="Q354" i="20"/>
  <c r="P354" i="20"/>
  <c r="O354" i="20"/>
  <c r="N354" i="20"/>
  <c r="M354" i="20"/>
  <c r="K354" i="20"/>
  <c r="J354" i="20"/>
  <c r="I354" i="20"/>
  <c r="H354" i="20"/>
  <c r="G354" i="20"/>
  <c r="F354" i="20"/>
  <c r="E354" i="20"/>
  <c r="D354" i="20"/>
  <c r="C354" i="20"/>
  <c r="B354" i="20"/>
  <c r="Q353" i="20"/>
  <c r="P353" i="20"/>
  <c r="O353" i="20"/>
  <c r="N353" i="20"/>
  <c r="M353" i="20"/>
  <c r="K353" i="20"/>
  <c r="J353" i="20"/>
  <c r="I353" i="20"/>
  <c r="H353" i="20"/>
  <c r="G353" i="20"/>
  <c r="F353" i="20"/>
  <c r="E353" i="20"/>
  <c r="D353" i="20"/>
  <c r="C353" i="20"/>
  <c r="B353" i="20"/>
  <c r="Q352" i="20"/>
  <c r="P352" i="20"/>
  <c r="O352" i="20"/>
  <c r="N352" i="20"/>
  <c r="M352" i="20"/>
  <c r="K352" i="20"/>
  <c r="J352" i="20"/>
  <c r="I352" i="20"/>
  <c r="H352" i="20"/>
  <c r="G352" i="20"/>
  <c r="F352" i="20"/>
  <c r="E352" i="20"/>
  <c r="D352" i="20"/>
  <c r="C352" i="20"/>
  <c r="B352" i="20"/>
  <c r="Q351" i="20"/>
  <c r="P351" i="20"/>
  <c r="O351" i="20"/>
  <c r="N351" i="20"/>
  <c r="M351" i="20"/>
  <c r="K351" i="20"/>
  <c r="J351" i="20"/>
  <c r="I351" i="20"/>
  <c r="H351" i="20"/>
  <c r="G351" i="20"/>
  <c r="F351" i="20"/>
  <c r="E351" i="20"/>
  <c r="D351" i="20"/>
  <c r="C351" i="20"/>
  <c r="B351" i="20"/>
  <c r="Q350" i="20"/>
  <c r="P350" i="20"/>
  <c r="O350" i="20"/>
  <c r="N350" i="20"/>
  <c r="M350" i="20"/>
  <c r="K350" i="20"/>
  <c r="J350" i="20"/>
  <c r="I350" i="20"/>
  <c r="H350" i="20"/>
  <c r="G350" i="20"/>
  <c r="F350" i="20"/>
  <c r="E350" i="20"/>
  <c r="D350" i="20"/>
  <c r="C350" i="20"/>
  <c r="B350" i="20"/>
  <c r="Q349" i="20"/>
  <c r="P349" i="20"/>
  <c r="O349" i="20"/>
  <c r="N349" i="20"/>
  <c r="M349" i="20"/>
  <c r="K349" i="20"/>
  <c r="J349" i="20"/>
  <c r="I349" i="20"/>
  <c r="H349" i="20"/>
  <c r="G349" i="20"/>
  <c r="F349" i="20"/>
  <c r="E349" i="20"/>
  <c r="D349" i="20"/>
  <c r="C349" i="20"/>
  <c r="B349" i="20"/>
  <c r="Q348" i="20"/>
  <c r="P348" i="20"/>
  <c r="O348" i="20"/>
  <c r="N348" i="20"/>
  <c r="M348" i="20"/>
  <c r="K348" i="20"/>
  <c r="J348" i="20"/>
  <c r="I348" i="20"/>
  <c r="H348" i="20"/>
  <c r="G348" i="20"/>
  <c r="F348" i="20"/>
  <c r="E348" i="20"/>
  <c r="D348" i="20"/>
  <c r="C348" i="20"/>
  <c r="B348" i="20"/>
  <c r="Q347" i="20"/>
  <c r="P347" i="20"/>
  <c r="O347" i="20"/>
  <c r="N347" i="20"/>
  <c r="M347" i="20"/>
  <c r="K347" i="20"/>
  <c r="J347" i="20"/>
  <c r="I347" i="20"/>
  <c r="H347" i="20"/>
  <c r="G347" i="20"/>
  <c r="F347" i="20"/>
  <c r="E347" i="20"/>
  <c r="D347" i="20"/>
  <c r="C347" i="20"/>
  <c r="B347" i="20"/>
  <c r="Q346" i="20"/>
  <c r="P346" i="20"/>
  <c r="O346" i="20"/>
  <c r="N346" i="20"/>
  <c r="M346" i="20"/>
  <c r="K346" i="20"/>
  <c r="J346" i="20"/>
  <c r="I346" i="20"/>
  <c r="H346" i="20"/>
  <c r="G346" i="20"/>
  <c r="F346" i="20"/>
  <c r="E346" i="20"/>
  <c r="D346" i="20"/>
  <c r="C346" i="20"/>
  <c r="B346" i="20"/>
  <c r="Q345" i="20"/>
  <c r="P345" i="20"/>
  <c r="O345" i="20"/>
  <c r="N345" i="20"/>
  <c r="M345" i="20"/>
  <c r="K345" i="20"/>
  <c r="J345" i="20"/>
  <c r="I345" i="20"/>
  <c r="H345" i="20"/>
  <c r="G345" i="20"/>
  <c r="F345" i="20"/>
  <c r="E345" i="20"/>
  <c r="D345" i="20"/>
  <c r="C345" i="20"/>
  <c r="B345" i="20"/>
  <c r="Q344" i="20"/>
  <c r="P344" i="20"/>
  <c r="O344" i="20"/>
  <c r="N344" i="20"/>
  <c r="M344" i="20"/>
  <c r="K344" i="20"/>
  <c r="J344" i="20"/>
  <c r="I344" i="20"/>
  <c r="H344" i="20"/>
  <c r="G344" i="20"/>
  <c r="F344" i="20"/>
  <c r="E344" i="20"/>
  <c r="D344" i="20"/>
  <c r="C344" i="20"/>
  <c r="B344" i="20"/>
  <c r="Q343" i="20"/>
  <c r="P343" i="20"/>
  <c r="O343" i="20"/>
  <c r="N343" i="20"/>
  <c r="M343" i="20"/>
  <c r="K343" i="20"/>
  <c r="J343" i="20"/>
  <c r="I343" i="20"/>
  <c r="H343" i="20"/>
  <c r="G343" i="20"/>
  <c r="F343" i="20"/>
  <c r="E343" i="20"/>
  <c r="D343" i="20"/>
  <c r="C343" i="20"/>
  <c r="B343" i="20"/>
  <c r="Q342" i="20"/>
  <c r="P342" i="20"/>
  <c r="O342" i="20"/>
  <c r="N342" i="20"/>
  <c r="M342" i="20"/>
  <c r="K342" i="20"/>
  <c r="J342" i="20"/>
  <c r="I342" i="20"/>
  <c r="H342" i="20"/>
  <c r="G342" i="20"/>
  <c r="F342" i="20"/>
  <c r="E342" i="20"/>
  <c r="D342" i="20"/>
  <c r="C342" i="20"/>
  <c r="B342" i="20"/>
  <c r="Q341" i="20"/>
  <c r="P341" i="20"/>
  <c r="O341" i="20"/>
  <c r="N341" i="20"/>
  <c r="M341" i="20"/>
  <c r="K341" i="20"/>
  <c r="J341" i="20"/>
  <c r="I341" i="20"/>
  <c r="H341" i="20"/>
  <c r="G341" i="20"/>
  <c r="F341" i="20"/>
  <c r="E341" i="20"/>
  <c r="D341" i="20"/>
  <c r="C341" i="20"/>
  <c r="B341" i="20"/>
  <c r="Q340" i="20"/>
  <c r="P340" i="20"/>
  <c r="O340" i="20"/>
  <c r="N340" i="20"/>
  <c r="M340" i="20"/>
  <c r="K340" i="20"/>
  <c r="J340" i="20"/>
  <c r="I340" i="20"/>
  <c r="H340" i="20"/>
  <c r="G340" i="20"/>
  <c r="F340" i="20"/>
  <c r="E340" i="20"/>
  <c r="D340" i="20"/>
  <c r="C340" i="20"/>
  <c r="B340" i="20"/>
  <c r="Q339" i="20"/>
  <c r="P339" i="20"/>
  <c r="O339" i="20"/>
  <c r="N339" i="20"/>
  <c r="M339" i="20"/>
  <c r="K339" i="20"/>
  <c r="J339" i="20"/>
  <c r="I339" i="20"/>
  <c r="H339" i="20"/>
  <c r="G339" i="20"/>
  <c r="F339" i="20"/>
  <c r="E339" i="20"/>
  <c r="D339" i="20"/>
  <c r="C339" i="20"/>
  <c r="B339" i="20"/>
  <c r="Q338" i="20"/>
  <c r="P338" i="20"/>
  <c r="O338" i="20"/>
  <c r="N338" i="20"/>
  <c r="M338" i="20"/>
  <c r="K338" i="20"/>
  <c r="J338" i="20"/>
  <c r="I338" i="20"/>
  <c r="H338" i="20"/>
  <c r="G338" i="20"/>
  <c r="F338" i="20"/>
  <c r="E338" i="20"/>
  <c r="D338" i="20"/>
  <c r="C338" i="20"/>
  <c r="B338" i="20"/>
  <c r="Q337" i="20"/>
  <c r="P337" i="20"/>
  <c r="O337" i="20"/>
  <c r="N337" i="20"/>
  <c r="M337" i="20"/>
  <c r="K337" i="20"/>
  <c r="J337" i="20"/>
  <c r="I337" i="20"/>
  <c r="H337" i="20"/>
  <c r="G337" i="20"/>
  <c r="F337" i="20"/>
  <c r="E337" i="20"/>
  <c r="D337" i="20"/>
  <c r="C337" i="20"/>
  <c r="B337" i="20"/>
  <c r="Q336" i="20"/>
  <c r="P336" i="20"/>
  <c r="O336" i="20"/>
  <c r="N336" i="20"/>
  <c r="M336" i="20"/>
  <c r="K336" i="20"/>
  <c r="J336" i="20"/>
  <c r="I336" i="20"/>
  <c r="H336" i="20"/>
  <c r="G336" i="20"/>
  <c r="F336" i="20"/>
  <c r="E336" i="20"/>
  <c r="D336" i="20"/>
  <c r="C336" i="20"/>
  <c r="B336" i="20"/>
  <c r="Q335" i="20"/>
  <c r="P335" i="20"/>
  <c r="O335" i="20"/>
  <c r="N335" i="20"/>
  <c r="M335" i="20"/>
  <c r="K335" i="20"/>
  <c r="J335" i="20"/>
  <c r="I335" i="20"/>
  <c r="H335" i="20"/>
  <c r="G335" i="20"/>
  <c r="F335" i="20"/>
  <c r="E335" i="20"/>
  <c r="D335" i="20"/>
  <c r="C335" i="20"/>
  <c r="B335" i="20"/>
  <c r="Q334" i="20"/>
  <c r="P334" i="20"/>
  <c r="O334" i="20"/>
  <c r="N334" i="20"/>
  <c r="M334" i="20"/>
  <c r="K334" i="20"/>
  <c r="J334" i="20"/>
  <c r="I334" i="20"/>
  <c r="H334" i="20"/>
  <c r="G334" i="20"/>
  <c r="F334" i="20"/>
  <c r="E334" i="20"/>
  <c r="D334" i="20"/>
  <c r="C334" i="20"/>
  <c r="B334" i="20"/>
  <c r="Q333" i="20"/>
  <c r="P333" i="20"/>
  <c r="O333" i="20"/>
  <c r="N333" i="20"/>
  <c r="M333" i="20"/>
  <c r="K333" i="20"/>
  <c r="J333" i="20"/>
  <c r="I333" i="20"/>
  <c r="H333" i="20"/>
  <c r="G333" i="20"/>
  <c r="F333" i="20"/>
  <c r="E333" i="20"/>
  <c r="D333" i="20"/>
  <c r="C333" i="20"/>
  <c r="B333" i="20"/>
  <c r="Q332" i="20"/>
  <c r="P332" i="20"/>
  <c r="O332" i="20"/>
  <c r="N332" i="20"/>
  <c r="M332" i="20"/>
  <c r="K332" i="20"/>
  <c r="J332" i="20"/>
  <c r="I332" i="20"/>
  <c r="H332" i="20"/>
  <c r="G332" i="20"/>
  <c r="F332" i="20"/>
  <c r="E332" i="20"/>
  <c r="D332" i="20"/>
  <c r="C332" i="20"/>
  <c r="B332" i="20"/>
  <c r="Q331" i="20"/>
  <c r="P331" i="20"/>
  <c r="O331" i="20"/>
  <c r="N331" i="20"/>
  <c r="M331" i="20"/>
  <c r="K331" i="20"/>
  <c r="J331" i="20"/>
  <c r="I331" i="20"/>
  <c r="H331" i="20"/>
  <c r="G331" i="20"/>
  <c r="F331" i="20"/>
  <c r="E331" i="20"/>
  <c r="D331" i="20"/>
  <c r="C331" i="20"/>
  <c r="B331" i="20"/>
  <c r="Q330" i="20"/>
  <c r="P330" i="20"/>
  <c r="O330" i="20"/>
  <c r="N330" i="20"/>
  <c r="M330" i="20"/>
  <c r="K330" i="20"/>
  <c r="J330" i="20"/>
  <c r="I330" i="20"/>
  <c r="H330" i="20"/>
  <c r="G330" i="20"/>
  <c r="F330" i="20"/>
  <c r="E330" i="20"/>
  <c r="D330" i="20"/>
  <c r="C330" i="20"/>
  <c r="B330" i="20"/>
  <c r="Q329" i="20"/>
  <c r="P329" i="20"/>
  <c r="O329" i="20"/>
  <c r="N329" i="20"/>
  <c r="M329" i="20"/>
  <c r="K329" i="20"/>
  <c r="J329" i="20"/>
  <c r="I329" i="20"/>
  <c r="H329" i="20"/>
  <c r="G329" i="20"/>
  <c r="F329" i="20"/>
  <c r="E329" i="20"/>
  <c r="D329" i="20"/>
  <c r="C329" i="20"/>
  <c r="B329" i="20"/>
  <c r="Q328" i="20"/>
  <c r="P328" i="20"/>
  <c r="O328" i="20"/>
  <c r="N328" i="20"/>
  <c r="M328" i="20"/>
  <c r="K328" i="20"/>
  <c r="J328" i="20"/>
  <c r="I328" i="20"/>
  <c r="H328" i="20"/>
  <c r="G328" i="20"/>
  <c r="F328" i="20"/>
  <c r="E328" i="20"/>
  <c r="D328" i="20"/>
  <c r="C328" i="20"/>
  <c r="B328" i="20"/>
  <c r="Q327" i="20"/>
  <c r="P327" i="20"/>
  <c r="O327" i="20"/>
  <c r="N327" i="20"/>
  <c r="M327" i="20"/>
  <c r="K327" i="20"/>
  <c r="J327" i="20"/>
  <c r="I327" i="20"/>
  <c r="H327" i="20"/>
  <c r="G327" i="20"/>
  <c r="F327" i="20"/>
  <c r="E327" i="20"/>
  <c r="D327" i="20"/>
  <c r="C327" i="20"/>
  <c r="B327" i="20"/>
  <c r="Q326" i="20"/>
  <c r="P326" i="20"/>
  <c r="O326" i="20"/>
  <c r="N326" i="20"/>
  <c r="M326" i="20"/>
  <c r="K326" i="20"/>
  <c r="J326" i="20"/>
  <c r="I326" i="20"/>
  <c r="H326" i="20"/>
  <c r="G326" i="20"/>
  <c r="F326" i="20"/>
  <c r="E326" i="20"/>
  <c r="D326" i="20"/>
  <c r="C326" i="20"/>
  <c r="B326" i="20"/>
  <c r="L326" i="20" s="1"/>
  <c r="Q325" i="20"/>
  <c r="P325" i="20"/>
  <c r="O325" i="20"/>
  <c r="N325" i="20"/>
  <c r="M325" i="20"/>
  <c r="K325" i="20"/>
  <c r="J325" i="20"/>
  <c r="I325" i="20"/>
  <c r="H325" i="20"/>
  <c r="G325" i="20"/>
  <c r="F325" i="20"/>
  <c r="E325" i="20"/>
  <c r="D325" i="20"/>
  <c r="C325" i="20"/>
  <c r="B325" i="20"/>
  <c r="Q324" i="20"/>
  <c r="P324" i="20"/>
  <c r="O324" i="20"/>
  <c r="N324" i="20"/>
  <c r="M324" i="20"/>
  <c r="K324" i="20"/>
  <c r="J324" i="20"/>
  <c r="I324" i="20"/>
  <c r="H324" i="20"/>
  <c r="G324" i="20"/>
  <c r="F324" i="20"/>
  <c r="E324" i="20"/>
  <c r="D324" i="20"/>
  <c r="C324" i="20"/>
  <c r="B324" i="20"/>
  <c r="L324" i="20" s="1"/>
  <c r="Q323" i="20"/>
  <c r="P323" i="20"/>
  <c r="O323" i="20"/>
  <c r="N323" i="20"/>
  <c r="M323" i="20"/>
  <c r="K323" i="20"/>
  <c r="J323" i="20"/>
  <c r="I323" i="20"/>
  <c r="H323" i="20"/>
  <c r="G323" i="20"/>
  <c r="F323" i="20"/>
  <c r="E323" i="20"/>
  <c r="D323" i="20"/>
  <c r="C323" i="20"/>
  <c r="B323" i="20"/>
  <c r="Q322" i="20"/>
  <c r="P322" i="20"/>
  <c r="O322" i="20"/>
  <c r="N322" i="20"/>
  <c r="M322" i="20"/>
  <c r="K322" i="20"/>
  <c r="J322" i="20"/>
  <c r="I322" i="20"/>
  <c r="H322" i="20"/>
  <c r="G322" i="20"/>
  <c r="F322" i="20"/>
  <c r="E322" i="20"/>
  <c r="D322" i="20"/>
  <c r="C322" i="20"/>
  <c r="B322" i="20"/>
  <c r="Q321" i="20"/>
  <c r="P321" i="20"/>
  <c r="O321" i="20"/>
  <c r="N321" i="20"/>
  <c r="M321" i="20"/>
  <c r="K321" i="20"/>
  <c r="J321" i="20"/>
  <c r="I321" i="20"/>
  <c r="H321" i="20"/>
  <c r="G321" i="20"/>
  <c r="F321" i="20"/>
  <c r="E321" i="20"/>
  <c r="D321" i="20"/>
  <c r="C321" i="20"/>
  <c r="B321" i="20"/>
  <c r="A321" i="20"/>
  <c r="A322" i="20" s="1"/>
  <c r="A323" i="20" s="1"/>
  <c r="A324" i="20" s="1"/>
  <c r="A325" i="20" s="1"/>
  <c r="A326" i="20" s="1"/>
  <c r="A327" i="20" s="1"/>
  <c r="A328" i="20" s="1"/>
  <c r="A329" i="20" s="1"/>
  <c r="A330" i="20" s="1"/>
  <c r="A331" i="20" s="1"/>
  <c r="A332" i="20" s="1"/>
  <c r="A333" i="20" s="1"/>
  <c r="A334" i="20" s="1"/>
  <c r="A335" i="20" s="1"/>
  <c r="A336" i="20" s="1"/>
  <c r="A337" i="20" s="1"/>
  <c r="A338" i="20" s="1"/>
  <c r="A339" i="20" s="1"/>
  <c r="A340" i="20" s="1"/>
  <c r="A341" i="20" s="1"/>
  <c r="A342" i="20" s="1"/>
  <c r="A343" i="20" s="1"/>
  <c r="A344" i="20" s="1"/>
  <c r="A345" i="20" s="1"/>
  <c r="A346" i="20" s="1"/>
  <c r="A347" i="20" s="1"/>
  <c r="A348" i="20" s="1"/>
  <c r="A349" i="20" s="1"/>
  <c r="A350" i="20" s="1"/>
  <c r="A351" i="20" s="1"/>
  <c r="A352" i="20" s="1"/>
  <c r="A353" i="20" s="1"/>
  <c r="A354" i="20" s="1"/>
  <c r="A355" i="20" s="1"/>
  <c r="A356" i="20" s="1"/>
  <c r="A357" i="20" s="1"/>
  <c r="A358" i="20" s="1"/>
  <c r="A359" i="20" s="1"/>
  <c r="A360" i="20" s="1"/>
  <c r="A361" i="20" s="1"/>
  <c r="A362" i="20" s="1"/>
  <c r="A363" i="20" s="1"/>
  <c r="A364" i="20" s="1"/>
  <c r="A365" i="20" s="1"/>
  <c r="A366" i="20" s="1"/>
  <c r="A367" i="20" s="1"/>
  <c r="A368" i="20" s="1"/>
  <c r="A369" i="20" s="1"/>
  <c r="Q320" i="20"/>
  <c r="P320" i="20"/>
  <c r="O320" i="20"/>
  <c r="N320" i="20"/>
  <c r="M320" i="20"/>
  <c r="K320" i="20"/>
  <c r="J320" i="20"/>
  <c r="I320" i="20"/>
  <c r="H320" i="20"/>
  <c r="G320" i="20"/>
  <c r="F320" i="20"/>
  <c r="E320" i="20"/>
  <c r="D320" i="20"/>
  <c r="C320" i="20"/>
  <c r="B320" i="20"/>
  <c r="Q319" i="20"/>
  <c r="P319" i="20"/>
  <c r="O319" i="20"/>
  <c r="N319" i="20"/>
  <c r="M319" i="20"/>
  <c r="K319" i="20"/>
  <c r="J319" i="20"/>
  <c r="I319" i="20"/>
  <c r="H319" i="20"/>
  <c r="G319" i="20"/>
  <c r="F319" i="20"/>
  <c r="E319" i="20"/>
  <c r="D319" i="20"/>
  <c r="C319" i="20"/>
  <c r="B319" i="20"/>
  <c r="Q318" i="20"/>
  <c r="P318" i="20"/>
  <c r="O318" i="20"/>
  <c r="N318" i="20"/>
  <c r="M318" i="20"/>
  <c r="K318" i="20"/>
  <c r="J318" i="20"/>
  <c r="I318" i="20"/>
  <c r="H318" i="20"/>
  <c r="G318" i="20"/>
  <c r="F318" i="20"/>
  <c r="E318" i="20"/>
  <c r="D318" i="20"/>
  <c r="C318" i="20"/>
  <c r="B318" i="20"/>
  <c r="Q317" i="20"/>
  <c r="P317" i="20"/>
  <c r="O317" i="20"/>
  <c r="N317" i="20"/>
  <c r="M317" i="20"/>
  <c r="K317" i="20"/>
  <c r="J317" i="20"/>
  <c r="I317" i="20"/>
  <c r="H317" i="20"/>
  <c r="G317" i="20"/>
  <c r="F317" i="20"/>
  <c r="E317" i="20"/>
  <c r="D317" i="20"/>
  <c r="C317" i="20"/>
  <c r="B317" i="20"/>
  <c r="Q316" i="20"/>
  <c r="P316" i="20"/>
  <c r="O316" i="20"/>
  <c r="N316" i="20"/>
  <c r="M316" i="20"/>
  <c r="K316" i="20"/>
  <c r="J316" i="20"/>
  <c r="I316" i="20"/>
  <c r="H316" i="20"/>
  <c r="G316" i="20"/>
  <c r="F316" i="20"/>
  <c r="E316" i="20"/>
  <c r="D316" i="20"/>
  <c r="C316" i="20"/>
  <c r="B316" i="20"/>
  <c r="Q315" i="20"/>
  <c r="P315" i="20"/>
  <c r="O315" i="20"/>
  <c r="N315" i="20"/>
  <c r="M315" i="20"/>
  <c r="K315" i="20"/>
  <c r="J315" i="20"/>
  <c r="I315" i="20"/>
  <c r="H315" i="20"/>
  <c r="G315" i="20"/>
  <c r="F315" i="20"/>
  <c r="E315" i="20"/>
  <c r="D315" i="20"/>
  <c r="C315" i="20"/>
  <c r="B315" i="20"/>
  <c r="Q314" i="20"/>
  <c r="P314" i="20"/>
  <c r="O314" i="20"/>
  <c r="N314" i="20"/>
  <c r="M314" i="20"/>
  <c r="K314" i="20"/>
  <c r="J314" i="20"/>
  <c r="I314" i="20"/>
  <c r="H314" i="20"/>
  <c r="G314" i="20"/>
  <c r="F314" i="20"/>
  <c r="E314" i="20"/>
  <c r="D314" i="20"/>
  <c r="C314" i="20"/>
  <c r="B314" i="20"/>
  <c r="Q313" i="20"/>
  <c r="P313" i="20"/>
  <c r="O313" i="20"/>
  <c r="N313" i="20"/>
  <c r="M313" i="20"/>
  <c r="K313" i="20"/>
  <c r="J313" i="20"/>
  <c r="I313" i="20"/>
  <c r="H313" i="20"/>
  <c r="G313" i="20"/>
  <c r="F313" i="20"/>
  <c r="E313" i="20"/>
  <c r="D313" i="20"/>
  <c r="C313" i="20"/>
  <c r="B313" i="20"/>
  <c r="Q312" i="20"/>
  <c r="P312" i="20"/>
  <c r="O312" i="20"/>
  <c r="N312" i="20"/>
  <c r="M312" i="20"/>
  <c r="K312" i="20"/>
  <c r="J312" i="20"/>
  <c r="I312" i="20"/>
  <c r="H312" i="20"/>
  <c r="G312" i="20"/>
  <c r="F312" i="20"/>
  <c r="E312" i="20"/>
  <c r="D312" i="20"/>
  <c r="C312" i="20"/>
  <c r="B312" i="20"/>
  <c r="Q311" i="20"/>
  <c r="P311" i="20"/>
  <c r="O311" i="20"/>
  <c r="N311" i="20"/>
  <c r="M311" i="20"/>
  <c r="K311" i="20"/>
  <c r="J311" i="20"/>
  <c r="I311" i="20"/>
  <c r="H311" i="20"/>
  <c r="G311" i="20"/>
  <c r="F311" i="20"/>
  <c r="E311" i="20"/>
  <c r="D311" i="20"/>
  <c r="C311" i="20"/>
  <c r="B311" i="20"/>
  <c r="Q310" i="20"/>
  <c r="P310" i="20"/>
  <c r="O310" i="20"/>
  <c r="N310" i="20"/>
  <c r="M310" i="20"/>
  <c r="K310" i="20"/>
  <c r="J310" i="20"/>
  <c r="I310" i="20"/>
  <c r="H310" i="20"/>
  <c r="G310" i="20"/>
  <c r="F310" i="20"/>
  <c r="E310" i="20"/>
  <c r="D310" i="20"/>
  <c r="C310" i="20"/>
  <c r="B310" i="20"/>
  <c r="Q309" i="20"/>
  <c r="P309" i="20"/>
  <c r="O309" i="20"/>
  <c r="N309" i="20"/>
  <c r="M309" i="20"/>
  <c r="K309" i="20"/>
  <c r="J309" i="20"/>
  <c r="I309" i="20"/>
  <c r="H309" i="20"/>
  <c r="G309" i="20"/>
  <c r="F309" i="20"/>
  <c r="E309" i="20"/>
  <c r="D309" i="20"/>
  <c r="C309" i="20"/>
  <c r="B309" i="20"/>
  <c r="Q308" i="20"/>
  <c r="P308" i="20"/>
  <c r="O308" i="20"/>
  <c r="N308" i="20"/>
  <c r="M308" i="20"/>
  <c r="K308" i="20"/>
  <c r="J308" i="20"/>
  <c r="I308" i="20"/>
  <c r="H308" i="20"/>
  <c r="G308" i="20"/>
  <c r="F308" i="20"/>
  <c r="E308" i="20"/>
  <c r="D308" i="20"/>
  <c r="C308" i="20"/>
  <c r="B308" i="20"/>
  <c r="Q307" i="20"/>
  <c r="P307" i="20"/>
  <c r="O307" i="20"/>
  <c r="N307" i="20"/>
  <c r="M307" i="20"/>
  <c r="K307" i="20"/>
  <c r="J307" i="20"/>
  <c r="I307" i="20"/>
  <c r="H307" i="20"/>
  <c r="G307" i="20"/>
  <c r="F307" i="20"/>
  <c r="E307" i="20"/>
  <c r="D307" i="20"/>
  <c r="C307" i="20"/>
  <c r="B307" i="20"/>
  <c r="Q306" i="20"/>
  <c r="P306" i="20"/>
  <c r="O306" i="20"/>
  <c r="N306" i="20"/>
  <c r="M306" i="20"/>
  <c r="K306" i="20"/>
  <c r="J306" i="20"/>
  <c r="I306" i="20"/>
  <c r="H306" i="20"/>
  <c r="G306" i="20"/>
  <c r="F306" i="20"/>
  <c r="E306" i="20"/>
  <c r="D306" i="20"/>
  <c r="C306" i="20"/>
  <c r="B306" i="20"/>
  <c r="Q305" i="20"/>
  <c r="P305" i="20"/>
  <c r="O305" i="20"/>
  <c r="N305" i="20"/>
  <c r="M305" i="20"/>
  <c r="K305" i="20"/>
  <c r="J305" i="20"/>
  <c r="I305" i="20"/>
  <c r="H305" i="20"/>
  <c r="G305" i="20"/>
  <c r="F305" i="20"/>
  <c r="E305" i="20"/>
  <c r="D305" i="20"/>
  <c r="C305" i="20"/>
  <c r="B305" i="20"/>
  <c r="Q304" i="20"/>
  <c r="P304" i="20"/>
  <c r="O304" i="20"/>
  <c r="N304" i="20"/>
  <c r="M304" i="20"/>
  <c r="K304" i="20"/>
  <c r="J304" i="20"/>
  <c r="I304" i="20"/>
  <c r="H304" i="20"/>
  <c r="G304" i="20"/>
  <c r="F304" i="20"/>
  <c r="E304" i="20"/>
  <c r="D304" i="20"/>
  <c r="C304" i="20"/>
  <c r="B304" i="20"/>
  <c r="Q303" i="20"/>
  <c r="P303" i="20"/>
  <c r="O303" i="20"/>
  <c r="N303" i="20"/>
  <c r="M303" i="20"/>
  <c r="K303" i="20"/>
  <c r="J303" i="20"/>
  <c r="I303" i="20"/>
  <c r="H303" i="20"/>
  <c r="G303" i="20"/>
  <c r="F303" i="20"/>
  <c r="E303" i="20"/>
  <c r="D303" i="20"/>
  <c r="C303" i="20"/>
  <c r="B303" i="20"/>
  <c r="Q302" i="20"/>
  <c r="P302" i="20"/>
  <c r="O302" i="20"/>
  <c r="N302" i="20"/>
  <c r="M302" i="20"/>
  <c r="K302" i="20"/>
  <c r="J302" i="20"/>
  <c r="I302" i="20"/>
  <c r="H302" i="20"/>
  <c r="G302" i="20"/>
  <c r="F302" i="20"/>
  <c r="E302" i="20"/>
  <c r="D302" i="20"/>
  <c r="C302" i="20"/>
  <c r="B302" i="20"/>
  <c r="Q301" i="20"/>
  <c r="P301" i="20"/>
  <c r="O301" i="20"/>
  <c r="N301" i="20"/>
  <c r="M301" i="20"/>
  <c r="K301" i="20"/>
  <c r="J301" i="20"/>
  <c r="I301" i="20"/>
  <c r="H301" i="20"/>
  <c r="G301" i="20"/>
  <c r="F301" i="20"/>
  <c r="E301" i="20"/>
  <c r="D301" i="20"/>
  <c r="C301" i="20"/>
  <c r="B301" i="20"/>
  <c r="Q300" i="20"/>
  <c r="P300" i="20"/>
  <c r="O300" i="20"/>
  <c r="N300" i="20"/>
  <c r="M300" i="20"/>
  <c r="K300" i="20"/>
  <c r="J300" i="20"/>
  <c r="I300" i="20"/>
  <c r="H300" i="20"/>
  <c r="G300" i="20"/>
  <c r="F300" i="20"/>
  <c r="E300" i="20"/>
  <c r="D300" i="20"/>
  <c r="C300" i="20"/>
  <c r="B300" i="20"/>
  <c r="Q299" i="20"/>
  <c r="P299" i="20"/>
  <c r="O299" i="20"/>
  <c r="N299" i="20"/>
  <c r="M299" i="20"/>
  <c r="K299" i="20"/>
  <c r="J299" i="20"/>
  <c r="I299" i="20"/>
  <c r="H299" i="20"/>
  <c r="G299" i="20"/>
  <c r="F299" i="20"/>
  <c r="E299" i="20"/>
  <c r="D299" i="20"/>
  <c r="C299" i="20"/>
  <c r="B299" i="20"/>
  <c r="Q298" i="20"/>
  <c r="P298" i="20"/>
  <c r="O298" i="20"/>
  <c r="N298" i="20"/>
  <c r="M298" i="20"/>
  <c r="K298" i="20"/>
  <c r="J298" i="20"/>
  <c r="I298" i="20"/>
  <c r="H298" i="20"/>
  <c r="G298" i="20"/>
  <c r="F298" i="20"/>
  <c r="E298" i="20"/>
  <c r="D298" i="20"/>
  <c r="C298" i="20"/>
  <c r="B298" i="20"/>
  <c r="Q297" i="20"/>
  <c r="P297" i="20"/>
  <c r="O297" i="20"/>
  <c r="N297" i="20"/>
  <c r="M297" i="20"/>
  <c r="K297" i="20"/>
  <c r="J297" i="20"/>
  <c r="I297" i="20"/>
  <c r="H297" i="20"/>
  <c r="G297" i="20"/>
  <c r="F297" i="20"/>
  <c r="E297" i="20"/>
  <c r="D297" i="20"/>
  <c r="C297" i="20"/>
  <c r="B297" i="20"/>
  <c r="Q296" i="20"/>
  <c r="P296" i="20"/>
  <c r="O296" i="20"/>
  <c r="N296" i="20"/>
  <c r="M296" i="20"/>
  <c r="K296" i="20"/>
  <c r="J296" i="20"/>
  <c r="I296" i="20"/>
  <c r="H296" i="20"/>
  <c r="G296" i="20"/>
  <c r="F296" i="20"/>
  <c r="E296" i="20"/>
  <c r="D296" i="20"/>
  <c r="C296" i="20"/>
  <c r="B296" i="20"/>
  <c r="Q295" i="20"/>
  <c r="P295" i="20"/>
  <c r="O295" i="20"/>
  <c r="N295" i="20"/>
  <c r="M295" i="20"/>
  <c r="K295" i="20"/>
  <c r="J295" i="20"/>
  <c r="I295" i="20"/>
  <c r="H295" i="20"/>
  <c r="G295" i="20"/>
  <c r="F295" i="20"/>
  <c r="E295" i="20"/>
  <c r="D295" i="20"/>
  <c r="C295" i="20"/>
  <c r="B295" i="20"/>
  <c r="Q294" i="20"/>
  <c r="P294" i="20"/>
  <c r="O294" i="20"/>
  <c r="N294" i="20"/>
  <c r="M294" i="20"/>
  <c r="K294" i="20"/>
  <c r="J294" i="20"/>
  <c r="I294" i="20"/>
  <c r="H294" i="20"/>
  <c r="G294" i="20"/>
  <c r="F294" i="20"/>
  <c r="E294" i="20"/>
  <c r="D294" i="20"/>
  <c r="C294" i="20"/>
  <c r="B294" i="20"/>
  <c r="Q293" i="20"/>
  <c r="P293" i="20"/>
  <c r="O293" i="20"/>
  <c r="N293" i="20"/>
  <c r="M293" i="20"/>
  <c r="K293" i="20"/>
  <c r="J293" i="20"/>
  <c r="I293" i="20"/>
  <c r="H293" i="20"/>
  <c r="G293" i="20"/>
  <c r="F293" i="20"/>
  <c r="E293" i="20"/>
  <c r="D293" i="20"/>
  <c r="C293" i="20"/>
  <c r="B293" i="20"/>
  <c r="Q292" i="20"/>
  <c r="P292" i="20"/>
  <c r="O292" i="20"/>
  <c r="N292" i="20"/>
  <c r="M292" i="20"/>
  <c r="K292" i="20"/>
  <c r="J292" i="20"/>
  <c r="I292" i="20"/>
  <c r="H292" i="20"/>
  <c r="G292" i="20"/>
  <c r="F292" i="20"/>
  <c r="E292" i="20"/>
  <c r="D292" i="20"/>
  <c r="C292" i="20"/>
  <c r="B292" i="20"/>
  <c r="Q291" i="20"/>
  <c r="P291" i="20"/>
  <c r="O291" i="20"/>
  <c r="N291" i="20"/>
  <c r="M291" i="20"/>
  <c r="K291" i="20"/>
  <c r="J291" i="20"/>
  <c r="I291" i="20"/>
  <c r="H291" i="20"/>
  <c r="G291" i="20"/>
  <c r="F291" i="20"/>
  <c r="E291" i="20"/>
  <c r="D291" i="20"/>
  <c r="C291" i="20"/>
  <c r="B291" i="20"/>
  <c r="Q290" i="20"/>
  <c r="P290" i="20"/>
  <c r="O290" i="20"/>
  <c r="N290" i="20"/>
  <c r="M290" i="20"/>
  <c r="K290" i="20"/>
  <c r="J290" i="20"/>
  <c r="I290" i="20"/>
  <c r="H290" i="20"/>
  <c r="G290" i="20"/>
  <c r="F290" i="20"/>
  <c r="E290" i="20"/>
  <c r="D290" i="20"/>
  <c r="C290" i="20"/>
  <c r="B290" i="20"/>
  <c r="Q289" i="20"/>
  <c r="P289" i="20"/>
  <c r="O289" i="20"/>
  <c r="N289" i="20"/>
  <c r="M289" i="20"/>
  <c r="K289" i="20"/>
  <c r="J289" i="20"/>
  <c r="I289" i="20"/>
  <c r="H289" i="20"/>
  <c r="G289" i="20"/>
  <c r="F289" i="20"/>
  <c r="E289" i="20"/>
  <c r="D289" i="20"/>
  <c r="C289" i="20"/>
  <c r="B289" i="20"/>
  <c r="Q288" i="20"/>
  <c r="P288" i="20"/>
  <c r="O288" i="20"/>
  <c r="N288" i="20"/>
  <c r="M288" i="20"/>
  <c r="K288" i="20"/>
  <c r="J288" i="20"/>
  <c r="I288" i="20"/>
  <c r="H288" i="20"/>
  <c r="G288" i="20"/>
  <c r="F288" i="20"/>
  <c r="E288" i="20"/>
  <c r="D288" i="20"/>
  <c r="C288" i="20"/>
  <c r="B288" i="20"/>
  <c r="Q287" i="20"/>
  <c r="P287" i="20"/>
  <c r="O287" i="20"/>
  <c r="N287" i="20"/>
  <c r="M287" i="20"/>
  <c r="K287" i="20"/>
  <c r="J287" i="20"/>
  <c r="I287" i="20"/>
  <c r="H287" i="20"/>
  <c r="G287" i="20"/>
  <c r="F287" i="20"/>
  <c r="E287" i="20"/>
  <c r="D287" i="20"/>
  <c r="C287" i="20"/>
  <c r="B287" i="20"/>
  <c r="Q286" i="20"/>
  <c r="P286" i="20"/>
  <c r="O286" i="20"/>
  <c r="N286" i="20"/>
  <c r="M286" i="20"/>
  <c r="K286" i="20"/>
  <c r="J286" i="20"/>
  <c r="I286" i="20"/>
  <c r="H286" i="20"/>
  <c r="G286" i="20"/>
  <c r="F286" i="20"/>
  <c r="E286" i="20"/>
  <c r="D286" i="20"/>
  <c r="C286" i="20"/>
  <c r="B286" i="20"/>
  <c r="Q285" i="20"/>
  <c r="P285" i="20"/>
  <c r="O285" i="20"/>
  <c r="N285" i="20"/>
  <c r="M285" i="20"/>
  <c r="K285" i="20"/>
  <c r="J285" i="20"/>
  <c r="I285" i="20"/>
  <c r="H285" i="20"/>
  <c r="G285" i="20"/>
  <c r="F285" i="20"/>
  <c r="E285" i="20"/>
  <c r="D285" i="20"/>
  <c r="C285" i="20"/>
  <c r="B285" i="20"/>
  <c r="Q284" i="20"/>
  <c r="P284" i="20"/>
  <c r="O284" i="20"/>
  <c r="N284" i="20"/>
  <c r="M284" i="20"/>
  <c r="K284" i="20"/>
  <c r="J284" i="20"/>
  <c r="I284" i="20"/>
  <c r="H284" i="20"/>
  <c r="G284" i="20"/>
  <c r="F284" i="20"/>
  <c r="E284" i="20"/>
  <c r="D284" i="20"/>
  <c r="C284" i="20"/>
  <c r="B284" i="20"/>
  <c r="Q283" i="20"/>
  <c r="P283" i="20"/>
  <c r="O283" i="20"/>
  <c r="N283" i="20"/>
  <c r="M283" i="20"/>
  <c r="K283" i="20"/>
  <c r="J283" i="20"/>
  <c r="I283" i="20"/>
  <c r="H283" i="20"/>
  <c r="G283" i="20"/>
  <c r="F283" i="20"/>
  <c r="E283" i="20"/>
  <c r="D283" i="20"/>
  <c r="C283" i="20"/>
  <c r="B283" i="20"/>
  <c r="Q282" i="20"/>
  <c r="P282" i="20"/>
  <c r="O282" i="20"/>
  <c r="N282" i="20"/>
  <c r="M282" i="20"/>
  <c r="K282" i="20"/>
  <c r="J282" i="20"/>
  <c r="I282" i="20"/>
  <c r="H282" i="20"/>
  <c r="G282" i="20"/>
  <c r="F282" i="20"/>
  <c r="E282" i="20"/>
  <c r="D282" i="20"/>
  <c r="C282" i="20"/>
  <c r="B282" i="20"/>
  <c r="Q281" i="20"/>
  <c r="P281" i="20"/>
  <c r="O281" i="20"/>
  <c r="N281" i="20"/>
  <c r="M281" i="20"/>
  <c r="K281" i="20"/>
  <c r="J281" i="20"/>
  <c r="I281" i="20"/>
  <c r="H281" i="20"/>
  <c r="G281" i="20"/>
  <c r="F281" i="20"/>
  <c r="E281" i="20"/>
  <c r="D281" i="20"/>
  <c r="C281" i="20"/>
  <c r="B281" i="20"/>
  <c r="Q280" i="20"/>
  <c r="P280" i="20"/>
  <c r="O280" i="20"/>
  <c r="N280" i="20"/>
  <c r="M280" i="20"/>
  <c r="K280" i="20"/>
  <c r="J280" i="20"/>
  <c r="I280" i="20"/>
  <c r="H280" i="20"/>
  <c r="G280" i="20"/>
  <c r="F280" i="20"/>
  <c r="E280" i="20"/>
  <c r="D280" i="20"/>
  <c r="C280" i="20"/>
  <c r="B280" i="20"/>
  <c r="Q279" i="20"/>
  <c r="P279" i="20"/>
  <c r="O279" i="20"/>
  <c r="N279" i="20"/>
  <c r="M279" i="20"/>
  <c r="K279" i="20"/>
  <c r="J279" i="20"/>
  <c r="I279" i="20"/>
  <c r="H279" i="20"/>
  <c r="G279" i="20"/>
  <c r="F279" i="20"/>
  <c r="E279" i="20"/>
  <c r="D279" i="20"/>
  <c r="C279" i="20"/>
  <c r="B279" i="20"/>
  <c r="Q278" i="20"/>
  <c r="P278" i="20"/>
  <c r="O278" i="20"/>
  <c r="N278" i="20"/>
  <c r="M278" i="20"/>
  <c r="K278" i="20"/>
  <c r="J278" i="20"/>
  <c r="I278" i="20"/>
  <c r="H278" i="20"/>
  <c r="G278" i="20"/>
  <c r="F278" i="20"/>
  <c r="E278" i="20"/>
  <c r="D278" i="20"/>
  <c r="C278" i="20"/>
  <c r="B278" i="20"/>
  <c r="Q277" i="20"/>
  <c r="P277" i="20"/>
  <c r="O277" i="20"/>
  <c r="N277" i="20"/>
  <c r="M277" i="20"/>
  <c r="K277" i="20"/>
  <c r="J277" i="20"/>
  <c r="I277" i="20"/>
  <c r="H277" i="20"/>
  <c r="G277" i="20"/>
  <c r="F277" i="20"/>
  <c r="E277" i="20"/>
  <c r="D277" i="20"/>
  <c r="C277" i="20"/>
  <c r="B277" i="20"/>
  <c r="L277" i="20" s="1"/>
  <c r="Q276" i="20"/>
  <c r="P276" i="20"/>
  <c r="O276" i="20"/>
  <c r="N276" i="20"/>
  <c r="M276" i="20"/>
  <c r="K276" i="20"/>
  <c r="J276" i="20"/>
  <c r="I276" i="20"/>
  <c r="H276" i="20"/>
  <c r="G276" i="20"/>
  <c r="F276" i="20"/>
  <c r="E276" i="20"/>
  <c r="D276" i="20"/>
  <c r="C276" i="20"/>
  <c r="B276" i="20"/>
  <c r="Q275" i="20"/>
  <c r="P275" i="20"/>
  <c r="O275" i="20"/>
  <c r="N275" i="20"/>
  <c r="M275" i="20"/>
  <c r="K275" i="20"/>
  <c r="J275" i="20"/>
  <c r="I275" i="20"/>
  <c r="H275" i="20"/>
  <c r="G275" i="20"/>
  <c r="F275" i="20"/>
  <c r="E275" i="20"/>
  <c r="D275" i="20"/>
  <c r="C275" i="20"/>
  <c r="B275" i="20"/>
  <c r="Q274" i="20"/>
  <c r="P274" i="20"/>
  <c r="O274" i="20"/>
  <c r="N274" i="20"/>
  <c r="M274" i="20"/>
  <c r="K274" i="20"/>
  <c r="J274" i="20"/>
  <c r="I274" i="20"/>
  <c r="H274" i="20"/>
  <c r="G274" i="20"/>
  <c r="F274" i="20"/>
  <c r="E274" i="20"/>
  <c r="D274" i="20"/>
  <c r="C274" i="20"/>
  <c r="B274" i="20"/>
  <c r="Q273" i="20"/>
  <c r="P273" i="20"/>
  <c r="O273" i="20"/>
  <c r="N273" i="20"/>
  <c r="M273" i="20"/>
  <c r="K273" i="20"/>
  <c r="J273" i="20"/>
  <c r="I273" i="20"/>
  <c r="H273" i="20"/>
  <c r="G273" i="20"/>
  <c r="F273" i="20"/>
  <c r="E273" i="20"/>
  <c r="D273" i="20"/>
  <c r="C273" i="20"/>
  <c r="B273" i="20"/>
  <c r="Q272" i="20"/>
  <c r="P272" i="20"/>
  <c r="O272" i="20"/>
  <c r="N272" i="20"/>
  <c r="M272" i="20"/>
  <c r="K272" i="20"/>
  <c r="J272" i="20"/>
  <c r="I272" i="20"/>
  <c r="H272" i="20"/>
  <c r="G272" i="20"/>
  <c r="F272" i="20"/>
  <c r="E272" i="20"/>
  <c r="D272" i="20"/>
  <c r="C272" i="20"/>
  <c r="B272" i="20"/>
  <c r="Q271" i="20"/>
  <c r="P271" i="20"/>
  <c r="O271" i="20"/>
  <c r="N271" i="20"/>
  <c r="M271" i="20"/>
  <c r="K271" i="20"/>
  <c r="J271" i="20"/>
  <c r="I271" i="20"/>
  <c r="H271" i="20"/>
  <c r="G271" i="20"/>
  <c r="F271" i="20"/>
  <c r="E271" i="20"/>
  <c r="D271" i="20"/>
  <c r="C271" i="20"/>
  <c r="B271" i="20"/>
  <c r="L271" i="20" s="1"/>
  <c r="Q270" i="20"/>
  <c r="P270" i="20"/>
  <c r="O270" i="20"/>
  <c r="N270" i="20"/>
  <c r="M270" i="20"/>
  <c r="K270" i="20"/>
  <c r="J270" i="20"/>
  <c r="I270" i="20"/>
  <c r="H270" i="20"/>
  <c r="G270" i="20"/>
  <c r="F270" i="20"/>
  <c r="E270" i="20"/>
  <c r="D270" i="20"/>
  <c r="C270" i="20"/>
  <c r="B270" i="20"/>
  <c r="Q269" i="20"/>
  <c r="P269" i="20"/>
  <c r="O269" i="20"/>
  <c r="N269" i="20"/>
  <c r="M269" i="20"/>
  <c r="K269" i="20"/>
  <c r="J269" i="20"/>
  <c r="I269" i="20"/>
  <c r="H269" i="20"/>
  <c r="G269" i="20"/>
  <c r="F269" i="20"/>
  <c r="E269" i="20"/>
  <c r="D269" i="20"/>
  <c r="C269" i="20"/>
  <c r="B269" i="20"/>
  <c r="Q268" i="20"/>
  <c r="P268" i="20"/>
  <c r="O268" i="20"/>
  <c r="N268" i="20"/>
  <c r="M268" i="20"/>
  <c r="K268" i="20"/>
  <c r="J268" i="20"/>
  <c r="I268" i="20"/>
  <c r="H268" i="20"/>
  <c r="G268" i="20"/>
  <c r="F268" i="20"/>
  <c r="E268" i="20"/>
  <c r="D268" i="20"/>
  <c r="C268" i="20"/>
  <c r="B268" i="20"/>
  <c r="Q267" i="20"/>
  <c r="P267" i="20"/>
  <c r="O267" i="20"/>
  <c r="N267" i="20"/>
  <c r="M267" i="20"/>
  <c r="K267" i="20"/>
  <c r="J267" i="20"/>
  <c r="I267" i="20"/>
  <c r="H267" i="20"/>
  <c r="G267" i="20"/>
  <c r="F267" i="20"/>
  <c r="E267" i="20"/>
  <c r="D267" i="20"/>
  <c r="C267" i="20"/>
  <c r="B267" i="20"/>
  <c r="Q266" i="20"/>
  <c r="P266" i="20"/>
  <c r="O266" i="20"/>
  <c r="N266" i="20"/>
  <c r="M266" i="20"/>
  <c r="K266" i="20"/>
  <c r="J266" i="20"/>
  <c r="I266" i="20"/>
  <c r="H266" i="20"/>
  <c r="G266" i="20"/>
  <c r="F266" i="20"/>
  <c r="E266" i="20"/>
  <c r="D266" i="20"/>
  <c r="C266" i="20"/>
  <c r="B266" i="20"/>
  <c r="Q265" i="20"/>
  <c r="P265" i="20"/>
  <c r="O265" i="20"/>
  <c r="N265" i="20"/>
  <c r="M265" i="20"/>
  <c r="K265" i="20"/>
  <c r="J265" i="20"/>
  <c r="I265" i="20"/>
  <c r="H265" i="20"/>
  <c r="G265" i="20"/>
  <c r="F265" i="20"/>
  <c r="E265" i="20"/>
  <c r="D265" i="20"/>
  <c r="C265" i="20"/>
  <c r="B265" i="20"/>
  <c r="Q264" i="20"/>
  <c r="P264" i="20"/>
  <c r="O264" i="20"/>
  <c r="N264" i="20"/>
  <c r="M264" i="20"/>
  <c r="K264" i="20"/>
  <c r="J264" i="20"/>
  <c r="I264" i="20"/>
  <c r="H264" i="20"/>
  <c r="G264" i="20"/>
  <c r="F264" i="20"/>
  <c r="E264" i="20"/>
  <c r="D264" i="20"/>
  <c r="C264" i="20"/>
  <c r="B264" i="20"/>
  <c r="Q263" i="20"/>
  <c r="P263" i="20"/>
  <c r="O263" i="20"/>
  <c r="N263" i="20"/>
  <c r="M263" i="20"/>
  <c r="K263" i="20"/>
  <c r="J263" i="20"/>
  <c r="I263" i="20"/>
  <c r="H263" i="20"/>
  <c r="G263" i="20"/>
  <c r="F263" i="20"/>
  <c r="E263" i="20"/>
  <c r="D263" i="20"/>
  <c r="C263" i="20"/>
  <c r="B263" i="20"/>
  <c r="Q262" i="20"/>
  <c r="P262" i="20"/>
  <c r="O262" i="20"/>
  <c r="N262" i="20"/>
  <c r="M262" i="20"/>
  <c r="K262" i="20"/>
  <c r="J262" i="20"/>
  <c r="I262" i="20"/>
  <c r="H262" i="20"/>
  <c r="G262" i="20"/>
  <c r="F262" i="20"/>
  <c r="E262" i="20"/>
  <c r="D262" i="20"/>
  <c r="C262" i="20"/>
  <c r="B262" i="20"/>
  <c r="Q261" i="20"/>
  <c r="P261" i="20"/>
  <c r="O261" i="20"/>
  <c r="N261" i="20"/>
  <c r="M261" i="20"/>
  <c r="K261" i="20"/>
  <c r="J261" i="20"/>
  <c r="I261" i="20"/>
  <c r="H261" i="20"/>
  <c r="G261" i="20"/>
  <c r="F261" i="20"/>
  <c r="E261" i="20"/>
  <c r="D261" i="20"/>
  <c r="C261" i="20"/>
  <c r="B261" i="20"/>
  <c r="Q260" i="20"/>
  <c r="P260" i="20"/>
  <c r="O260" i="20"/>
  <c r="N260" i="20"/>
  <c r="M260" i="20"/>
  <c r="K260" i="20"/>
  <c r="J260" i="20"/>
  <c r="I260" i="20"/>
  <c r="H260" i="20"/>
  <c r="G260" i="20"/>
  <c r="F260" i="20"/>
  <c r="E260" i="20"/>
  <c r="D260" i="20"/>
  <c r="C260" i="20"/>
  <c r="B260" i="20"/>
  <c r="Q259" i="20"/>
  <c r="P259" i="20"/>
  <c r="O259" i="20"/>
  <c r="N259" i="20"/>
  <c r="M259" i="20"/>
  <c r="K259" i="20"/>
  <c r="J259" i="20"/>
  <c r="I259" i="20"/>
  <c r="H259" i="20"/>
  <c r="G259" i="20"/>
  <c r="F259" i="20"/>
  <c r="E259" i="20"/>
  <c r="D259" i="20"/>
  <c r="C259" i="20"/>
  <c r="B259" i="20"/>
  <c r="Q258" i="20"/>
  <c r="P258" i="20"/>
  <c r="O258" i="20"/>
  <c r="N258" i="20"/>
  <c r="M258" i="20"/>
  <c r="K258" i="20"/>
  <c r="J258" i="20"/>
  <c r="I258" i="20"/>
  <c r="H258" i="20"/>
  <c r="G258" i="20"/>
  <c r="F258" i="20"/>
  <c r="E258" i="20"/>
  <c r="D258" i="20"/>
  <c r="C258" i="20"/>
  <c r="B258" i="20"/>
  <c r="Q257" i="20"/>
  <c r="P257" i="20"/>
  <c r="O257" i="20"/>
  <c r="N257" i="20"/>
  <c r="M257" i="20"/>
  <c r="K257" i="20"/>
  <c r="J257" i="20"/>
  <c r="I257" i="20"/>
  <c r="H257" i="20"/>
  <c r="G257" i="20"/>
  <c r="F257" i="20"/>
  <c r="E257" i="20"/>
  <c r="D257" i="20"/>
  <c r="C257" i="20"/>
  <c r="B257" i="20"/>
  <c r="Q256" i="20"/>
  <c r="P256" i="20"/>
  <c r="O256" i="20"/>
  <c r="N256" i="20"/>
  <c r="M256" i="20"/>
  <c r="K256" i="20"/>
  <c r="J256" i="20"/>
  <c r="I256" i="20"/>
  <c r="H256" i="20"/>
  <c r="G256" i="20"/>
  <c r="F256" i="20"/>
  <c r="E256" i="20"/>
  <c r="D256" i="20"/>
  <c r="C256" i="20"/>
  <c r="B256" i="20"/>
  <c r="Q255" i="20"/>
  <c r="P255" i="20"/>
  <c r="O255" i="20"/>
  <c r="N255" i="20"/>
  <c r="M255" i="20"/>
  <c r="K255" i="20"/>
  <c r="J255" i="20"/>
  <c r="I255" i="20"/>
  <c r="H255" i="20"/>
  <c r="G255" i="20"/>
  <c r="F255" i="20"/>
  <c r="E255" i="20"/>
  <c r="D255" i="20"/>
  <c r="C255" i="20"/>
  <c r="B255" i="20"/>
  <c r="Q254" i="20"/>
  <c r="P254" i="20"/>
  <c r="O254" i="20"/>
  <c r="N254" i="20"/>
  <c r="M254" i="20"/>
  <c r="K254" i="20"/>
  <c r="J254" i="20"/>
  <c r="I254" i="20"/>
  <c r="H254" i="20"/>
  <c r="G254" i="20"/>
  <c r="F254" i="20"/>
  <c r="E254" i="20"/>
  <c r="D254" i="20"/>
  <c r="C254" i="20"/>
  <c r="B254" i="20"/>
  <c r="Q253" i="20"/>
  <c r="P253" i="20"/>
  <c r="O253" i="20"/>
  <c r="N253" i="20"/>
  <c r="M253" i="20"/>
  <c r="K253" i="20"/>
  <c r="J253" i="20"/>
  <c r="I253" i="20"/>
  <c r="H253" i="20"/>
  <c r="G253" i="20"/>
  <c r="F253" i="20"/>
  <c r="E253" i="20"/>
  <c r="D253" i="20"/>
  <c r="C253" i="20"/>
  <c r="B253" i="20"/>
  <c r="Q252" i="20"/>
  <c r="P252" i="20"/>
  <c r="O252" i="20"/>
  <c r="N252" i="20"/>
  <c r="M252" i="20"/>
  <c r="K252" i="20"/>
  <c r="J252" i="20"/>
  <c r="I252" i="20"/>
  <c r="H252" i="20"/>
  <c r="G252" i="20"/>
  <c r="F252" i="20"/>
  <c r="E252" i="20"/>
  <c r="D252" i="20"/>
  <c r="C252" i="20"/>
  <c r="B252" i="20"/>
  <c r="Q251" i="20"/>
  <c r="P251" i="20"/>
  <c r="O251" i="20"/>
  <c r="N251" i="20"/>
  <c r="M251" i="20"/>
  <c r="K251" i="20"/>
  <c r="J251" i="20"/>
  <c r="I251" i="20"/>
  <c r="H251" i="20"/>
  <c r="G251" i="20"/>
  <c r="F251" i="20"/>
  <c r="E251" i="20"/>
  <c r="D251" i="20"/>
  <c r="C251" i="20"/>
  <c r="B251" i="20"/>
  <c r="Q250" i="20"/>
  <c r="P250" i="20"/>
  <c r="O250" i="20"/>
  <c r="N250" i="20"/>
  <c r="M250" i="20"/>
  <c r="K250" i="20"/>
  <c r="J250" i="20"/>
  <c r="I250" i="20"/>
  <c r="H250" i="20"/>
  <c r="G250" i="20"/>
  <c r="F250" i="20"/>
  <c r="E250" i="20"/>
  <c r="D250" i="20"/>
  <c r="C250" i="20"/>
  <c r="B250" i="20"/>
  <c r="Q249" i="20"/>
  <c r="P249" i="20"/>
  <c r="O249" i="20"/>
  <c r="N249" i="20"/>
  <c r="M249" i="20"/>
  <c r="K249" i="20"/>
  <c r="J249" i="20"/>
  <c r="I249" i="20"/>
  <c r="H249" i="20"/>
  <c r="G249" i="20"/>
  <c r="F249" i="20"/>
  <c r="E249" i="20"/>
  <c r="D249" i="20"/>
  <c r="C249" i="20"/>
  <c r="B249" i="20"/>
  <c r="L249" i="20" s="1"/>
  <c r="Q248" i="20"/>
  <c r="P248" i="20"/>
  <c r="O248" i="20"/>
  <c r="N248" i="20"/>
  <c r="M248" i="20"/>
  <c r="K248" i="20"/>
  <c r="J248" i="20"/>
  <c r="I248" i="20"/>
  <c r="H248" i="20"/>
  <c r="G248" i="20"/>
  <c r="F248" i="20"/>
  <c r="E248" i="20"/>
  <c r="D248" i="20"/>
  <c r="C248" i="20"/>
  <c r="B248" i="20"/>
  <c r="Q247" i="20"/>
  <c r="P247" i="20"/>
  <c r="O247" i="20"/>
  <c r="N247" i="20"/>
  <c r="M247" i="20"/>
  <c r="K247" i="20"/>
  <c r="J247" i="20"/>
  <c r="I247" i="20"/>
  <c r="H247" i="20"/>
  <c r="G247" i="20"/>
  <c r="F247" i="20"/>
  <c r="E247" i="20"/>
  <c r="D247" i="20"/>
  <c r="C247" i="20"/>
  <c r="B247" i="20"/>
  <c r="Q246" i="20"/>
  <c r="P246" i="20"/>
  <c r="O246" i="20"/>
  <c r="N246" i="20"/>
  <c r="M246" i="20"/>
  <c r="K246" i="20"/>
  <c r="J246" i="20"/>
  <c r="I246" i="20"/>
  <c r="H246" i="20"/>
  <c r="G246" i="20"/>
  <c r="F246" i="20"/>
  <c r="E246" i="20"/>
  <c r="D246" i="20"/>
  <c r="C246" i="20"/>
  <c r="B246" i="20"/>
  <c r="Q245" i="20"/>
  <c r="P245" i="20"/>
  <c r="O245" i="20"/>
  <c r="N245" i="20"/>
  <c r="M245" i="20"/>
  <c r="K245" i="20"/>
  <c r="J245" i="20"/>
  <c r="I245" i="20"/>
  <c r="H245" i="20"/>
  <c r="G245" i="20"/>
  <c r="F245" i="20"/>
  <c r="E245" i="20"/>
  <c r="D245" i="20"/>
  <c r="C245" i="20"/>
  <c r="B245" i="20"/>
  <c r="Q244" i="20"/>
  <c r="P244" i="20"/>
  <c r="O244" i="20"/>
  <c r="N244" i="20"/>
  <c r="M244" i="20"/>
  <c r="K244" i="20"/>
  <c r="J244" i="20"/>
  <c r="I244" i="20"/>
  <c r="H244" i="20"/>
  <c r="G244" i="20"/>
  <c r="F244" i="20"/>
  <c r="E244" i="20"/>
  <c r="D244" i="20"/>
  <c r="C244" i="20"/>
  <c r="B244" i="20"/>
  <c r="Q243" i="20"/>
  <c r="P243" i="20"/>
  <c r="O243" i="20"/>
  <c r="N243" i="20"/>
  <c r="M243" i="20"/>
  <c r="K243" i="20"/>
  <c r="J243" i="20"/>
  <c r="I243" i="20"/>
  <c r="H243" i="20"/>
  <c r="G243" i="20"/>
  <c r="F243" i="20"/>
  <c r="E243" i="20"/>
  <c r="D243" i="20"/>
  <c r="C243" i="20"/>
  <c r="B243" i="20"/>
  <c r="Q242" i="20"/>
  <c r="P242" i="20"/>
  <c r="O242" i="20"/>
  <c r="N242" i="20"/>
  <c r="M242" i="20"/>
  <c r="K242" i="20"/>
  <c r="J242" i="20"/>
  <c r="I242" i="20"/>
  <c r="H242" i="20"/>
  <c r="G242" i="20"/>
  <c r="F242" i="20"/>
  <c r="E242" i="20"/>
  <c r="D242" i="20"/>
  <c r="C242" i="20"/>
  <c r="B242" i="20"/>
  <c r="Q241" i="20"/>
  <c r="P241" i="20"/>
  <c r="O241" i="20"/>
  <c r="N241" i="20"/>
  <c r="M241" i="20"/>
  <c r="K241" i="20"/>
  <c r="J241" i="20"/>
  <c r="I241" i="20"/>
  <c r="H241" i="20"/>
  <c r="G241" i="20"/>
  <c r="F241" i="20"/>
  <c r="E241" i="20"/>
  <c r="D241" i="20"/>
  <c r="C241" i="20"/>
  <c r="B241" i="20"/>
  <c r="L241" i="20" s="1"/>
  <c r="Q240" i="20"/>
  <c r="P240" i="20"/>
  <c r="O240" i="20"/>
  <c r="N240" i="20"/>
  <c r="M240" i="20"/>
  <c r="K240" i="20"/>
  <c r="J240" i="20"/>
  <c r="I240" i="20"/>
  <c r="H240" i="20"/>
  <c r="G240" i="20"/>
  <c r="F240" i="20"/>
  <c r="E240" i="20"/>
  <c r="D240" i="20"/>
  <c r="C240" i="20"/>
  <c r="B240" i="20"/>
  <c r="Q239" i="20"/>
  <c r="P239" i="20"/>
  <c r="O239" i="20"/>
  <c r="N239" i="20"/>
  <c r="M239" i="20"/>
  <c r="K239" i="20"/>
  <c r="J239" i="20"/>
  <c r="I239" i="20"/>
  <c r="H239" i="20"/>
  <c r="G239" i="20"/>
  <c r="F239" i="20"/>
  <c r="E239" i="20"/>
  <c r="D239" i="20"/>
  <c r="C239" i="20"/>
  <c r="B239" i="20"/>
  <c r="Q238" i="20"/>
  <c r="P238" i="20"/>
  <c r="O238" i="20"/>
  <c r="N238" i="20"/>
  <c r="M238" i="20"/>
  <c r="K238" i="20"/>
  <c r="J238" i="20"/>
  <c r="I238" i="20"/>
  <c r="H238" i="20"/>
  <c r="G238" i="20"/>
  <c r="F238" i="20"/>
  <c r="E238" i="20"/>
  <c r="D238" i="20"/>
  <c r="C238" i="20"/>
  <c r="B238" i="20"/>
  <c r="Q237" i="20"/>
  <c r="P237" i="20"/>
  <c r="O237" i="20"/>
  <c r="N237" i="20"/>
  <c r="M237" i="20"/>
  <c r="K237" i="20"/>
  <c r="J237" i="20"/>
  <c r="I237" i="20"/>
  <c r="H237" i="20"/>
  <c r="G237" i="20"/>
  <c r="F237" i="20"/>
  <c r="E237" i="20"/>
  <c r="D237" i="20"/>
  <c r="C237" i="20"/>
  <c r="B237" i="20"/>
  <c r="Q236" i="20"/>
  <c r="P236" i="20"/>
  <c r="O236" i="20"/>
  <c r="N236" i="20"/>
  <c r="M236" i="20"/>
  <c r="K236" i="20"/>
  <c r="J236" i="20"/>
  <c r="I236" i="20"/>
  <c r="H236" i="20"/>
  <c r="G236" i="20"/>
  <c r="F236" i="20"/>
  <c r="E236" i="20"/>
  <c r="D236" i="20"/>
  <c r="C236" i="20"/>
  <c r="B236" i="20"/>
  <c r="Q235" i="20"/>
  <c r="P235" i="20"/>
  <c r="O235" i="20"/>
  <c r="N235" i="20"/>
  <c r="M235" i="20"/>
  <c r="K235" i="20"/>
  <c r="J235" i="20"/>
  <c r="I235" i="20"/>
  <c r="H235" i="20"/>
  <c r="G235" i="20"/>
  <c r="F235" i="20"/>
  <c r="E235" i="20"/>
  <c r="D235" i="20"/>
  <c r="C235" i="20"/>
  <c r="B235" i="20"/>
  <c r="L235" i="20" s="1"/>
  <c r="Q234" i="20"/>
  <c r="P234" i="20"/>
  <c r="O234" i="20"/>
  <c r="N234" i="20"/>
  <c r="M234" i="20"/>
  <c r="K234" i="20"/>
  <c r="J234" i="20"/>
  <c r="I234" i="20"/>
  <c r="H234" i="20"/>
  <c r="G234" i="20"/>
  <c r="F234" i="20"/>
  <c r="E234" i="20"/>
  <c r="D234" i="20"/>
  <c r="C234" i="20"/>
  <c r="B234" i="20"/>
  <c r="Q233" i="20"/>
  <c r="P233" i="20"/>
  <c r="O233" i="20"/>
  <c r="N233" i="20"/>
  <c r="M233" i="20"/>
  <c r="K233" i="20"/>
  <c r="J233" i="20"/>
  <c r="I233" i="20"/>
  <c r="H233" i="20"/>
  <c r="G233" i="20"/>
  <c r="F233" i="20"/>
  <c r="E233" i="20"/>
  <c r="D233" i="20"/>
  <c r="C233" i="20"/>
  <c r="B233" i="20"/>
  <c r="L233" i="20" s="1"/>
  <c r="Q232" i="20"/>
  <c r="P232" i="20"/>
  <c r="O232" i="20"/>
  <c r="N232" i="20"/>
  <c r="M232" i="20"/>
  <c r="K232" i="20"/>
  <c r="J232" i="20"/>
  <c r="I232" i="20"/>
  <c r="H232" i="20"/>
  <c r="G232" i="20"/>
  <c r="F232" i="20"/>
  <c r="E232" i="20"/>
  <c r="D232" i="20"/>
  <c r="C232" i="20"/>
  <c r="B232" i="20"/>
  <c r="Q231" i="20"/>
  <c r="P231" i="20"/>
  <c r="O231" i="20"/>
  <c r="N231" i="20"/>
  <c r="M231" i="20"/>
  <c r="K231" i="20"/>
  <c r="J231" i="20"/>
  <c r="I231" i="20"/>
  <c r="H231" i="20"/>
  <c r="G231" i="20"/>
  <c r="F231" i="20"/>
  <c r="E231" i="20"/>
  <c r="D231" i="20"/>
  <c r="C231" i="20"/>
  <c r="B231" i="20"/>
  <c r="Q230" i="20"/>
  <c r="P230" i="20"/>
  <c r="O230" i="20"/>
  <c r="N230" i="20"/>
  <c r="M230" i="20"/>
  <c r="K230" i="20"/>
  <c r="J230" i="20"/>
  <c r="I230" i="20"/>
  <c r="H230" i="20"/>
  <c r="G230" i="20"/>
  <c r="F230" i="20"/>
  <c r="E230" i="20"/>
  <c r="D230" i="20"/>
  <c r="C230" i="20"/>
  <c r="B230" i="20"/>
  <c r="Q229" i="20"/>
  <c r="P229" i="20"/>
  <c r="O229" i="20"/>
  <c r="N229" i="20"/>
  <c r="M229" i="20"/>
  <c r="K229" i="20"/>
  <c r="J229" i="20"/>
  <c r="I229" i="20"/>
  <c r="H229" i="20"/>
  <c r="G229" i="20"/>
  <c r="F229" i="20"/>
  <c r="E229" i="20"/>
  <c r="D229" i="20"/>
  <c r="C229" i="20"/>
  <c r="B229" i="20"/>
  <c r="Q228" i="20"/>
  <c r="P228" i="20"/>
  <c r="O228" i="20"/>
  <c r="N228" i="20"/>
  <c r="M228" i="20"/>
  <c r="K228" i="20"/>
  <c r="J228" i="20"/>
  <c r="I228" i="20"/>
  <c r="H228" i="20"/>
  <c r="G228" i="20"/>
  <c r="F228" i="20"/>
  <c r="E228" i="20"/>
  <c r="D228" i="20"/>
  <c r="C228" i="20"/>
  <c r="B228" i="20"/>
  <c r="Q227" i="20"/>
  <c r="P227" i="20"/>
  <c r="O227" i="20"/>
  <c r="N227" i="20"/>
  <c r="M227" i="20"/>
  <c r="K227" i="20"/>
  <c r="J227" i="20"/>
  <c r="I227" i="20"/>
  <c r="H227" i="20"/>
  <c r="G227" i="20"/>
  <c r="F227" i="20"/>
  <c r="E227" i="20"/>
  <c r="D227" i="20"/>
  <c r="C227" i="20"/>
  <c r="B227" i="20"/>
  <c r="Q226" i="20"/>
  <c r="P226" i="20"/>
  <c r="O226" i="20"/>
  <c r="N226" i="20"/>
  <c r="M226" i="20"/>
  <c r="K226" i="20"/>
  <c r="J226" i="20"/>
  <c r="I226" i="20"/>
  <c r="H226" i="20"/>
  <c r="G226" i="20"/>
  <c r="F226" i="20"/>
  <c r="E226" i="20"/>
  <c r="D226" i="20"/>
  <c r="C226" i="20"/>
  <c r="B226" i="20"/>
  <c r="Q225" i="20"/>
  <c r="P225" i="20"/>
  <c r="O225" i="20"/>
  <c r="N225" i="20"/>
  <c r="M225" i="20"/>
  <c r="K225" i="20"/>
  <c r="J225" i="20"/>
  <c r="I225" i="20"/>
  <c r="H225" i="20"/>
  <c r="G225" i="20"/>
  <c r="F225" i="20"/>
  <c r="E225" i="20"/>
  <c r="D225" i="20"/>
  <c r="C225" i="20"/>
  <c r="B225" i="20"/>
  <c r="Q224" i="20"/>
  <c r="P224" i="20"/>
  <c r="O224" i="20"/>
  <c r="N224" i="20"/>
  <c r="M224" i="20"/>
  <c r="K224" i="20"/>
  <c r="J224" i="20"/>
  <c r="I224" i="20"/>
  <c r="H224" i="20"/>
  <c r="G224" i="20"/>
  <c r="F224" i="20"/>
  <c r="E224" i="20"/>
  <c r="D224" i="20"/>
  <c r="C224" i="20"/>
  <c r="B224" i="20"/>
  <c r="Q223" i="20"/>
  <c r="P223" i="20"/>
  <c r="O223" i="20"/>
  <c r="N223" i="20"/>
  <c r="M223" i="20"/>
  <c r="K223" i="20"/>
  <c r="J223" i="20"/>
  <c r="I223" i="20"/>
  <c r="H223" i="20"/>
  <c r="G223" i="20"/>
  <c r="F223" i="20"/>
  <c r="E223" i="20"/>
  <c r="D223" i="20"/>
  <c r="C223" i="20"/>
  <c r="B223" i="20"/>
  <c r="Q222" i="20"/>
  <c r="P222" i="20"/>
  <c r="O222" i="20"/>
  <c r="N222" i="20"/>
  <c r="M222" i="20"/>
  <c r="K222" i="20"/>
  <c r="J222" i="20"/>
  <c r="I222" i="20"/>
  <c r="H222" i="20"/>
  <c r="G222" i="20"/>
  <c r="F222" i="20"/>
  <c r="E222" i="20"/>
  <c r="D222" i="20"/>
  <c r="C222" i="20"/>
  <c r="B222" i="20"/>
  <c r="Q221" i="20"/>
  <c r="P221" i="20"/>
  <c r="O221" i="20"/>
  <c r="N221" i="20"/>
  <c r="M221" i="20"/>
  <c r="K221" i="20"/>
  <c r="J221" i="20"/>
  <c r="I221" i="20"/>
  <c r="H221" i="20"/>
  <c r="G221" i="20"/>
  <c r="F221" i="20"/>
  <c r="E221" i="20"/>
  <c r="D221" i="20"/>
  <c r="C221" i="20"/>
  <c r="B221" i="20"/>
  <c r="A221" i="20"/>
  <c r="A222" i="20" s="1"/>
  <c r="A223" i="20" s="1"/>
  <c r="A224" i="20" s="1"/>
  <c r="A225" i="20" s="1"/>
  <c r="A226" i="20" s="1"/>
  <c r="A227" i="20" s="1"/>
  <c r="A228" i="20" s="1"/>
  <c r="A229" i="20" s="1"/>
  <c r="A230" i="20" s="1"/>
  <c r="A231" i="20" s="1"/>
  <c r="A232" i="20" s="1"/>
  <c r="A233" i="20" s="1"/>
  <c r="A234" i="20" s="1"/>
  <c r="A235" i="20" s="1"/>
  <c r="A236" i="20" s="1"/>
  <c r="A237" i="20" s="1"/>
  <c r="A238" i="20" s="1"/>
  <c r="A239" i="20" s="1"/>
  <c r="A240" i="20" s="1"/>
  <c r="A241" i="20" s="1"/>
  <c r="A242" i="20" s="1"/>
  <c r="A243" i="20" s="1"/>
  <c r="A244" i="20" s="1"/>
  <c r="A245" i="20" s="1"/>
  <c r="A246" i="20" s="1"/>
  <c r="A247" i="20" s="1"/>
  <c r="A248" i="20" s="1"/>
  <c r="A249" i="20" s="1"/>
  <c r="A250" i="20" s="1"/>
  <c r="A251" i="20" s="1"/>
  <c r="A252" i="20" s="1"/>
  <c r="A253" i="20" s="1"/>
  <c r="A254" i="20" s="1"/>
  <c r="A255" i="20" s="1"/>
  <c r="A256" i="20" s="1"/>
  <c r="A257" i="20" s="1"/>
  <c r="A258" i="20" s="1"/>
  <c r="A259" i="20" s="1"/>
  <c r="A260" i="20" s="1"/>
  <c r="A261" i="20" s="1"/>
  <c r="A262" i="20" s="1"/>
  <c r="A263" i="20" s="1"/>
  <c r="A264" i="20" s="1"/>
  <c r="A265" i="20" s="1"/>
  <c r="A266" i="20" s="1"/>
  <c r="A267" i="20" s="1"/>
  <c r="A268" i="20" s="1"/>
  <c r="A269" i="20" s="1"/>
  <c r="Q220" i="20"/>
  <c r="P220" i="20"/>
  <c r="O220" i="20"/>
  <c r="N220" i="20"/>
  <c r="M220" i="20"/>
  <c r="K220" i="20"/>
  <c r="J220" i="20"/>
  <c r="I220" i="20"/>
  <c r="H220" i="20"/>
  <c r="G220" i="20"/>
  <c r="F220" i="20"/>
  <c r="E220" i="20"/>
  <c r="D220" i="20"/>
  <c r="C220" i="20"/>
  <c r="B220" i="20"/>
  <c r="Q219" i="20"/>
  <c r="P219" i="20"/>
  <c r="O219" i="20"/>
  <c r="N219" i="20"/>
  <c r="M219" i="20"/>
  <c r="K219" i="20"/>
  <c r="J219" i="20"/>
  <c r="I219" i="20"/>
  <c r="H219" i="20"/>
  <c r="G219" i="20"/>
  <c r="F219" i="20"/>
  <c r="E219" i="20"/>
  <c r="D219" i="20"/>
  <c r="C219" i="20"/>
  <c r="B219" i="20"/>
  <c r="Q218" i="20"/>
  <c r="P218" i="20"/>
  <c r="O218" i="20"/>
  <c r="N218" i="20"/>
  <c r="M218" i="20"/>
  <c r="K218" i="20"/>
  <c r="J218" i="20"/>
  <c r="I218" i="20"/>
  <c r="H218" i="20"/>
  <c r="G218" i="20"/>
  <c r="F218" i="20"/>
  <c r="E218" i="20"/>
  <c r="D218" i="20"/>
  <c r="C218" i="20"/>
  <c r="B218" i="20"/>
  <c r="Q217" i="20"/>
  <c r="P217" i="20"/>
  <c r="O217" i="20"/>
  <c r="N217" i="20"/>
  <c r="M217" i="20"/>
  <c r="K217" i="20"/>
  <c r="J217" i="20"/>
  <c r="I217" i="20"/>
  <c r="H217" i="20"/>
  <c r="G217" i="20"/>
  <c r="F217" i="20"/>
  <c r="E217" i="20"/>
  <c r="D217" i="20"/>
  <c r="C217" i="20"/>
  <c r="B217" i="20"/>
  <c r="Q216" i="20"/>
  <c r="P216" i="20"/>
  <c r="O216" i="20"/>
  <c r="N216" i="20"/>
  <c r="M216" i="20"/>
  <c r="K216" i="20"/>
  <c r="J216" i="20"/>
  <c r="I216" i="20"/>
  <c r="H216" i="20"/>
  <c r="G216" i="20"/>
  <c r="F216" i="20"/>
  <c r="E216" i="20"/>
  <c r="D216" i="20"/>
  <c r="C216" i="20"/>
  <c r="B216" i="20"/>
  <c r="Q215" i="20"/>
  <c r="P215" i="20"/>
  <c r="O215" i="20"/>
  <c r="N215" i="20"/>
  <c r="M215" i="20"/>
  <c r="K215" i="20"/>
  <c r="J215" i="20"/>
  <c r="I215" i="20"/>
  <c r="H215" i="20"/>
  <c r="G215" i="20"/>
  <c r="F215" i="20"/>
  <c r="E215" i="20"/>
  <c r="D215" i="20"/>
  <c r="C215" i="20"/>
  <c r="B215" i="20"/>
  <c r="Q214" i="20"/>
  <c r="P214" i="20"/>
  <c r="O214" i="20"/>
  <c r="N214" i="20"/>
  <c r="M214" i="20"/>
  <c r="K214" i="20"/>
  <c r="J214" i="20"/>
  <c r="I214" i="20"/>
  <c r="H214" i="20"/>
  <c r="G214" i="20"/>
  <c r="F214" i="20"/>
  <c r="E214" i="20"/>
  <c r="D214" i="20"/>
  <c r="C214" i="20"/>
  <c r="B214" i="20"/>
  <c r="Q213" i="20"/>
  <c r="P213" i="20"/>
  <c r="O213" i="20"/>
  <c r="N213" i="20"/>
  <c r="M213" i="20"/>
  <c r="K213" i="20"/>
  <c r="J213" i="20"/>
  <c r="I213" i="20"/>
  <c r="H213" i="20"/>
  <c r="G213" i="20"/>
  <c r="F213" i="20"/>
  <c r="E213" i="20"/>
  <c r="D213" i="20"/>
  <c r="C213" i="20"/>
  <c r="B213" i="20"/>
  <c r="Q212" i="20"/>
  <c r="P212" i="20"/>
  <c r="O212" i="20"/>
  <c r="N212" i="20"/>
  <c r="M212" i="20"/>
  <c r="K212" i="20"/>
  <c r="J212" i="20"/>
  <c r="I212" i="20"/>
  <c r="H212" i="20"/>
  <c r="G212" i="20"/>
  <c r="F212" i="20"/>
  <c r="E212" i="20"/>
  <c r="D212" i="20"/>
  <c r="C212" i="20"/>
  <c r="B212" i="20"/>
  <c r="L212" i="20" s="1"/>
  <c r="Q211" i="20"/>
  <c r="P211" i="20"/>
  <c r="O211" i="20"/>
  <c r="N211" i="20"/>
  <c r="M211" i="20"/>
  <c r="K211" i="20"/>
  <c r="J211" i="20"/>
  <c r="I211" i="20"/>
  <c r="H211" i="20"/>
  <c r="G211" i="20"/>
  <c r="F211" i="20"/>
  <c r="E211" i="20"/>
  <c r="D211" i="20"/>
  <c r="C211" i="20"/>
  <c r="B211" i="20"/>
  <c r="Q210" i="20"/>
  <c r="P210" i="20"/>
  <c r="O210" i="20"/>
  <c r="N210" i="20"/>
  <c r="M210" i="20"/>
  <c r="K210" i="20"/>
  <c r="J210" i="20"/>
  <c r="I210" i="20"/>
  <c r="H210" i="20"/>
  <c r="G210" i="20"/>
  <c r="F210" i="20"/>
  <c r="E210" i="20"/>
  <c r="D210" i="20"/>
  <c r="C210" i="20"/>
  <c r="B210" i="20"/>
  <c r="Q209" i="20"/>
  <c r="P209" i="20"/>
  <c r="O209" i="20"/>
  <c r="N209" i="20"/>
  <c r="M209" i="20"/>
  <c r="K209" i="20"/>
  <c r="J209" i="20"/>
  <c r="I209" i="20"/>
  <c r="H209" i="20"/>
  <c r="G209" i="20"/>
  <c r="F209" i="20"/>
  <c r="E209" i="20"/>
  <c r="D209" i="20"/>
  <c r="C209" i="20"/>
  <c r="B209" i="20"/>
  <c r="Q208" i="20"/>
  <c r="P208" i="20"/>
  <c r="O208" i="20"/>
  <c r="N208" i="20"/>
  <c r="M208" i="20"/>
  <c r="K208" i="20"/>
  <c r="J208" i="20"/>
  <c r="I208" i="20"/>
  <c r="H208" i="20"/>
  <c r="G208" i="20"/>
  <c r="F208" i="20"/>
  <c r="E208" i="20"/>
  <c r="D208" i="20"/>
  <c r="C208" i="20"/>
  <c r="B208" i="20"/>
  <c r="Q207" i="20"/>
  <c r="P207" i="20"/>
  <c r="O207" i="20"/>
  <c r="N207" i="20"/>
  <c r="M207" i="20"/>
  <c r="K207" i="20"/>
  <c r="J207" i="20"/>
  <c r="I207" i="20"/>
  <c r="H207" i="20"/>
  <c r="G207" i="20"/>
  <c r="F207" i="20"/>
  <c r="E207" i="20"/>
  <c r="D207" i="20"/>
  <c r="C207" i="20"/>
  <c r="B207" i="20"/>
  <c r="Q206" i="20"/>
  <c r="P206" i="20"/>
  <c r="O206" i="20"/>
  <c r="N206" i="20"/>
  <c r="M206" i="20"/>
  <c r="K206" i="20"/>
  <c r="J206" i="20"/>
  <c r="I206" i="20"/>
  <c r="H206" i="20"/>
  <c r="G206" i="20"/>
  <c r="F206" i="20"/>
  <c r="E206" i="20"/>
  <c r="D206" i="20"/>
  <c r="C206" i="20"/>
  <c r="B206" i="20"/>
  <c r="Q205" i="20"/>
  <c r="P205" i="20"/>
  <c r="O205" i="20"/>
  <c r="N205" i="20"/>
  <c r="M205" i="20"/>
  <c r="K205" i="20"/>
  <c r="J205" i="20"/>
  <c r="I205" i="20"/>
  <c r="H205" i="20"/>
  <c r="G205" i="20"/>
  <c r="F205" i="20"/>
  <c r="E205" i="20"/>
  <c r="D205" i="20"/>
  <c r="C205" i="20"/>
  <c r="B205" i="20"/>
  <c r="Q204" i="20"/>
  <c r="P204" i="20"/>
  <c r="O204" i="20"/>
  <c r="N204" i="20"/>
  <c r="M204" i="20"/>
  <c r="K204" i="20"/>
  <c r="J204" i="20"/>
  <c r="I204" i="20"/>
  <c r="H204" i="20"/>
  <c r="G204" i="20"/>
  <c r="F204" i="20"/>
  <c r="E204" i="20"/>
  <c r="D204" i="20"/>
  <c r="C204" i="20"/>
  <c r="B204" i="20"/>
  <c r="L204" i="20" s="1"/>
  <c r="Q203" i="20"/>
  <c r="P203" i="20"/>
  <c r="O203" i="20"/>
  <c r="N203" i="20"/>
  <c r="M203" i="20"/>
  <c r="K203" i="20"/>
  <c r="J203" i="20"/>
  <c r="I203" i="20"/>
  <c r="H203" i="20"/>
  <c r="G203" i="20"/>
  <c r="F203" i="20"/>
  <c r="E203" i="20"/>
  <c r="D203" i="20"/>
  <c r="C203" i="20"/>
  <c r="B203" i="20"/>
  <c r="Q202" i="20"/>
  <c r="P202" i="20"/>
  <c r="O202" i="20"/>
  <c r="N202" i="20"/>
  <c r="M202" i="20"/>
  <c r="K202" i="20"/>
  <c r="J202" i="20"/>
  <c r="I202" i="20"/>
  <c r="H202" i="20"/>
  <c r="G202" i="20"/>
  <c r="F202" i="20"/>
  <c r="E202" i="20"/>
  <c r="D202" i="20"/>
  <c r="C202" i="20"/>
  <c r="B202" i="20"/>
  <c r="Q201" i="20"/>
  <c r="P201" i="20"/>
  <c r="O201" i="20"/>
  <c r="N201" i="20"/>
  <c r="M201" i="20"/>
  <c r="K201" i="20"/>
  <c r="J201" i="20"/>
  <c r="I201" i="20"/>
  <c r="H201" i="20"/>
  <c r="G201" i="20"/>
  <c r="F201" i="20"/>
  <c r="E201" i="20"/>
  <c r="D201" i="20"/>
  <c r="C201" i="20"/>
  <c r="B201" i="20"/>
  <c r="Q200" i="20"/>
  <c r="P200" i="20"/>
  <c r="O200" i="20"/>
  <c r="N200" i="20"/>
  <c r="M200" i="20"/>
  <c r="K200" i="20"/>
  <c r="J200" i="20"/>
  <c r="I200" i="20"/>
  <c r="H200" i="20"/>
  <c r="G200" i="20"/>
  <c r="F200" i="20"/>
  <c r="E200" i="20"/>
  <c r="D200" i="20"/>
  <c r="C200" i="20"/>
  <c r="B200" i="20"/>
  <c r="Q199" i="20"/>
  <c r="P199" i="20"/>
  <c r="O199" i="20"/>
  <c r="N199" i="20"/>
  <c r="M199" i="20"/>
  <c r="K199" i="20"/>
  <c r="J199" i="20"/>
  <c r="I199" i="20"/>
  <c r="H199" i="20"/>
  <c r="G199" i="20"/>
  <c r="F199" i="20"/>
  <c r="E199" i="20"/>
  <c r="D199" i="20"/>
  <c r="C199" i="20"/>
  <c r="B199" i="20"/>
  <c r="Q198" i="20"/>
  <c r="P198" i="20"/>
  <c r="O198" i="20"/>
  <c r="N198" i="20"/>
  <c r="M198" i="20"/>
  <c r="K198" i="20"/>
  <c r="J198" i="20"/>
  <c r="I198" i="20"/>
  <c r="H198" i="20"/>
  <c r="G198" i="20"/>
  <c r="F198" i="20"/>
  <c r="E198" i="20"/>
  <c r="D198" i="20"/>
  <c r="C198" i="20"/>
  <c r="B198" i="20"/>
  <c r="Q197" i="20"/>
  <c r="P197" i="20"/>
  <c r="O197" i="20"/>
  <c r="N197" i="20"/>
  <c r="M197" i="20"/>
  <c r="K197" i="20"/>
  <c r="J197" i="20"/>
  <c r="I197" i="20"/>
  <c r="H197" i="20"/>
  <c r="G197" i="20"/>
  <c r="F197" i="20"/>
  <c r="E197" i="20"/>
  <c r="D197" i="20"/>
  <c r="C197" i="20"/>
  <c r="B197" i="20"/>
  <c r="Q196" i="20"/>
  <c r="P196" i="20"/>
  <c r="O196" i="20"/>
  <c r="N196" i="20"/>
  <c r="M196" i="20"/>
  <c r="K196" i="20"/>
  <c r="J196" i="20"/>
  <c r="I196" i="20"/>
  <c r="H196" i="20"/>
  <c r="G196" i="20"/>
  <c r="F196" i="20"/>
  <c r="E196" i="20"/>
  <c r="D196" i="20"/>
  <c r="C196" i="20"/>
  <c r="B196" i="20"/>
  <c r="Q195" i="20"/>
  <c r="P195" i="20"/>
  <c r="O195" i="20"/>
  <c r="N195" i="20"/>
  <c r="M195" i="20"/>
  <c r="K195" i="20"/>
  <c r="J195" i="20"/>
  <c r="I195" i="20"/>
  <c r="H195" i="20"/>
  <c r="G195" i="20"/>
  <c r="F195" i="20"/>
  <c r="E195" i="20"/>
  <c r="D195" i="20"/>
  <c r="C195" i="20"/>
  <c r="B195" i="20"/>
  <c r="Q194" i="20"/>
  <c r="P194" i="20"/>
  <c r="O194" i="20"/>
  <c r="N194" i="20"/>
  <c r="M194" i="20"/>
  <c r="K194" i="20"/>
  <c r="J194" i="20"/>
  <c r="I194" i="20"/>
  <c r="H194" i="20"/>
  <c r="G194" i="20"/>
  <c r="F194" i="20"/>
  <c r="E194" i="20"/>
  <c r="D194" i="20"/>
  <c r="C194" i="20"/>
  <c r="B194" i="20"/>
  <c r="Q193" i="20"/>
  <c r="P193" i="20"/>
  <c r="O193" i="20"/>
  <c r="N193" i="20"/>
  <c r="M193" i="20"/>
  <c r="K193" i="20"/>
  <c r="J193" i="20"/>
  <c r="I193" i="20"/>
  <c r="H193" i="20"/>
  <c r="G193" i="20"/>
  <c r="F193" i="20"/>
  <c r="E193" i="20"/>
  <c r="D193" i="20"/>
  <c r="C193" i="20"/>
  <c r="B193" i="20"/>
  <c r="Q192" i="20"/>
  <c r="P192" i="20"/>
  <c r="O192" i="20"/>
  <c r="N192" i="20"/>
  <c r="M192" i="20"/>
  <c r="K192" i="20"/>
  <c r="J192" i="20"/>
  <c r="I192" i="20"/>
  <c r="H192" i="20"/>
  <c r="G192" i="20"/>
  <c r="F192" i="20"/>
  <c r="E192" i="20"/>
  <c r="D192" i="20"/>
  <c r="C192" i="20"/>
  <c r="B192" i="20"/>
  <c r="Q191" i="20"/>
  <c r="P191" i="20"/>
  <c r="O191" i="20"/>
  <c r="N191" i="20"/>
  <c r="M191" i="20"/>
  <c r="K191" i="20"/>
  <c r="J191" i="20"/>
  <c r="I191" i="20"/>
  <c r="H191" i="20"/>
  <c r="G191" i="20"/>
  <c r="F191" i="20"/>
  <c r="E191" i="20"/>
  <c r="D191" i="20"/>
  <c r="C191" i="20"/>
  <c r="B191" i="20"/>
  <c r="Q190" i="20"/>
  <c r="P190" i="20"/>
  <c r="O190" i="20"/>
  <c r="N190" i="20"/>
  <c r="M190" i="20"/>
  <c r="K190" i="20"/>
  <c r="J190" i="20"/>
  <c r="I190" i="20"/>
  <c r="H190" i="20"/>
  <c r="G190" i="20"/>
  <c r="F190" i="20"/>
  <c r="E190" i="20"/>
  <c r="D190" i="20"/>
  <c r="C190" i="20"/>
  <c r="B190" i="20"/>
  <c r="Q189" i="20"/>
  <c r="P189" i="20"/>
  <c r="O189" i="20"/>
  <c r="N189" i="20"/>
  <c r="M189" i="20"/>
  <c r="K189" i="20"/>
  <c r="J189" i="20"/>
  <c r="I189" i="20"/>
  <c r="H189" i="20"/>
  <c r="G189" i="20"/>
  <c r="F189" i="20"/>
  <c r="E189" i="20"/>
  <c r="D189" i="20"/>
  <c r="C189" i="20"/>
  <c r="B189" i="20"/>
  <c r="Q188" i="20"/>
  <c r="P188" i="20"/>
  <c r="O188" i="20"/>
  <c r="N188" i="20"/>
  <c r="M188" i="20"/>
  <c r="K188" i="20"/>
  <c r="J188" i="20"/>
  <c r="I188" i="20"/>
  <c r="H188" i="20"/>
  <c r="G188" i="20"/>
  <c r="F188" i="20"/>
  <c r="E188" i="20"/>
  <c r="D188" i="20"/>
  <c r="C188" i="20"/>
  <c r="B188" i="20"/>
  <c r="Q187" i="20"/>
  <c r="P187" i="20"/>
  <c r="O187" i="20"/>
  <c r="N187" i="20"/>
  <c r="M187" i="20"/>
  <c r="K187" i="20"/>
  <c r="J187" i="20"/>
  <c r="I187" i="20"/>
  <c r="H187" i="20"/>
  <c r="G187" i="20"/>
  <c r="F187" i="20"/>
  <c r="E187" i="20"/>
  <c r="D187" i="20"/>
  <c r="C187" i="20"/>
  <c r="B187" i="20"/>
  <c r="Q186" i="20"/>
  <c r="P186" i="20"/>
  <c r="O186" i="20"/>
  <c r="N186" i="20"/>
  <c r="M186" i="20"/>
  <c r="K186" i="20"/>
  <c r="J186" i="20"/>
  <c r="I186" i="20"/>
  <c r="H186" i="20"/>
  <c r="G186" i="20"/>
  <c r="F186" i="20"/>
  <c r="E186" i="20"/>
  <c r="D186" i="20"/>
  <c r="C186" i="20"/>
  <c r="B186" i="20"/>
  <c r="Q185" i="20"/>
  <c r="P185" i="20"/>
  <c r="O185" i="20"/>
  <c r="N185" i="20"/>
  <c r="M185" i="20"/>
  <c r="K185" i="20"/>
  <c r="J185" i="20"/>
  <c r="I185" i="20"/>
  <c r="H185" i="20"/>
  <c r="G185" i="20"/>
  <c r="F185" i="20"/>
  <c r="E185" i="20"/>
  <c r="D185" i="20"/>
  <c r="C185" i="20"/>
  <c r="L185" i="20" s="1"/>
  <c r="B185" i="20"/>
  <c r="Q184" i="20"/>
  <c r="P184" i="20"/>
  <c r="O184" i="20"/>
  <c r="N184" i="20"/>
  <c r="M184" i="20"/>
  <c r="K184" i="20"/>
  <c r="J184" i="20"/>
  <c r="I184" i="20"/>
  <c r="H184" i="20"/>
  <c r="G184" i="20"/>
  <c r="F184" i="20"/>
  <c r="E184" i="20"/>
  <c r="D184" i="20"/>
  <c r="C184" i="20"/>
  <c r="B184" i="20"/>
  <c r="Q183" i="20"/>
  <c r="P183" i="20"/>
  <c r="O183" i="20"/>
  <c r="N183" i="20"/>
  <c r="M183" i="20"/>
  <c r="K183" i="20"/>
  <c r="J183" i="20"/>
  <c r="I183" i="20"/>
  <c r="H183" i="20"/>
  <c r="G183" i="20"/>
  <c r="F183" i="20"/>
  <c r="E183" i="20"/>
  <c r="D183" i="20"/>
  <c r="C183" i="20"/>
  <c r="B183" i="20"/>
  <c r="Q182" i="20"/>
  <c r="P182" i="20"/>
  <c r="O182" i="20"/>
  <c r="N182" i="20"/>
  <c r="M182" i="20"/>
  <c r="K182" i="20"/>
  <c r="J182" i="20"/>
  <c r="I182" i="20"/>
  <c r="H182" i="20"/>
  <c r="G182" i="20"/>
  <c r="F182" i="20"/>
  <c r="E182" i="20"/>
  <c r="D182" i="20"/>
  <c r="C182" i="20"/>
  <c r="B182" i="20"/>
  <c r="Q181" i="20"/>
  <c r="P181" i="20"/>
  <c r="O181" i="20"/>
  <c r="N181" i="20"/>
  <c r="M181" i="20"/>
  <c r="K181" i="20"/>
  <c r="J181" i="20"/>
  <c r="I181" i="20"/>
  <c r="H181" i="20"/>
  <c r="G181" i="20"/>
  <c r="F181" i="20"/>
  <c r="E181" i="20"/>
  <c r="D181" i="20"/>
  <c r="C181" i="20"/>
  <c r="B181" i="20"/>
  <c r="Q180" i="20"/>
  <c r="P180" i="20"/>
  <c r="O180" i="20"/>
  <c r="N180" i="20"/>
  <c r="M180" i="20"/>
  <c r="K180" i="20"/>
  <c r="J180" i="20"/>
  <c r="I180" i="20"/>
  <c r="H180" i="20"/>
  <c r="G180" i="20"/>
  <c r="F180" i="20"/>
  <c r="E180" i="20"/>
  <c r="D180" i="20"/>
  <c r="C180" i="20"/>
  <c r="B180" i="20"/>
  <c r="Q179" i="20"/>
  <c r="P179" i="20"/>
  <c r="O179" i="20"/>
  <c r="N179" i="20"/>
  <c r="M179" i="20"/>
  <c r="K179" i="20"/>
  <c r="J179" i="20"/>
  <c r="I179" i="20"/>
  <c r="H179" i="20"/>
  <c r="G179" i="20"/>
  <c r="F179" i="20"/>
  <c r="E179" i="20"/>
  <c r="D179" i="20"/>
  <c r="C179" i="20"/>
  <c r="B179" i="20"/>
  <c r="Q178" i="20"/>
  <c r="P178" i="20"/>
  <c r="O178" i="20"/>
  <c r="N178" i="20"/>
  <c r="M178" i="20"/>
  <c r="K178" i="20"/>
  <c r="J178" i="20"/>
  <c r="I178" i="20"/>
  <c r="H178" i="20"/>
  <c r="G178" i="20"/>
  <c r="F178" i="20"/>
  <c r="E178" i="20"/>
  <c r="D178" i="20"/>
  <c r="C178" i="20"/>
  <c r="B178" i="20"/>
  <c r="Q177" i="20"/>
  <c r="P177" i="20"/>
  <c r="O177" i="20"/>
  <c r="N177" i="20"/>
  <c r="M177" i="20"/>
  <c r="K177" i="20"/>
  <c r="J177" i="20"/>
  <c r="I177" i="20"/>
  <c r="H177" i="20"/>
  <c r="G177" i="20"/>
  <c r="F177" i="20"/>
  <c r="E177" i="20"/>
  <c r="D177" i="20"/>
  <c r="C177" i="20"/>
  <c r="B177" i="20"/>
  <c r="Q176" i="20"/>
  <c r="P176" i="20"/>
  <c r="O176" i="20"/>
  <c r="N176" i="20"/>
  <c r="M176" i="20"/>
  <c r="K176" i="20"/>
  <c r="J176" i="20"/>
  <c r="I176" i="20"/>
  <c r="H176" i="20"/>
  <c r="G176" i="20"/>
  <c r="F176" i="20"/>
  <c r="E176" i="20"/>
  <c r="D176" i="20"/>
  <c r="C176" i="20"/>
  <c r="B176" i="20"/>
  <c r="Q175" i="20"/>
  <c r="P175" i="20"/>
  <c r="O175" i="20"/>
  <c r="N175" i="20"/>
  <c r="M175" i="20"/>
  <c r="K175" i="20"/>
  <c r="J175" i="20"/>
  <c r="I175" i="20"/>
  <c r="H175" i="20"/>
  <c r="G175" i="20"/>
  <c r="F175" i="20"/>
  <c r="E175" i="20"/>
  <c r="D175" i="20"/>
  <c r="C175" i="20"/>
  <c r="B175" i="20"/>
  <c r="Q174" i="20"/>
  <c r="P174" i="20"/>
  <c r="O174" i="20"/>
  <c r="N174" i="20"/>
  <c r="M174" i="20"/>
  <c r="K174" i="20"/>
  <c r="J174" i="20"/>
  <c r="I174" i="20"/>
  <c r="H174" i="20"/>
  <c r="G174" i="20"/>
  <c r="F174" i="20"/>
  <c r="E174" i="20"/>
  <c r="D174" i="20"/>
  <c r="C174" i="20"/>
  <c r="B174" i="20"/>
  <c r="Q173" i="20"/>
  <c r="P173" i="20"/>
  <c r="O173" i="20"/>
  <c r="N173" i="20"/>
  <c r="M173" i="20"/>
  <c r="K173" i="20"/>
  <c r="J173" i="20"/>
  <c r="I173" i="20"/>
  <c r="H173" i="20"/>
  <c r="G173" i="20"/>
  <c r="F173" i="20"/>
  <c r="E173" i="20"/>
  <c r="D173" i="20"/>
  <c r="C173" i="20"/>
  <c r="B173" i="20"/>
  <c r="Q172" i="20"/>
  <c r="P172" i="20"/>
  <c r="O172" i="20"/>
  <c r="N172" i="20"/>
  <c r="M172" i="20"/>
  <c r="K172" i="20"/>
  <c r="J172" i="20"/>
  <c r="I172" i="20"/>
  <c r="H172" i="20"/>
  <c r="G172" i="20"/>
  <c r="F172" i="20"/>
  <c r="E172" i="20"/>
  <c r="D172" i="20"/>
  <c r="C172" i="20"/>
  <c r="B172" i="20"/>
  <c r="Q171" i="20"/>
  <c r="P171" i="20"/>
  <c r="O171" i="20"/>
  <c r="N171" i="20"/>
  <c r="M171" i="20"/>
  <c r="K171" i="20"/>
  <c r="J171" i="20"/>
  <c r="I171" i="20"/>
  <c r="H171" i="20"/>
  <c r="G171" i="20"/>
  <c r="F171" i="20"/>
  <c r="E171" i="20"/>
  <c r="D171" i="20"/>
  <c r="C171" i="20"/>
  <c r="B171" i="20"/>
  <c r="A171" i="20"/>
  <c r="A172" i="20" s="1"/>
  <c r="A173" i="20" s="1"/>
  <c r="A174" i="20" s="1"/>
  <c r="A175" i="20" s="1"/>
  <c r="A176" i="20" s="1"/>
  <c r="A177" i="20" s="1"/>
  <c r="A178" i="20" s="1"/>
  <c r="A179" i="20" s="1"/>
  <c r="A180" i="20" s="1"/>
  <c r="A181" i="20" s="1"/>
  <c r="A182" i="20" s="1"/>
  <c r="A183" i="20" s="1"/>
  <c r="A184" i="20" s="1"/>
  <c r="A185" i="20" s="1"/>
  <c r="A186" i="20" s="1"/>
  <c r="A187" i="20" s="1"/>
  <c r="A188" i="20" s="1"/>
  <c r="A189" i="20" s="1"/>
  <c r="A190" i="20" s="1"/>
  <c r="A191" i="20" s="1"/>
  <c r="A192" i="20" s="1"/>
  <c r="A193" i="20" s="1"/>
  <c r="A194" i="20" s="1"/>
  <c r="A195" i="20" s="1"/>
  <c r="A196" i="20" s="1"/>
  <c r="A197" i="20" s="1"/>
  <c r="A198" i="20" s="1"/>
  <c r="A199" i="20" s="1"/>
  <c r="A200" i="20" s="1"/>
  <c r="A201" i="20" s="1"/>
  <c r="A202" i="20" s="1"/>
  <c r="A203" i="20" s="1"/>
  <c r="A204" i="20" s="1"/>
  <c r="A205" i="20" s="1"/>
  <c r="A206" i="20" s="1"/>
  <c r="A207" i="20" s="1"/>
  <c r="A208" i="20" s="1"/>
  <c r="A209" i="20" s="1"/>
  <c r="A210" i="20" s="1"/>
  <c r="A211" i="20" s="1"/>
  <c r="A212" i="20" s="1"/>
  <c r="A213" i="20" s="1"/>
  <c r="A214" i="20" s="1"/>
  <c r="A215" i="20" s="1"/>
  <c r="A216" i="20" s="1"/>
  <c r="A217" i="20" s="1"/>
  <c r="A218" i="20" s="1"/>
  <c r="A219" i="20" s="1"/>
  <c r="Q170" i="20"/>
  <c r="P170" i="20"/>
  <c r="O170" i="20"/>
  <c r="N170" i="20"/>
  <c r="M170" i="20"/>
  <c r="K170" i="20"/>
  <c r="J170" i="20"/>
  <c r="I170" i="20"/>
  <c r="H170" i="20"/>
  <c r="G170" i="20"/>
  <c r="F170" i="20"/>
  <c r="E170" i="20"/>
  <c r="D170" i="20"/>
  <c r="C170" i="20"/>
  <c r="B170" i="20"/>
  <c r="Q169" i="20"/>
  <c r="P169" i="20"/>
  <c r="O169" i="20"/>
  <c r="N169" i="20"/>
  <c r="M169" i="20"/>
  <c r="K169" i="20"/>
  <c r="J169" i="20"/>
  <c r="I169" i="20"/>
  <c r="H169" i="20"/>
  <c r="G169" i="20"/>
  <c r="F169" i="20"/>
  <c r="E169" i="20"/>
  <c r="D169" i="20"/>
  <c r="C169" i="20"/>
  <c r="B169" i="20"/>
  <c r="Q168" i="20"/>
  <c r="P168" i="20"/>
  <c r="O168" i="20"/>
  <c r="N168" i="20"/>
  <c r="M168" i="20"/>
  <c r="K168" i="20"/>
  <c r="J168" i="20"/>
  <c r="I168" i="20"/>
  <c r="H168" i="20"/>
  <c r="G168" i="20"/>
  <c r="F168" i="20"/>
  <c r="E168" i="20"/>
  <c r="D168" i="20"/>
  <c r="C168" i="20"/>
  <c r="B168" i="20"/>
  <c r="Q167" i="20"/>
  <c r="P167" i="20"/>
  <c r="O167" i="20"/>
  <c r="N167" i="20"/>
  <c r="M167" i="20"/>
  <c r="K167" i="20"/>
  <c r="J167" i="20"/>
  <c r="I167" i="20"/>
  <c r="H167" i="20"/>
  <c r="G167" i="20"/>
  <c r="F167" i="20"/>
  <c r="E167" i="20"/>
  <c r="D167" i="20"/>
  <c r="C167" i="20"/>
  <c r="B167" i="20"/>
  <c r="Q166" i="20"/>
  <c r="P166" i="20"/>
  <c r="O166" i="20"/>
  <c r="N166" i="20"/>
  <c r="M166" i="20"/>
  <c r="K166" i="20"/>
  <c r="J166" i="20"/>
  <c r="I166" i="20"/>
  <c r="H166" i="20"/>
  <c r="G166" i="20"/>
  <c r="F166" i="20"/>
  <c r="E166" i="20"/>
  <c r="D166" i="20"/>
  <c r="C166" i="20"/>
  <c r="B166" i="20"/>
  <c r="Q165" i="20"/>
  <c r="P165" i="20"/>
  <c r="O165" i="20"/>
  <c r="N165" i="20"/>
  <c r="M165" i="20"/>
  <c r="K165" i="20"/>
  <c r="J165" i="20"/>
  <c r="I165" i="20"/>
  <c r="H165" i="20"/>
  <c r="G165" i="20"/>
  <c r="F165" i="20"/>
  <c r="E165" i="20"/>
  <c r="D165" i="20"/>
  <c r="C165" i="20"/>
  <c r="B165" i="20"/>
  <c r="Q164" i="20"/>
  <c r="P164" i="20"/>
  <c r="O164" i="20"/>
  <c r="N164" i="20"/>
  <c r="M164" i="20"/>
  <c r="K164" i="20"/>
  <c r="J164" i="20"/>
  <c r="I164" i="20"/>
  <c r="H164" i="20"/>
  <c r="G164" i="20"/>
  <c r="F164" i="20"/>
  <c r="E164" i="20"/>
  <c r="D164" i="20"/>
  <c r="C164" i="20"/>
  <c r="B164" i="20"/>
  <c r="Q163" i="20"/>
  <c r="P163" i="20"/>
  <c r="O163" i="20"/>
  <c r="N163" i="20"/>
  <c r="M163" i="20"/>
  <c r="K163" i="20"/>
  <c r="J163" i="20"/>
  <c r="I163" i="20"/>
  <c r="H163" i="20"/>
  <c r="G163" i="20"/>
  <c r="F163" i="20"/>
  <c r="E163" i="20"/>
  <c r="D163" i="20"/>
  <c r="C163" i="20"/>
  <c r="B163" i="20"/>
  <c r="Q162" i="20"/>
  <c r="P162" i="20"/>
  <c r="O162" i="20"/>
  <c r="N162" i="20"/>
  <c r="M162" i="20"/>
  <c r="K162" i="20"/>
  <c r="J162" i="20"/>
  <c r="I162" i="20"/>
  <c r="H162" i="20"/>
  <c r="G162" i="20"/>
  <c r="F162" i="20"/>
  <c r="E162" i="20"/>
  <c r="D162" i="20"/>
  <c r="C162" i="20"/>
  <c r="B162" i="20"/>
  <c r="Q161" i="20"/>
  <c r="P161" i="20"/>
  <c r="O161" i="20"/>
  <c r="N161" i="20"/>
  <c r="M161" i="20"/>
  <c r="K161" i="20"/>
  <c r="J161" i="20"/>
  <c r="I161" i="20"/>
  <c r="H161" i="20"/>
  <c r="G161" i="20"/>
  <c r="F161" i="20"/>
  <c r="E161" i="20"/>
  <c r="D161" i="20"/>
  <c r="C161" i="20"/>
  <c r="B161" i="20"/>
  <c r="Q160" i="20"/>
  <c r="P160" i="20"/>
  <c r="O160" i="20"/>
  <c r="N160" i="20"/>
  <c r="M160" i="20"/>
  <c r="K160" i="20"/>
  <c r="J160" i="20"/>
  <c r="I160" i="20"/>
  <c r="H160" i="20"/>
  <c r="G160" i="20"/>
  <c r="F160" i="20"/>
  <c r="E160" i="20"/>
  <c r="D160" i="20"/>
  <c r="C160" i="20"/>
  <c r="B160" i="20"/>
  <c r="Q159" i="20"/>
  <c r="P159" i="20"/>
  <c r="O159" i="20"/>
  <c r="N159" i="20"/>
  <c r="M159" i="20"/>
  <c r="K159" i="20"/>
  <c r="J159" i="20"/>
  <c r="I159" i="20"/>
  <c r="H159" i="20"/>
  <c r="G159" i="20"/>
  <c r="F159" i="20"/>
  <c r="E159" i="20"/>
  <c r="D159" i="20"/>
  <c r="C159" i="20"/>
  <c r="B159" i="20"/>
  <c r="Q158" i="20"/>
  <c r="P158" i="20"/>
  <c r="O158" i="20"/>
  <c r="N158" i="20"/>
  <c r="M158" i="20"/>
  <c r="K158" i="20"/>
  <c r="J158" i="20"/>
  <c r="I158" i="20"/>
  <c r="H158" i="20"/>
  <c r="G158" i="20"/>
  <c r="F158" i="20"/>
  <c r="E158" i="20"/>
  <c r="D158" i="20"/>
  <c r="C158" i="20"/>
  <c r="B158" i="20"/>
  <c r="Q157" i="20"/>
  <c r="P157" i="20"/>
  <c r="O157" i="20"/>
  <c r="N157" i="20"/>
  <c r="M157" i="20"/>
  <c r="K157" i="20"/>
  <c r="J157" i="20"/>
  <c r="I157" i="20"/>
  <c r="H157" i="20"/>
  <c r="G157" i="20"/>
  <c r="F157" i="20"/>
  <c r="E157" i="20"/>
  <c r="D157" i="20"/>
  <c r="C157" i="20"/>
  <c r="B157" i="20"/>
  <c r="Q156" i="20"/>
  <c r="P156" i="20"/>
  <c r="O156" i="20"/>
  <c r="N156" i="20"/>
  <c r="M156" i="20"/>
  <c r="K156" i="20"/>
  <c r="J156" i="20"/>
  <c r="I156" i="20"/>
  <c r="H156" i="20"/>
  <c r="G156" i="20"/>
  <c r="F156" i="20"/>
  <c r="E156" i="20"/>
  <c r="D156" i="20"/>
  <c r="C156" i="20"/>
  <c r="B156" i="20"/>
  <c r="Q155" i="20"/>
  <c r="P155" i="20"/>
  <c r="O155" i="20"/>
  <c r="N155" i="20"/>
  <c r="M155" i="20"/>
  <c r="K155" i="20"/>
  <c r="J155" i="20"/>
  <c r="I155" i="20"/>
  <c r="H155" i="20"/>
  <c r="G155" i="20"/>
  <c r="F155" i="20"/>
  <c r="E155" i="20"/>
  <c r="D155" i="20"/>
  <c r="C155" i="20"/>
  <c r="B155" i="20"/>
  <c r="Q154" i="20"/>
  <c r="P154" i="20"/>
  <c r="O154" i="20"/>
  <c r="N154" i="20"/>
  <c r="M154" i="20"/>
  <c r="K154" i="20"/>
  <c r="J154" i="20"/>
  <c r="I154" i="20"/>
  <c r="H154" i="20"/>
  <c r="G154" i="20"/>
  <c r="F154" i="20"/>
  <c r="E154" i="20"/>
  <c r="D154" i="20"/>
  <c r="C154" i="20"/>
  <c r="B154" i="20"/>
  <c r="Q153" i="20"/>
  <c r="P153" i="20"/>
  <c r="O153" i="20"/>
  <c r="N153" i="20"/>
  <c r="M153" i="20"/>
  <c r="K153" i="20"/>
  <c r="J153" i="20"/>
  <c r="I153" i="20"/>
  <c r="H153" i="20"/>
  <c r="G153" i="20"/>
  <c r="F153" i="20"/>
  <c r="E153" i="20"/>
  <c r="D153" i="20"/>
  <c r="C153" i="20"/>
  <c r="B153" i="20"/>
  <c r="Q152" i="20"/>
  <c r="P152" i="20"/>
  <c r="O152" i="20"/>
  <c r="N152" i="20"/>
  <c r="M152" i="20"/>
  <c r="K152" i="20"/>
  <c r="J152" i="20"/>
  <c r="I152" i="20"/>
  <c r="H152" i="20"/>
  <c r="G152" i="20"/>
  <c r="F152" i="20"/>
  <c r="E152" i="20"/>
  <c r="D152" i="20"/>
  <c r="C152" i="20"/>
  <c r="B152" i="20"/>
  <c r="Q151" i="20"/>
  <c r="P151" i="20"/>
  <c r="O151" i="20"/>
  <c r="N151" i="20"/>
  <c r="M151" i="20"/>
  <c r="K151" i="20"/>
  <c r="J151" i="20"/>
  <c r="I151" i="20"/>
  <c r="H151" i="20"/>
  <c r="G151" i="20"/>
  <c r="F151" i="20"/>
  <c r="E151" i="20"/>
  <c r="D151" i="20"/>
  <c r="C151" i="20"/>
  <c r="B151" i="20"/>
  <c r="Q150" i="20"/>
  <c r="P150" i="20"/>
  <c r="O150" i="20"/>
  <c r="N150" i="20"/>
  <c r="M150" i="20"/>
  <c r="K150" i="20"/>
  <c r="J150" i="20"/>
  <c r="I150" i="20"/>
  <c r="H150" i="20"/>
  <c r="G150" i="20"/>
  <c r="F150" i="20"/>
  <c r="E150" i="20"/>
  <c r="D150" i="20"/>
  <c r="C150" i="20"/>
  <c r="B150" i="20"/>
  <c r="Q149" i="20"/>
  <c r="P149" i="20"/>
  <c r="O149" i="20"/>
  <c r="N149" i="20"/>
  <c r="M149" i="20"/>
  <c r="K149" i="20"/>
  <c r="J149" i="20"/>
  <c r="I149" i="20"/>
  <c r="H149" i="20"/>
  <c r="G149" i="20"/>
  <c r="F149" i="20"/>
  <c r="E149" i="20"/>
  <c r="D149" i="20"/>
  <c r="C149" i="20"/>
  <c r="B149" i="20"/>
  <c r="Q148" i="20"/>
  <c r="P148" i="20"/>
  <c r="O148" i="20"/>
  <c r="N148" i="20"/>
  <c r="M148" i="20"/>
  <c r="K148" i="20"/>
  <c r="J148" i="20"/>
  <c r="I148" i="20"/>
  <c r="H148" i="20"/>
  <c r="G148" i="20"/>
  <c r="F148" i="20"/>
  <c r="E148" i="20"/>
  <c r="D148" i="20"/>
  <c r="C148" i="20"/>
  <c r="B148" i="20"/>
  <c r="Q147" i="20"/>
  <c r="P147" i="20"/>
  <c r="O147" i="20"/>
  <c r="N147" i="20"/>
  <c r="M147" i="20"/>
  <c r="K147" i="20"/>
  <c r="J147" i="20"/>
  <c r="I147" i="20"/>
  <c r="H147" i="20"/>
  <c r="G147" i="20"/>
  <c r="F147" i="20"/>
  <c r="E147" i="20"/>
  <c r="D147" i="20"/>
  <c r="C147" i="20"/>
  <c r="B147" i="20"/>
  <c r="Q146" i="20"/>
  <c r="P146" i="20"/>
  <c r="O146" i="20"/>
  <c r="N146" i="20"/>
  <c r="M146" i="20"/>
  <c r="K146" i="20"/>
  <c r="J146" i="20"/>
  <c r="I146" i="20"/>
  <c r="H146" i="20"/>
  <c r="G146" i="20"/>
  <c r="F146" i="20"/>
  <c r="E146" i="20"/>
  <c r="D146" i="20"/>
  <c r="C146" i="20"/>
  <c r="B146" i="20"/>
  <c r="Q145" i="20"/>
  <c r="P145" i="20"/>
  <c r="O145" i="20"/>
  <c r="N145" i="20"/>
  <c r="M145" i="20"/>
  <c r="K145" i="20"/>
  <c r="J145" i="20"/>
  <c r="I145" i="20"/>
  <c r="H145" i="20"/>
  <c r="G145" i="20"/>
  <c r="F145" i="20"/>
  <c r="E145" i="20"/>
  <c r="D145" i="20"/>
  <c r="C145" i="20"/>
  <c r="B145" i="20"/>
  <c r="Q144" i="20"/>
  <c r="P144" i="20"/>
  <c r="O144" i="20"/>
  <c r="N144" i="20"/>
  <c r="M144" i="20"/>
  <c r="K144" i="20"/>
  <c r="J144" i="20"/>
  <c r="I144" i="20"/>
  <c r="H144" i="20"/>
  <c r="G144" i="20"/>
  <c r="F144" i="20"/>
  <c r="E144" i="20"/>
  <c r="D144" i="20"/>
  <c r="C144" i="20"/>
  <c r="B144" i="20"/>
  <c r="Q143" i="20"/>
  <c r="P143" i="20"/>
  <c r="O143" i="20"/>
  <c r="N143" i="20"/>
  <c r="M143" i="20"/>
  <c r="K143" i="20"/>
  <c r="J143" i="20"/>
  <c r="I143" i="20"/>
  <c r="H143" i="20"/>
  <c r="G143" i="20"/>
  <c r="F143" i="20"/>
  <c r="E143" i="20"/>
  <c r="D143" i="20"/>
  <c r="C143" i="20"/>
  <c r="B143" i="20"/>
  <c r="Q142" i="20"/>
  <c r="P142" i="20"/>
  <c r="O142" i="20"/>
  <c r="N142" i="20"/>
  <c r="M142" i="20"/>
  <c r="K142" i="20"/>
  <c r="J142" i="20"/>
  <c r="I142" i="20"/>
  <c r="H142" i="20"/>
  <c r="G142" i="20"/>
  <c r="F142" i="20"/>
  <c r="E142" i="20"/>
  <c r="D142" i="20"/>
  <c r="C142" i="20"/>
  <c r="B142" i="20"/>
  <c r="Q141" i="20"/>
  <c r="P141" i="20"/>
  <c r="O141" i="20"/>
  <c r="N141" i="20"/>
  <c r="M141" i="20"/>
  <c r="K141" i="20"/>
  <c r="J141" i="20"/>
  <c r="I141" i="20"/>
  <c r="H141" i="20"/>
  <c r="G141" i="20"/>
  <c r="F141" i="20"/>
  <c r="E141" i="20"/>
  <c r="D141" i="20"/>
  <c r="C141" i="20"/>
  <c r="B141" i="20"/>
  <c r="Q140" i="20"/>
  <c r="P140" i="20"/>
  <c r="O140" i="20"/>
  <c r="N140" i="20"/>
  <c r="M140" i="20"/>
  <c r="K140" i="20"/>
  <c r="J140" i="20"/>
  <c r="I140" i="20"/>
  <c r="H140" i="20"/>
  <c r="G140" i="20"/>
  <c r="F140" i="20"/>
  <c r="E140" i="20"/>
  <c r="D140" i="20"/>
  <c r="C140" i="20"/>
  <c r="B140" i="20"/>
  <c r="Q139" i="20"/>
  <c r="P139" i="20"/>
  <c r="O139" i="20"/>
  <c r="N139" i="20"/>
  <c r="M139" i="20"/>
  <c r="K139" i="20"/>
  <c r="J139" i="20"/>
  <c r="I139" i="20"/>
  <c r="H139" i="20"/>
  <c r="G139" i="20"/>
  <c r="F139" i="20"/>
  <c r="E139" i="20"/>
  <c r="D139" i="20"/>
  <c r="C139" i="20"/>
  <c r="B139" i="20"/>
  <c r="Q138" i="20"/>
  <c r="P138" i="20"/>
  <c r="O138" i="20"/>
  <c r="N138" i="20"/>
  <c r="M138" i="20"/>
  <c r="K138" i="20"/>
  <c r="J138" i="20"/>
  <c r="I138" i="20"/>
  <c r="H138" i="20"/>
  <c r="G138" i="20"/>
  <c r="F138" i="20"/>
  <c r="E138" i="20"/>
  <c r="D138" i="20"/>
  <c r="C138" i="20"/>
  <c r="B138" i="20"/>
  <c r="Q137" i="20"/>
  <c r="P137" i="20"/>
  <c r="O137" i="20"/>
  <c r="N137" i="20"/>
  <c r="M137" i="20"/>
  <c r="K137" i="20"/>
  <c r="J137" i="20"/>
  <c r="I137" i="20"/>
  <c r="H137" i="20"/>
  <c r="G137" i="20"/>
  <c r="F137" i="20"/>
  <c r="E137" i="20"/>
  <c r="D137" i="20"/>
  <c r="C137" i="20"/>
  <c r="B137" i="20"/>
  <c r="Q136" i="20"/>
  <c r="P136" i="20"/>
  <c r="O136" i="20"/>
  <c r="N136" i="20"/>
  <c r="M136" i="20"/>
  <c r="K136" i="20"/>
  <c r="J136" i="20"/>
  <c r="I136" i="20"/>
  <c r="H136" i="20"/>
  <c r="G136" i="20"/>
  <c r="F136" i="20"/>
  <c r="E136" i="20"/>
  <c r="D136" i="20"/>
  <c r="C136" i="20"/>
  <c r="B136" i="20"/>
  <c r="Q135" i="20"/>
  <c r="P135" i="20"/>
  <c r="O135" i="20"/>
  <c r="N135" i="20"/>
  <c r="M135" i="20"/>
  <c r="K135" i="20"/>
  <c r="J135" i="20"/>
  <c r="I135" i="20"/>
  <c r="H135" i="20"/>
  <c r="G135" i="20"/>
  <c r="F135" i="20"/>
  <c r="E135" i="20"/>
  <c r="D135" i="20"/>
  <c r="C135" i="20"/>
  <c r="B135" i="20"/>
  <c r="Q134" i="20"/>
  <c r="P134" i="20"/>
  <c r="O134" i="20"/>
  <c r="N134" i="20"/>
  <c r="M134" i="20"/>
  <c r="K134" i="20"/>
  <c r="J134" i="20"/>
  <c r="I134" i="20"/>
  <c r="H134" i="20"/>
  <c r="G134" i="20"/>
  <c r="F134" i="20"/>
  <c r="E134" i="20"/>
  <c r="D134" i="20"/>
  <c r="C134" i="20"/>
  <c r="B134" i="20"/>
  <c r="Q133" i="20"/>
  <c r="P133" i="20"/>
  <c r="O133" i="20"/>
  <c r="N133" i="20"/>
  <c r="M133" i="20"/>
  <c r="K133" i="20"/>
  <c r="J133" i="20"/>
  <c r="I133" i="20"/>
  <c r="H133" i="20"/>
  <c r="G133" i="20"/>
  <c r="F133" i="20"/>
  <c r="E133" i="20"/>
  <c r="D133" i="20"/>
  <c r="C133" i="20"/>
  <c r="B133" i="20"/>
  <c r="Q132" i="20"/>
  <c r="P132" i="20"/>
  <c r="O132" i="20"/>
  <c r="N132" i="20"/>
  <c r="M132" i="20"/>
  <c r="K132" i="20"/>
  <c r="J132" i="20"/>
  <c r="I132" i="20"/>
  <c r="H132" i="20"/>
  <c r="G132" i="20"/>
  <c r="F132" i="20"/>
  <c r="E132" i="20"/>
  <c r="D132" i="20"/>
  <c r="C132" i="20"/>
  <c r="B132" i="20"/>
  <c r="Q131" i="20"/>
  <c r="P131" i="20"/>
  <c r="O131" i="20"/>
  <c r="N131" i="20"/>
  <c r="M131" i="20"/>
  <c r="K131" i="20"/>
  <c r="J131" i="20"/>
  <c r="I131" i="20"/>
  <c r="H131" i="20"/>
  <c r="G131" i="20"/>
  <c r="F131" i="20"/>
  <c r="E131" i="20"/>
  <c r="D131" i="20"/>
  <c r="C131" i="20"/>
  <c r="B131" i="20"/>
  <c r="Q130" i="20"/>
  <c r="P130" i="20"/>
  <c r="O130" i="20"/>
  <c r="N130" i="20"/>
  <c r="M130" i="20"/>
  <c r="K130" i="20"/>
  <c r="J130" i="20"/>
  <c r="I130" i="20"/>
  <c r="H130" i="20"/>
  <c r="G130" i="20"/>
  <c r="F130" i="20"/>
  <c r="E130" i="20"/>
  <c r="D130" i="20"/>
  <c r="C130" i="20"/>
  <c r="B130" i="20"/>
  <c r="Q129" i="20"/>
  <c r="P129" i="20"/>
  <c r="O129" i="20"/>
  <c r="N129" i="20"/>
  <c r="M129" i="20"/>
  <c r="K129" i="20"/>
  <c r="J129" i="20"/>
  <c r="I129" i="20"/>
  <c r="H129" i="20"/>
  <c r="G129" i="20"/>
  <c r="F129" i="20"/>
  <c r="E129" i="20"/>
  <c r="D129" i="20"/>
  <c r="C129" i="20"/>
  <c r="B129" i="20"/>
  <c r="Q128" i="20"/>
  <c r="P128" i="20"/>
  <c r="O128" i="20"/>
  <c r="N128" i="20"/>
  <c r="M128" i="20"/>
  <c r="K128" i="20"/>
  <c r="J128" i="20"/>
  <c r="I128" i="20"/>
  <c r="H128" i="20"/>
  <c r="G128" i="20"/>
  <c r="F128" i="20"/>
  <c r="E128" i="20"/>
  <c r="D128" i="20"/>
  <c r="C128" i="20"/>
  <c r="B128" i="20"/>
  <c r="Q127" i="20"/>
  <c r="P127" i="20"/>
  <c r="O127" i="20"/>
  <c r="N127" i="20"/>
  <c r="M127" i="20"/>
  <c r="K127" i="20"/>
  <c r="J127" i="20"/>
  <c r="I127" i="20"/>
  <c r="H127" i="20"/>
  <c r="G127" i="20"/>
  <c r="F127" i="20"/>
  <c r="E127" i="20"/>
  <c r="D127" i="20"/>
  <c r="C127" i="20"/>
  <c r="B127" i="20"/>
  <c r="Q126" i="20"/>
  <c r="P126" i="20"/>
  <c r="O126" i="20"/>
  <c r="N126" i="20"/>
  <c r="M126" i="20"/>
  <c r="K126" i="20"/>
  <c r="J126" i="20"/>
  <c r="I126" i="20"/>
  <c r="H126" i="20"/>
  <c r="G126" i="20"/>
  <c r="F126" i="20"/>
  <c r="E126" i="20"/>
  <c r="D126" i="20"/>
  <c r="C126" i="20"/>
  <c r="B126" i="20"/>
  <c r="Q125" i="20"/>
  <c r="P125" i="20"/>
  <c r="O125" i="20"/>
  <c r="N125" i="20"/>
  <c r="M125" i="20"/>
  <c r="K125" i="20"/>
  <c r="J125" i="20"/>
  <c r="I125" i="20"/>
  <c r="H125" i="20"/>
  <c r="G125" i="20"/>
  <c r="F125" i="20"/>
  <c r="E125" i="20"/>
  <c r="D125" i="20"/>
  <c r="C125" i="20"/>
  <c r="B125" i="20"/>
  <c r="Q124" i="20"/>
  <c r="P124" i="20"/>
  <c r="O124" i="20"/>
  <c r="N124" i="20"/>
  <c r="M124" i="20"/>
  <c r="K124" i="20"/>
  <c r="J124" i="20"/>
  <c r="I124" i="20"/>
  <c r="H124" i="20"/>
  <c r="G124" i="20"/>
  <c r="F124" i="20"/>
  <c r="E124" i="20"/>
  <c r="D124" i="20"/>
  <c r="C124" i="20"/>
  <c r="B124" i="20"/>
  <c r="Q123" i="20"/>
  <c r="P123" i="20"/>
  <c r="O123" i="20"/>
  <c r="N123" i="20"/>
  <c r="M123" i="20"/>
  <c r="K123" i="20"/>
  <c r="J123" i="20"/>
  <c r="I123" i="20"/>
  <c r="H123" i="20"/>
  <c r="G123" i="20"/>
  <c r="F123" i="20"/>
  <c r="E123" i="20"/>
  <c r="D123" i="20"/>
  <c r="C123" i="20"/>
  <c r="B123" i="20"/>
  <c r="Q122" i="20"/>
  <c r="P122" i="20"/>
  <c r="O122" i="20"/>
  <c r="N122" i="20"/>
  <c r="M122" i="20"/>
  <c r="K122" i="20"/>
  <c r="J122" i="20"/>
  <c r="I122" i="20"/>
  <c r="H122" i="20"/>
  <c r="G122" i="20"/>
  <c r="F122" i="20"/>
  <c r="E122" i="20"/>
  <c r="D122" i="20"/>
  <c r="C122" i="20"/>
  <c r="B122" i="20"/>
  <c r="Q121" i="20"/>
  <c r="P121" i="20"/>
  <c r="O121" i="20"/>
  <c r="N121" i="20"/>
  <c r="M121" i="20"/>
  <c r="K121" i="20"/>
  <c r="J121" i="20"/>
  <c r="I121" i="20"/>
  <c r="H121" i="20"/>
  <c r="G121" i="20"/>
  <c r="F121" i="20"/>
  <c r="E121" i="20"/>
  <c r="D121" i="20"/>
  <c r="C121" i="20"/>
  <c r="B121" i="20"/>
  <c r="A121" i="20"/>
  <c r="A122" i="20" s="1"/>
  <c r="A123" i="20" s="1"/>
  <c r="A124" i="20" s="1"/>
  <c r="A125" i="20" s="1"/>
  <c r="A126" i="20" s="1"/>
  <c r="A127" i="20" s="1"/>
  <c r="A128" i="20" s="1"/>
  <c r="A129" i="20" s="1"/>
  <c r="A130" i="20" s="1"/>
  <c r="A131" i="20" s="1"/>
  <c r="A132" i="20" s="1"/>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59" i="20" s="1"/>
  <c r="A160" i="20" s="1"/>
  <c r="A161" i="20" s="1"/>
  <c r="A162" i="20" s="1"/>
  <c r="A163" i="20" s="1"/>
  <c r="A164" i="20" s="1"/>
  <c r="A165" i="20" s="1"/>
  <c r="A166" i="20" s="1"/>
  <c r="A167" i="20" s="1"/>
  <c r="A168" i="20" s="1"/>
  <c r="A169" i="20" s="1"/>
  <c r="Q120" i="20"/>
  <c r="P120" i="20"/>
  <c r="O120" i="20"/>
  <c r="N120" i="20"/>
  <c r="M120" i="20"/>
  <c r="K120" i="20"/>
  <c r="J120" i="20"/>
  <c r="I120" i="20"/>
  <c r="H120" i="20"/>
  <c r="G120" i="20"/>
  <c r="F120" i="20"/>
  <c r="E120" i="20"/>
  <c r="D120" i="20"/>
  <c r="C120" i="20"/>
  <c r="B120" i="20"/>
  <c r="L297" i="20" l="1"/>
  <c r="L304" i="20"/>
  <c r="L337" i="20"/>
  <c r="L338" i="20"/>
  <c r="L369" i="20"/>
  <c r="L386" i="20"/>
  <c r="L395" i="20"/>
  <c r="L405" i="20"/>
  <c r="L420" i="20"/>
  <c r="L439" i="20"/>
  <c r="L448" i="20"/>
  <c r="L466" i="20"/>
  <c r="L278" i="20"/>
  <c r="L286" i="20"/>
  <c r="L294" i="20"/>
  <c r="L327" i="20"/>
  <c r="L335" i="20"/>
  <c r="L343" i="20"/>
  <c r="L351" i="20"/>
  <c r="L359" i="20"/>
  <c r="L367" i="20"/>
  <c r="L377" i="20"/>
  <c r="L384" i="20"/>
  <c r="L411" i="20"/>
  <c r="L428" i="20"/>
  <c r="L437" i="20"/>
  <c r="L446" i="20"/>
  <c r="L455" i="20"/>
  <c r="L173" i="20"/>
  <c r="L181" i="20"/>
  <c r="L197" i="20"/>
  <c r="L301" i="20"/>
  <c r="L309" i="20"/>
  <c r="L333" i="20"/>
  <c r="L341" i="20"/>
  <c r="L357" i="20"/>
  <c r="L365" i="20"/>
  <c r="L382" i="20"/>
  <c r="L391" i="20"/>
  <c r="L392" i="20"/>
  <c r="L409" i="20"/>
  <c r="L417" i="20"/>
  <c r="L426" i="20"/>
  <c r="L435" i="20"/>
  <c r="L444" i="20"/>
  <c r="L453" i="20"/>
  <c r="L462" i="20"/>
  <c r="L314" i="20"/>
  <c r="L323" i="20"/>
  <c r="L331" i="20"/>
  <c r="L339" i="20"/>
  <c r="L347" i="20"/>
  <c r="L355" i="20"/>
  <c r="L363" i="20"/>
  <c r="L372" i="20"/>
  <c r="L380" i="20"/>
  <c r="L389" i="20"/>
  <c r="L432" i="20"/>
  <c r="L451" i="20"/>
  <c r="L460" i="20"/>
  <c r="L469" i="20"/>
  <c r="L201" i="20"/>
  <c r="L217" i="20"/>
  <c r="L227" i="20"/>
  <c r="L299" i="20"/>
  <c r="L307" i="20"/>
  <c r="L308" i="20"/>
  <c r="L352" i="20"/>
  <c r="L368" i="20"/>
  <c r="L381" i="20"/>
  <c r="L394" i="20"/>
  <c r="L406" i="20"/>
  <c r="L407" i="20"/>
  <c r="L419" i="20"/>
  <c r="L418" i="20"/>
  <c r="L142" i="20"/>
  <c r="L150" i="20"/>
  <c r="L151" i="20"/>
  <c r="L272" i="20"/>
  <c r="L281" i="20"/>
  <c r="L305" i="20"/>
  <c r="L313" i="20"/>
  <c r="L334" i="20"/>
  <c r="L342" i="20"/>
  <c r="L350" i="20"/>
  <c r="L378" i="20"/>
  <c r="L390" i="20"/>
  <c r="L403" i="20"/>
  <c r="L415" i="20"/>
  <c r="L124" i="20"/>
  <c r="L270" i="20"/>
  <c r="L279" i="20"/>
  <c r="L287" i="20"/>
  <c r="L288" i="20"/>
  <c r="L296" i="20"/>
  <c r="L311" i="20"/>
  <c r="L319" i="20"/>
  <c r="L374" i="20"/>
  <c r="L375" i="20"/>
  <c r="L387" i="20"/>
  <c r="L399" i="20"/>
  <c r="L413" i="20"/>
  <c r="L260" i="20"/>
  <c r="L317" i="20"/>
  <c r="L329" i="20"/>
  <c r="L362" i="20"/>
  <c r="L370" i="20"/>
  <c r="L371" i="20"/>
  <c r="L383" i="20"/>
  <c r="L397" i="20"/>
  <c r="L410" i="20"/>
  <c r="L225" i="20"/>
  <c r="L274" i="20"/>
  <c r="L291" i="20"/>
  <c r="L292" i="20"/>
  <c r="L332" i="20"/>
  <c r="L345" i="20"/>
  <c r="L346" i="20"/>
  <c r="L358" i="20"/>
  <c r="L196" i="20"/>
  <c r="L223" i="20"/>
  <c r="L239" i="20"/>
  <c r="L273" i="20"/>
  <c r="L282" i="20"/>
  <c r="L330" i="20"/>
  <c r="L344" i="20"/>
  <c r="L356" i="20"/>
  <c r="L366" i="20"/>
  <c r="L172" i="20"/>
  <c r="L219" i="20"/>
  <c r="L238" i="20"/>
  <c r="L245" i="20"/>
  <c r="L246" i="20"/>
  <c r="L253" i="20"/>
  <c r="L254" i="20"/>
  <c r="L269" i="20"/>
  <c r="L280" i="20"/>
  <c r="L289" i="20"/>
  <c r="L328" i="20"/>
  <c r="L340" i="20"/>
  <c r="L353" i="20"/>
  <c r="L354" i="20"/>
  <c r="L364" i="20"/>
  <c r="L202" i="20"/>
  <c r="L325" i="20"/>
  <c r="L349" i="20"/>
  <c r="L361" i="20"/>
  <c r="L183" i="20"/>
  <c r="L184" i="20"/>
  <c r="L199" i="20"/>
  <c r="L200" i="20"/>
  <c r="L267" i="20"/>
  <c r="L285" i="20"/>
  <c r="L293" i="20"/>
  <c r="L303" i="20"/>
  <c r="L312" i="20"/>
  <c r="L320" i="20"/>
  <c r="L321" i="20"/>
  <c r="L322" i="20"/>
  <c r="L336" i="20"/>
  <c r="L348" i="20"/>
  <c r="L360" i="20"/>
  <c r="L188" i="20"/>
  <c r="L258" i="20"/>
  <c r="L266" i="20"/>
  <c r="L306" i="20"/>
  <c r="L318" i="20"/>
  <c r="L128" i="20"/>
  <c r="L135" i="20"/>
  <c r="L231" i="20"/>
  <c r="L264" i="20"/>
  <c r="L222" i="20"/>
  <c r="L255" i="20"/>
  <c r="L276" i="20"/>
  <c r="L290" i="20"/>
  <c r="L302" i="20"/>
  <c r="L315" i="20"/>
  <c r="L316" i="20"/>
  <c r="L193" i="20"/>
  <c r="L229" i="20"/>
  <c r="L230" i="20"/>
  <c r="L237" i="20"/>
  <c r="L275" i="20"/>
  <c r="L300" i="20"/>
  <c r="L163" i="20"/>
  <c r="L175" i="20"/>
  <c r="L182" i="20"/>
  <c r="L284" i="20"/>
  <c r="L298" i="20"/>
  <c r="L310" i="20"/>
  <c r="L122" i="20"/>
  <c r="L243" i="20"/>
  <c r="L251" i="20"/>
  <c r="L259" i="20"/>
  <c r="L268" i="20"/>
  <c r="L283" i="20"/>
  <c r="L295" i="20"/>
  <c r="L136" i="20"/>
  <c r="L152" i="20"/>
  <c r="L159" i="20"/>
  <c r="L160" i="20"/>
  <c r="L167" i="20"/>
  <c r="L179" i="20"/>
  <c r="L180" i="20"/>
  <c r="L207" i="20"/>
  <c r="L228" i="20"/>
  <c r="L248" i="20"/>
  <c r="L250" i="20"/>
  <c r="L247" i="20"/>
  <c r="L257" i="20"/>
  <c r="L165" i="20"/>
  <c r="L177" i="20"/>
  <c r="L195" i="20"/>
  <c r="L214" i="20"/>
  <c r="L224" i="20"/>
  <c r="L226" i="20"/>
  <c r="L236" i="20"/>
  <c r="L256" i="20"/>
  <c r="L265" i="20"/>
  <c r="L131" i="20"/>
  <c r="L141" i="20"/>
  <c r="L148" i="20"/>
  <c r="L156" i="20"/>
  <c r="L213" i="20"/>
  <c r="L220" i="20"/>
  <c r="L221" i="20"/>
  <c r="L232" i="20"/>
  <c r="L234" i="20"/>
  <c r="L244" i="20"/>
  <c r="L263" i="20"/>
  <c r="L129" i="20"/>
  <c r="L154" i="20"/>
  <c r="L191" i="20"/>
  <c r="L209" i="20"/>
  <c r="L240" i="20"/>
  <c r="L242" i="20"/>
  <c r="L252" i="20"/>
  <c r="L261" i="20"/>
  <c r="L262" i="20"/>
  <c r="L132" i="20"/>
  <c r="L158" i="20"/>
  <c r="L168" i="20"/>
  <c r="L194" i="20"/>
  <c r="L206" i="20"/>
  <c r="L208" i="20"/>
  <c r="L218" i="20"/>
  <c r="L120" i="20"/>
  <c r="L121" i="20"/>
  <c r="L139" i="20"/>
  <c r="L140" i="20"/>
  <c r="L147" i="20"/>
  <c r="L164" i="20"/>
  <c r="L178" i="20"/>
  <c r="L190" i="20"/>
  <c r="L192" i="20"/>
  <c r="L203" i="20"/>
  <c r="L205" i="20"/>
  <c r="L215" i="20"/>
  <c r="L216" i="20"/>
  <c r="L137" i="20"/>
  <c r="L153" i="20"/>
  <c r="L174" i="20"/>
  <c r="L176" i="20"/>
  <c r="L187" i="20"/>
  <c r="L189" i="20"/>
  <c r="L161" i="20"/>
  <c r="L170" i="20"/>
  <c r="L171" i="20"/>
  <c r="L186" i="20"/>
  <c r="L198" i="20"/>
  <c r="L211" i="20"/>
  <c r="L126" i="20"/>
  <c r="L143" i="20"/>
  <c r="L169" i="20"/>
  <c r="L210" i="20"/>
  <c r="L125" i="20"/>
  <c r="L127" i="20"/>
  <c r="L146" i="20"/>
  <c r="L157" i="20"/>
  <c r="L123" i="20"/>
  <c r="L134" i="20"/>
  <c r="L145" i="20"/>
  <c r="L155" i="20"/>
  <c r="L166" i="20"/>
  <c r="L133" i="20"/>
  <c r="L144" i="20"/>
  <c r="L130" i="20"/>
  <c r="L162" i="20"/>
  <c r="L138" i="20"/>
  <c r="L149" i="20"/>
  <c r="AC15" i="19"/>
  <c r="T15" i="19"/>
  <c r="K15" i="19"/>
  <c r="G14" i="19"/>
  <c r="G13" i="19"/>
  <c r="G12" i="19"/>
  <c r="G11" i="19"/>
  <c r="H10" i="19"/>
  <c r="G10" i="19"/>
  <c r="G9" i="19"/>
  <c r="G8" i="19"/>
  <c r="Z1" i="19"/>
  <c r="AK22" i="19" l="1"/>
  <c r="W46" i="19" l="1"/>
  <c r="W45" i="19"/>
  <c r="Q20" i="20" l="1"/>
  <c r="Q21" i="20"/>
  <c r="P28" i="19" l="1"/>
  <c r="P31" i="19" l="1"/>
  <c r="N3" i="22"/>
  <c r="N4" i="22"/>
  <c r="N5" i="22"/>
  <c r="N6" i="22"/>
  <c r="N7" i="22"/>
  <c r="N8" i="22"/>
  <c r="N9" i="22"/>
  <c r="N10" i="22"/>
  <c r="N11" i="22"/>
  <c r="N12" i="22"/>
  <c r="N13" i="22"/>
  <c r="N14" i="22"/>
  <c r="N15" i="22"/>
  <c r="N16" i="22"/>
  <c r="N17" i="22"/>
  <c r="N18" i="22"/>
  <c r="N19" i="22"/>
  <c r="N20" i="22"/>
  <c r="N21" i="22"/>
  <c r="N22" i="22"/>
  <c r="N23" i="22"/>
  <c r="N24" i="22"/>
  <c r="N25" i="22"/>
  <c r="N26" i="22"/>
  <c r="N27" i="22"/>
  <c r="N28" i="22"/>
  <c r="N29" i="22"/>
  <c r="N30" i="22"/>
  <c r="N31" i="22"/>
  <c r="N32" i="22"/>
  <c r="N33" i="22"/>
  <c r="N34" i="22"/>
  <c r="N35" i="22"/>
  <c r="N36" i="22"/>
  <c r="N37" i="22"/>
  <c r="N38" i="22"/>
  <c r="N39" i="22"/>
  <c r="N40" i="22"/>
  <c r="N41" i="22"/>
  <c r="N42" i="22"/>
  <c r="N43" i="22"/>
  <c r="N44" i="22"/>
  <c r="N45" i="22"/>
  <c r="N46" i="22"/>
  <c r="N47" i="22"/>
  <c r="N48" i="22"/>
  <c r="N49" i="22"/>
  <c r="N50" i="22"/>
  <c r="N51" i="22"/>
  <c r="N52" i="22"/>
  <c r="N53" i="22"/>
  <c r="N54" i="22"/>
  <c r="N55" i="22"/>
  <c r="N56" i="22"/>
  <c r="N57" i="22"/>
  <c r="N58" i="22"/>
  <c r="N59" i="22"/>
  <c r="N60" i="22"/>
  <c r="N61" i="22"/>
  <c r="N62" i="22"/>
  <c r="N63" i="22"/>
  <c r="N64" i="22"/>
  <c r="N65" i="22"/>
  <c r="N66" i="22"/>
  <c r="N67" i="22"/>
  <c r="N68" i="22"/>
  <c r="N69" i="22"/>
  <c r="N70" i="22"/>
  <c r="N71" i="22"/>
  <c r="N72" i="22"/>
  <c r="N73" i="22"/>
  <c r="N74" i="22"/>
  <c r="N75" i="22"/>
  <c r="N76" i="22"/>
  <c r="N77" i="22"/>
  <c r="N78" i="22"/>
  <c r="N79" i="22"/>
  <c r="N80" i="22"/>
  <c r="N81" i="22"/>
  <c r="N82" i="22"/>
  <c r="N83" i="22"/>
  <c r="N84" i="22"/>
  <c r="N85" i="22"/>
  <c r="N86" i="22"/>
  <c r="N87" i="22"/>
  <c r="N88" i="22"/>
  <c r="N89" i="22"/>
  <c r="N90" i="22"/>
  <c r="N91" i="22"/>
  <c r="N92" i="22"/>
  <c r="N93" i="22"/>
  <c r="N94" i="22"/>
  <c r="N95" i="22"/>
  <c r="N96" i="22"/>
  <c r="N97" i="22"/>
  <c r="N98" i="22"/>
  <c r="N99" i="22"/>
  <c r="N100" i="22"/>
  <c r="N101" i="22"/>
  <c r="N2" i="22"/>
  <c r="G3" i="22"/>
  <c r="G4" i="22"/>
  <c r="G5"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2" i="22"/>
  <c r="AC533" i="16"/>
  <c r="D3" i="20" l="1"/>
  <c r="Z21" i="19" l="1"/>
  <c r="Z23" i="19" l="1"/>
  <c r="Z22" i="19" l="1"/>
  <c r="B26" i="20"/>
  <c r="C26" i="20"/>
  <c r="D26" i="20"/>
  <c r="E26" i="20"/>
  <c r="F26" i="20"/>
  <c r="G26" i="20"/>
  <c r="H26" i="20"/>
  <c r="I26" i="20"/>
  <c r="J26" i="20"/>
  <c r="K26" i="20"/>
  <c r="M26" i="20"/>
  <c r="N26" i="20"/>
  <c r="C8" i="22" s="1"/>
  <c r="O26" i="20"/>
  <c r="D8" i="22" s="1"/>
  <c r="P26" i="20"/>
  <c r="Q26" i="20"/>
  <c r="F8" i="22" s="1"/>
  <c r="B27" i="20"/>
  <c r="C27" i="20"/>
  <c r="D27" i="20"/>
  <c r="E27" i="20"/>
  <c r="F27" i="20"/>
  <c r="G27" i="20"/>
  <c r="H27" i="20"/>
  <c r="I27" i="20"/>
  <c r="J27" i="20"/>
  <c r="K27" i="20"/>
  <c r="M27" i="20"/>
  <c r="N27" i="20"/>
  <c r="C9" i="22" s="1"/>
  <c r="O27" i="20"/>
  <c r="D9" i="22" s="1"/>
  <c r="P27" i="20"/>
  <c r="Q27" i="20"/>
  <c r="F9" i="22" s="1"/>
  <c r="B28" i="20"/>
  <c r="C28" i="20"/>
  <c r="D28" i="20"/>
  <c r="E28" i="20"/>
  <c r="F28" i="20"/>
  <c r="G28" i="20"/>
  <c r="H28" i="20"/>
  <c r="I28" i="20"/>
  <c r="J28" i="20"/>
  <c r="K28" i="20"/>
  <c r="M28" i="20"/>
  <c r="N28" i="20"/>
  <c r="C10" i="22" s="1"/>
  <c r="O28" i="20"/>
  <c r="D10" i="22" s="1"/>
  <c r="P28" i="20"/>
  <c r="Q28" i="20"/>
  <c r="F10" i="22" s="1"/>
  <c r="B29" i="20"/>
  <c r="C29" i="20"/>
  <c r="D29" i="20"/>
  <c r="E29" i="20"/>
  <c r="F29" i="20"/>
  <c r="G29" i="20"/>
  <c r="H29" i="20"/>
  <c r="I29" i="20"/>
  <c r="J29" i="20"/>
  <c r="K29" i="20"/>
  <c r="M29" i="20"/>
  <c r="N29" i="20"/>
  <c r="C11" i="22" s="1"/>
  <c r="O29" i="20"/>
  <c r="D11" i="22" s="1"/>
  <c r="P29" i="20"/>
  <c r="Q29" i="20"/>
  <c r="F11" i="22" s="1"/>
  <c r="B30" i="20"/>
  <c r="C30" i="20"/>
  <c r="D30" i="20"/>
  <c r="E30" i="20"/>
  <c r="F30" i="20"/>
  <c r="G30" i="20"/>
  <c r="H30" i="20"/>
  <c r="I30" i="20"/>
  <c r="J30" i="20"/>
  <c r="K30" i="20"/>
  <c r="M30" i="20"/>
  <c r="N30" i="20"/>
  <c r="C12" i="22" s="1"/>
  <c r="O30" i="20"/>
  <c r="D12" i="22" s="1"/>
  <c r="P30" i="20"/>
  <c r="Q30" i="20"/>
  <c r="F12" i="22" s="1"/>
  <c r="B31" i="20"/>
  <c r="C31" i="20"/>
  <c r="D31" i="20"/>
  <c r="E31" i="20"/>
  <c r="F31" i="20"/>
  <c r="G31" i="20"/>
  <c r="H31" i="20"/>
  <c r="I31" i="20"/>
  <c r="J31" i="20"/>
  <c r="K31" i="20"/>
  <c r="M31" i="20"/>
  <c r="N31" i="20"/>
  <c r="C13" i="22" s="1"/>
  <c r="O31" i="20"/>
  <c r="D13" i="22" s="1"/>
  <c r="P31" i="20"/>
  <c r="Q31" i="20"/>
  <c r="F13" i="22" s="1"/>
  <c r="B32" i="20"/>
  <c r="C32" i="20"/>
  <c r="D32" i="20"/>
  <c r="E32" i="20"/>
  <c r="F32" i="20"/>
  <c r="G32" i="20"/>
  <c r="H32" i="20"/>
  <c r="I32" i="20"/>
  <c r="J32" i="20"/>
  <c r="K32" i="20"/>
  <c r="M32" i="20"/>
  <c r="N32" i="20"/>
  <c r="C14" i="22" s="1"/>
  <c r="O32" i="20"/>
  <c r="D14" i="22" s="1"/>
  <c r="P32" i="20"/>
  <c r="Q32" i="20"/>
  <c r="F14" i="22" s="1"/>
  <c r="B33" i="20"/>
  <c r="C33" i="20"/>
  <c r="D33" i="20"/>
  <c r="E33" i="20"/>
  <c r="F33" i="20"/>
  <c r="G33" i="20"/>
  <c r="H33" i="20"/>
  <c r="I33" i="20"/>
  <c r="J33" i="20"/>
  <c r="K33" i="20"/>
  <c r="M33" i="20"/>
  <c r="N33" i="20"/>
  <c r="C15" i="22" s="1"/>
  <c r="O33" i="20"/>
  <c r="D15" i="22" s="1"/>
  <c r="P33" i="20"/>
  <c r="Q33" i="20"/>
  <c r="F15" i="22" s="1"/>
  <c r="B34" i="20"/>
  <c r="C34" i="20"/>
  <c r="D34" i="20"/>
  <c r="E34" i="20"/>
  <c r="F34" i="20"/>
  <c r="G34" i="20"/>
  <c r="H34" i="20"/>
  <c r="I34" i="20"/>
  <c r="J34" i="20"/>
  <c r="K34" i="20"/>
  <c r="M34" i="20"/>
  <c r="N34" i="20"/>
  <c r="C16" i="22" s="1"/>
  <c r="O34" i="20"/>
  <c r="D16" i="22" s="1"/>
  <c r="P34" i="20"/>
  <c r="Q34" i="20"/>
  <c r="F16" i="22" s="1"/>
  <c r="B35" i="20"/>
  <c r="C35" i="20"/>
  <c r="D35" i="20"/>
  <c r="E35" i="20"/>
  <c r="F35" i="20"/>
  <c r="G35" i="20"/>
  <c r="H35" i="20"/>
  <c r="I35" i="20"/>
  <c r="J35" i="20"/>
  <c r="K35" i="20"/>
  <c r="M35" i="20"/>
  <c r="N35" i="20"/>
  <c r="C17" i="22" s="1"/>
  <c r="O35" i="20"/>
  <c r="D17" i="22" s="1"/>
  <c r="P35" i="20"/>
  <c r="Q35" i="20"/>
  <c r="F17" i="22" s="1"/>
  <c r="B36" i="20"/>
  <c r="C36" i="20"/>
  <c r="D36" i="20"/>
  <c r="E36" i="20"/>
  <c r="F36" i="20"/>
  <c r="G36" i="20"/>
  <c r="H36" i="20"/>
  <c r="I36" i="20"/>
  <c r="J36" i="20"/>
  <c r="K36" i="20"/>
  <c r="M36" i="20"/>
  <c r="N36" i="20"/>
  <c r="C18" i="22" s="1"/>
  <c r="O36" i="20"/>
  <c r="D18" i="22" s="1"/>
  <c r="P36" i="20"/>
  <c r="Q36" i="20"/>
  <c r="F18" i="22" s="1"/>
  <c r="B37" i="20"/>
  <c r="C37" i="20"/>
  <c r="D37" i="20"/>
  <c r="E37" i="20"/>
  <c r="F37" i="20"/>
  <c r="G37" i="20"/>
  <c r="H37" i="20"/>
  <c r="I37" i="20"/>
  <c r="J37" i="20"/>
  <c r="K37" i="20"/>
  <c r="M37" i="20"/>
  <c r="N37" i="20"/>
  <c r="C19" i="22" s="1"/>
  <c r="O37" i="20"/>
  <c r="D19" i="22" s="1"/>
  <c r="P37" i="20"/>
  <c r="Q37" i="20"/>
  <c r="F19" i="22" s="1"/>
  <c r="B38" i="20"/>
  <c r="C38" i="20"/>
  <c r="D38" i="20"/>
  <c r="E38" i="20"/>
  <c r="F38" i="20"/>
  <c r="G38" i="20"/>
  <c r="H38" i="20"/>
  <c r="I38" i="20"/>
  <c r="J38" i="20"/>
  <c r="K38" i="20"/>
  <c r="M38" i="20"/>
  <c r="N38" i="20"/>
  <c r="C20" i="22" s="1"/>
  <c r="O38" i="20"/>
  <c r="D20" i="22" s="1"/>
  <c r="P38" i="20"/>
  <c r="Q38" i="20"/>
  <c r="F20" i="22" s="1"/>
  <c r="B39" i="20"/>
  <c r="C39" i="20"/>
  <c r="D39" i="20"/>
  <c r="E39" i="20"/>
  <c r="F39" i="20"/>
  <c r="G39" i="20"/>
  <c r="H39" i="20"/>
  <c r="I39" i="20"/>
  <c r="J39" i="20"/>
  <c r="K39" i="20"/>
  <c r="M39" i="20"/>
  <c r="N39" i="20"/>
  <c r="C21" i="22" s="1"/>
  <c r="O39" i="20"/>
  <c r="D21" i="22" s="1"/>
  <c r="P39" i="20"/>
  <c r="Q39" i="20"/>
  <c r="F21" i="22" s="1"/>
  <c r="B40" i="20"/>
  <c r="C40" i="20"/>
  <c r="D40" i="20"/>
  <c r="E40" i="20"/>
  <c r="F40" i="20"/>
  <c r="G40" i="20"/>
  <c r="H40" i="20"/>
  <c r="I40" i="20"/>
  <c r="J40" i="20"/>
  <c r="K40" i="20"/>
  <c r="M40" i="20"/>
  <c r="N40" i="20"/>
  <c r="C22" i="22" s="1"/>
  <c r="O40" i="20"/>
  <c r="D22" i="22" s="1"/>
  <c r="P40" i="20"/>
  <c r="Q40" i="20"/>
  <c r="F22" i="22" s="1"/>
  <c r="B41" i="20"/>
  <c r="C41" i="20"/>
  <c r="D41" i="20"/>
  <c r="E41" i="20"/>
  <c r="F41" i="20"/>
  <c r="G41" i="20"/>
  <c r="H41" i="20"/>
  <c r="I41" i="20"/>
  <c r="J41" i="20"/>
  <c r="K41" i="20"/>
  <c r="M41" i="20"/>
  <c r="N41" i="20"/>
  <c r="C23" i="22" s="1"/>
  <c r="O41" i="20"/>
  <c r="D23" i="22" s="1"/>
  <c r="P41" i="20"/>
  <c r="Q41" i="20"/>
  <c r="F23" i="22" s="1"/>
  <c r="B42" i="20"/>
  <c r="C42" i="20"/>
  <c r="D42" i="20"/>
  <c r="E42" i="20"/>
  <c r="F42" i="20"/>
  <c r="G42" i="20"/>
  <c r="H42" i="20"/>
  <c r="I42" i="20"/>
  <c r="J42" i="20"/>
  <c r="K42" i="20"/>
  <c r="M42" i="20"/>
  <c r="N42" i="20"/>
  <c r="C24" i="22" s="1"/>
  <c r="O42" i="20"/>
  <c r="D24" i="22" s="1"/>
  <c r="P42" i="20"/>
  <c r="Q42" i="20"/>
  <c r="F24" i="22" s="1"/>
  <c r="B43" i="20"/>
  <c r="C43" i="20"/>
  <c r="D43" i="20"/>
  <c r="E43" i="20"/>
  <c r="F43" i="20"/>
  <c r="G43" i="20"/>
  <c r="H43" i="20"/>
  <c r="I43" i="20"/>
  <c r="J43" i="20"/>
  <c r="K43" i="20"/>
  <c r="M43" i="20"/>
  <c r="N43" i="20"/>
  <c r="C25" i="22" s="1"/>
  <c r="O43" i="20"/>
  <c r="D25" i="22" s="1"/>
  <c r="P43" i="20"/>
  <c r="Q43" i="20"/>
  <c r="F25" i="22" s="1"/>
  <c r="B44" i="20"/>
  <c r="C44" i="20"/>
  <c r="D44" i="20"/>
  <c r="E44" i="20"/>
  <c r="F44" i="20"/>
  <c r="G44" i="20"/>
  <c r="H44" i="20"/>
  <c r="I44" i="20"/>
  <c r="J44" i="20"/>
  <c r="K44" i="20"/>
  <c r="M44" i="20"/>
  <c r="N44" i="20"/>
  <c r="C26" i="22" s="1"/>
  <c r="O44" i="20"/>
  <c r="D26" i="22" s="1"/>
  <c r="P44" i="20"/>
  <c r="Q44" i="20"/>
  <c r="F26" i="22" s="1"/>
  <c r="B45" i="20"/>
  <c r="C45" i="20"/>
  <c r="D45" i="20"/>
  <c r="E45" i="20"/>
  <c r="F45" i="20"/>
  <c r="G45" i="20"/>
  <c r="H45" i="20"/>
  <c r="I45" i="20"/>
  <c r="J45" i="20"/>
  <c r="K45" i="20"/>
  <c r="M45" i="20"/>
  <c r="N45" i="20"/>
  <c r="C27" i="22" s="1"/>
  <c r="O45" i="20"/>
  <c r="D27" i="22" s="1"/>
  <c r="P45" i="20"/>
  <c r="Q45" i="20"/>
  <c r="F27" i="22" s="1"/>
  <c r="B46" i="20"/>
  <c r="C46" i="20"/>
  <c r="D46" i="20"/>
  <c r="E46" i="20"/>
  <c r="F46" i="20"/>
  <c r="G46" i="20"/>
  <c r="H46" i="20"/>
  <c r="I46" i="20"/>
  <c r="J46" i="20"/>
  <c r="K46" i="20"/>
  <c r="M46" i="20"/>
  <c r="N46" i="20"/>
  <c r="C28" i="22" s="1"/>
  <c r="O46" i="20"/>
  <c r="D28" i="22" s="1"/>
  <c r="P46" i="20"/>
  <c r="Q46" i="20"/>
  <c r="F28" i="22" s="1"/>
  <c r="B47" i="20"/>
  <c r="C47" i="20"/>
  <c r="D47" i="20"/>
  <c r="E47" i="20"/>
  <c r="F47" i="20"/>
  <c r="G47" i="20"/>
  <c r="H47" i="20"/>
  <c r="I47" i="20"/>
  <c r="J47" i="20"/>
  <c r="K47" i="20"/>
  <c r="M47" i="20"/>
  <c r="N47" i="20"/>
  <c r="C29" i="22" s="1"/>
  <c r="O47" i="20"/>
  <c r="D29" i="22" s="1"/>
  <c r="P47" i="20"/>
  <c r="Q47" i="20"/>
  <c r="F29" i="22" s="1"/>
  <c r="B48" i="20"/>
  <c r="C48" i="20"/>
  <c r="D48" i="20"/>
  <c r="E48" i="20"/>
  <c r="F48" i="20"/>
  <c r="G48" i="20"/>
  <c r="H48" i="20"/>
  <c r="I48" i="20"/>
  <c r="J48" i="20"/>
  <c r="K48" i="20"/>
  <c r="M48" i="20"/>
  <c r="N48" i="20"/>
  <c r="C30" i="22" s="1"/>
  <c r="O48" i="20"/>
  <c r="D30" i="22" s="1"/>
  <c r="P48" i="20"/>
  <c r="Q48" i="20"/>
  <c r="F30" i="22" s="1"/>
  <c r="B49" i="20"/>
  <c r="C49" i="20"/>
  <c r="D49" i="20"/>
  <c r="E49" i="20"/>
  <c r="F49" i="20"/>
  <c r="G49" i="20"/>
  <c r="H49" i="20"/>
  <c r="I49" i="20"/>
  <c r="J49" i="20"/>
  <c r="K49" i="20"/>
  <c r="M49" i="20"/>
  <c r="N49" i="20"/>
  <c r="C31" i="22" s="1"/>
  <c r="O49" i="20"/>
  <c r="D31" i="22" s="1"/>
  <c r="P49" i="20"/>
  <c r="Q49" i="20"/>
  <c r="F31" i="22" s="1"/>
  <c r="B50" i="20"/>
  <c r="C50" i="20"/>
  <c r="D50" i="20"/>
  <c r="E50" i="20"/>
  <c r="F50" i="20"/>
  <c r="G50" i="20"/>
  <c r="H50" i="20"/>
  <c r="I50" i="20"/>
  <c r="J50" i="20"/>
  <c r="K50" i="20"/>
  <c r="M50" i="20"/>
  <c r="N50" i="20"/>
  <c r="C32" i="22" s="1"/>
  <c r="O50" i="20"/>
  <c r="D32" i="22" s="1"/>
  <c r="P50" i="20"/>
  <c r="Q50" i="20"/>
  <c r="F32" i="22" s="1"/>
  <c r="B51" i="20"/>
  <c r="C51" i="20"/>
  <c r="D51" i="20"/>
  <c r="E51" i="20"/>
  <c r="F51" i="20"/>
  <c r="G51" i="20"/>
  <c r="H51" i="20"/>
  <c r="I51" i="20"/>
  <c r="J51" i="20"/>
  <c r="K51" i="20"/>
  <c r="M51" i="20"/>
  <c r="N51" i="20"/>
  <c r="C33" i="22" s="1"/>
  <c r="O51" i="20"/>
  <c r="D33" i="22" s="1"/>
  <c r="P51" i="20"/>
  <c r="Q51" i="20"/>
  <c r="F33" i="22" s="1"/>
  <c r="B52" i="20"/>
  <c r="C52" i="20"/>
  <c r="D52" i="20"/>
  <c r="E52" i="20"/>
  <c r="F52" i="20"/>
  <c r="G52" i="20"/>
  <c r="H52" i="20"/>
  <c r="I52" i="20"/>
  <c r="J52" i="20"/>
  <c r="K52" i="20"/>
  <c r="M52" i="20"/>
  <c r="N52" i="20"/>
  <c r="C34" i="22" s="1"/>
  <c r="O52" i="20"/>
  <c r="D34" i="22" s="1"/>
  <c r="P52" i="20"/>
  <c r="Q52" i="20"/>
  <c r="F34" i="22" s="1"/>
  <c r="B53" i="20"/>
  <c r="C53" i="20"/>
  <c r="D53" i="20"/>
  <c r="E53" i="20"/>
  <c r="F53" i="20"/>
  <c r="G53" i="20"/>
  <c r="H53" i="20"/>
  <c r="I53" i="20"/>
  <c r="J53" i="20"/>
  <c r="K53" i="20"/>
  <c r="M53" i="20"/>
  <c r="N53" i="20"/>
  <c r="C35" i="22" s="1"/>
  <c r="O53" i="20"/>
  <c r="D35" i="22" s="1"/>
  <c r="P53" i="20"/>
  <c r="Q53" i="20"/>
  <c r="F35" i="22" s="1"/>
  <c r="B54" i="20"/>
  <c r="C54" i="20"/>
  <c r="D54" i="20"/>
  <c r="E54" i="20"/>
  <c r="F54" i="20"/>
  <c r="G54" i="20"/>
  <c r="H54" i="20"/>
  <c r="I54" i="20"/>
  <c r="J54" i="20"/>
  <c r="K54" i="20"/>
  <c r="M54" i="20"/>
  <c r="N54" i="20"/>
  <c r="C36" i="22" s="1"/>
  <c r="O54" i="20"/>
  <c r="D36" i="22" s="1"/>
  <c r="P54" i="20"/>
  <c r="Q54" i="20"/>
  <c r="F36" i="22" s="1"/>
  <c r="B55" i="20"/>
  <c r="C55" i="20"/>
  <c r="D55" i="20"/>
  <c r="E55" i="20"/>
  <c r="F55" i="20"/>
  <c r="G55" i="20"/>
  <c r="H55" i="20"/>
  <c r="I55" i="20"/>
  <c r="J55" i="20"/>
  <c r="K55" i="20"/>
  <c r="M55" i="20"/>
  <c r="N55" i="20"/>
  <c r="C37" i="22" s="1"/>
  <c r="O55" i="20"/>
  <c r="D37" i="22" s="1"/>
  <c r="P55" i="20"/>
  <c r="Q55" i="20"/>
  <c r="F37" i="22" s="1"/>
  <c r="B56" i="20"/>
  <c r="C56" i="20"/>
  <c r="D56" i="20"/>
  <c r="E56" i="20"/>
  <c r="F56" i="20"/>
  <c r="G56" i="20"/>
  <c r="H56" i="20"/>
  <c r="I56" i="20"/>
  <c r="J56" i="20"/>
  <c r="K56" i="20"/>
  <c r="M56" i="20"/>
  <c r="N56" i="20"/>
  <c r="C38" i="22" s="1"/>
  <c r="O56" i="20"/>
  <c r="D38" i="22" s="1"/>
  <c r="P56" i="20"/>
  <c r="Q56" i="20"/>
  <c r="F38" i="22" s="1"/>
  <c r="B57" i="20"/>
  <c r="C57" i="20"/>
  <c r="D57" i="20"/>
  <c r="E57" i="20"/>
  <c r="F57" i="20"/>
  <c r="G57" i="20"/>
  <c r="H57" i="20"/>
  <c r="I57" i="20"/>
  <c r="J57" i="20"/>
  <c r="K57" i="20"/>
  <c r="M57" i="20"/>
  <c r="N57" i="20"/>
  <c r="C39" i="22" s="1"/>
  <c r="O57" i="20"/>
  <c r="D39" i="22" s="1"/>
  <c r="P57" i="20"/>
  <c r="Q57" i="20"/>
  <c r="F39" i="22" s="1"/>
  <c r="B58" i="20"/>
  <c r="C58" i="20"/>
  <c r="D58" i="20"/>
  <c r="E58" i="20"/>
  <c r="F58" i="20"/>
  <c r="G58" i="20"/>
  <c r="H58" i="20"/>
  <c r="I58" i="20"/>
  <c r="J58" i="20"/>
  <c r="K58" i="20"/>
  <c r="M58" i="20"/>
  <c r="N58" i="20"/>
  <c r="C40" i="22" s="1"/>
  <c r="O58" i="20"/>
  <c r="D40" i="22" s="1"/>
  <c r="P58" i="20"/>
  <c r="Q58" i="20"/>
  <c r="F40" i="22" s="1"/>
  <c r="B59" i="20"/>
  <c r="C59" i="20"/>
  <c r="D59" i="20"/>
  <c r="E59" i="20"/>
  <c r="F59" i="20"/>
  <c r="G59" i="20"/>
  <c r="H59" i="20"/>
  <c r="I59" i="20"/>
  <c r="J59" i="20"/>
  <c r="K59" i="20"/>
  <c r="M59" i="20"/>
  <c r="N59" i="20"/>
  <c r="C41" i="22" s="1"/>
  <c r="O59" i="20"/>
  <c r="D41" i="22" s="1"/>
  <c r="P59" i="20"/>
  <c r="Q59" i="20"/>
  <c r="F41" i="22" s="1"/>
  <c r="B60" i="20"/>
  <c r="C60" i="20"/>
  <c r="D60" i="20"/>
  <c r="E60" i="20"/>
  <c r="F60" i="20"/>
  <c r="G60" i="20"/>
  <c r="H60" i="20"/>
  <c r="I60" i="20"/>
  <c r="J60" i="20"/>
  <c r="K60" i="20"/>
  <c r="M60" i="20"/>
  <c r="N60" i="20"/>
  <c r="C42" i="22" s="1"/>
  <c r="O60" i="20"/>
  <c r="D42" i="22" s="1"/>
  <c r="P60" i="20"/>
  <c r="Q60" i="20"/>
  <c r="F42" i="22" s="1"/>
  <c r="B61" i="20"/>
  <c r="C61" i="20"/>
  <c r="D61" i="20"/>
  <c r="E61" i="20"/>
  <c r="F61" i="20"/>
  <c r="G61" i="20"/>
  <c r="H61" i="20"/>
  <c r="I61" i="20"/>
  <c r="J61" i="20"/>
  <c r="K61" i="20"/>
  <c r="M61" i="20"/>
  <c r="N61" i="20"/>
  <c r="C43" i="22" s="1"/>
  <c r="O61" i="20"/>
  <c r="D43" i="22" s="1"/>
  <c r="P61" i="20"/>
  <c r="Q61" i="20"/>
  <c r="F43" i="22" s="1"/>
  <c r="B62" i="20"/>
  <c r="C62" i="20"/>
  <c r="D62" i="20"/>
  <c r="E62" i="20"/>
  <c r="F62" i="20"/>
  <c r="G62" i="20"/>
  <c r="H62" i="20"/>
  <c r="I62" i="20"/>
  <c r="J62" i="20"/>
  <c r="K62" i="20"/>
  <c r="M62" i="20"/>
  <c r="N62" i="20"/>
  <c r="C44" i="22" s="1"/>
  <c r="O62" i="20"/>
  <c r="D44" i="22" s="1"/>
  <c r="P62" i="20"/>
  <c r="Q62" i="20"/>
  <c r="F44" i="22" s="1"/>
  <c r="B63" i="20"/>
  <c r="C63" i="20"/>
  <c r="D63" i="20"/>
  <c r="E63" i="20"/>
  <c r="F63" i="20"/>
  <c r="G63" i="20"/>
  <c r="H63" i="20"/>
  <c r="I63" i="20"/>
  <c r="J63" i="20"/>
  <c r="K63" i="20"/>
  <c r="M63" i="20"/>
  <c r="N63" i="20"/>
  <c r="C45" i="22" s="1"/>
  <c r="O63" i="20"/>
  <c r="D45" i="22" s="1"/>
  <c r="P63" i="20"/>
  <c r="Q63" i="20"/>
  <c r="F45" i="22" s="1"/>
  <c r="B64" i="20"/>
  <c r="C64" i="20"/>
  <c r="D64" i="20"/>
  <c r="E64" i="20"/>
  <c r="F64" i="20"/>
  <c r="G64" i="20"/>
  <c r="H64" i="20"/>
  <c r="I64" i="20"/>
  <c r="J64" i="20"/>
  <c r="K64" i="20"/>
  <c r="M64" i="20"/>
  <c r="N64" i="20"/>
  <c r="C46" i="22" s="1"/>
  <c r="O64" i="20"/>
  <c r="D46" i="22" s="1"/>
  <c r="P64" i="20"/>
  <c r="Q64" i="20"/>
  <c r="F46" i="22" s="1"/>
  <c r="B65" i="20"/>
  <c r="C65" i="20"/>
  <c r="D65" i="20"/>
  <c r="E65" i="20"/>
  <c r="F65" i="20"/>
  <c r="G65" i="20"/>
  <c r="H65" i="20"/>
  <c r="I65" i="20"/>
  <c r="J65" i="20"/>
  <c r="K65" i="20"/>
  <c r="M65" i="20"/>
  <c r="N65" i="20"/>
  <c r="C47" i="22" s="1"/>
  <c r="O65" i="20"/>
  <c r="D47" i="22" s="1"/>
  <c r="P65" i="20"/>
  <c r="Q65" i="20"/>
  <c r="F47" i="22" s="1"/>
  <c r="B66" i="20"/>
  <c r="C66" i="20"/>
  <c r="D66" i="20"/>
  <c r="E66" i="20"/>
  <c r="F66" i="20"/>
  <c r="G66" i="20"/>
  <c r="H66" i="20"/>
  <c r="I66" i="20"/>
  <c r="J66" i="20"/>
  <c r="K66" i="20"/>
  <c r="M66" i="20"/>
  <c r="N66" i="20"/>
  <c r="C48" i="22" s="1"/>
  <c r="O66" i="20"/>
  <c r="D48" i="22" s="1"/>
  <c r="P66" i="20"/>
  <c r="Q66" i="20"/>
  <c r="F48" i="22" s="1"/>
  <c r="B67" i="20"/>
  <c r="C67" i="20"/>
  <c r="D67" i="20"/>
  <c r="E67" i="20"/>
  <c r="F67" i="20"/>
  <c r="G67" i="20"/>
  <c r="H67" i="20"/>
  <c r="I67" i="20"/>
  <c r="J67" i="20"/>
  <c r="K67" i="20"/>
  <c r="M67" i="20"/>
  <c r="N67" i="20"/>
  <c r="C49" i="22" s="1"/>
  <c r="O67" i="20"/>
  <c r="D49" i="22" s="1"/>
  <c r="P67" i="20"/>
  <c r="Q67" i="20"/>
  <c r="F49" i="22" s="1"/>
  <c r="B68" i="20"/>
  <c r="C68" i="20"/>
  <c r="D68" i="20"/>
  <c r="E68" i="20"/>
  <c r="F68" i="20"/>
  <c r="G68" i="20"/>
  <c r="H68" i="20"/>
  <c r="I68" i="20"/>
  <c r="J68" i="20"/>
  <c r="K68" i="20"/>
  <c r="M68" i="20"/>
  <c r="N68" i="20"/>
  <c r="C50" i="22" s="1"/>
  <c r="O68" i="20"/>
  <c r="D50" i="22" s="1"/>
  <c r="P68" i="20"/>
  <c r="Q68" i="20"/>
  <c r="F50" i="22" s="1"/>
  <c r="B69" i="20"/>
  <c r="C69" i="20"/>
  <c r="D69" i="20"/>
  <c r="E69" i="20"/>
  <c r="F69" i="20"/>
  <c r="G69" i="20"/>
  <c r="H69" i="20"/>
  <c r="I69" i="20"/>
  <c r="J69" i="20"/>
  <c r="K69" i="20"/>
  <c r="M69" i="20"/>
  <c r="N69" i="20"/>
  <c r="C51" i="22" s="1"/>
  <c r="O69" i="20"/>
  <c r="D51" i="22" s="1"/>
  <c r="P69" i="20"/>
  <c r="Q69" i="20"/>
  <c r="F51" i="22" s="1"/>
  <c r="B70" i="20"/>
  <c r="C70" i="20"/>
  <c r="D70" i="20"/>
  <c r="E70" i="20"/>
  <c r="F70" i="20"/>
  <c r="G70" i="20"/>
  <c r="H70" i="20"/>
  <c r="I70" i="20"/>
  <c r="J70" i="20"/>
  <c r="K70" i="20"/>
  <c r="M70" i="20"/>
  <c r="N70" i="20"/>
  <c r="C52" i="22" s="1"/>
  <c r="O70" i="20"/>
  <c r="D52" i="22" s="1"/>
  <c r="P70" i="20"/>
  <c r="Q70" i="20"/>
  <c r="F52" i="22" s="1"/>
  <c r="B71" i="20"/>
  <c r="C71" i="20"/>
  <c r="D71" i="20"/>
  <c r="E71" i="20"/>
  <c r="F71" i="20"/>
  <c r="G71" i="20"/>
  <c r="H71" i="20"/>
  <c r="I71" i="20"/>
  <c r="J71" i="20"/>
  <c r="K71" i="20"/>
  <c r="M71" i="20"/>
  <c r="N71" i="20"/>
  <c r="C53" i="22" s="1"/>
  <c r="O71" i="20"/>
  <c r="D53" i="22" s="1"/>
  <c r="P71" i="20"/>
  <c r="Q71" i="20"/>
  <c r="F53" i="22" s="1"/>
  <c r="B72" i="20"/>
  <c r="C72" i="20"/>
  <c r="D72" i="20"/>
  <c r="E72" i="20"/>
  <c r="F72" i="20"/>
  <c r="G72" i="20"/>
  <c r="H72" i="20"/>
  <c r="I72" i="20"/>
  <c r="J72" i="20"/>
  <c r="K72" i="20"/>
  <c r="M72" i="20"/>
  <c r="N72" i="20"/>
  <c r="C54" i="22" s="1"/>
  <c r="O72" i="20"/>
  <c r="D54" i="22" s="1"/>
  <c r="P72" i="20"/>
  <c r="Q72" i="20"/>
  <c r="F54" i="22" s="1"/>
  <c r="B73" i="20"/>
  <c r="C73" i="20"/>
  <c r="D73" i="20"/>
  <c r="E73" i="20"/>
  <c r="F73" i="20"/>
  <c r="G73" i="20"/>
  <c r="H73" i="20"/>
  <c r="I73" i="20"/>
  <c r="J73" i="20"/>
  <c r="K73" i="20"/>
  <c r="M73" i="20"/>
  <c r="N73" i="20"/>
  <c r="C55" i="22" s="1"/>
  <c r="O73" i="20"/>
  <c r="D55" i="22" s="1"/>
  <c r="P73" i="20"/>
  <c r="Q73" i="20"/>
  <c r="F55" i="22" s="1"/>
  <c r="B74" i="20"/>
  <c r="C74" i="20"/>
  <c r="D74" i="20"/>
  <c r="E74" i="20"/>
  <c r="F74" i="20"/>
  <c r="G74" i="20"/>
  <c r="H74" i="20"/>
  <c r="I74" i="20"/>
  <c r="J74" i="20"/>
  <c r="K74" i="20"/>
  <c r="M74" i="20"/>
  <c r="N74" i="20"/>
  <c r="C56" i="22" s="1"/>
  <c r="O74" i="20"/>
  <c r="D56" i="22" s="1"/>
  <c r="P74" i="20"/>
  <c r="Q74" i="20"/>
  <c r="F56" i="22" s="1"/>
  <c r="B75" i="20"/>
  <c r="C75" i="20"/>
  <c r="D75" i="20"/>
  <c r="E75" i="20"/>
  <c r="F75" i="20"/>
  <c r="G75" i="20"/>
  <c r="H75" i="20"/>
  <c r="I75" i="20"/>
  <c r="J75" i="20"/>
  <c r="K75" i="20"/>
  <c r="M75" i="20"/>
  <c r="N75" i="20"/>
  <c r="C57" i="22" s="1"/>
  <c r="O75" i="20"/>
  <c r="D57" i="22" s="1"/>
  <c r="P75" i="20"/>
  <c r="Q75" i="20"/>
  <c r="F57" i="22" s="1"/>
  <c r="B76" i="20"/>
  <c r="C76" i="20"/>
  <c r="D76" i="20"/>
  <c r="E76" i="20"/>
  <c r="F76" i="20"/>
  <c r="G76" i="20"/>
  <c r="H76" i="20"/>
  <c r="I76" i="20"/>
  <c r="J76" i="20"/>
  <c r="K76" i="20"/>
  <c r="M76" i="20"/>
  <c r="N76" i="20"/>
  <c r="C58" i="22" s="1"/>
  <c r="O76" i="20"/>
  <c r="D58" i="22" s="1"/>
  <c r="P76" i="20"/>
  <c r="Q76" i="20"/>
  <c r="F58" i="22" s="1"/>
  <c r="B77" i="20"/>
  <c r="C77" i="20"/>
  <c r="D77" i="20"/>
  <c r="E77" i="20"/>
  <c r="F77" i="20"/>
  <c r="G77" i="20"/>
  <c r="H77" i="20"/>
  <c r="I77" i="20"/>
  <c r="J77" i="20"/>
  <c r="K77" i="20"/>
  <c r="M77" i="20"/>
  <c r="N77" i="20"/>
  <c r="C59" i="22" s="1"/>
  <c r="O77" i="20"/>
  <c r="D59" i="22" s="1"/>
  <c r="P77" i="20"/>
  <c r="Q77" i="20"/>
  <c r="F59" i="22" s="1"/>
  <c r="B78" i="20"/>
  <c r="C78" i="20"/>
  <c r="D78" i="20"/>
  <c r="E78" i="20"/>
  <c r="F78" i="20"/>
  <c r="G78" i="20"/>
  <c r="H78" i="20"/>
  <c r="I78" i="20"/>
  <c r="J78" i="20"/>
  <c r="K78" i="20"/>
  <c r="M78" i="20"/>
  <c r="N78" i="20"/>
  <c r="C60" i="22" s="1"/>
  <c r="O78" i="20"/>
  <c r="D60" i="22" s="1"/>
  <c r="P78" i="20"/>
  <c r="Q78" i="20"/>
  <c r="F60" i="22" s="1"/>
  <c r="B79" i="20"/>
  <c r="C79" i="20"/>
  <c r="D79" i="20"/>
  <c r="E79" i="20"/>
  <c r="F79" i="20"/>
  <c r="G79" i="20"/>
  <c r="H79" i="20"/>
  <c r="I79" i="20"/>
  <c r="J79" i="20"/>
  <c r="K79" i="20"/>
  <c r="M79" i="20"/>
  <c r="N79" i="20"/>
  <c r="C61" i="22" s="1"/>
  <c r="O79" i="20"/>
  <c r="D61" i="22" s="1"/>
  <c r="P79" i="20"/>
  <c r="Q79" i="20"/>
  <c r="F61" i="22" s="1"/>
  <c r="B80" i="20"/>
  <c r="C80" i="20"/>
  <c r="D80" i="20"/>
  <c r="E80" i="20"/>
  <c r="F80" i="20"/>
  <c r="G80" i="20"/>
  <c r="H80" i="20"/>
  <c r="I80" i="20"/>
  <c r="J80" i="20"/>
  <c r="K80" i="20"/>
  <c r="M80" i="20"/>
  <c r="N80" i="20"/>
  <c r="C62" i="22" s="1"/>
  <c r="O80" i="20"/>
  <c r="D62" i="22" s="1"/>
  <c r="P80" i="20"/>
  <c r="Q80" i="20"/>
  <c r="F62" i="22" s="1"/>
  <c r="B81" i="20"/>
  <c r="C81" i="20"/>
  <c r="D81" i="20"/>
  <c r="E81" i="20"/>
  <c r="F81" i="20"/>
  <c r="G81" i="20"/>
  <c r="H81" i="20"/>
  <c r="I81" i="20"/>
  <c r="J81" i="20"/>
  <c r="K81" i="20"/>
  <c r="M81" i="20"/>
  <c r="N81" i="20"/>
  <c r="C63" i="22" s="1"/>
  <c r="O81" i="20"/>
  <c r="D63" i="22" s="1"/>
  <c r="P81" i="20"/>
  <c r="Q81" i="20"/>
  <c r="F63" i="22" s="1"/>
  <c r="B82" i="20"/>
  <c r="C82" i="20"/>
  <c r="D82" i="20"/>
  <c r="E82" i="20"/>
  <c r="F82" i="20"/>
  <c r="G82" i="20"/>
  <c r="H82" i="20"/>
  <c r="I82" i="20"/>
  <c r="J82" i="20"/>
  <c r="K82" i="20"/>
  <c r="M82" i="20"/>
  <c r="N82" i="20"/>
  <c r="C64" i="22" s="1"/>
  <c r="O82" i="20"/>
  <c r="D64" i="22" s="1"/>
  <c r="P82" i="20"/>
  <c r="Q82" i="20"/>
  <c r="F64" i="22" s="1"/>
  <c r="B83" i="20"/>
  <c r="C83" i="20"/>
  <c r="D83" i="20"/>
  <c r="E83" i="20"/>
  <c r="F83" i="20"/>
  <c r="G83" i="20"/>
  <c r="H83" i="20"/>
  <c r="I83" i="20"/>
  <c r="J83" i="20"/>
  <c r="K83" i="20"/>
  <c r="M83" i="20"/>
  <c r="N83" i="20"/>
  <c r="C65" i="22" s="1"/>
  <c r="O83" i="20"/>
  <c r="D65" i="22" s="1"/>
  <c r="P83" i="20"/>
  <c r="Q83" i="20"/>
  <c r="F65" i="22" s="1"/>
  <c r="B84" i="20"/>
  <c r="C84" i="20"/>
  <c r="D84" i="20"/>
  <c r="E84" i="20"/>
  <c r="F84" i="20"/>
  <c r="G84" i="20"/>
  <c r="H84" i="20"/>
  <c r="I84" i="20"/>
  <c r="J84" i="20"/>
  <c r="K84" i="20"/>
  <c r="M84" i="20"/>
  <c r="N84" i="20"/>
  <c r="C66" i="22" s="1"/>
  <c r="O84" i="20"/>
  <c r="D66" i="22" s="1"/>
  <c r="P84" i="20"/>
  <c r="Q84" i="20"/>
  <c r="F66" i="22" s="1"/>
  <c r="B85" i="20"/>
  <c r="C85" i="20"/>
  <c r="D85" i="20"/>
  <c r="E85" i="20"/>
  <c r="F85" i="20"/>
  <c r="G85" i="20"/>
  <c r="H85" i="20"/>
  <c r="I85" i="20"/>
  <c r="J85" i="20"/>
  <c r="K85" i="20"/>
  <c r="M85" i="20"/>
  <c r="N85" i="20"/>
  <c r="C67" i="22" s="1"/>
  <c r="O85" i="20"/>
  <c r="D67" i="22" s="1"/>
  <c r="P85" i="20"/>
  <c r="Q85" i="20"/>
  <c r="F67" i="22" s="1"/>
  <c r="B86" i="20"/>
  <c r="C86" i="20"/>
  <c r="D86" i="20"/>
  <c r="E86" i="20"/>
  <c r="F86" i="20"/>
  <c r="G86" i="20"/>
  <c r="H86" i="20"/>
  <c r="I86" i="20"/>
  <c r="J86" i="20"/>
  <c r="K86" i="20"/>
  <c r="M86" i="20"/>
  <c r="N86" i="20"/>
  <c r="C68" i="22" s="1"/>
  <c r="O86" i="20"/>
  <c r="D68" i="22" s="1"/>
  <c r="P86" i="20"/>
  <c r="Q86" i="20"/>
  <c r="F68" i="22" s="1"/>
  <c r="B87" i="20"/>
  <c r="C87" i="20"/>
  <c r="D87" i="20"/>
  <c r="E87" i="20"/>
  <c r="F87" i="20"/>
  <c r="G87" i="20"/>
  <c r="H87" i="20"/>
  <c r="I87" i="20"/>
  <c r="J87" i="20"/>
  <c r="K87" i="20"/>
  <c r="M87" i="20"/>
  <c r="N87" i="20"/>
  <c r="C69" i="22" s="1"/>
  <c r="O87" i="20"/>
  <c r="D69" i="22" s="1"/>
  <c r="P87" i="20"/>
  <c r="Q87" i="20"/>
  <c r="F69" i="22" s="1"/>
  <c r="B88" i="20"/>
  <c r="C88" i="20"/>
  <c r="D88" i="20"/>
  <c r="E88" i="20"/>
  <c r="F88" i="20"/>
  <c r="G88" i="20"/>
  <c r="H88" i="20"/>
  <c r="I88" i="20"/>
  <c r="J88" i="20"/>
  <c r="K88" i="20"/>
  <c r="M88" i="20"/>
  <c r="N88" i="20"/>
  <c r="C70" i="22" s="1"/>
  <c r="O88" i="20"/>
  <c r="D70" i="22" s="1"/>
  <c r="P88" i="20"/>
  <c r="Q88" i="20"/>
  <c r="F70" i="22" s="1"/>
  <c r="B89" i="20"/>
  <c r="C89" i="20"/>
  <c r="D89" i="20"/>
  <c r="E89" i="20"/>
  <c r="F89" i="20"/>
  <c r="G89" i="20"/>
  <c r="H89" i="20"/>
  <c r="I89" i="20"/>
  <c r="J89" i="20"/>
  <c r="K89" i="20"/>
  <c r="M89" i="20"/>
  <c r="N89" i="20"/>
  <c r="C71" i="22" s="1"/>
  <c r="O89" i="20"/>
  <c r="D71" i="22" s="1"/>
  <c r="P89" i="20"/>
  <c r="Q89" i="20"/>
  <c r="F71" i="22" s="1"/>
  <c r="B90" i="20"/>
  <c r="C90" i="20"/>
  <c r="D90" i="20"/>
  <c r="E90" i="20"/>
  <c r="F90" i="20"/>
  <c r="G90" i="20"/>
  <c r="H90" i="20"/>
  <c r="I90" i="20"/>
  <c r="J90" i="20"/>
  <c r="K90" i="20"/>
  <c r="M90" i="20"/>
  <c r="N90" i="20"/>
  <c r="C72" i="22" s="1"/>
  <c r="O90" i="20"/>
  <c r="D72" i="22" s="1"/>
  <c r="P90" i="20"/>
  <c r="Q90" i="20"/>
  <c r="F72" i="22" s="1"/>
  <c r="B91" i="20"/>
  <c r="C91" i="20"/>
  <c r="D91" i="20"/>
  <c r="E91" i="20"/>
  <c r="F91" i="20"/>
  <c r="G91" i="20"/>
  <c r="H91" i="20"/>
  <c r="I91" i="20"/>
  <c r="J91" i="20"/>
  <c r="K91" i="20"/>
  <c r="M91" i="20"/>
  <c r="N91" i="20"/>
  <c r="C73" i="22" s="1"/>
  <c r="O91" i="20"/>
  <c r="D73" i="22" s="1"/>
  <c r="P91" i="20"/>
  <c r="Q91" i="20"/>
  <c r="F73" i="22" s="1"/>
  <c r="B92" i="20"/>
  <c r="C92" i="20"/>
  <c r="D92" i="20"/>
  <c r="E92" i="20"/>
  <c r="F92" i="20"/>
  <c r="G92" i="20"/>
  <c r="H92" i="20"/>
  <c r="I92" i="20"/>
  <c r="J92" i="20"/>
  <c r="K92" i="20"/>
  <c r="M92" i="20"/>
  <c r="N92" i="20"/>
  <c r="C74" i="22" s="1"/>
  <c r="O92" i="20"/>
  <c r="D74" i="22" s="1"/>
  <c r="P92" i="20"/>
  <c r="Q92" i="20"/>
  <c r="F74" i="22" s="1"/>
  <c r="B93" i="20"/>
  <c r="C93" i="20"/>
  <c r="D93" i="20"/>
  <c r="E93" i="20"/>
  <c r="F93" i="20"/>
  <c r="G93" i="20"/>
  <c r="H93" i="20"/>
  <c r="I93" i="20"/>
  <c r="J93" i="20"/>
  <c r="K93" i="20"/>
  <c r="M93" i="20"/>
  <c r="N93" i="20"/>
  <c r="C75" i="22" s="1"/>
  <c r="O93" i="20"/>
  <c r="D75" i="22" s="1"/>
  <c r="P93" i="20"/>
  <c r="Q93" i="20"/>
  <c r="F75" i="22" s="1"/>
  <c r="B94" i="20"/>
  <c r="C94" i="20"/>
  <c r="D94" i="20"/>
  <c r="E94" i="20"/>
  <c r="F94" i="20"/>
  <c r="G94" i="20"/>
  <c r="H94" i="20"/>
  <c r="I94" i="20"/>
  <c r="J94" i="20"/>
  <c r="K94" i="20"/>
  <c r="M94" i="20"/>
  <c r="N94" i="20"/>
  <c r="C76" i="22" s="1"/>
  <c r="O94" i="20"/>
  <c r="D76" i="22" s="1"/>
  <c r="P94" i="20"/>
  <c r="Q94" i="20"/>
  <c r="F76" i="22" s="1"/>
  <c r="B95" i="20"/>
  <c r="C95" i="20"/>
  <c r="D95" i="20"/>
  <c r="E95" i="20"/>
  <c r="F95" i="20"/>
  <c r="G95" i="20"/>
  <c r="H95" i="20"/>
  <c r="I95" i="20"/>
  <c r="J95" i="20"/>
  <c r="K95" i="20"/>
  <c r="M95" i="20"/>
  <c r="N95" i="20"/>
  <c r="C77" i="22" s="1"/>
  <c r="O95" i="20"/>
  <c r="D77" i="22" s="1"/>
  <c r="P95" i="20"/>
  <c r="Q95" i="20"/>
  <c r="F77" i="22" s="1"/>
  <c r="B96" i="20"/>
  <c r="C96" i="20"/>
  <c r="D96" i="20"/>
  <c r="E96" i="20"/>
  <c r="F96" i="20"/>
  <c r="G96" i="20"/>
  <c r="H96" i="20"/>
  <c r="I96" i="20"/>
  <c r="J96" i="20"/>
  <c r="K96" i="20"/>
  <c r="M96" i="20"/>
  <c r="N96" i="20"/>
  <c r="C78" i="22" s="1"/>
  <c r="O96" i="20"/>
  <c r="D78" i="22" s="1"/>
  <c r="P96" i="20"/>
  <c r="Q96" i="20"/>
  <c r="F78" i="22" s="1"/>
  <c r="B97" i="20"/>
  <c r="C97" i="20"/>
  <c r="D97" i="20"/>
  <c r="E97" i="20"/>
  <c r="F97" i="20"/>
  <c r="G97" i="20"/>
  <c r="H97" i="20"/>
  <c r="I97" i="20"/>
  <c r="J97" i="20"/>
  <c r="K97" i="20"/>
  <c r="M97" i="20"/>
  <c r="N97" i="20"/>
  <c r="C79" i="22" s="1"/>
  <c r="O97" i="20"/>
  <c r="D79" i="22" s="1"/>
  <c r="P97" i="20"/>
  <c r="Q97" i="20"/>
  <c r="F79" i="22" s="1"/>
  <c r="B98" i="20"/>
  <c r="C98" i="20"/>
  <c r="D98" i="20"/>
  <c r="E98" i="20"/>
  <c r="F98" i="20"/>
  <c r="G98" i="20"/>
  <c r="H98" i="20"/>
  <c r="I98" i="20"/>
  <c r="J98" i="20"/>
  <c r="K98" i="20"/>
  <c r="M98" i="20"/>
  <c r="N98" i="20"/>
  <c r="C80" i="22" s="1"/>
  <c r="O98" i="20"/>
  <c r="D80" i="22" s="1"/>
  <c r="P98" i="20"/>
  <c r="Q98" i="20"/>
  <c r="F80" i="22" s="1"/>
  <c r="B99" i="20"/>
  <c r="C99" i="20"/>
  <c r="D99" i="20"/>
  <c r="E99" i="20"/>
  <c r="F99" i="20"/>
  <c r="G99" i="20"/>
  <c r="H99" i="20"/>
  <c r="I99" i="20"/>
  <c r="J99" i="20"/>
  <c r="K99" i="20"/>
  <c r="M99" i="20"/>
  <c r="N99" i="20"/>
  <c r="C81" i="22" s="1"/>
  <c r="O99" i="20"/>
  <c r="D81" i="22" s="1"/>
  <c r="P99" i="20"/>
  <c r="Q99" i="20"/>
  <c r="F81" i="22" s="1"/>
  <c r="B100" i="20"/>
  <c r="C100" i="20"/>
  <c r="D100" i="20"/>
  <c r="E100" i="20"/>
  <c r="F100" i="20"/>
  <c r="G100" i="20"/>
  <c r="H100" i="20"/>
  <c r="I100" i="20"/>
  <c r="J100" i="20"/>
  <c r="K100" i="20"/>
  <c r="M100" i="20"/>
  <c r="N100" i="20"/>
  <c r="C82" i="22" s="1"/>
  <c r="O100" i="20"/>
  <c r="D82" i="22" s="1"/>
  <c r="P100" i="20"/>
  <c r="Q100" i="20"/>
  <c r="F82" i="22" s="1"/>
  <c r="B101" i="20"/>
  <c r="C101" i="20"/>
  <c r="D101" i="20"/>
  <c r="E101" i="20"/>
  <c r="F101" i="20"/>
  <c r="G101" i="20"/>
  <c r="H101" i="20"/>
  <c r="I101" i="20"/>
  <c r="J101" i="20"/>
  <c r="K101" i="20"/>
  <c r="M101" i="20"/>
  <c r="N101" i="20"/>
  <c r="C83" i="22" s="1"/>
  <c r="O101" i="20"/>
  <c r="D83" i="22" s="1"/>
  <c r="P101" i="20"/>
  <c r="Q101" i="20"/>
  <c r="F83" i="22" s="1"/>
  <c r="B102" i="20"/>
  <c r="C102" i="20"/>
  <c r="D102" i="20"/>
  <c r="E102" i="20"/>
  <c r="F102" i="20"/>
  <c r="G102" i="20"/>
  <c r="H102" i="20"/>
  <c r="I102" i="20"/>
  <c r="J102" i="20"/>
  <c r="K102" i="20"/>
  <c r="M102" i="20"/>
  <c r="N102" i="20"/>
  <c r="C84" i="22" s="1"/>
  <c r="O102" i="20"/>
  <c r="D84" i="22" s="1"/>
  <c r="P102" i="20"/>
  <c r="Q102" i="20"/>
  <c r="F84" i="22" s="1"/>
  <c r="B103" i="20"/>
  <c r="C103" i="20"/>
  <c r="D103" i="20"/>
  <c r="E103" i="20"/>
  <c r="F103" i="20"/>
  <c r="G103" i="20"/>
  <c r="H103" i="20"/>
  <c r="I103" i="20"/>
  <c r="J103" i="20"/>
  <c r="K103" i="20"/>
  <c r="M103" i="20"/>
  <c r="N103" i="20"/>
  <c r="C85" i="22" s="1"/>
  <c r="O103" i="20"/>
  <c r="D85" i="22" s="1"/>
  <c r="P103" i="20"/>
  <c r="Q103" i="20"/>
  <c r="F85" i="22" s="1"/>
  <c r="B104" i="20"/>
  <c r="C104" i="20"/>
  <c r="D104" i="20"/>
  <c r="E104" i="20"/>
  <c r="F104" i="20"/>
  <c r="G104" i="20"/>
  <c r="H104" i="20"/>
  <c r="I104" i="20"/>
  <c r="J104" i="20"/>
  <c r="K104" i="20"/>
  <c r="M104" i="20"/>
  <c r="N104" i="20"/>
  <c r="C86" i="22" s="1"/>
  <c r="O104" i="20"/>
  <c r="D86" i="22" s="1"/>
  <c r="P104" i="20"/>
  <c r="Q104" i="20"/>
  <c r="F86" i="22" s="1"/>
  <c r="B105" i="20"/>
  <c r="C105" i="20"/>
  <c r="D105" i="20"/>
  <c r="E105" i="20"/>
  <c r="F105" i="20"/>
  <c r="G105" i="20"/>
  <c r="H105" i="20"/>
  <c r="I105" i="20"/>
  <c r="J105" i="20"/>
  <c r="K105" i="20"/>
  <c r="M105" i="20"/>
  <c r="N105" i="20"/>
  <c r="C87" i="22" s="1"/>
  <c r="O105" i="20"/>
  <c r="D87" i="22" s="1"/>
  <c r="P105" i="20"/>
  <c r="Q105" i="20"/>
  <c r="F87" i="22" s="1"/>
  <c r="B106" i="20"/>
  <c r="C106" i="20"/>
  <c r="D106" i="20"/>
  <c r="E106" i="20"/>
  <c r="F106" i="20"/>
  <c r="G106" i="20"/>
  <c r="H106" i="20"/>
  <c r="I106" i="20"/>
  <c r="J106" i="20"/>
  <c r="K106" i="20"/>
  <c r="M106" i="20"/>
  <c r="N106" i="20"/>
  <c r="C88" i="22" s="1"/>
  <c r="O106" i="20"/>
  <c r="D88" i="22" s="1"/>
  <c r="P106" i="20"/>
  <c r="Q106" i="20"/>
  <c r="F88" i="22" s="1"/>
  <c r="B107" i="20"/>
  <c r="C107" i="20"/>
  <c r="D107" i="20"/>
  <c r="E107" i="20"/>
  <c r="F107" i="20"/>
  <c r="G107" i="20"/>
  <c r="H107" i="20"/>
  <c r="I107" i="20"/>
  <c r="J107" i="20"/>
  <c r="K107" i="20"/>
  <c r="M107" i="20"/>
  <c r="N107" i="20"/>
  <c r="C89" i="22" s="1"/>
  <c r="O107" i="20"/>
  <c r="D89" i="22" s="1"/>
  <c r="P107" i="20"/>
  <c r="Q107" i="20"/>
  <c r="F89" i="22" s="1"/>
  <c r="B108" i="20"/>
  <c r="C108" i="20"/>
  <c r="D108" i="20"/>
  <c r="E108" i="20"/>
  <c r="F108" i="20"/>
  <c r="G108" i="20"/>
  <c r="H108" i="20"/>
  <c r="I108" i="20"/>
  <c r="J108" i="20"/>
  <c r="K108" i="20"/>
  <c r="M108" i="20"/>
  <c r="N108" i="20"/>
  <c r="C90" i="22" s="1"/>
  <c r="O108" i="20"/>
  <c r="D90" i="22" s="1"/>
  <c r="P108" i="20"/>
  <c r="Q108" i="20"/>
  <c r="F90" i="22" s="1"/>
  <c r="B109" i="20"/>
  <c r="C109" i="20"/>
  <c r="D109" i="20"/>
  <c r="E109" i="20"/>
  <c r="F109" i="20"/>
  <c r="G109" i="20"/>
  <c r="H109" i="20"/>
  <c r="I109" i="20"/>
  <c r="J109" i="20"/>
  <c r="K109" i="20"/>
  <c r="M109" i="20"/>
  <c r="N109" i="20"/>
  <c r="C91" i="22" s="1"/>
  <c r="O109" i="20"/>
  <c r="D91" i="22" s="1"/>
  <c r="P109" i="20"/>
  <c r="Q109" i="20"/>
  <c r="F91" i="22" s="1"/>
  <c r="B110" i="20"/>
  <c r="C110" i="20"/>
  <c r="D110" i="20"/>
  <c r="E110" i="20"/>
  <c r="F110" i="20"/>
  <c r="G110" i="20"/>
  <c r="H110" i="20"/>
  <c r="I110" i="20"/>
  <c r="J110" i="20"/>
  <c r="K110" i="20"/>
  <c r="M110" i="20"/>
  <c r="N110" i="20"/>
  <c r="C92" i="22" s="1"/>
  <c r="O110" i="20"/>
  <c r="D92" i="22" s="1"/>
  <c r="P110" i="20"/>
  <c r="Q110" i="20"/>
  <c r="F92" i="22" s="1"/>
  <c r="B111" i="20"/>
  <c r="C111" i="20"/>
  <c r="D111" i="20"/>
  <c r="E111" i="20"/>
  <c r="F111" i="20"/>
  <c r="G111" i="20"/>
  <c r="H111" i="20"/>
  <c r="I111" i="20"/>
  <c r="J111" i="20"/>
  <c r="K111" i="20"/>
  <c r="M111" i="20"/>
  <c r="N111" i="20"/>
  <c r="C93" i="22" s="1"/>
  <c r="O111" i="20"/>
  <c r="D93" i="22" s="1"/>
  <c r="P111" i="20"/>
  <c r="Q111" i="20"/>
  <c r="F93" i="22" s="1"/>
  <c r="B112" i="20"/>
  <c r="C112" i="20"/>
  <c r="D112" i="20"/>
  <c r="E112" i="20"/>
  <c r="F112" i="20"/>
  <c r="G112" i="20"/>
  <c r="H112" i="20"/>
  <c r="I112" i="20"/>
  <c r="J112" i="20"/>
  <c r="K112" i="20"/>
  <c r="M112" i="20"/>
  <c r="N112" i="20"/>
  <c r="C94" i="22" s="1"/>
  <c r="O112" i="20"/>
  <c r="D94" i="22" s="1"/>
  <c r="P112" i="20"/>
  <c r="Q112" i="20"/>
  <c r="F94" i="22" s="1"/>
  <c r="B113" i="20"/>
  <c r="C113" i="20"/>
  <c r="D113" i="20"/>
  <c r="E113" i="20"/>
  <c r="F113" i="20"/>
  <c r="G113" i="20"/>
  <c r="H113" i="20"/>
  <c r="I113" i="20"/>
  <c r="J113" i="20"/>
  <c r="K113" i="20"/>
  <c r="M113" i="20"/>
  <c r="N113" i="20"/>
  <c r="C95" i="22" s="1"/>
  <c r="O113" i="20"/>
  <c r="D95" i="22" s="1"/>
  <c r="P113" i="20"/>
  <c r="Q113" i="20"/>
  <c r="F95" i="22" s="1"/>
  <c r="B114" i="20"/>
  <c r="C114" i="20"/>
  <c r="D114" i="20"/>
  <c r="E114" i="20"/>
  <c r="F114" i="20"/>
  <c r="G114" i="20"/>
  <c r="H114" i="20"/>
  <c r="I114" i="20"/>
  <c r="J114" i="20"/>
  <c r="K114" i="20"/>
  <c r="M114" i="20"/>
  <c r="N114" i="20"/>
  <c r="C96" i="22" s="1"/>
  <c r="O114" i="20"/>
  <c r="D96" i="22" s="1"/>
  <c r="P114" i="20"/>
  <c r="Q114" i="20"/>
  <c r="F96" i="22" s="1"/>
  <c r="B115" i="20"/>
  <c r="C115" i="20"/>
  <c r="D115" i="20"/>
  <c r="E115" i="20"/>
  <c r="F115" i="20"/>
  <c r="G115" i="20"/>
  <c r="H115" i="20"/>
  <c r="I115" i="20"/>
  <c r="J115" i="20"/>
  <c r="K115" i="20"/>
  <c r="M115" i="20"/>
  <c r="N115" i="20"/>
  <c r="C97" i="22" s="1"/>
  <c r="O115" i="20"/>
  <c r="D97" i="22" s="1"/>
  <c r="P115" i="20"/>
  <c r="Q115" i="20"/>
  <c r="F97" i="22" s="1"/>
  <c r="B116" i="20"/>
  <c r="C116" i="20"/>
  <c r="D116" i="20"/>
  <c r="E116" i="20"/>
  <c r="F116" i="20"/>
  <c r="G116" i="20"/>
  <c r="H116" i="20"/>
  <c r="I116" i="20"/>
  <c r="J116" i="20"/>
  <c r="K116" i="20"/>
  <c r="M116" i="20"/>
  <c r="N116" i="20"/>
  <c r="C98" i="22" s="1"/>
  <c r="O116" i="20"/>
  <c r="D98" i="22" s="1"/>
  <c r="P116" i="20"/>
  <c r="Q116" i="20"/>
  <c r="F98" i="22" s="1"/>
  <c r="B117" i="20"/>
  <c r="C117" i="20"/>
  <c r="D117" i="20"/>
  <c r="E117" i="20"/>
  <c r="F117" i="20"/>
  <c r="G117" i="20"/>
  <c r="H117" i="20"/>
  <c r="I117" i="20"/>
  <c r="J117" i="20"/>
  <c r="K117" i="20"/>
  <c r="M117" i="20"/>
  <c r="N117" i="20"/>
  <c r="C99" i="22" s="1"/>
  <c r="O117" i="20"/>
  <c r="D99" i="22" s="1"/>
  <c r="P117" i="20"/>
  <c r="Q117" i="20"/>
  <c r="F99" i="22" s="1"/>
  <c r="B118" i="20"/>
  <c r="C118" i="20"/>
  <c r="D118" i="20"/>
  <c r="E118" i="20"/>
  <c r="F118" i="20"/>
  <c r="G118" i="20"/>
  <c r="H118" i="20"/>
  <c r="I118" i="20"/>
  <c r="J118" i="20"/>
  <c r="K118" i="20"/>
  <c r="M118" i="20"/>
  <c r="N118" i="20"/>
  <c r="C100" i="22" s="1"/>
  <c r="O118" i="20"/>
  <c r="D100" i="22" s="1"/>
  <c r="P118" i="20"/>
  <c r="Q118" i="20"/>
  <c r="F100" i="22" s="1"/>
  <c r="B119" i="20"/>
  <c r="C119" i="20"/>
  <c r="D119" i="20"/>
  <c r="E119" i="20"/>
  <c r="F119" i="20"/>
  <c r="G119" i="20"/>
  <c r="H119" i="20"/>
  <c r="I119" i="20"/>
  <c r="J119" i="20"/>
  <c r="K119" i="20"/>
  <c r="M119" i="20"/>
  <c r="N119" i="20"/>
  <c r="C101" i="22" s="1"/>
  <c r="O119" i="20"/>
  <c r="D101" i="22" s="1"/>
  <c r="P119" i="20"/>
  <c r="Q119" i="20"/>
  <c r="F101" i="22" s="1"/>
  <c r="B21" i="20"/>
  <c r="C21" i="20"/>
  <c r="D21" i="20"/>
  <c r="E21" i="20"/>
  <c r="F21" i="20"/>
  <c r="G21" i="20"/>
  <c r="H21" i="20"/>
  <c r="I21" i="20"/>
  <c r="J21" i="20"/>
  <c r="K21" i="20"/>
  <c r="M21" i="20"/>
  <c r="N21" i="20"/>
  <c r="C3" i="22" s="1"/>
  <c r="O21" i="20"/>
  <c r="D3" i="22" s="1"/>
  <c r="P21" i="20"/>
  <c r="F3" i="22"/>
  <c r="B22" i="20"/>
  <c r="C22" i="20"/>
  <c r="D22" i="20"/>
  <c r="E22" i="20"/>
  <c r="F22" i="20"/>
  <c r="G22" i="20"/>
  <c r="H22" i="20"/>
  <c r="I22" i="20"/>
  <c r="J22" i="20"/>
  <c r="K22" i="20"/>
  <c r="M22" i="20"/>
  <c r="N22" i="20"/>
  <c r="C4" i="22" s="1"/>
  <c r="O22" i="20"/>
  <c r="D4" i="22" s="1"/>
  <c r="P22" i="20"/>
  <c r="Q22" i="20"/>
  <c r="F4" i="22" s="1"/>
  <c r="B23" i="20"/>
  <c r="C23" i="20"/>
  <c r="D23" i="20"/>
  <c r="E23" i="20"/>
  <c r="F23" i="20"/>
  <c r="G23" i="20"/>
  <c r="H23" i="20"/>
  <c r="I23" i="20"/>
  <c r="J23" i="20"/>
  <c r="K23" i="20"/>
  <c r="M23" i="20"/>
  <c r="N23" i="20"/>
  <c r="C5" i="22" s="1"/>
  <c r="O23" i="20"/>
  <c r="D5" i="22" s="1"/>
  <c r="P23" i="20"/>
  <c r="Q23" i="20"/>
  <c r="F5" i="22" s="1"/>
  <c r="B24" i="20"/>
  <c r="C24" i="20"/>
  <c r="D24" i="20"/>
  <c r="E24" i="20"/>
  <c r="F24" i="20"/>
  <c r="G24" i="20"/>
  <c r="H24" i="20"/>
  <c r="I24" i="20"/>
  <c r="J24" i="20"/>
  <c r="K24" i="20"/>
  <c r="M24" i="20"/>
  <c r="N24" i="20"/>
  <c r="C6" i="22" s="1"/>
  <c r="O24" i="20"/>
  <c r="D6" i="22" s="1"/>
  <c r="P24" i="20"/>
  <c r="Q24" i="20"/>
  <c r="F6" i="22" s="1"/>
  <c r="B25" i="20"/>
  <c r="C25" i="20"/>
  <c r="D25" i="20"/>
  <c r="E25" i="20"/>
  <c r="F25" i="20"/>
  <c r="G25" i="20"/>
  <c r="H25" i="20"/>
  <c r="I25" i="20"/>
  <c r="J25" i="20"/>
  <c r="K25" i="20"/>
  <c r="M25" i="20"/>
  <c r="N25" i="20"/>
  <c r="C7" i="22" s="1"/>
  <c r="O25" i="20"/>
  <c r="D7" i="22" s="1"/>
  <c r="P25" i="20"/>
  <c r="Q25" i="20"/>
  <c r="F7" i="22" s="1"/>
  <c r="F2" i="22"/>
  <c r="P20" i="20"/>
  <c r="M2" i="22" s="1"/>
  <c r="O20" i="20"/>
  <c r="D2" i="22" s="1"/>
  <c r="N20" i="20"/>
  <c r="C2" i="22" s="1"/>
  <c r="M20" i="20"/>
  <c r="K20" i="20"/>
  <c r="J20" i="20"/>
  <c r="I20" i="20"/>
  <c r="H20" i="20"/>
  <c r="G20" i="20"/>
  <c r="F20" i="20"/>
  <c r="E20" i="20"/>
  <c r="D20" i="20"/>
  <c r="C20" i="20"/>
  <c r="B20" i="20"/>
  <c r="A21" i="20"/>
  <c r="A22" i="20" s="1"/>
  <c r="A23" i="20" s="1"/>
  <c r="A24" i="20" s="1"/>
  <c r="A25" i="20" s="1"/>
  <c r="A26" i="20" s="1"/>
  <c r="A27" i="20" s="1"/>
  <c r="A28" i="20" s="1"/>
  <c r="A29" i="20" s="1"/>
  <c r="A30" i="20" s="1"/>
  <c r="A31" i="20" s="1"/>
  <c r="A32" i="20" s="1"/>
  <c r="A33" i="20" s="1"/>
  <c r="A34" i="20" s="1"/>
  <c r="L114" i="20" l="1"/>
  <c r="L42" i="20"/>
  <c r="L34" i="20"/>
  <c r="L26" i="20"/>
  <c r="B4" i="22"/>
  <c r="B95" i="22"/>
  <c r="B87" i="22"/>
  <c r="B79" i="22"/>
  <c r="B71" i="22"/>
  <c r="B63" i="22"/>
  <c r="E92" i="22"/>
  <c r="H92" i="22"/>
  <c r="M92" i="22"/>
  <c r="I92" i="22"/>
  <c r="A92" i="22"/>
  <c r="K92" i="22"/>
  <c r="J92" i="22"/>
  <c r="L92" i="22"/>
  <c r="B96" i="22"/>
  <c r="A77" i="22"/>
  <c r="M77" i="22"/>
  <c r="E77" i="22"/>
  <c r="I77" i="22"/>
  <c r="H77" i="22"/>
  <c r="J77" i="22"/>
  <c r="K77" i="22"/>
  <c r="L77" i="22"/>
  <c r="A69" i="22"/>
  <c r="M69" i="22"/>
  <c r="E69" i="22"/>
  <c r="I69" i="22"/>
  <c r="J69" i="22"/>
  <c r="L69" i="22"/>
  <c r="H69" i="22"/>
  <c r="K69" i="22"/>
  <c r="A61" i="22"/>
  <c r="M61" i="22"/>
  <c r="E61" i="22"/>
  <c r="H61" i="22"/>
  <c r="I61" i="22"/>
  <c r="J61" i="22"/>
  <c r="K61" i="22"/>
  <c r="L61" i="22"/>
  <c r="B6" i="22"/>
  <c r="B7" i="22"/>
  <c r="M4" i="22"/>
  <c r="L4" i="22"/>
  <c r="H4" i="22"/>
  <c r="I4" i="22"/>
  <c r="A4" i="22"/>
  <c r="E4" i="22"/>
  <c r="K4" i="22"/>
  <c r="J4" i="22"/>
  <c r="B98" i="22"/>
  <c r="M95" i="22"/>
  <c r="E95" i="22"/>
  <c r="A95" i="22"/>
  <c r="H95" i="22"/>
  <c r="L95" i="22"/>
  <c r="I95" i="22"/>
  <c r="J95" i="22"/>
  <c r="K95" i="22"/>
  <c r="B90" i="22"/>
  <c r="M87" i="22"/>
  <c r="E87" i="22"/>
  <c r="A87" i="22"/>
  <c r="L87" i="22"/>
  <c r="H87" i="22"/>
  <c r="I87" i="22"/>
  <c r="K87" i="22"/>
  <c r="J87" i="22"/>
  <c r="L100" i="20"/>
  <c r="B82" i="22"/>
  <c r="M79" i="22"/>
  <c r="E79" i="22"/>
  <c r="A79" i="22"/>
  <c r="L79" i="22"/>
  <c r="I79" i="22"/>
  <c r="H79" i="22"/>
  <c r="K79" i="22"/>
  <c r="J79" i="22"/>
  <c r="L92" i="20"/>
  <c r="B74" i="22"/>
  <c r="M71" i="22"/>
  <c r="E71" i="22"/>
  <c r="A71" i="22"/>
  <c r="H71" i="22"/>
  <c r="L71" i="22"/>
  <c r="I71" i="22"/>
  <c r="J71" i="22"/>
  <c r="K71" i="22"/>
  <c r="L84" i="20"/>
  <c r="B66" i="22"/>
  <c r="M63" i="22"/>
  <c r="E63" i="22"/>
  <c r="A63" i="22"/>
  <c r="H63" i="22"/>
  <c r="L63" i="22"/>
  <c r="I63" i="22"/>
  <c r="K63" i="22"/>
  <c r="J63" i="22"/>
  <c r="L76" i="20"/>
  <c r="B58" i="22"/>
  <c r="M55" i="22"/>
  <c r="E55" i="22"/>
  <c r="A55" i="22"/>
  <c r="L55" i="22"/>
  <c r="H55" i="22"/>
  <c r="I55" i="22"/>
  <c r="J55" i="22"/>
  <c r="K55" i="22"/>
  <c r="L68" i="20"/>
  <c r="B50" i="22"/>
  <c r="M47" i="22"/>
  <c r="E47" i="22"/>
  <c r="A47" i="22"/>
  <c r="L47" i="22"/>
  <c r="I47" i="22"/>
  <c r="H47" i="22"/>
  <c r="J47" i="22"/>
  <c r="K47" i="22"/>
  <c r="L60" i="20"/>
  <c r="B42" i="22"/>
  <c r="M39" i="22"/>
  <c r="E39" i="22"/>
  <c r="A39" i="22"/>
  <c r="H39" i="22"/>
  <c r="L39" i="22"/>
  <c r="I39" i="22"/>
  <c r="J39" i="22"/>
  <c r="K39" i="22"/>
  <c r="B34" i="22"/>
  <c r="M31" i="22"/>
  <c r="E31" i="22"/>
  <c r="A31" i="22"/>
  <c r="H31" i="22"/>
  <c r="L31" i="22"/>
  <c r="I31" i="22"/>
  <c r="J31" i="22"/>
  <c r="K31" i="22"/>
  <c r="B26" i="22"/>
  <c r="M23" i="22"/>
  <c r="E23" i="22"/>
  <c r="A23" i="22"/>
  <c r="L23" i="22"/>
  <c r="H23" i="22"/>
  <c r="I23" i="22"/>
  <c r="K23" i="22"/>
  <c r="J23" i="22"/>
  <c r="B18" i="22"/>
  <c r="M15" i="22"/>
  <c r="E15" i="22"/>
  <c r="A15" i="22"/>
  <c r="H15" i="22"/>
  <c r="L15" i="22"/>
  <c r="I15" i="22"/>
  <c r="K15" i="22"/>
  <c r="J15" i="22"/>
  <c r="B10" i="22"/>
  <c r="B64" i="22"/>
  <c r="A5" i="22"/>
  <c r="M5" i="22"/>
  <c r="E5" i="22"/>
  <c r="H5" i="22"/>
  <c r="I5" i="22"/>
  <c r="J5" i="22"/>
  <c r="L5" i="22"/>
  <c r="K5" i="22"/>
  <c r="L118" i="20"/>
  <c r="B99" i="22"/>
  <c r="M96" i="22"/>
  <c r="A96" i="22"/>
  <c r="J96" i="22"/>
  <c r="E96" i="22"/>
  <c r="K96" i="22"/>
  <c r="H96" i="22"/>
  <c r="I96" i="22"/>
  <c r="L96" i="22"/>
  <c r="L110" i="20"/>
  <c r="B91" i="22"/>
  <c r="M88" i="22"/>
  <c r="A88" i="22"/>
  <c r="J88" i="22"/>
  <c r="K88" i="22"/>
  <c r="H88" i="22"/>
  <c r="E88" i="22"/>
  <c r="I88" i="22"/>
  <c r="L88" i="22"/>
  <c r="B83" i="22"/>
  <c r="M80" i="22"/>
  <c r="A80" i="22"/>
  <c r="J80" i="22"/>
  <c r="E80" i="22"/>
  <c r="K80" i="22"/>
  <c r="I80" i="22"/>
  <c r="H80" i="22"/>
  <c r="L80" i="22"/>
  <c r="B75" i="22"/>
  <c r="M72" i="22"/>
  <c r="E72" i="22"/>
  <c r="A72" i="22"/>
  <c r="J72" i="22"/>
  <c r="H72" i="22"/>
  <c r="K72" i="22"/>
  <c r="I72" i="22"/>
  <c r="L72" i="22"/>
  <c r="B67" i="22"/>
  <c r="M64" i="22"/>
  <c r="E64" i="22"/>
  <c r="A64" i="22"/>
  <c r="J64" i="22"/>
  <c r="K64" i="22"/>
  <c r="H64" i="22"/>
  <c r="I64" i="22"/>
  <c r="L64" i="22"/>
  <c r="B59" i="22"/>
  <c r="M56" i="22"/>
  <c r="E56" i="22"/>
  <c r="A56" i="22"/>
  <c r="J56" i="22"/>
  <c r="K56" i="22"/>
  <c r="H56" i="22"/>
  <c r="I56" i="22"/>
  <c r="L56" i="22"/>
  <c r="B51" i="22"/>
  <c r="M48" i="22"/>
  <c r="E48" i="22"/>
  <c r="A48" i="22"/>
  <c r="J48" i="22"/>
  <c r="K48" i="22"/>
  <c r="I48" i="22"/>
  <c r="H48" i="22"/>
  <c r="L48" i="22"/>
  <c r="B43" i="22"/>
  <c r="M40" i="22"/>
  <c r="E40" i="22"/>
  <c r="A40" i="22"/>
  <c r="J40" i="22"/>
  <c r="H40" i="22"/>
  <c r="K40" i="22"/>
  <c r="I40" i="22"/>
  <c r="L40" i="22"/>
  <c r="B35" i="22"/>
  <c r="M32" i="22"/>
  <c r="E32" i="22"/>
  <c r="A32" i="22"/>
  <c r="J32" i="22"/>
  <c r="K32" i="22"/>
  <c r="H32" i="22"/>
  <c r="I32" i="22"/>
  <c r="L32" i="22"/>
  <c r="L45" i="20"/>
  <c r="B27" i="22"/>
  <c r="M24" i="22"/>
  <c r="E24" i="22"/>
  <c r="A24" i="22"/>
  <c r="J24" i="22"/>
  <c r="K24" i="22"/>
  <c r="H24" i="22"/>
  <c r="I24" i="22"/>
  <c r="L24" i="22"/>
  <c r="L38" i="20"/>
  <c r="B19" i="22"/>
  <c r="M16" i="22"/>
  <c r="E16" i="22"/>
  <c r="A16" i="22"/>
  <c r="J16" i="22"/>
  <c r="H16" i="22"/>
  <c r="K16" i="22"/>
  <c r="I16" i="22"/>
  <c r="L16" i="22"/>
  <c r="L30" i="20"/>
  <c r="B11" i="22"/>
  <c r="M8" i="22"/>
  <c r="E8" i="22"/>
  <c r="A8" i="22"/>
  <c r="J8" i="22"/>
  <c r="K8" i="22"/>
  <c r="H8" i="22"/>
  <c r="I8" i="22"/>
  <c r="L8" i="22"/>
  <c r="H100" i="22"/>
  <c r="I100" i="22"/>
  <c r="M100" i="22"/>
  <c r="E100" i="22"/>
  <c r="A100" i="22"/>
  <c r="K100" i="22"/>
  <c r="L100" i="22"/>
  <c r="J100" i="22"/>
  <c r="M84" i="22"/>
  <c r="A84" i="22"/>
  <c r="H84" i="22"/>
  <c r="I84" i="22"/>
  <c r="E84" i="22"/>
  <c r="K84" i="22"/>
  <c r="L84" i="22"/>
  <c r="J84" i="22"/>
  <c r="B5" i="22"/>
  <c r="A101" i="22"/>
  <c r="M101" i="22"/>
  <c r="E101" i="22"/>
  <c r="H101" i="22"/>
  <c r="I101" i="22"/>
  <c r="J101" i="22"/>
  <c r="K101" i="22"/>
  <c r="L101" i="22"/>
  <c r="A6" i="22"/>
  <c r="H6" i="22"/>
  <c r="K6" i="22"/>
  <c r="L6" i="22"/>
  <c r="I6" i="22"/>
  <c r="M6" i="22"/>
  <c r="J6" i="22"/>
  <c r="E6" i="22"/>
  <c r="B100" i="22"/>
  <c r="M97" i="22"/>
  <c r="E97" i="22"/>
  <c r="A97" i="22"/>
  <c r="K97" i="22"/>
  <c r="H97" i="22"/>
  <c r="L97" i="22"/>
  <c r="J97" i="22"/>
  <c r="I97" i="22"/>
  <c r="B92" i="22"/>
  <c r="M89" i="22"/>
  <c r="E89" i="22"/>
  <c r="A89" i="22"/>
  <c r="K89" i="22"/>
  <c r="L89" i="22"/>
  <c r="H89" i="22"/>
  <c r="J89" i="22"/>
  <c r="I89" i="22"/>
  <c r="B84" i="22"/>
  <c r="M81" i="22"/>
  <c r="E81" i="22"/>
  <c r="A81" i="22"/>
  <c r="H81" i="22"/>
  <c r="K81" i="22"/>
  <c r="L81" i="22"/>
  <c r="I81" i="22"/>
  <c r="J81" i="22"/>
  <c r="B76" i="22"/>
  <c r="M73" i="22"/>
  <c r="E73" i="22"/>
  <c r="A73" i="22"/>
  <c r="H73" i="22"/>
  <c r="K73" i="22"/>
  <c r="L73" i="22"/>
  <c r="J73" i="22"/>
  <c r="I73" i="22"/>
  <c r="B68" i="22"/>
  <c r="M65" i="22"/>
  <c r="E65" i="22"/>
  <c r="A65" i="22"/>
  <c r="K65" i="22"/>
  <c r="H65" i="22"/>
  <c r="L65" i="22"/>
  <c r="J65" i="22"/>
  <c r="I65" i="22"/>
  <c r="B60" i="22"/>
  <c r="M57" i="22"/>
  <c r="E57" i="22"/>
  <c r="A57" i="22"/>
  <c r="K57" i="22"/>
  <c r="L57" i="22"/>
  <c r="H57" i="22"/>
  <c r="J57" i="22"/>
  <c r="I57" i="22"/>
  <c r="B52" i="22"/>
  <c r="M49" i="22"/>
  <c r="E49" i="22"/>
  <c r="A49" i="22"/>
  <c r="H49" i="22"/>
  <c r="J49" i="22"/>
  <c r="K49" i="22"/>
  <c r="L49" i="22"/>
  <c r="I49" i="22"/>
  <c r="B44" i="22"/>
  <c r="M41" i="22"/>
  <c r="E41" i="22"/>
  <c r="A41" i="22"/>
  <c r="J41" i="22"/>
  <c r="H41" i="22"/>
  <c r="K41" i="22"/>
  <c r="L41" i="22"/>
  <c r="I41" i="22"/>
  <c r="B36" i="22"/>
  <c r="M33" i="22"/>
  <c r="E33" i="22"/>
  <c r="A33" i="22"/>
  <c r="J33" i="22"/>
  <c r="K33" i="22"/>
  <c r="H33" i="22"/>
  <c r="L33" i="22"/>
  <c r="I33" i="22"/>
  <c r="B28" i="22"/>
  <c r="M25" i="22"/>
  <c r="E25" i="22"/>
  <c r="A25" i="22"/>
  <c r="J25" i="22"/>
  <c r="K25" i="22"/>
  <c r="L25" i="22"/>
  <c r="I25" i="22"/>
  <c r="H25" i="22"/>
  <c r="B20" i="22"/>
  <c r="M17" i="22"/>
  <c r="E17" i="22"/>
  <c r="A17" i="22"/>
  <c r="J17" i="22"/>
  <c r="H17" i="22"/>
  <c r="K17" i="22"/>
  <c r="L17" i="22"/>
  <c r="I17" i="22"/>
  <c r="B12" i="22"/>
  <c r="M9" i="22"/>
  <c r="E9" i="22"/>
  <c r="A9" i="22"/>
  <c r="J9" i="22"/>
  <c r="K9" i="22"/>
  <c r="H9" i="22"/>
  <c r="L9" i="22"/>
  <c r="I9" i="22"/>
  <c r="B101" i="22"/>
  <c r="M98" i="22"/>
  <c r="E98" i="22"/>
  <c r="I98" i="22"/>
  <c r="J98" i="22"/>
  <c r="A98" i="22"/>
  <c r="H98" i="22"/>
  <c r="L98" i="22"/>
  <c r="K98" i="22"/>
  <c r="M90" i="22"/>
  <c r="E90" i="22"/>
  <c r="I90" i="22"/>
  <c r="A90" i="22"/>
  <c r="J90" i="22"/>
  <c r="L90" i="22"/>
  <c r="H90" i="22"/>
  <c r="K90" i="22"/>
  <c r="M82" i="22"/>
  <c r="E82" i="22"/>
  <c r="A82" i="22"/>
  <c r="I82" i="22"/>
  <c r="H82" i="22"/>
  <c r="J82" i="22"/>
  <c r="L82" i="22"/>
  <c r="K82" i="22"/>
  <c r="B77" i="22"/>
  <c r="M66" i="22"/>
  <c r="E66" i="22"/>
  <c r="I66" i="22"/>
  <c r="J66" i="22"/>
  <c r="A66" i="22"/>
  <c r="H66" i="22"/>
  <c r="L66" i="22"/>
  <c r="K66" i="22"/>
  <c r="B61" i="22"/>
  <c r="M58" i="22"/>
  <c r="E58" i="22"/>
  <c r="I58" i="22"/>
  <c r="A58" i="22"/>
  <c r="J58" i="22"/>
  <c r="L58" i="22"/>
  <c r="K58" i="22"/>
  <c r="H58" i="22"/>
  <c r="B53" i="22"/>
  <c r="M50" i="22"/>
  <c r="E50" i="22"/>
  <c r="A50" i="22"/>
  <c r="I50" i="22"/>
  <c r="H50" i="22"/>
  <c r="J50" i="22"/>
  <c r="L50" i="22"/>
  <c r="K50" i="22"/>
  <c r="B45" i="22"/>
  <c r="M42" i="22"/>
  <c r="E42" i="22"/>
  <c r="I42" i="22"/>
  <c r="J42" i="22"/>
  <c r="H42" i="22"/>
  <c r="A42" i="22"/>
  <c r="L42" i="22"/>
  <c r="K42" i="22"/>
  <c r="B37" i="22"/>
  <c r="M34" i="22"/>
  <c r="E34" i="22"/>
  <c r="I34" i="22"/>
  <c r="J34" i="22"/>
  <c r="A34" i="22"/>
  <c r="H34" i="22"/>
  <c r="L34" i="22"/>
  <c r="K34" i="22"/>
  <c r="B29" i="22"/>
  <c r="H26" i="22"/>
  <c r="M26" i="22"/>
  <c r="E26" i="22"/>
  <c r="I26" i="22"/>
  <c r="A26" i="22"/>
  <c r="J26" i="22"/>
  <c r="L26" i="22"/>
  <c r="K26" i="22"/>
  <c r="B21" i="22"/>
  <c r="H18" i="22"/>
  <c r="M18" i="22"/>
  <c r="E18" i="22"/>
  <c r="A18" i="22"/>
  <c r="I18" i="22"/>
  <c r="J18" i="22"/>
  <c r="L18" i="22"/>
  <c r="K18" i="22"/>
  <c r="B13" i="22"/>
  <c r="H10" i="22"/>
  <c r="M10" i="22"/>
  <c r="E10" i="22"/>
  <c r="I10" i="22"/>
  <c r="J10" i="22"/>
  <c r="A10" i="22"/>
  <c r="L10" i="22"/>
  <c r="K10" i="22"/>
  <c r="B2" i="22"/>
  <c r="M7" i="22"/>
  <c r="E7" i="22"/>
  <c r="A7" i="22"/>
  <c r="H7" i="22"/>
  <c r="L7" i="22"/>
  <c r="I7" i="22"/>
  <c r="J7" i="22"/>
  <c r="K7" i="22"/>
  <c r="B93" i="22"/>
  <c r="L103" i="20"/>
  <c r="B85" i="22"/>
  <c r="M74" i="22"/>
  <c r="E74" i="22"/>
  <c r="I74" i="22"/>
  <c r="J74" i="22"/>
  <c r="H74" i="22"/>
  <c r="A74" i="22"/>
  <c r="L74" i="22"/>
  <c r="K74" i="22"/>
  <c r="B69" i="22"/>
  <c r="B3" i="22"/>
  <c r="M99" i="22"/>
  <c r="A99" i="22"/>
  <c r="I99" i="22"/>
  <c r="E99" i="22"/>
  <c r="J99" i="22"/>
  <c r="K99" i="22"/>
  <c r="L99" i="22"/>
  <c r="H99" i="22"/>
  <c r="B94" i="22"/>
  <c r="H91" i="22"/>
  <c r="M91" i="22"/>
  <c r="A91" i="22"/>
  <c r="I91" i="22"/>
  <c r="J91" i="22"/>
  <c r="K91" i="22"/>
  <c r="E91" i="22"/>
  <c r="L91" i="22"/>
  <c r="B86" i="22"/>
  <c r="H83" i="22"/>
  <c r="M83" i="22"/>
  <c r="A83" i="22"/>
  <c r="I83" i="22"/>
  <c r="E83" i="22"/>
  <c r="J83" i="22"/>
  <c r="K83" i="22"/>
  <c r="L83" i="22"/>
  <c r="B78" i="22"/>
  <c r="H75" i="22"/>
  <c r="M75" i="22"/>
  <c r="E75" i="22"/>
  <c r="A75" i="22"/>
  <c r="I75" i="22"/>
  <c r="J75" i="22"/>
  <c r="K75" i="22"/>
  <c r="L75" i="22"/>
  <c r="L88" i="20"/>
  <c r="B70" i="22"/>
  <c r="H67" i="22"/>
  <c r="M67" i="22"/>
  <c r="E67" i="22"/>
  <c r="A67" i="22"/>
  <c r="I67" i="22"/>
  <c r="J67" i="22"/>
  <c r="K67" i="22"/>
  <c r="L67" i="22"/>
  <c r="L80" i="20"/>
  <c r="B62" i="22"/>
  <c r="H59" i="22"/>
  <c r="M59" i="22"/>
  <c r="E59" i="22"/>
  <c r="A59" i="22"/>
  <c r="I59" i="22"/>
  <c r="J59" i="22"/>
  <c r="K59" i="22"/>
  <c r="L59" i="22"/>
  <c r="L72" i="20"/>
  <c r="B54" i="22"/>
  <c r="H51" i="22"/>
  <c r="M51" i="22"/>
  <c r="E51" i="22"/>
  <c r="A51" i="22"/>
  <c r="I51" i="22"/>
  <c r="J51" i="22"/>
  <c r="K51" i="22"/>
  <c r="L51" i="22"/>
  <c r="L64" i="20"/>
  <c r="B46" i="22"/>
  <c r="H43" i="22"/>
  <c r="M43" i="22"/>
  <c r="E43" i="22"/>
  <c r="A43" i="22"/>
  <c r="I43" i="22"/>
  <c r="J43" i="22"/>
  <c r="K43" i="22"/>
  <c r="L43" i="22"/>
  <c r="L56" i="20"/>
  <c r="B38" i="22"/>
  <c r="H35" i="22"/>
  <c r="M35" i="22"/>
  <c r="E35" i="22"/>
  <c r="A35" i="22"/>
  <c r="I35" i="22"/>
  <c r="J35" i="22"/>
  <c r="K35" i="22"/>
  <c r="L35" i="22"/>
  <c r="B30" i="22"/>
  <c r="H27" i="22"/>
  <c r="M27" i="22"/>
  <c r="E27" i="22"/>
  <c r="A27" i="22"/>
  <c r="I27" i="22"/>
  <c r="J27" i="22"/>
  <c r="K27" i="22"/>
  <c r="L27" i="22"/>
  <c r="B22" i="22"/>
  <c r="H19" i="22"/>
  <c r="M19" i="22"/>
  <c r="E19" i="22"/>
  <c r="A19" i="22"/>
  <c r="I19" i="22"/>
  <c r="J19" i="22"/>
  <c r="K19" i="22"/>
  <c r="L19" i="22"/>
  <c r="B14" i="22"/>
  <c r="H11" i="22"/>
  <c r="M11" i="22"/>
  <c r="E11" i="22"/>
  <c r="A11" i="22"/>
  <c r="I11" i="22"/>
  <c r="J11" i="22"/>
  <c r="K11" i="22"/>
  <c r="L11" i="22"/>
  <c r="H60" i="22"/>
  <c r="L60" i="22"/>
  <c r="M60" i="22"/>
  <c r="I60" i="22"/>
  <c r="A60" i="22"/>
  <c r="E60" i="22"/>
  <c r="K60" i="22"/>
  <c r="J60" i="22"/>
  <c r="B55" i="22"/>
  <c r="M52" i="22"/>
  <c r="L52" i="22"/>
  <c r="A52" i="22"/>
  <c r="E52" i="22"/>
  <c r="H52" i="22"/>
  <c r="I52" i="22"/>
  <c r="K52" i="22"/>
  <c r="J52" i="22"/>
  <c r="B47" i="22"/>
  <c r="E44" i="22"/>
  <c r="L44" i="22"/>
  <c r="I44" i="22"/>
  <c r="H44" i="22"/>
  <c r="J44" i="22"/>
  <c r="A44" i="22"/>
  <c r="M44" i="22"/>
  <c r="K44" i="22"/>
  <c r="B39" i="22"/>
  <c r="L36" i="22"/>
  <c r="I36" i="22"/>
  <c r="M36" i="22"/>
  <c r="J36" i="22"/>
  <c r="A36" i="22"/>
  <c r="E36" i="22"/>
  <c r="H36" i="22"/>
  <c r="K36" i="22"/>
  <c r="B31" i="22"/>
  <c r="H28" i="22"/>
  <c r="L28" i="22"/>
  <c r="M28" i="22"/>
  <c r="I28" i="22"/>
  <c r="A28" i="22"/>
  <c r="E28" i="22"/>
  <c r="J28" i="22"/>
  <c r="K28" i="22"/>
  <c r="B23" i="22"/>
  <c r="M20" i="22"/>
  <c r="L20" i="22"/>
  <c r="A20" i="22"/>
  <c r="E20" i="22"/>
  <c r="I20" i="22"/>
  <c r="H20" i="22"/>
  <c r="J20" i="22"/>
  <c r="K20" i="22"/>
  <c r="B15" i="22"/>
  <c r="E12" i="22"/>
  <c r="L12" i="22"/>
  <c r="I12" i="22"/>
  <c r="J12" i="22"/>
  <c r="M12" i="22"/>
  <c r="H12" i="22"/>
  <c r="K12" i="22"/>
  <c r="A12" i="22"/>
  <c r="B56" i="22"/>
  <c r="A53" i="22"/>
  <c r="M53" i="22"/>
  <c r="E53" i="22"/>
  <c r="H53" i="22"/>
  <c r="I53" i="22"/>
  <c r="J53" i="22"/>
  <c r="L53" i="22"/>
  <c r="K53" i="22"/>
  <c r="B48" i="22"/>
  <c r="A45" i="22"/>
  <c r="M45" i="22"/>
  <c r="E45" i="22"/>
  <c r="I45" i="22"/>
  <c r="H45" i="22"/>
  <c r="J45" i="22"/>
  <c r="K45" i="22"/>
  <c r="L45" i="22"/>
  <c r="B40" i="22"/>
  <c r="A37" i="22"/>
  <c r="M37" i="22"/>
  <c r="E37" i="22"/>
  <c r="I37" i="22"/>
  <c r="J37" i="22"/>
  <c r="H37" i="22"/>
  <c r="K37" i="22"/>
  <c r="L37" i="22"/>
  <c r="B32" i="22"/>
  <c r="A29" i="22"/>
  <c r="M29" i="22"/>
  <c r="E29" i="22"/>
  <c r="H29" i="22"/>
  <c r="I29" i="22"/>
  <c r="J29" i="22"/>
  <c r="L29" i="22"/>
  <c r="K29" i="22"/>
  <c r="B24" i="22"/>
  <c r="A21" i="22"/>
  <c r="M21" i="22"/>
  <c r="E21" i="22"/>
  <c r="I21" i="22"/>
  <c r="H21" i="22"/>
  <c r="J21" i="22"/>
  <c r="L21" i="22"/>
  <c r="K21" i="22"/>
  <c r="B16" i="22"/>
  <c r="A13" i="22"/>
  <c r="M13" i="22"/>
  <c r="E13" i="22"/>
  <c r="I13" i="22"/>
  <c r="J13" i="22"/>
  <c r="L13" i="22"/>
  <c r="H13" i="22"/>
  <c r="K13" i="22"/>
  <c r="B8" i="22"/>
  <c r="E76" i="22"/>
  <c r="L76" i="22"/>
  <c r="I76" i="22"/>
  <c r="H76" i="22"/>
  <c r="M76" i="22"/>
  <c r="K76" i="22"/>
  <c r="A76" i="22"/>
  <c r="J76" i="22"/>
  <c r="L68" i="22"/>
  <c r="I68" i="22"/>
  <c r="M68" i="22"/>
  <c r="A68" i="22"/>
  <c r="E68" i="22"/>
  <c r="H68" i="22"/>
  <c r="K68" i="22"/>
  <c r="J68" i="22"/>
  <c r="A93" i="22"/>
  <c r="M93" i="22"/>
  <c r="E93" i="22"/>
  <c r="H93" i="22"/>
  <c r="I93" i="22"/>
  <c r="J93" i="22"/>
  <c r="L93" i="22"/>
  <c r="K93" i="22"/>
  <c r="B88" i="22"/>
  <c r="A85" i="22"/>
  <c r="M85" i="22"/>
  <c r="E85" i="22"/>
  <c r="H85" i="22"/>
  <c r="I85" i="22"/>
  <c r="J85" i="22"/>
  <c r="K85" i="22"/>
  <c r="L85" i="22"/>
  <c r="B80" i="22"/>
  <c r="B72" i="22"/>
  <c r="B97" i="22"/>
  <c r="A94" i="22"/>
  <c r="K94" i="22"/>
  <c r="E94" i="22"/>
  <c r="H94" i="22"/>
  <c r="M94" i="22"/>
  <c r="I94" i="22"/>
  <c r="J94" i="22"/>
  <c r="L94" i="22"/>
  <c r="L107" i="20"/>
  <c r="B89" i="22"/>
  <c r="A86" i="22"/>
  <c r="H86" i="22"/>
  <c r="K86" i="22"/>
  <c r="M86" i="22"/>
  <c r="I86" i="22"/>
  <c r="E86" i="22"/>
  <c r="J86" i="22"/>
  <c r="L86" i="22"/>
  <c r="L99" i="20"/>
  <c r="B81" i="22"/>
  <c r="A78" i="22"/>
  <c r="H78" i="22"/>
  <c r="K78" i="22"/>
  <c r="E78" i="22"/>
  <c r="I78" i="22"/>
  <c r="M78" i="22"/>
  <c r="J78" i="22"/>
  <c r="L78" i="22"/>
  <c r="B73" i="22"/>
  <c r="A70" i="22"/>
  <c r="H70" i="22"/>
  <c r="K70" i="22"/>
  <c r="I70" i="22"/>
  <c r="M70" i="22"/>
  <c r="J70" i="22"/>
  <c r="L70" i="22"/>
  <c r="E70" i="22"/>
  <c r="B65" i="22"/>
  <c r="A62" i="22"/>
  <c r="H62" i="22"/>
  <c r="K62" i="22"/>
  <c r="M62" i="22"/>
  <c r="I62" i="22"/>
  <c r="E62" i="22"/>
  <c r="J62" i="22"/>
  <c r="L62" i="22"/>
  <c r="B57" i="22"/>
  <c r="A54" i="22"/>
  <c r="H54" i="22"/>
  <c r="K54" i="22"/>
  <c r="M54" i="22"/>
  <c r="E54" i="22"/>
  <c r="I54" i="22"/>
  <c r="J54" i="22"/>
  <c r="L54" i="22"/>
  <c r="B49" i="22"/>
  <c r="A46" i="22"/>
  <c r="H46" i="22"/>
  <c r="K46" i="22"/>
  <c r="E46" i="22"/>
  <c r="I46" i="22"/>
  <c r="J46" i="22"/>
  <c r="M46" i="22"/>
  <c r="L46" i="22"/>
  <c r="B41" i="22"/>
  <c r="A38" i="22"/>
  <c r="H38" i="22"/>
  <c r="K38" i="22"/>
  <c r="I38" i="22"/>
  <c r="M38" i="22"/>
  <c r="J38" i="22"/>
  <c r="E38" i="22"/>
  <c r="L38" i="22"/>
  <c r="B33" i="22"/>
  <c r="A30" i="22"/>
  <c r="H30" i="22"/>
  <c r="K30" i="22"/>
  <c r="M30" i="22"/>
  <c r="I30" i="22"/>
  <c r="E30" i="22"/>
  <c r="J30" i="22"/>
  <c r="L30" i="22"/>
  <c r="B25" i="22"/>
  <c r="A22" i="22"/>
  <c r="H22" i="22"/>
  <c r="K22" i="22"/>
  <c r="M22" i="22"/>
  <c r="E22" i="22"/>
  <c r="I22" i="22"/>
  <c r="J22" i="22"/>
  <c r="L22" i="22"/>
  <c r="B17" i="22"/>
  <c r="A14" i="22"/>
  <c r="H14" i="22"/>
  <c r="K14" i="22"/>
  <c r="E14" i="22"/>
  <c r="I14" i="22"/>
  <c r="M14" i="22"/>
  <c r="J14" i="22"/>
  <c r="L14" i="22"/>
  <c r="B9" i="22"/>
  <c r="V27" i="19"/>
  <c r="AA26" i="19" s="1"/>
  <c r="K2" i="22"/>
  <c r="L2" i="22"/>
  <c r="J2" i="22"/>
  <c r="I2" i="22"/>
  <c r="H2" i="22"/>
  <c r="E2" i="22"/>
  <c r="A2" i="22"/>
  <c r="M3" i="22"/>
  <c r="K3" i="22"/>
  <c r="J3" i="22"/>
  <c r="I3" i="22"/>
  <c r="L3" i="22"/>
  <c r="E3" i="22"/>
  <c r="H3" i="22"/>
  <c r="A3" i="22"/>
  <c r="AS26" i="19"/>
  <c r="L25" i="20"/>
  <c r="L52" i="20"/>
  <c r="L95" i="20"/>
  <c r="L53" i="20"/>
  <c r="L96" i="20"/>
  <c r="L48" i="20"/>
  <c r="L61" i="20"/>
  <c r="L65" i="20"/>
  <c r="L57" i="20"/>
  <c r="L49" i="20"/>
  <c r="L119" i="20"/>
  <c r="L21" i="20"/>
  <c r="L115" i="20"/>
  <c r="L111" i="20"/>
  <c r="L39" i="20"/>
  <c r="L116" i="20"/>
  <c r="L112" i="20"/>
  <c r="L117" i="20"/>
  <c r="L113" i="20"/>
  <c r="L44" i="20"/>
  <c r="L35" i="20"/>
  <c r="L31" i="20"/>
  <c r="L27" i="20"/>
  <c r="L91" i="20"/>
  <c r="L40" i="20"/>
  <c r="L36" i="20"/>
  <c r="L32" i="20"/>
  <c r="L28" i="20"/>
  <c r="L24" i="20"/>
  <c r="L108" i="20"/>
  <c r="L104" i="20"/>
  <c r="L41" i="20"/>
  <c r="L37" i="20"/>
  <c r="L33" i="20"/>
  <c r="L29" i="20"/>
  <c r="L109" i="20"/>
  <c r="L105" i="20"/>
  <c r="L101" i="20"/>
  <c r="L97" i="20"/>
  <c r="L93" i="20"/>
  <c r="L89" i="20"/>
  <c r="L85" i="20"/>
  <c r="L81" i="20"/>
  <c r="L77" i="20"/>
  <c r="L73" i="20"/>
  <c r="L69" i="20"/>
  <c r="L22" i="20"/>
  <c r="L106" i="20"/>
  <c r="L102" i="20"/>
  <c r="L98" i="20"/>
  <c r="L94" i="20"/>
  <c r="L90" i="20"/>
  <c r="L86" i="20"/>
  <c r="L82" i="20"/>
  <c r="L78" i="20"/>
  <c r="L74" i="20"/>
  <c r="L70" i="20"/>
  <c r="L66" i="20"/>
  <c r="L62" i="20"/>
  <c r="L58" i="20"/>
  <c r="L54" i="20"/>
  <c r="L50" i="20"/>
  <c r="L46" i="20"/>
  <c r="A35" i="20"/>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L23" i="20"/>
  <c r="L87" i="20"/>
  <c r="L83" i="20"/>
  <c r="L79" i="20"/>
  <c r="L75" i="20"/>
  <c r="L71" i="20"/>
  <c r="L67" i="20"/>
  <c r="L63" i="20"/>
  <c r="L59" i="20"/>
  <c r="L55" i="20"/>
  <c r="L51" i="20"/>
  <c r="L47" i="20"/>
  <c r="L43" i="20"/>
  <c r="V30" i="19"/>
  <c r="AA29" i="19" s="1"/>
  <c r="L20" i="20"/>
  <c r="AK28" i="19" l="1"/>
  <c r="AJ22" i="19"/>
  <c r="AC28" i="19"/>
  <c r="AF8" i="11"/>
  <c r="S25" i="11" l="1"/>
  <c r="S24" i="11"/>
  <c r="S23" i="11"/>
  <c r="S22" i="11"/>
  <c r="S21" i="11"/>
  <c r="S20" i="11"/>
  <c r="X25" i="11"/>
  <c r="X24" i="11"/>
  <c r="X23" i="11"/>
  <c r="X22" i="11"/>
  <c r="X21" i="11"/>
  <c r="X20" i="11"/>
  <c r="AL20" i="11" s="1"/>
  <c r="AK20" i="11"/>
  <c r="W111" i="15" l="1"/>
  <c r="W110" i="15"/>
  <c r="S56" i="15" l="1"/>
  <c r="AM21" i="1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1" i="11"/>
  <c r="AM82" i="11"/>
  <c r="AM83" i="11"/>
  <c r="AM84" i="11"/>
  <c r="AM85" i="11"/>
  <c r="AM86" i="11"/>
  <c r="AM87" i="11"/>
  <c r="AM88" i="11"/>
  <c r="AM89" i="11"/>
  <c r="AM90" i="11"/>
  <c r="AM91" i="11"/>
  <c r="AM92" i="11"/>
  <c r="AM93" i="11"/>
  <c r="AM94" i="11"/>
  <c r="AM95" i="11"/>
  <c r="AM96" i="11"/>
  <c r="AM97" i="11"/>
  <c r="AM98" i="11"/>
  <c r="AM99" i="11"/>
  <c r="AM100" i="11"/>
  <c r="AM101" i="11"/>
  <c r="AM102" i="11"/>
  <c r="AM103" i="11"/>
  <c r="AM104" i="11"/>
  <c r="AM105" i="11"/>
  <c r="AM106" i="11"/>
  <c r="AM107" i="11"/>
  <c r="AM108" i="11"/>
  <c r="AM109" i="11"/>
  <c r="AM110" i="11"/>
  <c r="AM111" i="11"/>
  <c r="AM112" i="11"/>
  <c r="AM113" i="11"/>
  <c r="AM114" i="11"/>
  <c r="AM115" i="11"/>
  <c r="AM116" i="11"/>
  <c r="AM117" i="11"/>
  <c r="AM118" i="11"/>
  <c r="AM119" i="11"/>
  <c r="AM20" i="11"/>
  <c r="X8" i="11"/>
  <c r="Y8" i="11"/>
  <c r="AK21" i="11" l="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K33" i="11"/>
  <c r="AL33" i="11"/>
  <c r="AK34" i="11"/>
  <c r="AL34" i="11"/>
  <c r="AK35" i="11"/>
  <c r="AL35" i="11"/>
  <c r="AK36" i="11"/>
  <c r="AL36"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K51" i="11"/>
  <c r="AL51" i="11"/>
  <c r="AK52" i="11"/>
  <c r="AL52" i="11"/>
  <c r="AK53" i="11"/>
  <c r="AL53" i="11"/>
  <c r="AK54" i="11"/>
  <c r="AL54"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K68" i="11"/>
  <c r="AL68" i="11"/>
  <c r="AK69" i="11"/>
  <c r="AL69" i="11"/>
  <c r="AK70" i="11"/>
  <c r="AL70" i="11"/>
  <c r="AK71" i="11"/>
  <c r="AL71"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K87" i="11"/>
  <c r="AL87" i="11"/>
  <c r="AK88" i="11"/>
  <c r="AL88" i="11"/>
  <c r="AK89" i="11"/>
  <c r="AL89" i="11"/>
  <c r="AK90" i="11"/>
  <c r="AL90"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K104" i="11"/>
  <c r="AL104" i="11"/>
  <c r="AK105" i="11"/>
  <c r="AL105" i="11"/>
  <c r="AK106" i="11"/>
  <c r="AL106" i="11"/>
  <c r="AK107" i="11"/>
  <c r="AL107"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D40" i="15" l="1"/>
  <c r="D27" i="15"/>
  <c r="AD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B153" i="16" s="1"/>
  <c r="B154" i="16" s="1"/>
  <c r="B155" i="16" s="1"/>
  <c r="B156" i="16" s="1"/>
  <c r="B157" i="16" s="1"/>
  <c r="B158" i="16" s="1"/>
  <c r="B159" i="16" s="1"/>
  <c r="B160" i="16" s="1"/>
  <c r="B161" i="16" s="1"/>
  <c r="B162" i="16" s="1"/>
  <c r="B163" i="16" s="1"/>
  <c r="B164" i="16" s="1"/>
  <c r="B165" i="16" s="1"/>
  <c r="B166" i="16" s="1"/>
  <c r="B167" i="16" s="1"/>
  <c r="B168" i="16" s="1"/>
  <c r="B169" i="16" s="1"/>
  <c r="B170" i="16" s="1"/>
  <c r="B171" i="16" s="1"/>
  <c r="B172" i="16" s="1"/>
  <c r="B173" i="16" s="1"/>
  <c r="B174" i="16" s="1"/>
  <c r="B175" i="16" s="1"/>
  <c r="B176" i="16" s="1"/>
  <c r="B177" i="16" s="1"/>
  <c r="B178" i="16" s="1"/>
  <c r="B179" i="16" s="1"/>
  <c r="B180" i="16" s="1"/>
  <c r="B181" i="16" s="1"/>
  <c r="B182" i="16" s="1"/>
  <c r="B183" i="16" s="1"/>
  <c r="B184" i="16" s="1"/>
  <c r="B185" i="16" s="1"/>
  <c r="B186" i="16" s="1"/>
  <c r="B187" i="16" s="1"/>
  <c r="B188" i="16" s="1"/>
  <c r="B189" i="16" s="1"/>
  <c r="B190" i="16" s="1"/>
  <c r="B191" i="16" s="1"/>
  <c r="B192" i="16" s="1"/>
  <c r="B193" i="16" s="1"/>
  <c r="B194" i="16" s="1"/>
  <c r="B195" i="16" s="1"/>
  <c r="B196" i="16" s="1"/>
  <c r="B197" i="16" s="1"/>
  <c r="B198" i="16" s="1"/>
  <c r="B199" i="16" s="1"/>
  <c r="B200" i="16" s="1"/>
  <c r="B201" i="16" s="1"/>
  <c r="B202" i="16" s="1"/>
  <c r="B203" i="16" s="1"/>
  <c r="B204" i="16" s="1"/>
  <c r="B205" i="16" s="1"/>
  <c r="B206" i="16" s="1"/>
  <c r="B207" i="16" s="1"/>
  <c r="B208" i="16" s="1"/>
  <c r="B209" i="16" s="1"/>
  <c r="B210" i="16" s="1"/>
  <c r="B211" i="16" s="1"/>
  <c r="B212" i="16" s="1"/>
  <c r="B213" i="16" s="1"/>
  <c r="B214" i="16" s="1"/>
  <c r="B215" i="16" s="1"/>
  <c r="B216" i="16" s="1"/>
  <c r="B217" i="16" s="1"/>
  <c r="B218" i="16" s="1"/>
  <c r="B219" i="16" s="1"/>
  <c r="B220" i="16" s="1"/>
  <c r="B221" i="16" s="1"/>
  <c r="B222" i="16" s="1"/>
  <c r="B223" i="16" s="1"/>
  <c r="B224" i="16" s="1"/>
  <c r="B225" i="16" s="1"/>
  <c r="B226" i="16" s="1"/>
  <c r="B227" i="16" s="1"/>
  <c r="B228" i="16" s="1"/>
  <c r="B229" i="16" s="1"/>
  <c r="B230" i="16" s="1"/>
  <c r="B231" i="16" s="1"/>
  <c r="B232" i="16" s="1"/>
  <c r="B233" i="16" s="1"/>
  <c r="B234" i="16" s="1"/>
  <c r="B235" i="16" s="1"/>
  <c r="B236" i="16" s="1"/>
  <c r="B237" i="16" s="1"/>
  <c r="B238" i="16" s="1"/>
  <c r="B239" i="16" s="1"/>
  <c r="B240" i="16" s="1"/>
  <c r="B241" i="16" s="1"/>
  <c r="B242" i="16" s="1"/>
  <c r="B243" i="16" s="1"/>
  <c r="B244" i="16" s="1"/>
  <c r="B245" i="16" s="1"/>
  <c r="B246" i="16" s="1"/>
  <c r="B247" i="16" s="1"/>
  <c r="B248" i="16" s="1"/>
  <c r="B249" i="16" s="1"/>
  <c r="B250" i="16" s="1"/>
  <c r="B251" i="16" s="1"/>
  <c r="B252" i="16" s="1"/>
  <c r="B253" i="16" s="1"/>
  <c r="B254" i="16" s="1"/>
  <c r="B255" i="16" s="1"/>
  <c r="B256" i="16" s="1"/>
  <c r="B257" i="16" s="1"/>
  <c r="B258" i="16" s="1"/>
  <c r="B259" i="16" s="1"/>
  <c r="B260" i="16" s="1"/>
  <c r="B261" i="16" s="1"/>
  <c r="B262" i="16" s="1"/>
  <c r="B263" i="16" s="1"/>
  <c r="B264" i="16" s="1"/>
  <c r="B265" i="16" s="1"/>
  <c r="B266" i="16" s="1"/>
  <c r="B267" i="16" s="1"/>
  <c r="B268" i="16" s="1"/>
  <c r="B269" i="16" s="1"/>
  <c r="B270" i="16" s="1"/>
  <c r="B271" i="16" s="1"/>
  <c r="B272" i="16" s="1"/>
  <c r="B273" i="16" s="1"/>
  <c r="B274" i="16" s="1"/>
  <c r="B275" i="16" s="1"/>
  <c r="B276" i="16" s="1"/>
  <c r="B277" i="16" s="1"/>
  <c r="B278" i="16" s="1"/>
  <c r="B279" i="16" s="1"/>
  <c r="B280" i="16" s="1"/>
  <c r="B281" i="16" s="1"/>
  <c r="B282" i="16" s="1"/>
  <c r="B283" i="16" s="1"/>
  <c r="B284" i="16" s="1"/>
  <c r="B285" i="16" s="1"/>
  <c r="B286" i="16" s="1"/>
  <c r="B287" i="16" s="1"/>
  <c r="B288" i="16" s="1"/>
  <c r="B289" i="16" s="1"/>
  <c r="B290" i="16" s="1"/>
  <c r="B291" i="16" s="1"/>
  <c r="B292" i="16" s="1"/>
  <c r="B293" i="16" s="1"/>
  <c r="B294" i="16" s="1"/>
  <c r="B295" i="16" s="1"/>
  <c r="B296" i="16" s="1"/>
  <c r="B297" i="16" s="1"/>
  <c r="B298" i="16" s="1"/>
  <c r="B299" i="16" s="1"/>
  <c r="B300" i="16" s="1"/>
  <c r="B301" i="16" s="1"/>
  <c r="B302" i="16" s="1"/>
  <c r="B303" i="16" s="1"/>
  <c r="B304" i="16" s="1"/>
  <c r="B305" i="16" s="1"/>
  <c r="B306" i="16" s="1"/>
  <c r="B307" i="16" s="1"/>
  <c r="B308" i="16" s="1"/>
  <c r="B309" i="16" s="1"/>
  <c r="B310" i="16" s="1"/>
  <c r="B311" i="16" s="1"/>
  <c r="B312" i="16" s="1"/>
  <c r="B313" i="16" s="1"/>
  <c r="B314" i="16" s="1"/>
  <c r="B315" i="16" s="1"/>
  <c r="B316" i="16" s="1"/>
  <c r="B317" i="16" s="1"/>
  <c r="B318" i="16" s="1"/>
  <c r="B319" i="16" s="1"/>
  <c r="B320" i="16" s="1"/>
  <c r="B321" i="16" s="1"/>
  <c r="B322" i="16" s="1"/>
  <c r="B323" i="16" s="1"/>
  <c r="B324" i="16" s="1"/>
  <c r="B325" i="16" s="1"/>
  <c r="B326" i="16" s="1"/>
  <c r="B327" i="16" s="1"/>
  <c r="B328" i="16" s="1"/>
  <c r="B329" i="16" s="1"/>
  <c r="B330" i="16" s="1"/>
  <c r="B331" i="16" s="1"/>
  <c r="B332" i="16" s="1"/>
  <c r="B333" i="16" s="1"/>
  <c r="B334" i="16" s="1"/>
  <c r="B335" i="16" s="1"/>
  <c r="B336" i="16" s="1"/>
  <c r="B337" i="16" s="1"/>
  <c r="B338" i="16" s="1"/>
  <c r="B339" i="16" s="1"/>
  <c r="B340" i="16" s="1"/>
  <c r="B341" i="16" s="1"/>
  <c r="B342" i="16" s="1"/>
  <c r="B343" i="16" s="1"/>
  <c r="B344" i="16" s="1"/>
  <c r="B345" i="16" s="1"/>
  <c r="B346" i="16" s="1"/>
  <c r="B347" i="16" s="1"/>
  <c r="B348" i="16" s="1"/>
  <c r="B349" i="16" s="1"/>
  <c r="B350" i="16" s="1"/>
  <c r="B351" i="16" s="1"/>
  <c r="B352" i="16" s="1"/>
  <c r="B353" i="16" s="1"/>
  <c r="B354" i="16" s="1"/>
  <c r="B355" i="16" s="1"/>
  <c r="B356" i="16" s="1"/>
  <c r="B357" i="16" s="1"/>
  <c r="B358" i="16" s="1"/>
  <c r="B359" i="16" s="1"/>
  <c r="B360" i="16" s="1"/>
  <c r="B361" i="16" s="1"/>
  <c r="B362" i="16" s="1"/>
  <c r="B363" i="16" s="1"/>
  <c r="B364" i="16" s="1"/>
  <c r="B365" i="16" s="1"/>
  <c r="B366" i="16" s="1"/>
  <c r="B367" i="16" s="1"/>
  <c r="B368" i="16" s="1"/>
  <c r="B369" i="16" s="1"/>
  <c r="B370" i="16" s="1"/>
  <c r="B371" i="16" s="1"/>
  <c r="B372" i="16" s="1"/>
  <c r="B373" i="16" s="1"/>
  <c r="B374" i="16" s="1"/>
  <c r="B375" i="16" s="1"/>
  <c r="B376" i="16" s="1"/>
  <c r="B377" i="16" s="1"/>
  <c r="B378" i="16" s="1"/>
  <c r="B379" i="16" s="1"/>
  <c r="B380" i="16" s="1"/>
  <c r="B381" i="16" s="1"/>
  <c r="B382" i="16" s="1"/>
  <c r="B383" i="16" s="1"/>
  <c r="B384" i="16" s="1"/>
  <c r="B385" i="16" s="1"/>
  <c r="B386" i="16" s="1"/>
  <c r="B387" i="16" s="1"/>
  <c r="B388" i="16" s="1"/>
  <c r="B389" i="16" s="1"/>
  <c r="B390" i="16" s="1"/>
  <c r="B391" i="16" s="1"/>
  <c r="B392" i="16" s="1"/>
  <c r="B393" i="16" s="1"/>
  <c r="B394" i="16" s="1"/>
  <c r="B395" i="16" s="1"/>
  <c r="B396" i="16" s="1"/>
  <c r="B397" i="16" s="1"/>
  <c r="B398" i="16" s="1"/>
  <c r="B399" i="16" s="1"/>
  <c r="B400" i="16" s="1"/>
  <c r="B401" i="16" s="1"/>
  <c r="B402" i="16" s="1"/>
  <c r="B403" i="16" s="1"/>
  <c r="B404" i="16" s="1"/>
  <c r="B405" i="16" s="1"/>
  <c r="B406" i="16" s="1"/>
  <c r="B407" i="16" s="1"/>
  <c r="B408" i="16" s="1"/>
  <c r="B409" i="16" s="1"/>
  <c r="B410" i="16" s="1"/>
  <c r="B411" i="16" s="1"/>
  <c r="B412" i="16" s="1"/>
  <c r="B413" i="16" s="1"/>
  <c r="B414" i="16" s="1"/>
  <c r="B415" i="16" s="1"/>
  <c r="B416" i="16" s="1"/>
  <c r="B417" i="16" s="1"/>
  <c r="B418" i="16" s="1"/>
  <c r="B419" i="16" s="1"/>
  <c r="B420" i="16" s="1"/>
  <c r="B421" i="16" s="1"/>
  <c r="B422" i="16" s="1"/>
  <c r="B423" i="16" s="1"/>
  <c r="B424" i="16" s="1"/>
  <c r="B425" i="16" s="1"/>
  <c r="B426" i="16" s="1"/>
  <c r="B427" i="16" s="1"/>
  <c r="B428" i="16" s="1"/>
  <c r="B429" i="16" s="1"/>
  <c r="B430" i="16" s="1"/>
  <c r="B431" i="16" s="1"/>
  <c r="B432" i="16" s="1"/>
  <c r="B433" i="16" s="1"/>
  <c r="B434" i="16" s="1"/>
  <c r="B435" i="16" s="1"/>
  <c r="B436" i="16" s="1"/>
  <c r="B437" i="16" s="1"/>
  <c r="B438" i="16" s="1"/>
  <c r="B439" i="16" s="1"/>
  <c r="B440" i="16" s="1"/>
  <c r="B441" i="16" s="1"/>
  <c r="B442" i="16" s="1"/>
  <c r="B443" i="16" s="1"/>
  <c r="B444" i="16" s="1"/>
  <c r="B445" i="16" s="1"/>
  <c r="B446" i="16" s="1"/>
  <c r="B447" i="16" s="1"/>
  <c r="B448" i="16" s="1"/>
  <c r="B449" i="16" s="1"/>
  <c r="B450" i="16" s="1"/>
  <c r="B451" i="16" s="1"/>
  <c r="B452" i="16" s="1"/>
  <c r="B453" i="16" s="1"/>
  <c r="B454" i="16" s="1"/>
  <c r="B455" i="16" s="1"/>
  <c r="B456" i="16" s="1"/>
  <c r="B457" i="16" s="1"/>
  <c r="B458" i="16" s="1"/>
  <c r="B459" i="16" s="1"/>
  <c r="B460" i="16" s="1"/>
  <c r="B461" i="16" s="1"/>
  <c r="B462" i="16" s="1"/>
  <c r="B463" i="16" s="1"/>
  <c r="B464" i="16" s="1"/>
  <c r="B465" i="16" s="1"/>
  <c r="B466" i="16" s="1"/>
  <c r="B467" i="16" s="1"/>
  <c r="B468" i="16" s="1"/>
  <c r="B469" i="16" s="1"/>
  <c r="B470" i="16" s="1"/>
  <c r="B471" i="16" s="1"/>
  <c r="B472" i="16" s="1"/>
  <c r="B473" i="16" s="1"/>
  <c r="B474" i="16" s="1"/>
  <c r="B475" i="16" s="1"/>
  <c r="B476" i="16" s="1"/>
  <c r="B477" i="16" s="1"/>
  <c r="B478" i="16" s="1"/>
  <c r="B479" i="16" s="1"/>
  <c r="B480" i="16" s="1"/>
  <c r="B481" i="16" s="1"/>
  <c r="B482" i="16" s="1"/>
  <c r="B483" i="16" s="1"/>
  <c r="B484" i="16" s="1"/>
  <c r="B485" i="16" s="1"/>
  <c r="B486" i="16" s="1"/>
  <c r="B487" i="16" s="1"/>
  <c r="B488" i="16" s="1"/>
  <c r="B489" i="16" s="1"/>
  <c r="B490" i="16" s="1"/>
  <c r="B491" i="16" s="1"/>
  <c r="B492" i="16" s="1"/>
  <c r="B493" i="16" s="1"/>
  <c r="B494" i="16" s="1"/>
  <c r="B495" i="16" s="1"/>
  <c r="B496" i="16" s="1"/>
  <c r="B497" i="16" s="1"/>
  <c r="B498" i="16" s="1"/>
  <c r="B499" i="16" s="1"/>
  <c r="B500" i="16" s="1"/>
  <c r="B501" i="16" s="1"/>
  <c r="B502" i="16" s="1"/>
  <c r="B503" i="16" s="1"/>
  <c r="B504" i="16" s="1"/>
  <c r="B505" i="16" s="1"/>
  <c r="B506" i="16" s="1"/>
  <c r="B507" i="16" s="1"/>
  <c r="B508" i="16" s="1"/>
  <c r="B509" i="16" s="1"/>
  <c r="B510" i="16" s="1"/>
  <c r="B511" i="16" s="1"/>
  <c r="B512" i="16" s="1"/>
  <c r="B513" i="16" s="1"/>
  <c r="B514" i="16" s="1"/>
  <c r="B515" i="16" s="1"/>
  <c r="B516" i="16" s="1"/>
  <c r="B517" i="16" s="1"/>
  <c r="B518" i="16" s="1"/>
  <c r="B519" i="16" s="1"/>
  <c r="B520" i="16" s="1"/>
  <c r="B521" i="16" s="1"/>
  <c r="B522" i="16" s="1"/>
  <c r="B523" i="16" s="1"/>
  <c r="B524" i="16" s="1"/>
  <c r="B525" i="16" s="1"/>
  <c r="B526" i="16" s="1"/>
  <c r="B527" i="16" s="1"/>
  <c r="B528" i="16" s="1"/>
  <c r="B529" i="16" s="1"/>
  <c r="B530" i="16" s="1"/>
  <c r="B531" i="16" s="1"/>
  <c r="B532" i="16" s="1"/>
  <c r="Q25" i="11"/>
  <c r="P25" i="11"/>
  <c r="N25" i="11"/>
  <c r="M25" i="11"/>
  <c r="K25" i="11"/>
  <c r="J25" i="11"/>
  <c r="I25" i="11"/>
  <c r="H25" i="11"/>
  <c r="G25" i="11"/>
  <c r="F25" i="11"/>
  <c r="E25" i="11"/>
  <c r="D25" i="11"/>
  <c r="C25" i="11"/>
  <c r="B25" i="11"/>
  <c r="D3" i="11"/>
  <c r="L51" i="11" l="1"/>
  <c r="L79" i="11"/>
  <c r="L99"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Z8" i="11"/>
  <c r="AA8" i="11"/>
  <c r="AB8" i="11"/>
  <c r="AC8" i="11"/>
  <c r="AF59" i="15" s="1"/>
  <c r="AL59" i="15" s="1"/>
  <c r="S43" i="15" l="1"/>
  <c r="AB29" i="15"/>
  <c r="AB28" i="15" s="1"/>
  <c r="AL27" i="15" s="1"/>
  <c r="X56" i="15"/>
  <c r="S55" i="15"/>
  <c r="X55" i="15" s="1"/>
  <c r="S54" i="15"/>
  <c r="X54" i="15" s="1"/>
  <c r="U8" i="11"/>
  <c r="AG8" i="11" s="1"/>
  <c r="S45" i="15"/>
  <c r="AB43" i="15" l="1"/>
  <c r="AB42" i="15" s="1"/>
  <c r="AC56" i="15"/>
  <c r="AL55" i="15" s="1"/>
  <c r="AC54" i="15"/>
  <c r="AL54" i="15" s="1"/>
  <c r="AB40" i="15"/>
  <c r="AB41" i="15" l="1"/>
  <c r="AL41" i="15" s="1"/>
  <c r="S42" i="15" l="1"/>
  <c r="S41" i="15" s="1"/>
  <c r="S40" i="15"/>
  <c r="AL40" i="15" l="1"/>
</calcChain>
</file>

<file path=xl/comments1.xml><?xml version="1.0" encoding="utf-8"?>
<comments xmlns="http://schemas.openxmlformats.org/spreadsheetml/2006/main">
  <authors>
    <author>R0202-1xxx</author>
  </authors>
  <commentList>
    <comment ref="Y31" authorId="0" shapeId="0">
      <text>
        <r>
          <rPr>
            <sz val="9"/>
            <color indexed="81"/>
            <rFont val="MS P ゴシック"/>
            <family val="3"/>
            <charset val="128"/>
          </rPr>
          <t xml:space="preserve">プルダウンから選択して下さい。
</t>
        </r>
      </text>
    </comment>
  </commentList>
</comments>
</file>

<file path=xl/comments2.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F15" authorId="0" shapeId="0">
      <text>
        <r>
          <rPr>
            <sz val="10"/>
            <color indexed="81"/>
            <rFont val="MS P ゴシック"/>
            <family val="3"/>
            <charset val="128"/>
          </rPr>
          <t>本年度（４月～３月）の実績を記載</t>
        </r>
      </text>
    </comment>
    <comment ref="AI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authors>
    <author>R0202-1xxx</author>
  </authors>
  <commentList>
    <comment ref="R14" authorId="0" shapeId="0">
      <text>
        <r>
          <rPr>
            <b/>
            <sz val="9"/>
            <color indexed="10"/>
            <rFont val="MS P ゴシック"/>
            <family val="3"/>
            <charset val="128"/>
          </rPr>
          <t>プルダウンから選択して下さい。</t>
        </r>
      </text>
    </comment>
    <comment ref="S14" authorId="0" shapeId="0">
      <text>
        <r>
          <rPr>
            <b/>
            <sz val="9"/>
            <color indexed="10"/>
            <rFont val="MS P ゴシック"/>
            <family val="3"/>
            <charset val="128"/>
          </rPr>
          <t>①茨城県国民健康保険団体連合会から送付された本交付金対象期間分(令和4年6月～11月）の毎月の支払通知書の合計金額をご記入下さい。
月遅請求や過誤調整がある場合は12月，1月支払い分も含めてください。
なお同一の事業所番号については，合算して記載することも可能です。</t>
        </r>
      </text>
    </comment>
    <comment ref="V15" authorId="0" shapeId="0">
      <text>
        <r>
          <rPr>
            <b/>
            <sz val="9"/>
            <color indexed="10"/>
            <rFont val="MS P ゴシック"/>
            <family val="3"/>
            <charset val="128"/>
          </rPr>
          <t>「③ⅰ(i-1)」には，交付金の算定のみにより賃金改善を行った場合の，令和4年2月分～9月分の福祉・介護職員の賃金総額と，令和3年2月分～9月分の福祉・介護職員の賃金総額（この期間の処遇改善加算・特定加算の総額と独自の賃金改善額を除く。）の差額を記入してください。なお同一の事業所番号については，合算して記載することも可能です。</t>
        </r>
      </text>
    </comment>
    <comment ref="X15" authorId="0" shapeId="0">
      <text>
        <r>
          <rPr>
            <b/>
            <sz val="9"/>
            <color indexed="10"/>
            <rFont val="MS P ゴシック"/>
            <family val="3"/>
            <charset val="128"/>
          </rPr>
          <t>「③ii(j-1)」には，交付金の算定のみにより賃金改善を行った場合の，令和4年2月分～令和4年9月分のその他職種の賃金総額と，
令和3年2月分～9月分のその他職種の賃金総額（この期間の処遇改善加算・特定加算の総額と独自の賃金改善額を除く。）の差額を記入してください。なお同一の事業所番号については，合算して記載することも可能です。福祉・介護職員のみ賃金改善を実施した場合は、その他の職種の金額は0もしくは空欄にしてください。</t>
        </r>
      </text>
    </comment>
    <comment ref="W16" authorId="0" shapeId="0">
      <text>
        <r>
          <rPr>
            <b/>
            <sz val="9"/>
            <color indexed="10"/>
            <rFont val="MS P ゴシック"/>
            <family val="3"/>
            <charset val="128"/>
          </rPr>
          <t>(i-2)には，左隣の③i(i-1)の金額のうち，ベースアップ等にあてた金額を入力してください。
（左隣の③i(i-1)の金額の2/3以上の金額である必要があります。
賃金改善額をすべて毎月の手当として支給した場合左隣の③i(i-1)の金額と同じ金額を入力してください。）
※ベースアップ等による賃金改善額の欄には法定福利費等の事業主負担の増加分を含めることはできません。
※ベースアップ等による賃金改善額の欄は左隣の③i(i-1)の額を超えることはできません。
なお同一の事業所番号について，合算して記載することも可能です。</t>
        </r>
      </text>
    </comment>
    <comment ref="Y16" authorId="0" shapeId="0">
      <text>
        <r>
          <rPr>
            <b/>
            <sz val="9"/>
            <color indexed="10"/>
            <rFont val="MS P ゴシック"/>
            <family val="3"/>
            <charset val="128"/>
          </rPr>
          <t>（j-2）には，その他の職種にも賃金改善を実施した場合，左隣の③ii（j-1）の金額のうち，ベースアップ等にあてた金額を入力してください。
（左隣の③ii（j-1）の金額の2/3以上の金額である必要があります。）
賃金改善額をすべて毎月の手当として支給した場合左隣の③ii（j-1）の金額と同じ金額を入力してください。）
※ベースアップ等による賃金改善額の欄には法定福利費等の事業主負担の増加分を含めることはできません。
※ベースアップ等による賃金改善額の欄は左隣の③ii（j-1）の額を超えることはできません。
なお同一の事業所番号について，合算して記載することも可能です。
福祉・介護職員のみ賃金改善を実施した場合は、その他の職種の金額は0もしくは空欄にしてください。</t>
        </r>
      </text>
    </comment>
    <comment ref="T17" authorId="0" shapeId="0">
      <text>
        <r>
          <rPr>
            <b/>
            <sz val="9"/>
            <color indexed="10"/>
            <rFont val="MS P ゴシック"/>
            <family val="3"/>
            <charset val="128"/>
          </rPr>
          <t>「②i(l)」には，交付金による賃金改善を行った期間の，
「福祉・介護職員」の賃金の総額を記載してください。
（令和4年2月分～9月分までの</t>
        </r>
        <r>
          <rPr>
            <b/>
            <u/>
            <sz val="9"/>
            <color indexed="10"/>
            <rFont val="MS P ゴシック"/>
            <family val="3"/>
            <charset val="128"/>
          </rPr>
          <t>交付金額を含めた賃金の総額</t>
        </r>
        <r>
          <rPr>
            <b/>
            <sz val="9"/>
            <color indexed="10"/>
            <rFont val="MS P ゴシック"/>
            <family val="3"/>
            <charset val="128"/>
          </rPr>
          <t>）
なお同一の事業所番号については，合算して記載することも可能です。</t>
        </r>
      </text>
    </comment>
    <comment ref="U17" authorId="0" shapeId="0">
      <text>
        <r>
          <rPr>
            <b/>
            <sz val="9"/>
            <color indexed="10"/>
            <rFont val="MS P ゴシック"/>
            <family val="3"/>
            <charset val="128"/>
          </rPr>
          <t>「②i(m)」には，交付金による賃金改善を行った期間の，その他の職種」の賃金の総額を記載してください。（令和4年2月分～9月分までの</t>
        </r>
        <r>
          <rPr>
            <b/>
            <u/>
            <sz val="9"/>
            <color indexed="10"/>
            <rFont val="MS P ゴシック"/>
            <family val="3"/>
            <charset val="128"/>
          </rPr>
          <t>交付金額を含めた賃金の総額</t>
        </r>
        <r>
          <rPr>
            <b/>
            <sz val="9"/>
            <color indexed="10"/>
            <rFont val="MS P ゴシック"/>
            <family val="3"/>
            <charset val="128"/>
          </rPr>
          <t>）なお同一の事業所番号については，合算して記載することも可能です。福祉・介護職員のみ賃金改善を実施した場合は、その他の職種の金額は0もしくは空欄にしてください。</t>
        </r>
      </text>
    </comment>
  </commentList>
</comments>
</file>

<file path=xl/comments4.xml><?xml version="1.0" encoding="utf-8"?>
<comments xmlns="http://schemas.openxmlformats.org/spreadsheetml/2006/main">
  <authors>
    <author>R0202-1xxx</author>
    <author>作成者</author>
  </authors>
  <commentList>
    <comment ref="AG24" authorId="0" shapeId="0">
      <text>
        <r>
          <rPr>
            <b/>
            <sz val="11"/>
            <color indexed="81"/>
            <rFont val="MS P ゴシック"/>
            <family val="3"/>
            <charset val="128"/>
          </rPr>
          <t>以前ご提出頂いた計画書の
交付金様式2-1 2 ②ii)の額を記載して下さい。
職員構成が変わった等の事由で基準額の変更が必要になる際は
金額を修正してください。</t>
        </r>
      </text>
    </comment>
    <comment ref="AG32" authorId="1" shapeId="0">
      <text>
        <r>
          <rPr>
            <b/>
            <sz val="10"/>
            <color indexed="81"/>
            <rFont val="MS P ゴシック"/>
            <family val="3"/>
            <charset val="128"/>
          </rPr>
          <t>交付金の申請時に作成した計画書の実施期間と同じ期間を入力してください。
（基本的には２月～９月となります。事業所の新規開設等で途中から算定した場合等はこの限りではありません）</t>
        </r>
      </text>
    </comment>
    <comment ref="B43" authorId="0" shapeId="0">
      <text>
        <r>
          <rPr>
            <b/>
            <sz val="10"/>
            <color indexed="81"/>
            <rFont val="MS P ゴシック"/>
            <family val="3"/>
            <charset val="128"/>
          </rPr>
          <t>令和5年1月31日までの日付を入力してください。</t>
        </r>
      </text>
    </comment>
  </commentList>
</comments>
</file>

<file path=xl/sharedStrings.xml><?xml version="1.0" encoding="utf-8"?>
<sst xmlns="http://schemas.openxmlformats.org/spreadsheetml/2006/main" count="451" uniqueCount="335">
  <si>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</si>
  <si>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</si>
  <si>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</si>
  <si>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</si>
  <si>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</si>
  <si>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</si>
  <si>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</si>
  <si>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</si>
  <si>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</si>
  <si>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</si>
  <si>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</si>
  <si>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</si>
  <si>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</si>
  <si>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</si>
  <si>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</si>
  <si>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</si>
  <si>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</si>
  <si>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</si>
  <si>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</si>
  <si>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</si>
  <si>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</si>
  <si>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</si>
  <si>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</si>
  <si>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</si>
  <si>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</si>
  <si>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</si>
  <si>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</si>
  <si>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</si>
  <si>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</si>
  <si>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</si>
  <si>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</si>
  <si>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</si>
  <si>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</si>
  <si>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</si>
  <si>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</si>
  <si>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</si>
  <si>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</si>
  <si>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</si>
  <si>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</si>
  <si>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</si>
  <si>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</si>
  <si>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</si>
  <si>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</si>
  <si>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</si>
  <si>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</si>
  <si>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</si>
  <si>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</si>
  <si>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</si>
  <si>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</si>
  <si>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</si>
  <si>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</si>
  <si>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</si>
  <si>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</si>
  <si>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</si>
  <si>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</si>
  <si>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</si>
  <si>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</si>
  <si>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</si>
  <si>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</si>
  <si>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</si>
  <si>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</si>
  <si>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</si>
  <si>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</si>
  <si>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</si>
  <si>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</si>
  <si>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</si>
  <si>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</si>
  <si>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</si>
  <si>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</si>
  <si>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</si>
  <si>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</si>
  <si>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</si>
  <si>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</si>
  <si>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</si>
  <si>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</si>
  <si>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</si>
  <si>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</si>
  <si>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</si>
  <si>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</si>
  <si>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</si>
  <si>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</si>
  <si>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</si>
  <si>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</si>
  <si>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</si>
  <si>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</si>
  <si>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</si>
  <si>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</si>
  <si>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</si>
  <si>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</si>
  <si>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</si>
  <si>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</si>
  <si>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</si>
  <si>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</si>
  <si>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</si>
  <si>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</si>
  <si>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</si>
  <si>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</si>
  <si>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</si>
  <si>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</si>
  <si>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</si>
  <si>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</si>
  <si>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</si>
  <si>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</si>
  <si>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</si>
  <si>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</si>
  <si>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</si>
  <si>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</si>
  <si>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</si>
  <si>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</si>
  <si>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</si>
  <si>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</si>
  <si>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</si>
  <si>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</si>
  <si>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</si>
  <si>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</si>
  <si>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</si>
  <si>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</si>
  <si>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</si>
  <si>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</si>
  <si>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</si>
  <si>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</si>
  <si>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</si>
  <si>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</si>
  <si>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</si>
  <si>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</si>
  <si>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</si>
  <si>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</si>
  <si>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</si>
  <si>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</si>
  <si>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</si>
  <si>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</si>
  <si>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</si>
  <si>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</si>
  <si>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</si>
  <si>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</si>
  <si>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</si>
  <si>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</si>
  <si>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</si>
  <si>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</si>
  <si>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</si>
  <si>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</si>
  <si>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</si>
  <si>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</si>
  <si>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</si>
  <si>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</si>
  <si>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</si>
  <si>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</si>
  <si>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</si>
  <si>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</si>
  <si>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</si>
  <si>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</si>
  <si>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</si>
  <si>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</si>
  <si>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</si>
  <si>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</si>
  <si>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</si>
  <si>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</si>
  <si>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</si>
  <si>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</si>
  <si>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</si>
  <si>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</si>
  <si>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</si>
  <si>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</si>
  <si>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</si>
  <si>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</si>
  <si>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</si>
  <si>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</si>
  <si>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</si>
  <si>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</si>
  <si>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</si>
  <si>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</si>
  <si>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</si>
  <si>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</si>
  <si>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</si>
  <si>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</si>
  <si>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</si>
  <si>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</si>
  <si>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</si>
  <si>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</si>
  <si>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</si>
  <si>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</si>
  <si>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</si>
  <si>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</si>
  <si>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</si>
  <si>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</si>
  <si>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</si>
  <si>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</si>
  <si>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</si>
  <si>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</si>
  <si>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</si>
  <si>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</si>
  <si>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</si>
  <si>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</si>
  <si>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</si>
  <si>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</si>
  <si>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</si>
  <si>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</si>
  <si>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</si>
  <si>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</si>
  <si>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</si>
  <si>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</si>
  <si>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</si>
  <si>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</si>
  <si>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</si>
  <si>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</si>
  <si>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</si>
  <si>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</si>
  <si>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</si>
  <si>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</si>
  <si>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</si>
  <si>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</si>
  <si>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</si>
  <si>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</si>
  <si>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</si>
  <si>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</si>
  <si>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</si>
  <si>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</si>
  <si>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</si>
  <si>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</si>
  <si>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</si>
  <si>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</si>
  <si>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</si>
  <si>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</si>
  <si>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</si>
  <si>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</si>
  <si>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</si>
  <si>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</si>
  <si>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</si>
  <si>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</si>
  <si>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</si>
  <si>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</si>
  <si>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</si>
  <si>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</si>
  <si>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</si>
  <si>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</si>
  <si>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</si>
  <si>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</si>
  <si>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</si>
  <si>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</si>
  <si>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</si>
  <si>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</si>
  <si>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</si>
  <si>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</si>
  <si>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</si>
  <si>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</si>
  <si>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</si>
  <si>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</si>
  <si>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</si>
  <si>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</si>
  <si>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</si>
  <si>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</si>
  <si>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</si>
  <si>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</si>
  <si>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</si>
  <si>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</si>
  <si>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</si>
  <si>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</si>
  <si>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</si>
  <si>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t>加算Ⅰ</t>
    <rPh sb="0" eb="2">
      <t>カサン</t>
    </rPh>
    <phoneticPr fontId="6"/>
  </si>
  <si>
    <t>加算Ⅱ</t>
    <rPh sb="0" eb="2">
      <t>カサン</t>
    </rPh>
    <phoneticPr fontId="6"/>
  </si>
  <si>
    <t>特定加算Ⅱ</t>
    <rPh sb="0" eb="2">
      <t>トクテイ</t>
    </rPh>
    <rPh sb="2" eb="4">
      <t>カサン</t>
    </rPh>
    <phoneticPr fontId="6"/>
  </si>
  <si>
    <t>特定加算Ⅰ</t>
    <rPh sb="0" eb="2">
      <t>トクテイ</t>
    </rPh>
    <rPh sb="2" eb="4">
      <t>カサン</t>
    </rPh>
    <phoneticPr fontId="6"/>
  </si>
  <si>
    <t>区分なし</t>
    <rPh sb="0" eb="2">
      <t>クブン</t>
    </rPh>
    <phoneticPr fontId="6"/>
  </si>
  <si>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</si>
  <si>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</si>
  <si>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</si>
  <si>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</si>
  <si>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２　実績報告</t>
    <rPh sb="2" eb="4">
      <t>ジッセキ</t>
    </rPh>
    <rPh sb="4" eb="6">
      <t>ホウコク</t>
    </rPh>
    <phoneticPr fontId="3"/>
  </si>
  <si>
    <t>要件Ⅰ</t>
    <rPh sb="0" eb="2">
      <t>ヨウケン</t>
    </rPh>
    <phoneticPr fontId="3"/>
  </si>
  <si>
    <t>③ベースアップ等による賃金改善の総額</t>
    <rPh sb="16" eb="18">
      <t>ソウガク</t>
    </rPh>
    <phoneticPr fontId="3"/>
  </si>
  <si>
    <t>要件Ⅱ</t>
    <rPh sb="0" eb="2">
      <t>ヨウケン</t>
    </rPh>
    <phoneticPr fontId="3"/>
  </si>
  <si>
    <t>％</t>
    <phoneticPr fontId="3"/>
  </si>
  <si>
    <t>（一月あたり</t>
    <rPh sb="1" eb="2">
      <t>ヒト</t>
    </rPh>
    <rPh sb="2" eb="3">
      <t>ツキ</t>
    </rPh>
    <phoneticPr fontId="3"/>
  </si>
  <si>
    <t>円）</t>
    <rPh sb="0" eb="1">
      <t>エン</t>
    </rPh>
    <phoneticPr fontId="3"/>
  </si>
  <si>
    <t>月</t>
    <phoneticPr fontId="3"/>
  </si>
  <si>
    <t>～</t>
    <phoneticPr fontId="3"/>
  </si>
  <si>
    <t>月</t>
    <rPh sb="0" eb="1">
      <t>ツキ</t>
    </rPh>
    <phoneticPr fontId="3"/>
  </si>
  <si>
    <r>
      <rPr>
        <sz val="9"/>
        <rFont val="ＭＳ Ｐゴシック"/>
        <family val="3"/>
        <charset val="128"/>
        <scheme val="major"/>
      </rPr>
      <t>※</t>
    </r>
    <r>
      <rPr>
        <sz val="8"/>
        <rFont val="ＭＳ Ｐゴシック"/>
        <family val="3"/>
        <charset val="128"/>
        <scheme val="major"/>
      </rPr>
      <t>給与明細や勤務記録等、実績報告の根拠となる資料は、指定権者からの求めがあった場合に速やかに提出できるよう、適切に保管しておくこと。</t>
    </r>
    <phoneticPr fontId="3"/>
  </si>
  <si>
    <t>福祉・介護職員処遇改善臨時特例交付金実績報告書（施設・事業所別個表）　</t>
    <rPh sb="0" eb="2">
      <t>フクシ</t>
    </rPh>
    <rPh sb="11" eb="13">
      <t>リンジ</t>
    </rPh>
    <rPh sb="13" eb="15">
      <t>トクレイ</t>
    </rPh>
    <rPh sb="15" eb="18">
      <t>コウフキン</t>
    </rPh>
    <rPh sb="18" eb="20">
      <t>ジッセキ</t>
    </rPh>
    <rPh sb="24" eb="26">
      <t>シセツ</t>
    </rPh>
    <rPh sb="27" eb="30">
      <t>ジギョウショ</t>
    </rPh>
    <rPh sb="30" eb="31">
      <t>ベツ</t>
    </rPh>
    <rPh sb="31" eb="33">
      <t>コヒョウ</t>
    </rPh>
    <phoneticPr fontId="3"/>
  </si>
  <si>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phoneticPr fontId="3"/>
  </si>
  <si>
    <t>交付金による賃金改善実施期間</t>
    <rPh sb="0" eb="3">
      <t>コウフキン</t>
    </rPh>
    <phoneticPr fontId="3"/>
  </si>
  <si>
    <t>※交付金の請求に関して虚偽や不正があった場合は、支払われた交付金を返還することとなる場合がある。</t>
    <rPh sb="1" eb="4">
      <t>コウフキン</t>
    </rPh>
    <rPh sb="5" eb="7">
      <t>セイキュウ</t>
    </rPh>
    <rPh sb="29" eb="32">
      <t>コウフキン</t>
    </rPh>
    <phoneticPr fontId="3"/>
  </si>
  <si>
    <t>別紙様式３-２</t>
    <rPh sb="0" eb="2">
      <t>ベッシ</t>
    </rPh>
    <rPh sb="2" eb="4">
      <t>ヨウシキ</t>
    </rPh>
    <phoneticPr fontId="3"/>
  </si>
  <si>
    <t>算定する福祉・介護職員処遇改善加算の区分
（Ⅰ～Ⅲを算定しない事業所は交付金を取得できません）</t>
    <rPh sb="4" eb="6">
      <t>フクシ</t>
    </rPh>
    <rPh sb="35" eb="37">
      <t>コウフ</t>
    </rPh>
    <phoneticPr fontId="3"/>
  </si>
  <si>
    <t>福祉・介護職員処遇改善臨時特例交付金実績報告書</t>
    <rPh sb="0" eb="2">
      <t>フクシ</t>
    </rPh>
    <rPh sb="7" eb="9">
      <t>ショグウ</t>
    </rPh>
    <rPh sb="9" eb="11">
      <t>カイゼン</t>
    </rPh>
    <rPh sb="11" eb="13">
      <t>リンジ</t>
    </rPh>
    <rPh sb="13" eb="15">
      <t>トクレイ</t>
    </rPh>
    <rPh sb="15" eb="18">
      <t>コウフキン</t>
    </rPh>
    <rPh sb="18" eb="20">
      <t>ジッセキ</t>
    </rPh>
    <rPh sb="20" eb="23">
      <t>ホウコクショ</t>
    </rPh>
    <phoneticPr fontId="3"/>
  </si>
  <si>
    <t>［円］</t>
    <rPh sb="1" eb="2">
      <t>エン</t>
    </rPh>
    <phoneticPr fontId="3"/>
  </si>
  <si>
    <t>電話番号</t>
    <rPh sb="0" eb="2">
      <t>デンワ</t>
    </rPh>
    <rPh sb="2" eb="4">
      <t>バンゴウ</t>
    </rPh>
    <phoneticPr fontId="3"/>
  </si>
  <si>
    <t>FAX番号</t>
    <rPh sb="3" eb="5">
      <t>バンゴウ</t>
    </rPh>
    <phoneticPr fontId="3"/>
  </si>
  <si>
    <t>E-mail</t>
    <phoneticPr fontId="3"/>
  </si>
  <si>
    <t>※②ⅰ）「賃金改善期間（④）に交付金により賃金改善を行った福祉・介護職員等の賃金の総額」には、交付金により賃金改善を行った場合の法定福利費等の事業主負担の増加分を含めることができる。</t>
    <rPh sb="5" eb="7">
      <t>チンギン</t>
    </rPh>
    <rPh sb="7" eb="9">
      <t>カイゼン</t>
    </rPh>
    <rPh sb="9" eb="11">
      <t>キカン</t>
    </rPh>
    <rPh sb="15" eb="18">
      <t>コウフキン</t>
    </rPh>
    <rPh sb="21" eb="23">
      <t>チンギン</t>
    </rPh>
    <rPh sb="23" eb="25">
      <t>カイゼン</t>
    </rPh>
    <rPh sb="26" eb="27">
      <t>オコナ</t>
    </rPh>
    <rPh sb="29" eb="31">
      <t>フクシ</t>
    </rPh>
    <rPh sb="32" eb="34">
      <t>カイゴ</t>
    </rPh>
    <rPh sb="34" eb="36">
      <t>ショクイン</t>
    </rPh>
    <rPh sb="36" eb="37">
      <t>トウ</t>
    </rPh>
    <rPh sb="38" eb="40">
      <t>チンギン</t>
    </rPh>
    <rPh sb="41" eb="43">
      <t>ソウガク</t>
    </rPh>
    <rPh sb="47" eb="50">
      <t>コウフキン</t>
    </rPh>
    <rPh sb="53" eb="55">
      <t>チンギン</t>
    </rPh>
    <rPh sb="55" eb="57">
      <t>カイゼン</t>
    </rPh>
    <rPh sb="58" eb="59">
      <t>オコナ</t>
    </rPh>
    <rPh sb="61" eb="63">
      <t>バアイ</t>
    </rPh>
    <phoneticPr fontId="3"/>
  </si>
  <si>
    <t>※②ⅱ）「前年度（賃金改善実施期間に相当する期間）の福祉・介護職員等の賃金の総額」【基準額】には、計画書別紙様式2-1の２②ⅱ)の額を記載すること。この【基準額】については、職員構成が変わった等の事由により修正することが可能である。</t>
    <phoneticPr fontId="3"/>
  </si>
  <si>
    <t>※本表に記載する事業所は、福祉・介護職員処遇改善臨時特例交付金計画書の別紙様式２－２に記載した事業所と一致しなければならない。</t>
    <rPh sb="1" eb="3">
      <t>ホンピョウ</t>
    </rPh>
    <rPh sb="4" eb="6">
      <t>キサイ</t>
    </rPh>
    <rPh sb="8" eb="11">
      <t>ジギョウショ</t>
    </rPh>
    <rPh sb="13" eb="15">
      <t>フクシ</t>
    </rPh>
    <rPh sb="16" eb="18">
      <t>カイゴ</t>
    </rPh>
    <rPh sb="18" eb="20">
      <t>ショクイン</t>
    </rPh>
    <rPh sb="20" eb="22">
      <t>ショグウ</t>
    </rPh>
    <rPh sb="22" eb="24">
      <t>カイゼン</t>
    </rPh>
    <rPh sb="24" eb="26">
      <t>リンジ</t>
    </rPh>
    <rPh sb="26" eb="28">
      <t>トクレイ</t>
    </rPh>
    <rPh sb="28" eb="31">
      <t>コウフキン</t>
    </rPh>
    <rPh sb="31" eb="34">
      <t>ケイカクショ</t>
    </rPh>
    <rPh sb="35" eb="37">
      <t>ベッシ</t>
    </rPh>
    <rPh sb="37" eb="39">
      <t>ヨウシキ</t>
    </rPh>
    <rPh sb="43" eb="45">
      <t>キサイ</t>
    </rPh>
    <rPh sb="47" eb="50">
      <t>ジギョウショ</t>
    </rPh>
    <rPh sb="51" eb="53">
      <t>イッチ</t>
    </rPh>
    <phoneticPr fontId="3"/>
  </si>
  <si>
    <t>福祉・介護職員処遇改善臨時特例交付金　別紙様式３－１　２実績報告について</t>
    <rPh sb="0" eb="2">
      <t>フクシ</t>
    </rPh>
    <rPh sb="3" eb="5">
      <t>カイゴ</t>
    </rPh>
    <rPh sb="5" eb="7">
      <t>ショクイン</t>
    </rPh>
    <rPh sb="7" eb="9">
      <t>ショグウ</t>
    </rPh>
    <rPh sb="9" eb="11">
      <t>カイゼン</t>
    </rPh>
    <rPh sb="11" eb="13">
      <t>リンジ</t>
    </rPh>
    <rPh sb="13" eb="15">
      <t>トクレイ</t>
    </rPh>
    <rPh sb="15" eb="18">
      <t>コウフキン</t>
    </rPh>
    <rPh sb="19" eb="21">
      <t>ベッシ</t>
    </rPh>
    <rPh sb="21" eb="23">
      <t>ヨウシキ</t>
    </rPh>
    <rPh sb="28" eb="30">
      <t>ジッセキ</t>
    </rPh>
    <rPh sb="30" eb="32">
      <t>ホウコク</t>
    </rPh>
    <phoneticPr fontId="3"/>
  </si>
  <si>
    <t>処遇改善支援交付金 (処遇改善加算・特定加算)の算定届出に係る提出先（指定権者）の名称を入力してください。</t>
    <rPh sb="0" eb="2">
      <t>ショグウ</t>
    </rPh>
    <rPh sb="2" eb="4">
      <t>カイゼン</t>
    </rPh>
    <rPh sb="4" eb="6">
      <t>シエン</t>
    </rPh>
    <rPh sb="6" eb="9">
      <t>コウフキン</t>
    </rPh>
    <rPh sb="11" eb="13">
      <t>ショグウ</t>
    </rPh>
    <rPh sb="13" eb="15">
      <t>カイゼン</t>
    </rPh>
    <rPh sb="15" eb="17">
      <t>カサン</t>
    </rPh>
    <rPh sb="18" eb="20">
      <t>トクテイ</t>
    </rPh>
    <rPh sb="20" eb="22">
      <t>カサン</t>
    </rPh>
    <rPh sb="24" eb="26">
      <t>サンテイ</t>
    </rPh>
    <rPh sb="26" eb="28">
      <t>トドケデ</t>
    </rPh>
    <rPh sb="29" eb="30">
      <t>カカ</t>
    </rPh>
    <rPh sb="31" eb="33">
      <t>テイシュツ</t>
    </rPh>
    <rPh sb="33" eb="34">
      <t>サキ</t>
    </rPh>
    <rPh sb="35" eb="37">
      <t>シテイ</t>
    </rPh>
    <rPh sb="37" eb="38">
      <t>ケン</t>
    </rPh>
    <rPh sb="38" eb="39">
      <t>ジャ</t>
    </rPh>
    <rPh sb="41" eb="43">
      <t>メイショウ</t>
    </rPh>
    <rPh sb="44" eb="46">
      <t>ニュウリョク</t>
    </rPh>
    <phoneticPr fontId="3"/>
  </si>
  <si>
    <t>３　加算・交付金対象事業所に関する情報</t>
    <rPh sb="2" eb="4">
      <t>カサン</t>
    </rPh>
    <rPh sb="5" eb="8">
      <t>コウフキン</t>
    </rPh>
    <rPh sb="8" eb="10">
      <t>タイショウ</t>
    </rPh>
    <rPh sb="10" eb="12">
      <t>ジギョウ</t>
    </rPh>
    <rPh sb="12" eb="13">
      <t>ショ</t>
    </rPh>
    <rPh sb="14" eb="15">
      <t>カン</t>
    </rPh>
    <rPh sb="17" eb="19">
      <t>ジョウホウ</t>
    </rPh>
    <phoneticPr fontId="3"/>
  </si>
  <si>
    <t>福祉・介護職員処遇改善支援交付金実績報告書（福祉・介護職員処遇改善実績報告書/福祉・介護職員等特定処遇改善実績報告書）作成用　基本情報入力シート</t>
    <rPh sb="0" eb="2">
      <t>フクシ</t>
    </rPh>
    <rPh sb="3" eb="5">
      <t>カイゴ</t>
    </rPh>
    <rPh sb="5" eb="7">
      <t>ショクイン</t>
    </rPh>
    <rPh sb="7" eb="9">
      <t>ショグウ</t>
    </rPh>
    <rPh sb="9" eb="11">
      <t>カイゼン</t>
    </rPh>
    <rPh sb="11" eb="13">
      <t>シエン</t>
    </rPh>
    <rPh sb="13" eb="16">
      <t>コウフキン</t>
    </rPh>
    <rPh sb="16" eb="18">
      <t>ジッセキ</t>
    </rPh>
    <rPh sb="18" eb="21">
      <t>ホウコクショ</t>
    </rPh>
    <rPh sb="22" eb="24">
      <t>フクシ</t>
    </rPh>
    <rPh sb="25" eb="27">
      <t>カイゴ</t>
    </rPh>
    <rPh sb="27" eb="29">
      <t>ショクイン</t>
    </rPh>
    <rPh sb="29" eb="31">
      <t>ショグウ</t>
    </rPh>
    <rPh sb="31" eb="33">
      <t>カイゼン</t>
    </rPh>
    <rPh sb="33" eb="35">
      <t>ジッセキ</t>
    </rPh>
    <rPh sb="35" eb="38">
      <t>ホウコクショ</t>
    </rPh>
    <rPh sb="39" eb="41">
      <t>フクシ</t>
    </rPh>
    <rPh sb="42" eb="44">
      <t>カイゴ</t>
    </rPh>
    <rPh sb="44" eb="46">
      <t>ショクイン</t>
    </rPh>
    <rPh sb="46" eb="47">
      <t>トウ</t>
    </rPh>
    <rPh sb="47" eb="49">
      <t>トクテイ</t>
    </rPh>
    <rPh sb="49" eb="51">
      <t>ショグウ</t>
    </rPh>
    <rPh sb="51" eb="53">
      <t>カイゼン</t>
    </rPh>
    <rPh sb="53" eb="55">
      <t>ジッセキ</t>
    </rPh>
    <rPh sb="55" eb="58">
      <t>ホウコクショ</t>
    </rPh>
    <rPh sb="59" eb="62">
      <t>サクセイヨウ</t>
    </rPh>
    <rPh sb="63" eb="65">
      <t>キホン</t>
    </rPh>
    <rPh sb="65" eb="67">
      <t>ジョウホウ</t>
    </rPh>
    <rPh sb="67" eb="69">
      <t>ニュウリョク</t>
    </rPh>
    <phoneticPr fontId="3"/>
  </si>
  <si>
    <t>・加算及び交付金対象事業所に関する情報</t>
    <rPh sb="3" eb="4">
      <t>オヨ</t>
    </rPh>
    <rPh sb="5" eb="8">
      <t>コウフキン</t>
    </rPh>
    <phoneticPr fontId="3"/>
  </si>
  <si>
    <r>
      <t>※本様式では２つの要件を確認しており、</t>
    </r>
    <r>
      <rPr>
        <u/>
        <sz val="8"/>
        <rFont val="ＭＳ Ｐゴシック"/>
        <family val="3"/>
        <charset val="128"/>
        <scheme val="major"/>
      </rPr>
      <t>オレンジセル３カ所が「○」でない場合、補助金支給のための要件を満たしていない。</t>
    </r>
    <r>
      <rPr>
        <sz val="8"/>
        <rFont val="ＭＳ Ｐゴシック"/>
        <family val="3"/>
        <charset val="128"/>
        <scheme val="major"/>
      </rPr>
      <t xml:space="preserve">
　Ⅰ交付金による賃金改善を行う総額が交付金による収入額以上であること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86" eb="88">
      <t>イジョウ</t>
    </rPh>
    <phoneticPr fontId="3"/>
  </si>
  <si>
    <t>茨城県</t>
    <rPh sb="0" eb="3">
      <t>イバラキケン</t>
    </rPh>
    <phoneticPr fontId="3"/>
  </si>
  <si>
    <t>－</t>
    <phoneticPr fontId="3"/>
  </si>
  <si>
    <t>（※メールでのご提出の場合提出必須です）</t>
    <rPh sb="8" eb="10">
      <t>テイシュツ</t>
    </rPh>
    <rPh sb="11" eb="13">
      <t>バアイ</t>
    </rPh>
    <rPh sb="13" eb="15">
      <t>テイシュツ</t>
    </rPh>
    <rPh sb="15" eb="17">
      <t>ヒッス</t>
    </rPh>
    <phoneticPr fontId="3"/>
  </si>
  <si>
    <r>
      <t>②賃金改善所要額(ⅰ-ⅱ）</t>
    </r>
    <r>
      <rPr>
        <b/>
        <sz val="10"/>
        <rFont val="ＭＳ Ｐゴシック"/>
        <family val="3"/>
        <charset val="128"/>
        <scheme val="major"/>
      </rPr>
      <t>(右欄の額は①欄の額を上回ること）</t>
    </r>
    <rPh sb="24" eb="26">
      <t>ウワマワ</t>
    </rPh>
    <phoneticPr fontId="3"/>
  </si>
  <si>
    <t>法人名</t>
    <rPh sb="0" eb="3">
      <t>ホウジンメイ</t>
    </rPh>
    <phoneticPr fontId="3"/>
  </si>
  <si>
    <t>事業所番号</t>
    <rPh sb="0" eb="3">
      <t>ジギョウショ</t>
    </rPh>
    <rPh sb="3" eb="5">
      <t>バンゴウ</t>
    </rPh>
    <phoneticPr fontId="3"/>
  </si>
  <si>
    <t>事業所名</t>
    <rPh sb="0" eb="4">
      <t>ジギョウショメイ</t>
    </rPh>
    <phoneticPr fontId="3"/>
  </si>
  <si>
    <t>市区町村</t>
    <rPh sb="0" eb="4">
      <t>シクチョウソン</t>
    </rPh>
    <phoneticPr fontId="3"/>
  </si>
  <si>
    <t>加算区分</t>
    <rPh sb="0" eb="4">
      <t>カサンクブン</t>
    </rPh>
    <phoneticPr fontId="3"/>
  </si>
  <si>
    <t>メールアドレス</t>
    <phoneticPr fontId="3"/>
  </si>
  <si>
    <t>電話番号</t>
    <rPh sb="0" eb="4">
      <t>デンワバンゴウ</t>
    </rPh>
    <phoneticPr fontId="3"/>
  </si>
  <si>
    <t>書類作成担当者</t>
    <rPh sb="0" eb="4">
      <t>ショルイサクセイ</t>
    </rPh>
    <rPh sb="4" eb="7">
      <t>タントウシャ</t>
    </rPh>
    <phoneticPr fontId="3"/>
  </si>
  <si>
    <t>郵便番号</t>
    <rPh sb="0" eb="4">
      <t>ユウビンバンゴウ</t>
    </rPh>
    <phoneticPr fontId="3"/>
  </si>
  <si>
    <t>住所</t>
    <rPh sb="0" eb="2">
      <t>ジュウショ</t>
    </rPh>
    <phoneticPr fontId="3"/>
  </si>
  <si>
    <t>賃金改善実施期間</t>
    <rPh sb="0" eb="4">
      <t>チンギンカイゼン</t>
    </rPh>
    <rPh sb="4" eb="8">
      <t>ジッシキカン</t>
    </rPh>
    <phoneticPr fontId="3"/>
  </si>
  <si>
    <t>令和4年</t>
    <rPh sb="0" eb="2">
      <t>レイワ</t>
    </rPh>
    <rPh sb="3" eb="4">
      <t>ネン</t>
    </rPh>
    <phoneticPr fontId="3"/>
  </si>
  <si>
    <t>臨時特例交付金の総額</t>
    <phoneticPr fontId="3"/>
  </si>
  <si>
    <t>茨城県</t>
    <rPh sb="0" eb="3">
      <t>イバラキケン</t>
    </rPh>
    <phoneticPr fontId="3"/>
  </si>
  <si>
    <r>
      <t>※「</t>
    </r>
    <r>
      <rPr>
        <b/>
        <u/>
        <sz val="10"/>
        <color rgb="FFFF0000"/>
        <rFont val="ＭＳ Ｐゴシック"/>
        <family val="3"/>
        <charset val="128"/>
      </rPr>
      <t>アルファベット・数字は半角</t>
    </r>
    <r>
      <rPr>
        <b/>
        <sz val="10"/>
        <color rgb="FFFF0000"/>
        <rFont val="ＭＳ Ｐゴシック"/>
        <family val="3"/>
        <charset val="128"/>
      </rPr>
      <t>」「</t>
    </r>
    <r>
      <rPr>
        <b/>
        <u/>
        <sz val="10"/>
        <color rgb="FFFF0000"/>
        <rFont val="ＭＳ Ｐゴシック"/>
        <family val="3"/>
        <charset val="128"/>
      </rPr>
      <t>カタカナは全角</t>
    </r>
    <r>
      <rPr>
        <b/>
        <sz val="10"/>
        <color rgb="FFFF0000"/>
        <rFont val="ＭＳ Ｐゴシック"/>
        <family val="3"/>
        <charset val="128"/>
      </rPr>
      <t>」「</t>
    </r>
    <r>
      <rPr>
        <b/>
        <u/>
        <sz val="10"/>
        <color rgb="FFFF0000"/>
        <rFont val="ＭＳ Ｐゴシック"/>
        <family val="3"/>
        <charset val="128"/>
      </rPr>
      <t>スペース無し</t>
    </r>
    <r>
      <rPr>
        <b/>
        <sz val="10"/>
        <color rgb="FFFF0000"/>
        <rFont val="ＭＳ Ｐゴシック"/>
        <family val="3"/>
        <charset val="128"/>
      </rPr>
      <t>」でお願いします。</t>
    </r>
    <rPh sb="10" eb="12">
      <t>スウジ</t>
    </rPh>
    <rPh sb="13" eb="15">
      <t>ハンカク</t>
    </rPh>
    <rPh sb="22" eb="24">
      <t>ゼンカク</t>
    </rPh>
    <rPh sb="30" eb="31">
      <t>ナ</t>
    </rPh>
    <rPh sb="35" eb="36">
      <t>ネガ</t>
    </rPh>
    <phoneticPr fontId="3"/>
  </si>
  <si>
    <t>２①　福祉・介護職員処遇改善臨時特例交付金の総額］(k)</t>
    <rPh sb="3" eb="5">
      <t>フクシ</t>
    </rPh>
    <rPh sb="6" eb="8">
      <t>カイゴ</t>
    </rPh>
    <rPh sb="8" eb="10">
      <t>ショクイン</t>
    </rPh>
    <rPh sb="10" eb="12">
      <t>ショグウ</t>
    </rPh>
    <rPh sb="12" eb="14">
      <t>カイゼン</t>
    </rPh>
    <rPh sb="14" eb="16">
      <t>リンジ</t>
    </rPh>
    <rPh sb="16" eb="18">
      <t>トクレイ</t>
    </rPh>
    <rPh sb="18" eb="21">
      <t>コウフキン</t>
    </rPh>
    <phoneticPr fontId="3"/>
  </si>
  <si>
    <t>２②ⅰ）　賃金改善実施期間に交付金によりの福祉・介護職員等の賃金の総額
             （（l）+（m））</t>
    <rPh sb="5" eb="7">
      <t>チンギン</t>
    </rPh>
    <rPh sb="7" eb="9">
      <t>カイゼン</t>
    </rPh>
    <rPh sb="9" eb="11">
      <t>ジッシ</t>
    </rPh>
    <rPh sb="11" eb="13">
      <t>キカン</t>
    </rPh>
    <rPh sb="14" eb="17">
      <t>コウフキン</t>
    </rPh>
    <rPh sb="21" eb="23">
      <t>フクシ</t>
    </rPh>
    <rPh sb="24" eb="26">
      <t>カイゴ</t>
    </rPh>
    <rPh sb="26" eb="28">
      <t>ショクイン</t>
    </rPh>
    <rPh sb="28" eb="29">
      <t>トウ</t>
    </rPh>
    <rPh sb="30" eb="32">
      <t>チンギン</t>
    </rPh>
    <rPh sb="33" eb="35">
      <t>ソウガク</t>
    </rPh>
    <phoneticPr fontId="3"/>
  </si>
  <si>
    <t>（i-1）
③ⅰ）福祉・介護職員の賃金改善額［円］</t>
    <phoneticPr fontId="3"/>
  </si>
  <si>
    <t>（j-1）
③ⅱ）その他職種の賃金改善額［円］</t>
    <phoneticPr fontId="3"/>
  </si>
  <si>
    <t>福祉・介護職員(l)</t>
    <phoneticPr fontId="3"/>
  </si>
  <si>
    <t>その他の職種(m)</t>
    <phoneticPr fontId="3"/>
  </si>
  <si>
    <t>①
福祉・介護職員処遇改善臨時特例交付金の総額［円］］(k)</t>
    <phoneticPr fontId="3"/>
  </si>
  <si>
    <t>（i-2）
左記のうち、ベースアップ等による賃金改善額［円］</t>
    <phoneticPr fontId="3"/>
  </si>
  <si>
    <t>（j-2）
左記のうち、ベースアップ等による賃金改善額［円］</t>
    <phoneticPr fontId="3"/>
  </si>
  <si>
    <t>（列ごとの合計が２③に転記）</t>
    <phoneticPr fontId="3"/>
  </si>
  <si>
    <t>①福祉・介護職員処遇改善臨時特例交付金の総額(k)</t>
    <rPh sb="1" eb="3">
      <t>フクシ</t>
    </rPh>
    <rPh sb="12" eb="14">
      <t>リンジ</t>
    </rPh>
    <rPh sb="14" eb="16">
      <t>トクレイ</t>
    </rPh>
    <rPh sb="16" eb="18">
      <t>コウフ</t>
    </rPh>
    <phoneticPr fontId="3"/>
  </si>
  <si>
    <t>ⅰ）賃金改善実施期間（④）に交付金により賃金改善を行った福祉・介護職員等の賃金の総額
       （（l）+（m））</t>
    <rPh sb="2" eb="4">
      <t>チンギン</t>
    </rPh>
    <rPh sb="4" eb="6">
      <t>カイゼン</t>
    </rPh>
    <rPh sb="6" eb="8">
      <t>ジッシ</t>
    </rPh>
    <rPh sb="8" eb="10">
      <t>キカン</t>
    </rPh>
    <rPh sb="14" eb="17">
      <t>コウフキン</t>
    </rPh>
    <rPh sb="20" eb="22">
      <t>チンギン</t>
    </rPh>
    <rPh sb="22" eb="24">
      <t>カイゼン</t>
    </rPh>
    <rPh sb="25" eb="26">
      <t>オコナ</t>
    </rPh>
    <rPh sb="28" eb="30">
      <t>フクシ</t>
    </rPh>
    <rPh sb="31" eb="33">
      <t>カイゴ</t>
    </rPh>
    <rPh sb="33" eb="35">
      <t>ショクイン</t>
    </rPh>
    <rPh sb="35" eb="36">
      <t>トウ</t>
    </rPh>
    <rPh sb="37" eb="39">
      <t>チンギン</t>
    </rPh>
    <rPh sb="40" eb="42">
      <t>ソウガク</t>
    </rPh>
    <phoneticPr fontId="3"/>
  </si>
  <si>
    <r>
      <rPr>
        <sz val="8.5"/>
        <rFont val="ＭＳ Ｐゴシック"/>
        <family val="3"/>
        <charset val="128"/>
        <scheme val="major"/>
      </rPr>
      <t>（i-1）
ⅰ）</t>
    </r>
    <r>
      <rPr>
        <sz val="8.5"/>
        <color theme="1"/>
        <rFont val="ＭＳ Ｐゴシック"/>
        <family val="3"/>
        <charset val="128"/>
        <scheme val="major"/>
      </rPr>
      <t>福祉・介護職員の賃金改善額</t>
    </r>
    <rPh sb="8" eb="10">
      <t>フクシ</t>
    </rPh>
    <rPh sb="16" eb="18">
      <t>チンギン</t>
    </rPh>
    <rPh sb="18" eb="20">
      <t>カイゼン</t>
    </rPh>
    <rPh sb="20" eb="21">
      <t>ガク</t>
    </rPh>
    <phoneticPr fontId="3"/>
  </si>
  <si>
    <r>
      <rPr>
        <sz val="8.5"/>
        <rFont val="ＭＳ Ｐゴシック"/>
        <family val="3"/>
        <charset val="128"/>
        <scheme val="major"/>
      </rPr>
      <t>（j-1）
ⅱ）</t>
    </r>
    <r>
      <rPr>
        <sz val="8.5"/>
        <color theme="1"/>
        <rFont val="ＭＳ Ｐゴシック"/>
        <family val="3"/>
        <charset val="128"/>
        <scheme val="major"/>
      </rPr>
      <t>その他の職員の賃金改善額</t>
    </r>
    <rPh sb="10" eb="11">
      <t>タ</t>
    </rPh>
    <rPh sb="12" eb="14">
      <t>ショクイン</t>
    </rPh>
    <rPh sb="15" eb="17">
      <t>チンギン</t>
    </rPh>
    <rPh sb="17" eb="19">
      <t>カイゼン</t>
    </rPh>
    <rPh sb="19" eb="20">
      <t>ガク</t>
    </rPh>
    <phoneticPr fontId="3"/>
  </si>
  <si>
    <t>（i-2）
（うち、ベースアップ等による賃金改善の額）</t>
    <rPh sb="16" eb="17">
      <t>トウ</t>
    </rPh>
    <rPh sb="20" eb="22">
      <t>チンギン</t>
    </rPh>
    <rPh sb="22" eb="24">
      <t>カイゼン</t>
    </rPh>
    <rPh sb="25" eb="26">
      <t>ガク</t>
    </rPh>
    <phoneticPr fontId="3"/>
  </si>
  <si>
    <t>（j-2）
（うち、ベースアップ等による賃金改善の額）</t>
    <phoneticPr fontId="3"/>
  </si>
  <si>
    <t>茨城県</t>
    <rPh sb="0" eb="2">
      <t>イバラキ</t>
    </rPh>
    <rPh sb="2" eb="3">
      <t>ケン</t>
    </rPh>
    <phoneticPr fontId="3"/>
  </si>
  <si>
    <t>②ⅰ）賃金改善実施期間に交付金により賃金の改善を行った福祉・介護職員等の賃金の総額［円］</t>
    <rPh sb="3" eb="11">
      <t>チンギンカイゼンジッシキカン</t>
    </rPh>
    <rPh sb="12" eb="15">
      <t>コウフキン</t>
    </rPh>
    <rPh sb="18" eb="20">
      <t>チンギン</t>
    </rPh>
    <rPh sb="21" eb="23">
      <t>カイゼン</t>
    </rPh>
    <rPh sb="24" eb="25">
      <t>オコナ</t>
    </rPh>
    <rPh sb="27" eb="29">
      <t>フクシ</t>
    </rPh>
    <rPh sb="30" eb="32">
      <t>カイゴ</t>
    </rPh>
    <rPh sb="32" eb="34">
      <t>ショクイン</t>
    </rPh>
    <rPh sb="34" eb="35">
      <t>トウ</t>
    </rPh>
    <rPh sb="36" eb="38">
      <t>チンギン</t>
    </rPh>
    <rPh sb="39" eb="41">
      <t>ソウガク</t>
    </rPh>
    <rPh sb="42" eb="43">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</si>
</sst>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 "/>
    <numFmt numFmtId="178" formatCode="\(0.0\)"/>
    <numFmt numFmtId="179" formatCode="#,##0.0_ "/>
    <numFmt numFmtId="180" formatCode="0.00_ "/>
    <numFmt numFmtId="181" formatCode="#,##0_);[Red]\(#,##0\)"/>
    <numFmt numFmtId="182" formatCode="\(#,##0.00_ \)"/>
    <numFmt numFmtId="183" formatCode="#"/>
    <numFmt numFmtId="184" formatCode="#,###"/>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b/>
      <sz val="10"/>
      <color indexed="81"/>
      <name val="MS P ゴシック"/>
      <family val="3"/>
      <charset val="128"/>
    </font>
    <font>
      <sz val="11"/>
      <name val="ＭＳ Ｐゴシック"/>
      <family val="3"/>
      <charset val="128"/>
      <scheme val="major"/>
    </font>
    <font>
      <sz val="10"/>
      <color theme="1"/>
      <name val="ＭＳ Ｐゴシック"/>
      <family val="3"/>
      <charset val="128"/>
      <scheme val="major"/>
    </font>
    <font>
      <sz val="14"/>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8"/>
      <color theme="1"/>
      <name val="ＭＳ Ｐゴシック"/>
      <family val="3"/>
      <charset val="128"/>
      <scheme val="major"/>
    </font>
    <font>
      <b/>
      <sz val="11"/>
      <color theme="1"/>
      <name val="ＭＳ Ｐゴシック"/>
      <family val="3"/>
      <charset val="128"/>
      <scheme val="major"/>
    </font>
    <font>
      <sz val="6"/>
      <name val="ＭＳ Ｐゴシック"/>
      <family val="3"/>
      <charset val="128"/>
      <scheme val="major"/>
    </font>
    <font>
      <sz val="11"/>
      <color theme="0"/>
      <name val="ＭＳ Ｐゴシック"/>
      <family val="3"/>
      <charset val="128"/>
      <scheme val="major"/>
    </font>
    <font>
      <b/>
      <sz val="11"/>
      <name val="ＭＳ Ｐゴシック"/>
      <family val="3"/>
      <charset val="128"/>
      <scheme val="major"/>
    </font>
    <font>
      <sz val="11"/>
      <color theme="1"/>
      <name val="ＭＳ Ｐゴシック"/>
      <family val="3"/>
      <charset val="128"/>
      <scheme val="major"/>
    </font>
    <font>
      <sz val="8.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8"/>
      <name val="ＭＳ Ｐゴシック"/>
      <family val="3"/>
      <charset val="128"/>
      <scheme val="major"/>
    </font>
    <font>
      <sz val="9"/>
      <name val="ＭＳ Ｐゴシック"/>
      <family val="3"/>
      <charset val="128"/>
      <scheme val="major"/>
    </font>
    <font>
      <b/>
      <sz val="10.5"/>
      <name val="ＭＳ Ｐゴシック"/>
      <family val="3"/>
      <charset val="128"/>
      <scheme val="major"/>
    </font>
    <font>
      <b/>
      <sz val="10.5"/>
      <color indexed="60"/>
      <name val="ＭＳ Ｐゴシック"/>
      <family val="3"/>
      <charset val="128"/>
      <scheme val="major"/>
    </font>
    <font>
      <sz val="10.5"/>
      <name val="ＭＳ Ｐゴシック"/>
      <family val="3"/>
      <charset val="128"/>
      <scheme val="major"/>
    </font>
    <font>
      <sz val="11.5"/>
      <name val="ＭＳ Ｐゴシック"/>
      <family val="3"/>
      <charset val="128"/>
      <scheme val="major"/>
    </font>
    <font>
      <sz val="12"/>
      <name val="ＭＳ Ｐゴシック"/>
      <family val="3"/>
      <charset val="128"/>
      <scheme val="major"/>
    </font>
    <font>
      <sz val="8.5"/>
      <name val="ＭＳ Ｐゴシック"/>
      <family val="3"/>
      <charset val="128"/>
      <scheme val="major"/>
    </font>
    <font>
      <u/>
      <sz val="8"/>
      <name val="ＭＳ Ｐゴシック"/>
      <family val="3"/>
      <charset val="128"/>
      <scheme val="major"/>
    </font>
    <font>
      <sz val="9"/>
      <color indexed="81"/>
      <name val="MS P ゴシック"/>
      <family val="3"/>
      <charset val="128"/>
    </font>
    <font>
      <b/>
      <u/>
      <sz val="11"/>
      <color rgb="FFFF0000"/>
      <name val="ＭＳ Ｐゴシック"/>
      <family val="3"/>
      <charset val="128"/>
    </font>
    <font>
      <b/>
      <sz val="9"/>
      <color indexed="10"/>
      <name val="MS P ゴシック"/>
      <family val="3"/>
      <charset val="128"/>
    </font>
    <font>
      <sz val="11"/>
      <color theme="1"/>
      <name val="ＭＳ Ｐゴシック"/>
      <family val="3"/>
      <charset val="128"/>
      <scheme val="minor"/>
    </font>
    <font>
      <b/>
      <sz val="11"/>
      <color rgb="FFCC0000"/>
      <name val="ＭＳ Ｐゴシック"/>
      <family val="3"/>
      <charset val="128"/>
      <scheme val="major"/>
    </font>
    <font>
      <sz val="11"/>
      <color rgb="FFCC0000"/>
      <name val="ＭＳ Ｐゴシック"/>
      <family val="3"/>
      <charset val="128"/>
      <scheme val="major"/>
    </font>
    <font>
      <b/>
      <sz val="11"/>
      <color indexed="81"/>
      <name val="MS P ゴシック"/>
      <family val="3"/>
      <charset val="128"/>
    </font>
    <font>
      <b/>
      <sz val="10"/>
      <color rgb="FFFF0000"/>
      <name val="ＭＳ Ｐゴシック"/>
      <family val="3"/>
      <charset val="128"/>
    </font>
    <font>
      <b/>
      <u/>
      <sz val="10"/>
      <color rgb="FFFF0000"/>
      <name val="ＭＳ Ｐゴシック"/>
      <family val="3"/>
      <charset val="128"/>
    </font>
    <font>
      <b/>
      <u/>
      <sz val="9"/>
      <color indexed="10"/>
      <name val="MS P ゴシック"/>
      <family val="3"/>
      <charset val="128"/>
    </font>
    <font>
      <b/>
      <sz val="11"/>
      <color rgb="FFFF0000"/>
      <name val="ＭＳ Ｐゴシック"/>
      <family val="3"/>
      <charset val="128"/>
      <scheme val="major"/>
    </font>
    <font>
      <b/>
      <sz val="36"/>
      <color rgb="FFFF0000"/>
      <name val="ＭＳ Ｐゴシック"/>
      <family val="3"/>
      <charset val="128"/>
      <scheme val="major"/>
    </font>
    <font>
      <sz val="36"/>
      <color rgb="FFFF0000"/>
      <name val="ＭＳ Ｐゴシック"/>
      <family val="3"/>
      <charset val="128"/>
      <scheme val="maj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xf numFmtId="0" fontId="81" fillId="0" borderId="0">
      <alignment vertical="center"/>
    </xf>
    <xf numFmtId="38" fontId="81" fillId="0" borderId="0" applyFont="0" applyFill="0" applyBorder="0" applyAlignment="0" applyProtection="0">
      <alignment vertical="center"/>
    </xf>
  </cellStyleXfs>
  <cellXfs count="1002">
    <xf numFmtId="0" fontId="0" fillId="0" borderId="0" xfId="0">
      <alignment vertical="center"/>
    </xf>
    <xf numFmtId="0" fontId="0" fillId="0" borderId="0" xfId="0" applyFont="1" applyAlignment="1">
      <alignment horizontal="left" vertical="center"/>
    </xf>
    <xf numFmtId="0" fontId="0" fillId="0" borderId="0" xfId="0"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7"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7"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61"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2"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5"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7"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9" xfId="0" applyFont="1" applyFill="1" applyBorder="1" applyAlignment="1" applyProtection="1">
      <alignment vertical="center" wrapText="1"/>
      <protection locked="0"/>
    </xf>
    <xf numFmtId="176" fontId="25" fillId="0" borderId="85" xfId="0" applyNumberFormat="1" applyFont="1" applyBorder="1" applyAlignment="1" applyProtection="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6"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pplyProtection="1">
      <alignment vertical="center" shrinkToFit="1"/>
    </xf>
    <xf numFmtId="176" fontId="25" fillId="0" borderId="45" xfId="0" applyNumberFormat="1" applyFont="1" applyBorder="1" applyAlignment="1" applyProtection="1">
      <alignment vertical="center" shrinkToFit="1"/>
    </xf>
    <xf numFmtId="176" fontId="25" fillId="0" borderId="36" xfId="0" applyNumberFormat="1" applyFont="1" applyBorder="1" applyProtection="1">
      <alignment vertical="center"/>
      <protection locked="0"/>
    </xf>
    <xf numFmtId="179" fontId="25" fillId="0" borderId="45"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5" xfId="0" applyNumberFormat="1" applyFont="1" applyBorder="1" applyAlignment="1" applyProtection="1">
      <alignment vertical="center" shrinkToFit="1"/>
    </xf>
    <xf numFmtId="176" fontId="25" fillId="0" borderId="37"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4"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3"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61"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9" xfId="0" applyFont="1" applyFill="1" applyBorder="1" applyAlignment="1">
      <alignment horizontal="center" vertical="center" wrapText="1"/>
    </xf>
    <xf numFmtId="0" fontId="22" fillId="0" borderId="0" xfId="0" applyFont="1" applyFill="1" applyAlignment="1">
      <alignment vertical="top"/>
    </xf>
    <xf numFmtId="0" fontId="27" fillId="0" borderId="64"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2" fillId="0" borderId="0" xfId="0" applyFont="1" applyBorder="1" applyAlignment="1">
      <alignment vertical="top"/>
    </xf>
    <xf numFmtId="0" fontId="27" fillId="0" borderId="66"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5" fillId="0" borderId="18"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176" fontId="70" fillId="0" borderId="34" xfId="0" applyNumberFormat="1" applyFont="1" applyBorder="1" applyAlignment="1" applyProtection="1">
      <alignment vertical="center" shrinkToFit="1"/>
    </xf>
    <xf numFmtId="176" fontId="70" fillId="0" borderId="0" xfId="0" applyNumberFormat="1" applyFont="1" applyFill="1" applyBorder="1" applyAlignment="1" applyProtection="1">
      <alignment vertical="center" shrinkToFit="1"/>
    </xf>
    <xf numFmtId="176" fontId="70" fillId="0" borderId="0" xfId="0" applyNumberFormat="1" applyFont="1" applyBorder="1" applyAlignment="1" applyProtection="1">
      <alignment vertical="center" shrinkToFit="1"/>
    </xf>
    <xf numFmtId="176" fontId="69" fillId="0" borderId="0" xfId="0" applyNumberFormat="1" applyFont="1" applyFill="1" applyBorder="1" applyAlignment="1" applyProtection="1">
      <alignment vertical="center" shrinkToFit="1"/>
    </xf>
    <xf numFmtId="176" fontId="70" fillId="0" borderId="34" xfId="0" applyNumberFormat="1" applyFont="1" applyFill="1" applyBorder="1" applyAlignment="1" applyProtection="1">
      <alignment vertical="center" shrinkToFit="1"/>
    </xf>
    <xf numFmtId="0" fontId="0" fillId="8" borderId="74" xfId="0" applyFont="1" applyFill="1" applyBorder="1" applyAlignment="1" applyProtection="1">
      <alignment vertical="center"/>
      <protection locked="0"/>
    </xf>
    <xf numFmtId="0" fontId="0" fillId="8" borderId="32" xfId="0" applyFont="1" applyFill="1" applyBorder="1" applyAlignment="1" applyProtection="1">
      <alignment vertical="center"/>
      <protection locked="0"/>
    </xf>
    <xf numFmtId="0" fontId="0" fillId="8" borderId="15" xfId="0" applyFont="1" applyFill="1" applyBorder="1" applyAlignment="1" applyProtection="1">
      <alignment vertical="center"/>
      <protection locked="0"/>
    </xf>
    <xf numFmtId="0" fontId="0" fillId="8" borderId="98" xfId="0" applyFont="1" applyFill="1" applyBorder="1" applyAlignment="1" applyProtection="1">
      <alignment horizontal="center" vertical="center"/>
      <protection locked="0"/>
    </xf>
    <xf numFmtId="0" fontId="0" fillId="8" borderId="99" xfId="0" applyFont="1" applyFill="1" applyBorder="1" applyAlignment="1" applyProtection="1">
      <alignment horizontal="center" vertical="center"/>
      <protection locked="0"/>
    </xf>
    <xf numFmtId="0" fontId="0" fillId="8" borderId="100" xfId="0" applyFont="1" applyFill="1" applyBorder="1" applyAlignment="1" applyProtection="1">
      <alignment horizontal="center" vertical="center"/>
      <protection locked="0"/>
    </xf>
    <xf numFmtId="0" fontId="0" fillId="8" borderId="70" xfId="0" applyFont="1" applyFill="1" applyBorder="1" applyAlignment="1" applyProtection="1">
      <alignment vertical="center"/>
      <protection locked="0"/>
    </xf>
    <xf numFmtId="0" fontId="0" fillId="8" borderId="71" xfId="0" applyFont="1" applyFill="1" applyBorder="1" applyAlignment="1" applyProtection="1">
      <alignment vertical="center" wrapText="1"/>
      <protection locked="0"/>
    </xf>
    <xf numFmtId="0" fontId="0" fillId="8" borderId="74" xfId="0" applyFont="1" applyFill="1" applyBorder="1" applyAlignment="1" applyProtection="1">
      <alignment horizontal="center" vertical="center"/>
      <protection locked="0"/>
    </xf>
    <xf numFmtId="0" fontId="0" fillId="8" borderId="32" xfId="0" applyFont="1" applyFill="1" applyBorder="1" applyAlignment="1" applyProtection="1">
      <alignment horizontal="center" vertical="center"/>
      <protection locked="0"/>
    </xf>
    <xf numFmtId="0" fontId="0" fillId="8" borderId="33" xfId="0" applyFont="1" applyFill="1" applyBorder="1" applyAlignment="1" applyProtection="1">
      <alignment horizontal="center" vertical="center"/>
      <protection locked="0"/>
    </xf>
    <xf numFmtId="0" fontId="0" fillId="8" borderId="1" xfId="0" applyFont="1" applyFill="1" applyBorder="1" applyAlignment="1" applyProtection="1">
      <alignment vertical="center"/>
      <protection locked="0"/>
    </xf>
    <xf numFmtId="0" fontId="0" fillId="8" borderId="75" xfId="0" applyFont="1" applyFill="1" applyBorder="1" applyAlignment="1" applyProtection="1">
      <alignment vertical="center" wrapText="1"/>
      <protection locked="0"/>
    </xf>
    <xf numFmtId="0" fontId="0" fillId="8" borderId="101" xfId="0" applyFont="1" applyFill="1" applyBorder="1" applyAlignment="1" applyProtection="1">
      <alignment horizontal="center" vertical="center"/>
      <protection locked="0"/>
    </xf>
    <xf numFmtId="0" fontId="0" fillId="8" borderId="102" xfId="0" applyFont="1" applyFill="1" applyBorder="1" applyAlignment="1" applyProtection="1">
      <alignment horizontal="center" vertical="center"/>
      <protection locked="0"/>
    </xf>
    <xf numFmtId="0" fontId="0" fillId="8" borderId="103" xfId="0" applyFont="1" applyFill="1" applyBorder="1" applyAlignment="1" applyProtection="1">
      <alignment horizontal="center" vertical="center"/>
      <protection locked="0"/>
    </xf>
    <xf numFmtId="0" fontId="6" fillId="0" borderId="0" xfId="0" applyFont="1" applyProtection="1">
      <alignment vertical="center"/>
    </xf>
    <xf numFmtId="0" fontId="0" fillId="0" borderId="0" xfId="0" applyFont="1" applyProtection="1">
      <alignment vertical="center"/>
    </xf>
    <xf numFmtId="0" fontId="7" fillId="0" borderId="0" xfId="0" applyFont="1" applyProtection="1">
      <alignment vertical="center"/>
    </xf>
    <xf numFmtId="0" fontId="0" fillId="0" borderId="2" xfId="0" applyFont="1" applyBorder="1" applyProtection="1">
      <alignment vertical="center"/>
    </xf>
    <xf numFmtId="0" fontId="0" fillId="0" borderId="17" xfId="0" applyFont="1" applyBorder="1" applyProtection="1">
      <alignment vertical="center"/>
    </xf>
    <xf numFmtId="0" fontId="0" fillId="0" borderId="18" xfId="0" applyFont="1" applyBorder="1" applyProtection="1">
      <alignment vertical="center"/>
    </xf>
    <xf numFmtId="0" fontId="0" fillId="0" borderId="32" xfId="0" applyFont="1" applyBorder="1" applyAlignment="1" applyProtection="1">
      <alignment vertical="center"/>
    </xf>
    <xf numFmtId="0" fontId="0" fillId="0" borderId="27" xfId="0" applyFont="1" applyBorder="1" applyAlignment="1" applyProtection="1">
      <alignment vertical="center"/>
    </xf>
    <xf numFmtId="0" fontId="0" fillId="0" borderId="28" xfId="0" applyFont="1" applyBorder="1" applyAlignment="1" applyProtection="1">
      <alignment vertical="center"/>
    </xf>
    <xf numFmtId="0" fontId="0" fillId="0" borderId="49" xfId="0" applyFont="1" applyBorder="1" applyProtection="1">
      <alignment vertical="center"/>
    </xf>
    <xf numFmtId="0" fontId="0" fillId="0" borderId="18" xfId="0" applyFont="1" applyBorder="1" applyAlignment="1" applyProtection="1">
      <alignment vertical="center" shrinkToFit="1"/>
    </xf>
    <xf numFmtId="0" fontId="0" fillId="0" borderId="0" xfId="0" applyFont="1" applyAlignment="1" applyProtection="1">
      <alignment horizontal="center" vertical="center" wrapText="1"/>
    </xf>
    <xf numFmtId="0" fontId="0" fillId="0" borderId="0" xfId="0" applyFont="1" applyAlignment="1" applyProtection="1">
      <alignment horizontal="right" vertical="top" wrapText="1"/>
    </xf>
    <xf numFmtId="0" fontId="0" fillId="0" borderId="0" xfId="0" applyFont="1" applyAlignment="1" applyProtection="1">
      <alignment horizontal="left" vertical="top" wrapText="1"/>
    </xf>
    <xf numFmtId="0" fontId="0" fillId="0" borderId="17"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24" xfId="0" applyFont="1" applyBorder="1" applyProtection="1">
      <alignment vertical="center"/>
    </xf>
    <xf numFmtId="176" fontId="0" fillId="0" borderId="0" xfId="0" applyNumberFormat="1" applyFont="1" applyFill="1" applyBorder="1" applyProtection="1">
      <alignment vertical="center"/>
    </xf>
    <xf numFmtId="180" fontId="0" fillId="0" borderId="0" xfId="0" applyNumberFormat="1" applyFont="1" applyFill="1" applyBorder="1" applyProtection="1">
      <alignment vertical="center"/>
    </xf>
    <xf numFmtId="0" fontId="0" fillId="0" borderId="0" xfId="0" applyFont="1" applyBorder="1" applyProtection="1">
      <alignment vertical="center"/>
    </xf>
    <xf numFmtId="0" fontId="0" fillId="8" borderId="0" xfId="0" applyFont="1" applyFill="1" applyBorder="1" applyProtection="1">
      <alignment vertical="center"/>
    </xf>
    <xf numFmtId="0" fontId="0" fillId="7" borderId="0" xfId="0" applyFont="1" applyFill="1" applyBorder="1" applyProtection="1">
      <alignment vertical="center"/>
    </xf>
    <xf numFmtId="0" fontId="0" fillId="4" borderId="0" xfId="0" applyFont="1" applyFill="1" applyBorder="1" applyProtection="1">
      <alignment vertical="center"/>
    </xf>
    <xf numFmtId="0" fontId="54" fillId="0" borderId="0" xfId="0" applyFont="1" applyFill="1" applyProtection="1">
      <alignment vertical="center"/>
    </xf>
    <xf numFmtId="0" fontId="55" fillId="0" borderId="1" xfId="0" applyFont="1" applyFill="1" applyBorder="1" applyAlignment="1" applyProtection="1">
      <alignment vertical="center"/>
    </xf>
    <xf numFmtId="0" fontId="54" fillId="0" borderId="0" xfId="0" applyFont="1" applyFill="1" applyBorder="1" applyAlignment="1" applyProtection="1">
      <alignment vertical="center"/>
    </xf>
    <xf numFmtId="0" fontId="54" fillId="0" borderId="0" xfId="0" applyFont="1" applyFill="1" applyBorder="1" applyProtection="1">
      <alignment vertical="center"/>
    </xf>
    <xf numFmtId="0" fontId="57" fillId="0" borderId="0" xfId="0" applyFont="1" applyFill="1" applyProtection="1">
      <alignment vertical="center"/>
    </xf>
    <xf numFmtId="0" fontId="57" fillId="0" borderId="5" xfId="0" applyFont="1" applyFill="1" applyBorder="1" applyProtection="1">
      <alignment vertical="center"/>
    </xf>
    <xf numFmtId="0" fontId="57" fillId="0" borderId="2" xfId="0" applyFont="1" applyFill="1" applyBorder="1" applyProtection="1">
      <alignment vertical="center"/>
    </xf>
    <xf numFmtId="0" fontId="57" fillId="0" borderId="3" xfId="0" applyFont="1" applyFill="1" applyBorder="1" applyProtection="1">
      <alignment vertical="center"/>
    </xf>
    <xf numFmtId="0" fontId="57" fillId="0" borderId="4" xfId="0" applyFont="1" applyFill="1" applyBorder="1" applyProtection="1">
      <alignment vertical="center"/>
    </xf>
    <xf numFmtId="0" fontId="58" fillId="0" borderId="0" xfId="0" applyFont="1" applyFill="1" applyProtection="1">
      <alignment vertical="center"/>
    </xf>
    <xf numFmtId="0" fontId="57" fillId="0" borderId="0" xfId="0" applyFont="1" applyFill="1" applyBorder="1" applyAlignment="1" applyProtection="1">
      <alignment horizontal="center" vertical="center"/>
    </xf>
    <xf numFmtId="0" fontId="57" fillId="0" borderId="0" xfId="0" applyFont="1" applyFill="1" applyBorder="1" applyAlignment="1" applyProtection="1">
      <alignment vertical="center" shrinkToFit="1"/>
    </xf>
    <xf numFmtId="0" fontId="57" fillId="0" borderId="0"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49" fontId="60" fillId="0" borderId="0" xfId="0" applyNumberFormat="1" applyFont="1" applyFill="1" applyProtection="1">
      <alignment vertical="center"/>
    </xf>
    <xf numFmtId="0" fontId="61" fillId="0" borderId="0" xfId="0" applyFont="1" applyFill="1" applyBorder="1" applyAlignment="1" applyProtection="1">
      <alignment textRotation="255"/>
    </xf>
    <xf numFmtId="0" fontId="54" fillId="0" borderId="0" xfId="0" applyFont="1" applyProtection="1">
      <alignment vertical="center"/>
    </xf>
    <xf numFmtId="0" fontId="62" fillId="0" borderId="0" xfId="0" applyFont="1" applyFill="1" applyProtection="1">
      <alignment vertical="center"/>
    </xf>
    <xf numFmtId="0" fontId="59" fillId="0" borderId="0" xfId="0" applyFont="1" applyFill="1" applyAlignment="1" applyProtection="1">
      <alignment horizontal="left" vertical="center" wrapText="1"/>
    </xf>
    <xf numFmtId="0" fontId="57" fillId="0" borderId="0" xfId="0" applyFont="1" applyProtection="1">
      <alignment vertical="center"/>
    </xf>
    <xf numFmtId="0" fontId="63" fillId="11" borderId="34" xfId="0" applyFont="1" applyFill="1" applyBorder="1" applyAlignment="1" applyProtection="1">
      <alignment horizontal="center" vertical="center"/>
    </xf>
    <xf numFmtId="0" fontId="65" fillId="0" borderId="22" xfId="0" applyFont="1" applyFill="1" applyBorder="1" applyAlignment="1" applyProtection="1">
      <alignment vertical="center" wrapText="1" shrinkToFit="1"/>
    </xf>
    <xf numFmtId="0" fontId="65" fillId="0" borderId="0" xfId="0" applyFont="1" applyFill="1" applyBorder="1" applyAlignment="1" applyProtection="1">
      <alignment vertical="center" wrapText="1" shrinkToFit="1"/>
    </xf>
    <xf numFmtId="0" fontId="65" fillId="0" borderId="20" xfId="0" applyFont="1" applyBorder="1" applyAlignment="1" applyProtection="1">
      <alignment vertical="center" shrinkToFit="1"/>
    </xf>
    <xf numFmtId="0" fontId="65" fillId="0" borderId="0" xfId="0" applyFont="1" applyBorder="1" applyAlignment="1" applyProtection="1">
      <alignment vertical="center" shrinkToFit="1"/>
    </xf>
    <xf numFmtId="0" fontId="65" fillId="0" borderId="0" xfId="0" applyFont="1" applyFill="1" applyBorder="1" applyProtection="1">
      <alignment vertical="center"/>
    </xf>
    <xf numFmtId="176" fontId="65" fillId="0" borderId="0" xfId="0" applyNumberFormat="1" applyFont="1" applyFill="1" applyBorder="1" applyAlignment="1" applyProtection="1">
      <alignment vertical="center"/>
    </xf>
    <xf numFmtId="0" fontId="55" fillId="0" borderId="0" xfId="0" applyFont="1" applyFill="1" applyBorder="1" applyAlignment="1" applyProtection="1">
      <alignment horizontal="center" vertical="center"/>
    </xf>
    <xf numFmtId="0" fontId="64" fillId="0" borderId="22" xfId="0" applyFont="1" applyBorder="1" applyAlignment="1" applyProtection="1">
      <alignment horizontal="center" vertical="center"/>
    </xf>
    <xf numFmtId="0" fontId="65" fillId="2" borderId="4" xfId="0" applyFont="1" applyFill="1" applyBorder="1" applyAlignment="1" applyProtection="1">
      <alignment vertical="center" shrinkToFit="1"/>
    </xf>
    <xf numFmtId="0" fontId="65" fillId="0" borderId="5" xfId="0" applyFont="1" applyBorder="1" applyAlignment="1" applyProtection="1">
      <alignment vertical="center" shrinkToFit="1"/>
    </xf>
    <xf numFmtId="2" fontId="65" fillId="0" borderId="6" xfId="0" applyNumberFormat="1" applyFont="1" applyBorder="1" applyAlignment="1" applyProtection="1">
      <alignment vertical="center" shrinkToFit="1"/>
    </xf>
    <xf numFmtId="0" fontId="65" fillId="0" borderId="6" xfId="0" applyFont="1" applyBorder="1" applyAlignment="1" applyProtection="1">
      <alignment vertical="center" shrinkToFit="1"/>
    </xf>
    <xf numFmtId="0" fontId="65" fillId="0" borderId="7" xfId="0" applyFont="1" applyBorder="1" applyAlignment="1" applyProtection="1">
      <alignment vertical="center" shrinkToFit="1"/>
    </xf>
    <xf numFmtId="0" fontId="65" fillId="2" borderId="82" xfId="0" applyFont="1" applyFill="1" applyBorder="1" applyAlignment="1" applyProtection="1">
      <alignment vertical="center" shrinkToFit="1"/>
    </xf>
    <xf numFmtId="0" fontId="65" fillId="0" borderId="22" xfId="0" applyFont="1" applyBorder="1" applyAlignment="1" applyProtection="1">
      <alignment horizontal="right" vertical="center" shrinkToFit="1"/>
    </xf>
    <xf numFmtId="0" fontId="65" fillId="0" borderId="23" xfId="0" applyFont="1" applyBorder="1" applyAlignment="1" applyProtection="1">
      <alignment vertical="center" shrinkToFit="1"/>
    </xf>
    <xf numFmtId="0" fontId="67" fillId="2" borderId="20" xfId="0" applyFont="1" applyFill="1" applyBorder="1" applyAlignment="1" applyProtection="1">
      <alignment vertical="center"/>
    </xf>
    <xf numFmtId="0" fontId="68" fillId="0" borderId="0" xfId="0" applyFont="1" applyBorder="1" applyAlignment="1" applyProtection="1">
      <alignment horizontal="left" vertical="center"/>
    </xf>
    <xf numFmtId="0" fontId="55" fillId="0" borderId="2" xfId="0" applyFont="1" applyFill="1" applyBorder="1" applyProtection="1">
      <alignment vertical="center"/>
    </xf>
    <xf numFmtId="0" fontId="55" fillId="0" borderId="3" xfId="0" applyFont="1" applyFill="1" applyBorder="1" applyAlignment="1" applyProtection="1">
      <alignment horizontal="center" vertical="center"/>
    </xf>
    <xf numFmtId="0" fontId="57" fillId="0" borderId="4" xfId="0" applyFont="1" applyBorder="1" applyProtection="1">
      <alignment vertical="center"/>
    </xf>
    <xf numFmtId="0" fontId="55" fillId="0" borderId="38" xfId="0" applyFont="1" applyFill="1" applyBorder="1" applyAlignment="1" applyProtection="1">
      <alignment horizontal="center" vertical="center"/>
    </xf>
    <xf numFmtId="0" fontId="57" fillId="0" borderId="0" xfId="0" applyFont="1" applyBorder="1" applyProtection="1">
      <alignment vertical="center"/>
    </xf>
    <xf numFmtId="0" fontId="55" fillId="0" borderId="0" xfId="0" applyFont="1" applyFill="1" applyBorder="1" applyProtection="1">
      <alignment vertical="center"/>
    </xf>
    <xf numFmtId="0" fontId="55" fillId="0" borderId="0" xfId="0" applyFont="1" applyFill="1" applyBorder="1" applyAlignment="1" applyProtection="1">
      <alignment horizontal="left" vertical="center"/>
    </xf>
    <xf numFmtId="0" fontId="55" fillId="0" borderId="0" xfId="0" applyFont="1" applyFill="1" applyBorder="1" applyAlignment="1" applyProtection="1">
      <alignment horizontal="right" vertical="center"/>
    </xf>
    <xf numFmtId="0" fontId="55" fillId="2" borderId="0" xfId="0" applyFont="1" applyFill="1" applyBorder="1" applyAlignment="1" applyProtection="1">
      <alignment horizontal="center" vertical="center"/>
    </xf>
    <xf numFmtId="0" fontId="69" fillId="0" borderId="0" xfId="0" applyFont="1" applyFill="1" applyBorder="1" applyAlignment="1" applyProtection="1">
      <alignment horizontal="center" vertical="center"/>
    </xf>
    <xf numFmtId="0" fontId="57" fillId="0" borderId="0" xfId="0" applyFont="1" applyFill="1" applyBorder="1" applyAlignment="1" applyProtection="1">
      <alignment vertical="center"/>
    </xf>
    <xf numFmtId="176" fontId="70" fillId="0" borderId="0" xfId="0" applyNumberFormat="1" applyFont="1" applyFill="1" applyBorder="1" applyAlignment="1" applyProtection="1">
      <alignment vertical="center"/>
    </xf>
    <xf numFmtId="0" fontId="70" fillId="0" borderId="0" xfId="0" applyFont="1" applyFill="1" applyBorder="1" applyAlignment="1" applyProtection="1">
      <alignment horizontal="center" vertical="center"/>
    </xf>
    <xf numFmtId="178" fontId="69" fillId="0" borderId="0" xfId="0" applyNumberFormat="1" applyFont="1" applyFill="1" applyBorder="1" applyAlignment="1" applyProtection="1">
      <alignment horizontal="center" vertical="center"/>
    </xf>
    <xf numFmtId="49" fontId="54" fillId="0" borderId="30" xfId="0" applyNumberFormat="1" applyFont="1" applyFill="1" applyBorder="1" applyProtection="1">
      <alignment vertical="center"/>
    </xf>
    <xf numFmtId="0" fontId="54" fillId="0" borderId="30" xfId="0" applyFont="1" applyFill="1" applyBorder="1" applyProtection="1">
      <alignment vertical="center"/>
    </xf>
    <xf numFmtId="0" fontId="54" fillId="0" borderId="30" xfId="0" applyFont="1" applyFill="1" applyBorder="1" applyAlignment="1" applyProtection="1">
      <alignment vertical="center"/>
    </xf>
    <xf numFmtId="49" fontId="54" fillId="0" borderId="0" xfId="0" applyNumberFormat="1" applyFont="1" applyFill="1" applyBorder="1" applyAlignment="1" applyProtection="1">
      <alignment vertical="center" wrapText="1"/>
    </xf>
    <xf numFmtId="49" fontId="69" fillId="0" borderId="0" xfId="0" applyNumberFormat="1" applyFont="1" applyFill="1" applyBorder="1" applyAlignment="1" applyProtection="1">
      <alignment vertical="center" wrapText="1"/>
    </xf>
    <xf numFmtId="49" fontId="54" fillId="0" borderId="0" xfId="0" applyNumberFormat="1" applyFont="1" applyFill="1" applyBorder="1" applyProtection="1">
      <alignment vertical="center"/>
    </xf>
    <xf numFmtId="0" fontId="71" fillId="0" borderId="0" xfId="0" applyFont="1" applyFill="1" applyBorder="1" applyAlignment="1" applyProtection="1">
      <alignment vertical="center" wrapText="1"/>
    </xf>
    <xf numFmtId="0" fontId="70" fillId="0" borderId="38" xfId="0" applyFont="1" applyFill="1" applyBorder="1" applyAlignment="1" applyProtection="1">
      <alignment vertical="center"/>
    </xf>
    <xf numFmtId="0" fontId="71" fillId="0" borderId="35" xfId="0" applyFont="1" applyFill="1" applyBorder="1" applyAlignment="1" applyProtection="1">
      <alignment vertical="center" wrapText="1"/>
    </xf>
    <xf numFmtId="0" fontId="71" fillId="0" borderId="0" xfId="0" applyFont="1" applyFill="1" applyBorder="1" applyProtection="1">
      <alignment vertical="center"/>
    </xf>
    <xf numFmtId="0" fontId="71" fillId="0" borderId="38" xfId="0" applyFont="1" applyFill="1" applyBorder="1" applyAlignment="1" applyProtection="1">
      <alignment vertical="center" wrapText="1"/>
    </xf>
    <xf numFmtId="0" fontId="73" fillId="0" borderId="0" xfId="0" applyFont="1" applyFill="1" applyBorder="1" applyProtection="1">
      <alignment vertical="center"/>
    </xf>
    <xf numFmtId="0" fontId="71" fillId="0" borderId="0" xfId="0" applyFont="1" applyFill="1" applyBorder="1" applyAlignment="1" applyProtection="1">
      <alignment vertical="center"/>
    </xf>
    <xf numFmtId="0" fontId="72" fillId="0" borderId="35" xfId="0" applyFont="1" applyFill="1" applyBorder="1" applyAlignment="1" applyProtection="1">
      <alignment horizontal="left" vertical="center"/>
    </xf>
    <xf numFmtId="0" fontId="73" fillId="0" borderId="0" xfId="0" applyFont="1" applyFill="1" applyProtection="1">
      <alignment vertical="center"/>
    </xf>
    <xf numFmtId="0" fontId="73" fillId="0" borderId="38" xfId="0" applyFont="1" applyFill="1" applyBorder="1" applyProtection="1">
      <alignment vertical="center"/>
    </xf>
    <xf numFmtId="0" fontId="73" fillId="0" borderId="35" xfId="0" applyFont="1" applyFill="1" applyBorder="1" applyAlignment="1" applyProtection="1">
      <alignment horizontal="center" vertical="center"/>
    </xf>
    <xf numFmtId="0" fontId="54" fillId="0" borderId="35" xfId="0" applyFont="1" applyFill="1" applyBorder="1" applyProtection="1">
      <alignment vertical="center"/>
    </xf>
    <xf numFmtId="0" fontId="71" fillId="0" borderId="43" xfId="0" applyFont="1" applyFill="1" applyBorder="1" applyProtection="1">
      <alignment vertical="center"/>
    </xf>
    <xf numFmtId="0" fontId="54" fillId="0" borderId="26" xfId="0" applyFont="1" applyFill="1" applyBorder="1" applyProtection="1">
      <alignment vertical="center"/>
    </xf>
    <xf numFmtId="0" fontId="54" fillId="0" borderId="44" xfId="0" applyFont="1" applyFill="1" applyBorder="1" applyProtection="1">
      <alignment vertical="center"/>
    </xf>
    <xf numFmtId="0" fontId="54" fillId="0" borderId="38" xfId="0" applyFont="1" applyFill="1" applyBorder="1" applyProtection="1">
      <alignment vertical="center"/>
    </xf>
    <xf numFmtId="0" fontId="54" fillId="2" borderId="0" xfId="0" applyFont="1" applyFill="1" applyBorder="1" applyProtection="1">
      <alignment vertical="center"/>
    </xf>
    <xf numFmtId="0" fontId="54" fillId="2" borderId="0" xfId="0" applyFont="1" applyFill="1" applyProtection="1">
      <alignment vertical="center"/>
    </xf>
    <xf numFmtId="0" fontId="56" fillId="2" borderId="0" xfId="0" applyFont="1" applyFill="1" applyProtection="1">
      <alignment vertical="center"/>
    </xf>
    <xf numFmtId="0" fontId="54" fillId="2" borderId="0" xfId="0" applyFont="1" applyFill="1" applyAlignment="1" applyProtection="1">
      <alignment horizontal="center" vertical="center"/>
    </xf>
    <xf numFmtId="0" fontId="74" fillId="0" borderId="0" xfId="0" applyFont="1" applyProtection="1">
      <alignment vertical="center"/>
    </xf>
    <xf numFmtId="0" fontId="75" fillId="0" borderId="0"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57" fillId="0" borderId="5" xfId="0" applyFont="1" applyBorder="1" applyProtection="1">
      <alignment vertical="center"/>
    </xf>
    <xf numFmtId="0" fontId="57" fillId="0" borderId="6" xfId="0" applyFont="1" applyBorder="1" applyProtection="1">
      <alignment vertical="center"/>
    </xf>
    <xf numFmtId="0" fontId="57" fillId="0" borderId="7" xfId="0" applyFont="1" applyBorder="1" applyProtection="1">
      <alignment vertical="center"/>
    </xf>
    <xf numFmtId="0" fontId="70" fillId="0" borderId="17" xfId="0" applyFont="1" applyBorder="1" applyAlignment="1" applyProtection="1">
      <alignment horizontal="center" vertical="center" wrapText="1"/>
    </xf>
    <xf numFmtId="0" fontId="70" fillId="0" borderId="0" xfId="0" applyFont="1" applyFill="1" applyBorder="1" applyAlignment="1" applyProtection="1">
      <alignment vertical="center" shrinkToFit="1"/>
    </xf>
    <xf numFmtId="176" fontId="70" fillId="0" borderId="0" xfId="0" applyNumberFormat="1" applyFont="1" applyFill="1" applyBorder="1" applyProtection="1">
      <alignment vertical="center"/>
    </xf>
    <xf numFmtId="0" fontId="70" fillId="0" borderId="0" xfId="0" applyFont="1" applyFill="1" applyBorder="1" applyProtection="1">
      <alignment vertical="center"/>
    </xf>
    <xf numFmtId="0" fontId="57" fillId="0" borderId="0" xfId="0" applyFont="1" applyAlignment="1" applyProtection="1">
      <alignment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54" fillId="2" borderId="1" xfId="0" applyFont="1" applyFill="1" applyBorder="1" applyAlignment="1" applyProtection="1">
      <alignment horizontal="center" vertical="center"/>
    </xf>
    <xf numFmtId="0" fontId="54" fillId="0" borderId="5" xfId="0" applyFont="1" applyBorder="1" applyProtection="1">
      <alignment vertical="center"/>
    </xf>
    <xf numFmtId="0" fontId="70" fillId="2" borderId="7" xfId="0" applyFont="1" applyFill="1" applyBorder="1" applyAlignment="1" applyProtection="1">
      <alignment vertical="center" wrapText="1"/>
    </xf>
    <xf numFmtId="0" fontId="70" fillId="0" borderId="17" xfId="0" applyFont="1" applyFill="1" applyBorder="1" applyAlignment="1" applyProtection="1">
      <alignment vertical="center" wrapText="1"/>
    </xf>
    <xf numFmtId="0" fontId="54" fillId="2" borderId="1" xfId="0" applyFont="1" applyFill="1" applyBorder="1" applyAlignment="1" applyProtection="1">
      <alignment vertical="center"/>
    </xf>
    <xf numFmtId="0" fontId="70" fillId="2" borderId="17" xfId="0" applyFont="1" applyFill="1" applyBorder="1" applyAlignment="1" applyProtection="1">
      <alignment vertical="center"/>
    </xf>
    <xf numFmtId="0" fontId="70" fillId="2" borderId="7" xfId="0" applyFont="1" applyFill="1" applyBorder="1" applyAlignment="1" applyProtection="1">
      <alignment horizontal="center" vertical="center"/>
    </xf>
    <xf numFmtId="0" fontId="70" fillId="2" borderId="49" xfId="0" applyFont="1" applyFill="1" applyBorder="1" applyAlignment="1" applyProtection="1">
      <alignment vertical="center"/>
    </xf>
    <xf numFmtId="0" fontId="70" fillId="2" borderId="23" xfId="0" applyFont="1" applyFill="1" applyBorder="1" applyAlignment="1" applyProtection="1">
      <alignment horizontal="center" vertical="center"/>
    </xf>
    <xf numFmtId="0" fontId="69" fillId="2" borderId="49" xfId="0" applyFont="1" applyFill="1" applyBorder="1" applyAlignment="1" applyProtection="1">
      <alignment horizontal="center" vertical="center" wrapText="1"/>
    </xf>
    <xf numFmtId="0" fontId="54" fillId="2" borderId="17" xfId="0" applyFont="1" applyFill="1" applyBorder="1" applyAlignment="1" applyProtection="1">
      <alignment vertical="center"/>
    </xf>
    <xf numFmtId="0" fontId="69" fillId="2" borderId="18" xfId="0" applyFont="1" applyFill="1" applyBorder="1" applyAlignment="1" applyProtection="1">
      <alignment horizontal="center" vertical="center" wrapText="1"/>
    </xf>
    <xf numFmtId="0" fontId="57" fillId="2" borderId="24" xfId="0" applyFont="1" applyFill="1" applyBorder="1" applyAlignment="1" applyProtection="1">
      <alignment horizontal="center" vertical="center"/>
    </xf>
    <xf numFmtId="0" fontId="57" fillId="2" borderId="20" xfId="0" applyFont="1" applyFill="1" applyBorder="1" applyAlignment="1" applyProtection="1">
      <alignment horizontal="center" vertical="center"/>
    </xf>
    <xf numFmtId="0" fontId="57" fillId="2" borderId="25" xfId="0" applyFont="1" applyFill="1" applyBorder="1" applyAlignment="1" applyProtection="1">
      <alignment horizontal="center" vertical="center"/>
    </xf>
    <xf numFmtId="0" fontId="54" fillId="2" borderId="18" xfId="0" applyFont="1" applyFill="1" applyBorder="1" applyAlignment="1" applyProtection="1">
      <alignment vertical="center"/>
    </xf>
    <xf numFmtId="0" fontId="70" fillId="2" borderId="24" xfId="0" applyFont="1" applyFill="1" applyBorder="1" applyAlignment="1" applyProtection="1">
      <alignment horizontal="center" vertical="center" wrapText="1"/>
    </xf>
    <xf numFmtId="0" fontId="70" fillId="2" borderId="18" xfId="0" applyFont="1" applyFill="1" applyBorder="1" applyAlignment="1" applyProtection="1">
      <alignment horizontal="center" vertical="center"/>
    </xf>
    <xf numFmtId="0" fontId="70" fillId="2" borderId="25" xfId="0" applyFont="1" applyFill="1" applyBorder="1" applyAlignment="1" applyProtection="1">
      <alignment horizontal="center" vertical="center"/>
    </xf>
    <xf numFmtId="0" fontId="70" fillId="0" borderId="24" xfId="0" applyFont="1" applyFill="1" applyBorder="1" applyAlignment="1" applyProtection="1">
      <alignment horizontal="center" vertical="center" wrapText="1"/>
    </xf>
    <xf numFmtId="0" fontId="54" fillId="2" borderId="25" xfId="0" applyFont="1" applyFill="1" applyBorder="1" applyProtection="1">
      <alignment vertical="center"/>
    </xf>
    <xf numFmtId="0" fontId="69" fillId="2" borderId="24" xfId="0" applyFont="1" applyFill="1" applyBorder="1" applyAlignment="1" applyProtection="1">
      <alignment horizontal="center" vertical="center" wrapText="1"/>
    </xf>
    <xf numFmtId="38" fontId="70" fillId="2" borderId="25" xfId="5" applyFont="1" applyFill="1" applyBorder="1" applyProtection="1">
      <alignment vertical="center"/>
    </xf>
    <xf numFmtId="38" fontId="70" fillId="2" borderId="18" xfId="5" applyFont="1" applyFill="1" applyBorder="1" applyProtection="1">
      <alignment vertical="center"/>
    </xf>
    <xf numFmtId="0" fontId="70" fillId="0" borderId="17" xfId="0" applyNumberFormat="1" applyFont="1" applyFill="1" applyBorder="1" applyAlignment="1" applyProtection="1">
      <alignment horizontal="center" vertical="center"/>
    </xf>
    <xf numFmtId="0" fontId="25" fillId="2" borderId="46" xfId="0" applyNumberFormat="1" applyFont="1" applyFill="1" applyBorder="1" applyAlignment="1" applyProtection="1">
      <alignment vertical="center"/>
    </xf>
    <xf numFmtId="0" fontId="25" fillId="2" borderId="47" xfId="0" applyNumberFormat="1" applyFont="1" applyFill="1" applyBorder="1" applyAlignment="1" applyProtection="1">
      <alignment vertical="center"/>
    </xf>
    <xf numFmtId="0" fontId="25" fillId="2" borderId="48" xfId="0" applyNumberFormat="1" applyFont="1" applyFill="1" applyBorder="1" applyAlignment="1" applyProtection="1">
      <alignment vertical="center"/>
    </xf>
    <xf numFmtId="0" fontId="25" fillId="2" borderId="1" xfId="0" applyNumberFormat="1" applyFont="1" applyFill="1" applyBorder="1" applyAlignment="1" applyProtection="1">
      <alignment horizontal="center" vertical="center"/>
    </xf>
    <xf numFmtId="0" fontId="25" fillId="2" borderId="17" xfId="0" applyNumberFormat="1" applyFont="1" applyFill="1" applyBorder="1" applyAlignment="1" applyProtection="1">
      <alignment vertical="center"/>
    </xf>
    <xf numFmtId="0" fontId="25" fillId="2" borderId="49" xfId="0" applyNumberFormat="1" applyFont="1" applyFill="1" applyBorder="1" applyAlignment="1" applyProtection="1">
      <alignment vertical="center"/>
    </xf>
    <xf numFmtId="0" fontId="25" fillId="2" borderId="17" xfId="0" applyNumberFormat="1" applyFont="1" applyFill="1" applyBorder="1" applyAlignment="1" applyProtection="1">
      <alignment vertical="center" shrinkToFit="1"/>
    </xf>
    <xf numFmtId="0" fontId="25" fillId="2" borderId="17" xfId="0" applyNumberFormat="1" applyFont="1" applyFill="1" applyBorder="1" applyAlignment="1" applyProtection="1">
      <alignment vertical="center" wrapText="1"/>
    </xf>
    <xf numFmtId="0" fontId="70" fillId="0" borderId="0" xfId="0" applyFont="1" applyProtection="1">
      <alignment vertical="center"/>
    </xf>
    <xf numFmtId="177" fontId="57" fillId="0" borderId="1" xfId="0" applyNumberFormat="1" applyFont="1" applyFill="1" applyBorder="1" applyAlignment="1" applyProtection="1">
      <alignment horizontal="center" vertical="center"/>
    </xf>
    <xf numFmtId="0" fontId="25" fillId="2" borderId="1" xfId="0" applyNumberFormat="1" applyFont="1" applyFill="1" applyBorder="1" applyAlignment="1" applyProtection="1">
      <alignment vertical="center"/>
    </xf>
    <xf numFmtId="0" fontId="25" fillId="2" borderId="127" xfId="0" applyNumberFormat="1" applyFont="1" applyFill="1" applyBorder="1" applyAlignment="1" applyProtection="1">
      <alignment vertical="center"/>
    </xf>
    <xf numFmtId="0" fontId="25" fillId="2" borderId="32" xfId="0" applyNumberFormat="1" applyFont="1" applyFill="1" applyBorder="1" applyAlignment="1" applyProtection="1">
      <alignment vertical="center"/>
    </xf>
    <xf numFmtId="0" fontId="25" fillId="2" borderId="33" xfId="0" applyNumberFormat="1" applyFont="1" applyFill="1" applyBorder="1" applyAlignment="1" applyProtection="1">
      <alignment vertical="center"/>
    </xf>
    <xf numFmtId="0" fontId="25" fillId="2" borderId="1" xfId="0" applyNumberFormat="1" applyFont="1" applyFill="1" applyBorder="1" applyAlignment="1" applyProtection="1">
      <alignment vertical="center" shrinkToFit="1"/>
    </xf>
    <xf numFmtId="0" fontId="25" fillId="2" borderId="1" xfId="0" applyNumberFormat="1" applyFont="1" applyFill="1" applyBorder="1" applyAlignment="1" applyProtection="1">
      <alignment vertical="center" wrapText="1"/>
    </xf>
    <xf numFmtId="0" fontId="57" fillId="0" borderId="0" xfId="0" applyFont="1" applyBorder="1" applyAlignment="1" applyProtection="1">
      <alignment horizontal="center" vertical="center"/>
    </xf>
    <xf numFmtId="0" fontId="69" fillId="0" borderId="0" xfId="0" applyFont="1" applyBorder="1" applyAlignment="1" applyProtection="1">
      <alignment horizontal="center" vertical="center"/>
    </xf>
    <xf numFmtId="0" fontId="69" fillId="0" borderId="0" xfId="0" applyFont="1" applyBorder="1" applyAlignment="1" applyProtection="1">
      <alignment vertical="center"/>
    </xf>
    <xf numFmtId="0" fontId="70" fillId="0" borderId="0" xfId="0" applyFont="1" applyFill="1" applyBorder="1" applyAlignment="1" applyProtection="1">
      <alignment vertical="center"/>
    </xf>
    <xf numFmtId="0" fontId="54" fillId="0" borderId="0" xfId="0" applyFont="1" applyAlignment="1" applyProtection="1">
      <alignment vertical="center"/>
    </xf>
    <xf numFmtId="0" fontId="79" fillId="0" borderId="0" xfId="0" applyFont="1" applyProtection="1">
      <alignment vertical="center"/>
    </xf>
    <xf numFmtId="0" fontId="0" fillId="8" borderId="81" xfId="0" applyFont="1" applyFill="1" applyBorder="1" applyAlignment="1" applyProtection="1">
      <alignment vertical="center" wrapText="1"/>
      <protection locked="0"/>
    </xf>
    <xf numFmtId="0" fontId="0" fillId="8" borderId="70" xfId="0" applyFont="1" applyFill="1" applyBorder="1" applyAlignment="1" applyProtection="1">
      <alignment vertical="center" shrinkToFit="1"/>
      <protection locked="0"/>
    </xf>
    <xf numFmtId="0" fontId="0" fillId="8" borderId="1" xfId="0" applyFont="1" applyFill="1" applyBorder="1" applyAlignment="1" applyProtection="1">
      <alignment vertical="center" shrinkToFit="1"/>
      <protection locked="0"/>
    </xf>
    <xf numFmtId="0" fontId="0" fillId="8" borderId="80" xfId="0" applyFont="1" applyFill="1" applyBorder="1" applyAlignment="1" applyProtection="1">
      <alignment vertical="center" shrinkToFit="1"/>
      <protection locked="0"/>
    </xf>
    <xf numFmtId="183" fontId="0" fillId="0" borderId="1" xfId="0" applyNumberFormat="1" applyBorder="1">
      <alignment vertical="center"/>
    </xf>
    <xf numFmtId="0" fontId="0" fillId="0" borderId="49" xfId="0" applyFill="1" applyBorder="1">
      <alignment vertical="center"/>
    </xf>
    <xf numFmtId="38" fontId="70" fillId="8" borderId="1" xfId="5" applyFont="1" applyFill="1" applyBorder="1" applyProtection="1">
      <alignment vertical="center"/>
      <protection locked="0"/>
    </xf>
    <xf numFmtId="176" fontId="70" fillId="8" borderId="17" xfId="0" applyNumberFormat="1" applyFont="1" applyFill="1" applyBorder="1" applyAlignment="1" applyProtection="1">
      <alignment vertical="center" shrinkToFit="1"/>
      <protection locked="0"/>
    </xf>
    <xf numFmtId="38" fontId="70" fillId="8" borderId="4" xfId="5" applyFont="1" applyFill="1" applyBorder="1" applyProtection="1">
      <alignment vertical="center"/>
      <protection locked="0"/>
    </xf>
    <xf numFmtId="176" fontId="70" fillId="8" borderId="1" xfId="0" applyNumberFormat="1" applyFont="1" applyFill="1" applyBorder="1" applyAlignment="1" applyProtection="1">
      <alignment vertical="center" shrinkToFit="1"/>
      <protection locked="0"/>
    </xf>
    <xf numFmtId="176" fontId="70" fillId="8" borderId="4" xfId="0" applyNumberFormat="1" applyFont="1" applyFill="1" applyBorder="1" applyAlignment="1" applyProtection="1">
      <alignment vertical="center" shrinkToFit="1"/>
      <protection locked="0"/>
    </xf>
    <xf numFmtId="176" fontId="70" fillId="8" borderId="7" xfId="0" applyNumberFormat="1" applyFont="1" applyFill="1" applyBorder="1" applyAlignment="1" applyProtection="1">
      <alignment vertical="center" shrinkToFit="1"/>
      <protection locked="0"/>
    </xf>
    <xf numFmtId="38" fontId="54" fillId="8" borderId="1" xfId="5" applyFont="1" applyFill="1" applyBorder="1" applyProtection="1">
      <alignment vertical="center"/>
      <protection locked="0"/>
    </xf>
    <xf numFmtId="184" fontId="0" fillId="0" borderId="1" xfId="5" applyNumberFormat="1" applyFont="1" applyBorder="1">
      <alignment vertical="center"/>
    </xf>
    <xf numFmtId="0" fontId="54" fillId="0" borderId="0" xfId="0" applyNumberFormat="1" applyFont="1" applyFill="1" applyProtection="1">
      <alignment vertical="center"/>
    </xf>
    <xf numFmtId="0" fontId="82" fillId="0" borderId="0" xfId="0" applyFont="1" applyFill="1" applyProtection="1">
      <alignment vertical="center"/>
    </xf>
    <xf numFmtId="0" fontId="83" fillId="0" borderId="0" xfId="0" applyFont="1" applyFill="1" applyProtection="1">
      <alignment vertical="center"/>
    </xf>
    <xf numFmtId="0" fontId="83" fillId="0" borderId="0" xfId="0" applyFont="1" applyFill="1" applyAlignment="1" applyProtection="1">
      <alignment horizontal="left" vertical="center"/>
    </xf>
    <xf numFmtId="0" fontId="83" fillId="0" borderId="0" xfId="0" applyFont="1" applyFill="1" applyAlignment="1" applyProtection="1">
      <alignment horizontal="center" vertical="center"/>
    </xf>
    <xf numFmtId="0" fontId="82" fillId="0" borderId="0" xfId="0" applyFont="1" applyFill="1" applyBorder="1" applyProtection="1">
      <alignment vertical="center"/>
    </xf>
    <xf numFmtId="0" fontId="69" fillId="2" borderId="125" xfId="0" applyFont="1" applyFill="1" applyBorder="1" applyAlignment="1" applyProtection="1">
      <alignment horizontal="center" vertical="center" wrapText="1"/>
    </xf>
    <xf numFmtId="0" fontId="85" fillId="0" borderId="0" xfId="0" applyFont="1" applyProtection="1">
      <alignment vertical="center"/>
    </xf>
    <xf numFmtId="38" fontId="70" fillId="8" borderId="1" xfId="5" applyFont="1" applyFill="1" applyBorder="1" applyAlignment="1" applyProtection="1">
      <alignment horizontal="center" vertical="center"/>
      <protection locked="0"/>
    </xf>
    <xf numFmtId="0" fontId="69" fillId="2" borderId="5" xfId="0" applyFont="1" applyFill="1" applyBorder="1" applyAlignment="1" applyProtection="1">
      <alignment horizontal="center" vertical="center" wrapText="1"/>
    </xf>
    <xf numFmtId="0" fontId="70" fillId="2" borderId="22" xfId="0" applyFont="1" applyFill="1" applyBorder="1" applyAlignment="1" applyProtection="1">
      <alignment horizontal="center" vertical="top"/>
    </xf>
    <xf numFmtId="0" fontId="70" fillId="2" borderId="23" xfId="0" applyFont="1" applyFill="1" applyBorder="1" applyAlignment="1" applyProtection="1">
      <alignment horizontal="center" vertical="top"/>
    </xf>
    <xf numFmtId="0" fontId="69" fillId="2" borderId="23" xfId="0" applyFont="1" applyFill="1" applyBorder="1" applyAlignment="1" applyProtection="1">
      <alignment horizontal="center" vertical="center" wrapText="1"/>
    </xf>
    <xf numFmtId="0" fontId="69" fillId="2" borderId="4" xfId="0" applyFont="1" applyFill="1" applyBorder="1" applyAlignment="1" applyProtection="1">
      <alignment horizontal="center" vertical="center" wrapText="1"/>
    </xf>
    <xf numFmtId="0" fontId="64" fillId="0" borderId="49" xfId="0" applyFont="1" applyFill="1" applyBorder="1">
      <alignment vertical="center"/>
    </xf>
    <xf numFmtId="0" fontId="55" fillId="0" borderId="18" xfId="0" applyFont="1" applyBorder="1" applyAlignment="1">
      <alignment horizontal="center" vertical="center"/>
    </xf>
    <xf numFmtId="0" fontId="0" fillId="8" borderId="1" xfId="0" applyFont="1" applyFill="1" applyBorder="1" applyAlignment="1" applyProtection="1">
      <alignment vertical="center"/>
      <protection locked="0"/>
    </xf>
    <xf numFmtId="0" fontId="0" fillId="8" borderId="80" xfId="0" applyFont="1" applyFill="1" applyBorder="1" applyAlignment="1" applyProtection="1">
      <alignment vertical="center"/>
      <protection locked="0"/>
    </xf>
    <xf numFmtId="0" fontId="0" fillId="8" borderId="18" xfId="0" applyFont="1" applyFill="1" applyBorder="1" applyAlignment="1" applyProtection="1">
      <alignment vertical="center"/>
      <protection locked="0"/>
    </xf>
    <xf numFmtId="0" fontId="0" fillId="8" borderId="128" xfId="0" applyFont="1" applyFill="1" applyBorder="1" applyAlignment="1" applyProtection="1">
      <alignment horizontal="center" vertical="center"/>
      <protection locked="0"/>
    </xf>
    <xf numFmtId="0" fontId="0" fillId="8" borderId="129" xfId="0" applyFont="1" applyFill="1" applyBorder="1" applyAlignment="1" applyProtection="1">
      <alignment horizontal="center" vertical="center"/>
      <protection locked="0"/>
    </xf>
    <xf numFmtId="0" fontId="0" fillId="8" borderId="125" xfId="0" applyFont="1" applyFill="1" applyBorder="1" applyAlignment="1" applyProtection="1">
      <alignment horizontal="center" vertical="center"/>
      <protection locked="0"/>
    </xf>
    <xf numFmtId="0" fontId="0" fillId="8" borderId="18" xfId="0" applyFont="1" applyFill="1" applyBorder="1" applyAlignment="1" applyProtection="1">
      <alignment vertical="center" shrinkToFit="1"/>
      <protection locked="0"/>
    </xf>
    <xf numFmtId="0" fontId="0" fillId="8" borderId="76" xfId="0" applyFont="1" applyFill="1" applyBorder="1" applyAlignment="1" applyProtection="1">
      <alignment vertical="center" wrapText="1"/>
      <protection locked="0"/>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90"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8" borderId="80" xfId="0" applyFont="1" applyFill="1" applyBorder="1" applyAlignment="1" applyProtection="1">
      <alignment vertical="center"/>
      <protection locked="0"/>
    </xf>
    <xf numFmtId="0" fontId="0" fillId="8" borderId="1" xfId="0" applyFont="1" applyFill="1" applyBorder="1" applyAlignment="1" applyProtection="1">
      <alignment vertical="center"/>
      <protection locked="0"/>
    </xf>
    <xf numFmtId="0" fontId="0" fillId="8" borderId="2" xfId="0" applyFont="1" applyFill="1" applyBorder="1" applyAlignment="1" applyProtection="1">
      <alignment vertical="center"/>
      <protection locked="0"/>
    </xf>
    <xf numFmtId="0" fontId="0" fillId="8" borderId="3" xfId="0" applyFont="1" applyFill="1" applyBorder="1" applyAlignment="1" applyProtection="1">
      <alignment vertical="center"/>
      <protection locked="0"/>
    </xf>
    <xf numFmtId="0" fontId="0" fillId="8" borderId="4" xfId="0" applyFont="1" applyFill="1" applyBorder="1" applyAlignment="1" applyProtection="1">
      <alignment vertical="center"/>
      <protection locked="0"/>
    </xf>
    <xf numFmtId="0" fontId="0" fillId="8" borderId="18" xfId="0" applyFont="1" applyFill="1" applyBorder="1" applyAlignment="1" applyProtection="1">
      <alignment vertical="center"/>
      <protection locked="0"/>
    </xf>
    <xf numFmtId="0" fontId="0" fillId="0" borderId="1"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0" fillId="0" borderId="17" xfId="0" applyFont="1" applyBorder="1" applyAlignment="1" applyProtection="1">
      <alignment horizontal="center" vertical="center"/>
    </xf>
    <xf numFmtId="0" fontId="0" fillId="0" borderId="80" xfId="0" applyFont="1" applyBorder="1" applyAlignment="1" applyProtection="1">
      <alignment horizontal="center" vertical="center"/>
    </xf>
    <xf numFmtId="0" fontId="0" fillId="0" borderId="0" xfId="0" applyFont="1" applyAlignment="1" applyProtection="1">
      <alignment horizontal="left" vertical="top" wrapText="1"/>
    </xf>
    <xf numFmtId="0" fontId="0" fillId="0" borderId="17" xfId="0" applyFont="1" applyBorder="1" applyAlignment="1" applyProtection="1">
      <alignment horizontal="center" vertical="center" wrapText="1"/>
    </xf>
    <xf numFmtId="0" fontId="0" fillId="8" borderId="70" xfId="0" applyFont="1" applyFill="1" applyBorder="1" applyAlignment="1" applyProtection="1">
      <alignment vertical="center"/>
      <protection locked="0"/>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8" borderId="78" xfId="0" applyFont="1" applyFill="1" applyBorder="1" applyAlignment="1" applyProtection="1">
      <alignment horizontal="left" vertical="center" shrinkToFit="1"/>
      <protection locked="0"/>
    </xf>
    <xf numFmtId="0" fontId="0" fillId="8" borderId="18" xfId="0" applyFont="1" applyFill="1" applyBorder="1" applyAlignment="1" applyProtection="1">
      <alignment horizontal="left" vertical="center" shrinkToFit="1"/>
      <protection locked="0"/>
    </xf>
    <xf numFmtId="0" fontId="0" fillId="8" borderId="24" xfId="0" applyFont="1" applyFill="1" applyBorder="1" applyAlignment="1" applyProtection="1">
      <alignment horizontal="left" vertical="center" shrinkToFit="1"/>
      <protection locked="0"/>
    </xf>
    <xf numFmtId="0" fontId="0" fillId="8" borderId="75" xfId="0" applyFont="1" applyFill="1" applyBorder="1" applyAlignment="1" applyProtection="1">
      <alignment horizontal="left" vertical="center" shrinkToFit="1"/>
      <protection locked="0"/>
    </xf>
    <xf numFmtId="0" fontId="0" fillId="8" borderId="72" xfId="0" applyFont="1" applyFill="1" applyBorder="1" applyAlignment="1" applyProtection="1">
      <alignment horizontal="left" vertical="center" shrinkToFit="1"/>
      <protection locked="0"/>
    </xf>
    <xf numFmtId="0" fontId="0" fillId="8" borderId="1" xfId="0" applyFont="1" applyFill="1" applyBorder="1" applyAlignment="1" applyProtection="1">
      <alignment horizontal="left" vertical="center" shrinkToFit="1"/>
      <protection locked="0"/>
    </xf>
    <xf numFmtId="0" fontId="0" fillId="8" borderId="2" xfId="0" applyFont="1" applyFill="1" applyBorder="1" applyAlignment="1" applyProtection="1">
      <alignment horizontal="left" vertical="center" shrinkToFit="1"/>
      <protection locked="0"/>
    </xf>
    <xf numFmtId="0" fontId="0" fillId="8" borderId="76" xfId="0" applyFont="1" applyFill="1" applyBorder="1" applyAlignment="1" applyProtection="1">
      <alignment horizontal="left" vertical="center" shrinkToFit="1"/>
      <protection locked="0"/>
    </xf>
    <xf numFmtId="0" fontId="8" fillId="8" borderId="79" xfId="4" applyFill="1" applyBorder="1" applyAlignment="1" applyProtection="1">
      <alignment horizontal="left" vertical="center" shrinkToFit="1"/>
      <protection locked="0"/>
    </xf>
    <xf numFmtId="0" fontId="0" fillId="8" borderId="80" xfId="0" applyFont="1" applyFill="1" applyBorder="1" applyAlignment="1" applyProtection="1">
      <alignment horizontal="left" vertical="center" shrinkToFit="1"/>
      <protection locked="0"/>
    </xf>
    <xf numFmtId="0" fontId="0" fillId="8" borderId="88" xfId="0" applyFont="1" applyFill="1" applyBorder="1" applyAlignment="1" applyProtection="1">
      <alignment horizontal="left" vertical="center" shrinkToFit="1"/>
      <protection locked="0"/>
    </xf>
    <xf numFmtId="0" fontId="0" fillId="8" borderId="81" xfId="0" applyFont="1" applyFill="1" applyBorder="1" applyAlignment="1" applyProtection="1">
      <alignment horizontal="left" vertical="center" shrinkToFit="1"/>
      <protection locked="0"/>
    </xf>
    <xf numFmtId="0" fontId="0" fillId="8" borderId="77" xfId="0" applyFont="1" applyFill="1" applyBorder="1" applyAlignment="1" applyProtection="1">
      <alignment horizontal="left" vertical="center" shrinkToFit="1"/>
      <protection locked="0"/>
    </xf>
    <xf numFmtId="0" fontId="0" fillId="8" borderId="17" xfId="0" applyFont="1" applyFill="1" applyBorder="1" applyAlignment="1" applyProtection="1">
      <alignment horizontal="left" vertical="center" shrinkToFit="1"/>
      <protection locked="0"/>
    </xf>
    <xf numFmtId="0" fontId="0" fillId="8" borderId="5" xfId="0" applyFont="1" applyFill="1" applyBorder="1" applyAlignment="1" applyProtection="1">
      <alignment horizontal="left" vertical="center" shrinkToFit="1"/>
      <protection locked="0"/>
    </xf>
    <xf numFmtId="0" fontId="0" fillId="8" borderId="73" xfId="0" applyFont="1" applyFill="1" applyBorder="1" applyAlignment="1" applyProtection="1">
      <alignment horizontal="left" vertical="center" shrinkToFit="1"/>
      <protection locked="0"/>
    </xf>
    <xf numFmtId="0" fontId="0" fillId="0" borderId="17" xfId="0" applyFont="1" applyBorder="1" applyAlignment="1" applyProtection="1">
      <alignment vertical="center" wrapText="1" shrinkToFit="1"/>
    </xf>
    <xf numFmtId="0" fontId="0" fillId="0" borderId="18" xfId="0" applyFont="1" applyBorder="1" applyAlignment="1" applyProtection="1">
      <alignment vertical="center" wrapText="1" shrinkToFit="1"/>
    </xf>
    <xf numFmtId="0" fontId="0" fillId="0" borderId="1" xfId="0" applyFont="1" applyBorder="1" applyAlignment="1" applyProtection="1">
      <alignment vertical="center"/>
    </xf>
    <xf numFmtId="0" fontId="0" fillId="8" borderId="68" xfId="0" applyFont="1" applyFill="1" applyBorder="1" applyAlignment="1" applyProtection="1">
      <alignment horizontal="left" vertical="center"/>
      <protection locked="0"/>
    </xf>
    <xf numFmtId="0" fontId="0" fillId="8" borderId="36" xfId="0" applyFont="1" applyFill="1" applyBorder="1" applyAlignment="1" applyProtection="1">
      <alignment horizontal="left" vertical="center"/>
      <protection locked="0"/>
    </xf>
    <xf numFmtId="0" fontId="0" fillId="8" borderId="37" xfId="0" applyFont="1" applyFill="1" applyBorder="1" applyAlignment="1" applyProtection="1">
      <alignment horizontal="left" vertical="center"/>
      <protection locked="0"/>
    </xf>
    <xf numFmtId="0" fontId="0" fillId="8" borderId="69" xfId="0" applyFont="1" applyFill="1" applyBorder="1" applyAlignment="1" applyProtection="1">
      <alignment horizontal="left" vertical="center" shrinkToFit="1"/>
      <protection locked="0"/>
    </xf>
    <xf numFmtId="0" fontId="0" fillId="8" borderId="70" xfId="0" applyFont="1" applyFill="1" applyBorder="1" applyAlignment="1" applyProtection="1">
      <alignment horizontal="left" vertical="center" shrinkToFit="1"/>
      <protection locked="0"/>
    </xf>
    <xf numFmtId="0" fontId="0" fillId="8" borderId="87" xfId="0" applyFont="1" applyFill="1" applyBorder="1" applyAlignment="1" applyProtection="1">
      <alignment horizontal="left" vertical="center" shrinkToFit="1"/>
      <protection locked="0"/>
    </xf>
    <xf numFmtId="0" fontId="0" fillId="8" borderId="71" xfId="0" applyFont="1" applyFill="1" applyBorder="1" applyAlignment="1" applyProtection="1">
      <alignment horizontal="left" vertical="center" shrinkToFit="1"/>
      <protection locked="0"/>
    </xf>
    <xf numFmtId="0" fontId="27" fillId="0" borderId="10"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94"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11" xfId="0" applyFont="1" applyFill="1" applyBorder="1" applyAlignment="1">
      <alignment vertical="center" wrapText="1"/>
    </xf>
    <xf numFmtId="0" fontId="25" fillId="0" borderId="112" xfId="0" applyFont="1" applyFill="1" applyBorder="1" applyAlignment="1">
      <alignment horizontal="center" vertical="center" wrapText="1"/>
    </xf>
    <xf numFmtId="0" fontId="27" fillId="0" borderId="112" xfId="0" applyFont="1" applyFill="1" applyBorder="1" applyAlignment="1">
      <alignment horizontal="center" vertical="center" wrapText="1"/>
    </xf>
    <xf numFmtId="0" fontId="25" fillId="0" borderId="109"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10"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0" borderId="10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94"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5" fillId="0" borderId="66"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7" fillId="0" borderId="56"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113"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3"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1"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1"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1"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3" xfId="0" applyNumberFormat="1" applyFont="1" applyFill="1" applyBorder="1" applyAlignment="1" applyProtection="1">
      <alignment vertical="center"/>
      <protection locked="0"/>
    </xf>
    <xf numFmtId="176" fontId="22" fillId="0" borderId="54" xfId="0" applyNumberFormat="1" applyFont="1" applyFill="1" applyBorder="1" applyAlignment="1" applyProtection="1">
      <alignment vertical="center"/>
      <protection locked="0"/>
    </xf>
    <xf numFmtId="182" fontId="22" fillId="0" borderId="54" xfId="0" applyNumberFormat="1"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1"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4"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6" xfId="0" applyNumberFormat="1" applyFont="1" applyFill="1" applyBorder="1" applyAlignment="1" applyProtection="1">
      <alignment vertical="center"/>
      <protection locked="0"/>
    </xf>
    <xf numFmtId="176" fontId="22" fillId="5" borderId="56"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3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107" xfId="0" applyNumberFormat="1" applyFont="1" applyFill="1" applyBorder="1" applyAlignment="1">
      <alignment horizontal="center" vertical="center" wrapText="1"/>
    </xf>
    <xf numFmtId="49" fontId="25" fillId="0" borderId="108"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176" fontId="22" fillId="2" borderId="55"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56"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91" xfId="0" applyNumberFormat="1" applyFont="1" applyFill="1" applyBorder="1" applyAlignment="1" applyProtection="1">
      <alignment vertical="center"/>
      <protection locked="0"/>
    </xf>
    <xf numFmtId="176" fontId="22" fillId="5" borderId="92"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54" xfId="0" applyNumberFormat="1" applyFont="1" applyFill="1" applyBorder="1" applyAlignment="1" applyProtection="1">
      <alignment vertical="center"/>
      <protection locked="0"/>
    </xf>
    <xf numFmtId="176" fontId="22" fillId="5" borderId="64"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58" xfId="0" applyNumberFormat="1" applyFont="1" applyFill="1" applyBorder="1" applyAlignment="1" applyProtection="1">
      <alignment horizontal="center" vertical="center"/>
      <protection locked="0"/>
    </xf>
    <xf numFmtId="176" fontId="22" fillId="0" borderId="59"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3"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3" xfId="0" applyFont="1" applyFill="1" applyBorder="1" applyAlignment="1" applyProtection="1">
      <alignment vertical="center"/>
      <protection locked="0"/>
    </xf>
    <xf numFmtId="0" fontId="22" fillId="2" borderId="54" xfId="0" applyFont="1" applyFill="1" applyBorder="1" applyAlignment="1" applyProtection="1">
      <alignment vertical="center"/>
      <protection locked="0"/>
    </xf>
    <xf numFmtId="0" fontId="22" fillId="2" borderId="82" xfId="0" applyFont="1" applyFill="1" applyBorder="1" applyAlignment="1" applyProtection="1">
      <alignment vertical="center"/>
      <protection locked="0"/>
    </xf>
    <xf numFmtId="0" fontId="22" fillId="2" borderId="55"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3" xfId="0" applyFont="1" applyFill="1" applyBorder="1" applyAlignment="1" applyProtection="1">
      <alignment vertical="center" wrapText="1"/>
      <protection locked="0"/>
    </xf>
    <xf numFmtId="0" fontId="22" fillId="2" borderId="53" xfId="0" applyFont="1" applyFill="1" applyBorder="1" applyAlignment="1">
      <alignment vertical="center"/>
    </xf>
    <xf numFmtId="0" fontId="22" fillId="2" borderId="54" xfId="0" applyFont="1" applyFill="1" applyBorder="1" applyAlignment="1">
      <alignment vertical="center"/>
    </xf>
    <xf numFmtId="0" fontId="22" fillId="2" borderId="82"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50"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95" xfId="0" applyNumberFormat="1" applyFont="1" applyFill="1" applyBorder="1" applyAlignment="1" applyProtection="1">
      <alignment horizontal="right" vertical="center"/>
      <protection locked="0"/>
    </xf>
    <xf numFmtId="0" fontId="22" fillId="0" borderId="105" xfId="0" applyFont="1" applyFill="1" applyBorder="1" applyAlignment="1">
      <alignment horizontal="center" vertical="center"/>
    </xf>
    <xf numFmtId="0" fontId="22" fillId="0" borderId="83" xfId="0" applyFont="1" applyFill="1" applyBorder="1" applyAlignment="1">
      <alignment horizontal="center" vertical="center"/>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49"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protection locked="0"/>
    </xf>
    <xf numFmtId="0" fontId="27" fillId="0" borderId="2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1" xfId="0" applyFont="1" applyFill="1" applyBorder="1" applyAlignment="1">
      <alignment vertical="center"/>
    </xf>
    <xf numFmtId="0" fontId="69" fillId="2" borderId="17" xfId="0" applyFont="1" applyFill="1" applyBorder="1" applyAlignment="1" applyProtection="1">
      <alignment horizontal="left" vertical="center" wrapText="1"/>
    </xf>
    <xf numFmtId="0" fontId="69" fillId="2" borderId="49" xfId="0" applyFont="1" applyFill="1" applyBorder="1" applyAlignment="1" applyProtection="1">
      <alignment horizontal="left" vertical="center" wrapText="1"/>
    </xf>
    <xf numFmtId="0" fontId="70" fillId="6" borderId="2" xfId="0" applyFont="1" applyFill="1" applyBorder="1" applyAlignment="1" applyProtection="1">
      <alignment horizontal="center" vertical="center"/>
    </xf>
    <xf numFmtId="0" fontId="70" fillId="6" borderId="3" xfId="0" applyFont="1" applyFill="1" applyBorder="1" applyAlignment="1" applyProtection="1">
      <alignment horizontal="center" vertical="center"/>
    </xf>
    <xf numFmtId="0" fontId="70" fillId="6" borderId="4" xfId="0" applyFont="1" applyFill="1" applyBorder="1" applyAlignment="1" applyProtection="1">
      <alignment horizontal="center" vertical="center"/>
    </xf>
    <xf numFmtId="0" fontId="70" fillId="0" borderId="22" xfId="0" applyFont="1" applyFill="1" applyBorder="1" applyAlignment="1" applyProtection="1">
      <alignment horizontal="center" vertical="center" wrapText="1"/>
    </xf>
    <xf numFmtId="0" fontId="69" fillId="2" borderId="7" xfId="0" applyFont="1" applyFill="1" applyBorder="1" applyAlignment="1" applyProtection="1">
      <alignment horizontal="left" vertical="center" wrapText="1"/>
    </xf>
    <xf numFmtId="0" fontId="69" fillId="2" borderId="23" xfId="0" applyFont="1" applyFill="1" applyBorder="1" applyAlignment="1" applyProtection="1">
      <alignment horizontal="left" vertical="center" wrapText="1"/>
    </xf>
    <xf numFmtId="0" fontId="69" fillId="2" borderId="46" xfId="0" applyFont="1" applyFill="1" applyBorder="1" applyAlignment="1" applyProtection="1">
      <alignment horizontal="center" vertical="center" wrapText="1"/>
    </xf>
    <xf numFmtId="0" fontId="69" fillId="2" borderId="124" xfId="0" applyFont="1" applyFill="1" applyBorder="1" applyAlignment="1" applyProtection="1">
      <alignment horizontal="center" vertical="center" wrapText="1"/>
    </xf>
    <xf numFmtId="0" fontId="69" fillId="2" borderId="48" xfId="0" applyFont="1" applyFill="1" applyBorder="1" applyAlignment="1" applyProtection="1">
      <alignment horizontal="center" vertical="center" wrapText="1"/>
    </xf>
    <xf numFmtId="0" fontId="69" fillId="2" borderId="126" xfId="0" applyFont="1" applyFill="1" applyBorder="1" applyAlignment="1" applyProtection="1">
      <alignment horizontal="center" vertical="center" wrapText="1"/>
    </xf>
    <xf numFmtId="0" fontId="61" fillId="2" borderId="5" xfId="0" applyFont="1" applyFill="1" applyBorder="1" applyAlignment="1" applyProtection="1">
      <alignment horizontal="left" vertical="center" wrapText="1"/>
    </xf>
    <xf numFmtId="0" fontId="61" fillId="2" borderId="7" xfId="0" applyFont="1" applyFill="1" applyBorder="1" applyAlignment="1" applyProtection="1">
      <alignment horizontal="left" vertical="center" wrapText="1"/>
    </xf>
    <xf numFmtId="0" fontId="61" fillId="2" borderId="22" xfId="0" applyFont="1" applyFill="1" applyBorder="1" applyAlignment="1" applyProtection="1">
      <alignment horizontal="left" vertical="center" wrapText="1"/>
    </xf>
    <xf numFmtId="0" fontId="61" fillId="2" borderId="23" xfId="0" applyFont="1" applyFill="1" applyBorder="1" applyAlignment="1" applyProtection="1">
      <alignment horizontal="left" vertical="center" wrapText="1"/>
    </xf>
    <xf numFmtId="0" fontId="61" fillId="2" borderId="24" xfId="0" applyFont="1" applyFill="1" applyBorder="1" applyAlignment="1" applyProtection="1">
      <alignment horizontal="left" vertical="center" wrapText="1"/>
    </xf>
    <xf numFmtId="0" fontId="61" fillId="2" borderId="25" xfId="0" applyFont="1" applyFill="1" applyBorder="1" applyAlignment="1" applyProtection="1">
      <alignment horizontal="left" vertical="center" wrapText="1"/>
    </xf>
    <xf numFmtId="0" fontId="69" fillId="2" borderId="2" xfId="0" applyFont="1" applyFill="1" applyBorder="1" applyAlignment="1" applyProtection="1">
      <alignment horizontal="center" vertical="center" wrapText="1"/>
    </xf>
    <xf numFmtId="0" fontId="69" fillId="2" borderId="3" xfId="0" applyFont="1" applyFill="1" applyBorder="1" applyAlignment="1" applyProtection="1">
      <alignment horizontal="center" vertical="center" wrapText="1"/>
    </xf>
    <xf numFmtId="0" fontId="69" fillId="2" borderId="4" xfId="0" applyFont="1" applyFill="1" applyBorder="1" applyAlignment="1" applyProtection="1">
      <alignment horizontal="center" vertical="center" wrapText="1"/>
    </xf>
    <xf numFmtId="0" fontId="69" fillId="2" borderId="17" xfId="0" applyFont="1" applyFill="1" applyBorder="1" applyAlignment="1" applyProtection="1">
      <alignment horizontal="center" vertical="center" wrapText="1"/>
    </xf>
    <xf numFmtId="0" fontId="69" fillId="2" borderId="49" xfId="0" applyFont="1" applyFill="1" applyBorder="1" applyAlignment="1" applyProtection="1">
      <alignment horizontal="center" vertical="center" wrapText="1"/>
    </xf>
    <xf numFmtId="0" fontId="70" fillId="2" borderId="5" xfId="0" applyFont="1" applyFill="1" applyBorder="1" applyAlignment="1" applyProtection="1">
      <alignment horizontal="center" vertical="center" wrapText="1"/>
    </xf>
    <xf numFmtId="0" fontId="70" fillId="2" borderId="6" xfId="0" applyFont="1" applyFill="1" applyBorder="1" applyAlignment="1" applyProtection="1">
      <alignment horizontal="center" vertical="center"/>
    </xf>
    <xf numFmtId="0" fontId="70" fillId="2" borderId="7" xfId="0" applyFont="1" applyFill="1" applyBorder="1" applyAlignment="1" applyProtection="1">
      <alignment horizontal="center" vertical="center"/>
    </xf>
    <xf numFmtId="0" fontId="70" fillId="2" borderId="22" xfId="0" applyFont="1" applyFill="1" applyBorder="1" applyAlignment="1" applyProtection="1">
      <alignment horizontal="center" vertical="center"/>
    </xf>
    <xf numFmtId="0" fontId="70" fillId="2" borderId="0" xfId="0" applyFont="1" applyFill="1" applyBorder="1" applyAlignment="1" applyProtection="1">
      <alignment horizontal="center" vertical="center"/>
    </xf>
    <xf numFmtId="0" fontId="70" fillId="2" borderId="23" xfId="0" applyFont="1" applyFill="1" applyBorder="1" applyAlignment="1" applyProtection="1">
      <alignment horizontal="center" vertical="center"/>
    </xf>
    <xf numFmtId="0" fontId="70" fillId="2" borderId="22" xfId="0" applyFont="1" applyFill="1" applyBorder="1" applyAlignment="1" applyProtection="1">
      <alignment horizontal="center" vertical="center" wrapText="1"/>
    </xf>
    <xf numFmtId="0" fontId="70" fillId="2" borderId="17" xfId="0" applyFont="1" applyFill="1" applyBorder="1" applyAlignment="1" applyProtection="1">
      <alignment horizontal="center" vertical="center"/>
    </xf>
    <xf numFmtId="0" fontId="70" fillId="2" borderId="49" xfId="0" applyFont="1" applyFill="1" applyBorder="1" applyAlignment="1" applyProtection="1">
      <alignment horizontal="center" vertical="center"/>
    </xf>
    <xf numFmtId="0" fontId="70" fillId="2" borderId="22" xfId="0" applyFont="1" applyFill="1" applyBorder="1" applyAlignment="1" applyProtection="1">
      <alignment horizontal="center" vertical="top"/>
    </xf>
    <xf numFmtId="0" fontId="70" fillId="2" borderId="23" xfId="0" applyFont="1" applyFill="1" applyBorder="1" applyAlignment="1" applyProtection="1">
      <alignment horizontal="center" vertical="top"/>
    </xf>
    <xf numFmtId="0" fontId="70" fillId="2" borderId="2" xfId="0" applyFont="1" applyFill="1" applyBorder="1" applyAlignment="1" applyProtection="1">
      <alignment horizontal="left" vertical="center"/>
      <protection locked="0"/>
    </xf>
    <xf numFmtId="0" fontId="70" fillId="2" borderId="3" xfId="0" applyFont="1" applyFill="1" applyBorder="1" applyAlignment="1" applyProtection="1">
      <alignment horizontal="left" vertical="center"/>
      <protection locked="0"/>
    </xf>
    <xf numFmtId="0" fontId="70" fillId="2" borderId="123" xfId="0" applyFont="1" applyFill="1" applyBorder="1" applyAlignment="1" applyProtection="1">
      <alignment horizontal="left" vertical="center"/>
      <protection locked="0"/>
    </xf>
    <xf numFmtId="0" fontId="75" fillId="0" borderId="1" xfId="0" applyFont="1" applyFill="1" applyBorder="1" applyAlignment="1" applyProtection="1">
      <alignment horizontal="center" vertical="center"/>
    </xf>
    <xf numFmtId="0" fontId="75" fillId="0" borderId="2" xfId="0" applyFont="1" applyFill="1" applyBorder="1" applyAlignment="1" applyProtection="1">
      <alignment horizontal="center" vertical="center"/>
    </xf>
    <xf numFmtId="183" fontId="75" fillId="0" borderId="27" xfId="0" applyNumberFormat="1" applyFont="1" applyFill="1" applyBorder="1" applyAlignment="1" applyProtection="1">
      <alignment vertical="center"/>
    </xf>
    <xf numFmtId="183" fontId="75" fillId="0" borderId="28" xfId="0" applyNumberFormat="1" applyFont="1" applyFill="1" applyBorder="1" applyAlignment="1" applyProtection="1">
      <alignment vertical="center"/>
    </xf>
    <xf numFmtId="183" fontId="75" fillId="0" borderId="61" xfId="0" applyNumberFormat="1" applyFont="1" applyFill="1" applyBorder="1" applyAlignment="1" applyProtection="1">
      <alignment vertical="center"/>
    </xf>
    <xf numFmtId="0" fontId="70" fillId="2" borderId="2" xfId="0" applyFont="1" applyFill="1" applyBorder="1" applyAlignment="1" applyProtection="1">
      <alignment horizontal="left" vertical="center" wrapText="1"/>
      <protection locked="0"/>
    </xf>
    <xf numFmtId="0" fontId="57" fillId="0" borderId="0" xfId="0" applyFont="1" applyAlignment="1" applyProtection="1">
      <alignment horizontal="left" vertical="center" wrapText="1"/>
    </xf>
    <xf numFmtId="0" fontId="71" fillId="0" borderId="0" xfId="0" applyFont="1" applyFill="1" applyBorder="1" applyAlignment="1" applyProtection="1">
      <alignment horizontal="center" vertical="center"/>
    </xf>
    <xf numFmtId="183" fontId="71" fillId="0" borderId="0" xfId="0" applyNumberFormat="1" applyFont="1" applyFill="1" applyBorder="1" applyAlignment="1" applyProtection="1">
      <alignment vertical="center" shrinkToFit="1"/>
    </xf>
    <xf numFmtId="49" fontId="54" fillId="0" borderId="0" xfId="0" applyNumberFormat="1" applyFont="1" applyFill="1" applyBorder="1" applyAlignment="1" applyProtection="1">
      <alignment horizontal="left" vertical="center" wrapText="1"/>
    </xf>
    <xf numFmtId="49" fontId="69" fillId="0" borderId="0" xfId="0" applyNumberFormat="1" applyFont="1" applyFill="1" applyBorder="1" applyAlignment="1" applyProtection="1">
      <alignment horizontal="left" vertical="center" wrapText="1"/>
    </xf>
    <xf numFmtId="0" fontId="71" fillId="0" borderId="29" xfId="0" applyFont="1" applyFill="1" applyBorder="1" applyAlignment="1" applyProtection="1">
      <alignment horizontal="left" vertical="center" wrapText="1"/>
    </xf>
    <xf numFmtId="0" fontId="71" fillId="0" borderId="30" xfId="0" applyFont="1" applyFill="1" applyBorder="1" applyAlignment="1" applyProtection="1">
      <alignment horizontal="left" vertical="center" wrapText="1"/>
    </xf>
    <xf numFmtId="0" fontId="71" fillId="0" borderId="31" xfId="0" applyFont="1" applyFill="1" applyBorder="1" applyAlignment="1" applyProtection="1">
      <alignment horizontal="left" vertical="center" wrapText="1"/>
    </xf>
    <xf numFmtId="0" fontId="71" fillId="8" borderId="0" xfId="0" applyFont="1" applyFill="1" applyBorder="1" applyAlignment="1" applyProtection="1">
      <alignment horizontal="center" vertical="center"/>
      <protection locked="0"/>
    </xf>
    <xf numFmtId="0" fontId="54" fillId="8" borderId="0" xfId="0" applyFont="1" applyFill="1" applyBorder="1" applyAlignment="1" applyProtection="1">
      <alignment horizontal="center" vertical="center"/>
      <protection locked="0"/>
    </xf>
    <xf numFmtId="0" fontId="69" fillId="0" borderId="0" xfId="0" applyFont="1" applyFill="1" applyBorder="1" applyAlignment="1" applyProtection="1">
      <alignment horizontal="left" vertical="center" wrapText="1"/>
    </xf>
    <xf numFmtId="0" fontId="55" fillId="0" borderId="3" xfId="0" applyFont="1" applyFill="1" applyBorder="1" applyAlignment="1" applyProtection="1">
      <alignment horizontal="left" vertical="center"/>
    </xf>
    <xf numFmtId="0" fontId="55" fillId="0" borderId="4" xfId="0" applyFont="1" applyFill="1" applyBorder="1" applyAlignment="1" applyProtection="1">
      <alignment horizontal="left" vertical="center"/>
    </xf>
    <xf numFmtId="0" fontId="55" fillId="0" borderId="2" xfId="0" applyFont="1" applyFill="1" applyBorder="1" applyAlignment="1" applyProtection="1">
      <alignment horizontal="right" vertical="center"/>
    </xf>
    <xf numFmtId="0" fontId="55" fillId="0" borderId="3" xfId="0" applyFont="1" applyFill="1" applyBorder="1" applyAlignment="1" applyProtection="1">
      <alignment horizontal="right" vertical="center"/>
    </xf>
    <xf numFmtId="0" fontId="55" fillId="8" borderId="1" xfId="0" applyFont="1" applyFill="1" applyBorder="1" applyAlignment="1" applyProtection="1">
      <alignment horizontal="center" vertical="center"/>
      <protection locked="0"/>
    </xf>
    <xf numFmtId="0" fontId="55" fillId="0" borderId="3" xfId="0" applyFont="1" applyFill="1" applyBorder="1" applyAlignment="1" applyProtection="1">
      <alignment horizontal="center" vertical="center"/>
    </xf>
    <xf numFmtId="0" fontId="88" fillId="0" borderId="0" xfId="0" applyFont="1" applyBorder="1" applyAlignment="1" applyProtection="1">
      <alignment horizontal="left" vertical="center" wrapText="1"/>
    </xf>
    <xf numFmtId="0" fontId="65" fillId="0" borderId="5" xfId="0" applyFont="1" applyFill="1" applyBorder="1" applyAlignment="1" applyProtection="1">
      <alignment horizontal="left" vertical="center" wrapText="1"/>
    </xf>
    <xf numFmtId="0" fontId="65" fillId="0" borderId="6" xfId="0" applyFont="1" applyFill="1" applyBorder="1" applyAlignment="1" applyProtection="1">
      <alignment horizontal="left" vertical="center" wrapText="1"/>
    </xf>
    <xf numFmtId="0" fontId="65" fillId="0" borderId="22" xfId="0" applyFont="1" applyFill="1" applyBorder="1" applyAlignment="1" applyProtection="1">
      <alignment horizontal="left" vertical="center" wrapText="1"/>
    </xf>
    <xf numFmtId="0" fontId="65" fillId="0" borderId="0" xfId="0" applyFont="1" applyFill="1" applyBorder="1" applyAlignment="1" applyProtection="1">
      <alignment horizontal="left" vertical="center" wrapText="1"/>
    </xf>
    <xf numFmtId="0" fontId="65" fillId="0" borderId="24" xfId="0" applyFont="1" applyFill="1" applyBorder="1" applyAlignment="1" applyProtection="1">
      <alignment horizontal="left" vertical="center" wrapText="1"/>
    </xf>
    <xf numFmtId="0" fontId="65" fillId="0" borderId="20" xfId="0" applyFont="1" applyFill="1" applyBorder="1" applyAlignment="1" applyProtection="1">
      <alignment horizontal="left" vertical="center" wrapText="1"/>
    </xf>
    <xf numFmtId="0" fontId="65" fillId="0" borderId="6" xfId="0" applyFont="1" applyFill="1" applyBorder="1" applyAlignment="1" applyProtection="1">
      <alignment horizontal="right" vertical="center"/>
    </xf>
    <xf numFmtId="0" fontId="65" fillId="0" borderId="116" xfId="0" applyFont="1" applyFill="1" applyBorder="1" applyAlignment="1" applyProtection="1">
      <alignment horizontal="right" vertical="center"/>
    </xf>
    <xf numFmtId="38" fontId="65" fillId="2" borderId="48" xfId="0" applyNumberFormat="1" applyFont="1" applyFill="1" applyBorder="1" applyAlignment="1" applyProtection="1">
      <alignment horizontal="center" vertical="center" shrinkToFit="1"/>
    </xf>
    <xf numFmtId="0" fontId="65" fillId="2" borderId="17" xfId="0" applyFont="1" applyFill="1" applyBorder="1" applyAlignment="1" applyProtection="1">
      <alignment horizontal="center" vertical="center" shrinkToFit="1"/>
    </xf>
    <xf numFmtId="0" fontId="65" fillId="2" borderId="46" xfId="0" applyFont="1" applyFill="1" applyBorder="1" applyAlignment="1" applyProtection="1">
      <alignment horizontal="center" vertical="center" shrinkToFit="1"/>
    </xf>
    <xf numFmtId="0" fontId="54" fillId="0" borderId="117" xfId="0" applyFont="1" applyBorder="1" applyAlignment="1" applyProtection="1">
      <alignment horizontal="center" vertical="center"/>
    </xf>
    <xf numFmtId="0" fontId="54" fillId="0" borderId="75" xfId="0" applyFont="1" applyBorder="1" applyAlignment="1" applyProtection="1">
      <alignment horizontal="center" vertical="center"/>
    </xf>
    <xf numFmtId="0" fontId="63" fillId="11" borderId="85" xfId="0" applyFont="1" applyFill="1" applyBorder="1" applyAlignment="1" applyProtection="1">
      <alignment horizontal="center" vertical="center"/>
    </xf>
    <xf numFmtId="0" fontId="63" fillId="11" borderId="118" xfId="0" applyFont="1" applyFill="1" applyBorder="1" applyAlignment="1" applyProtection="1">
      <alignment horizontal="center" vertical="center"/>
    </xf>
    <xf numFmtId="0" fontId="63" fillId="11" borderId="122" xfId="0" applyFont="1" applyFill="1" applyBorder="1" applyAlignment="1" applyProtection="1">
      <alignment horizontal="center" vertical="center"/>
    </xf>
    <xf numFmtId="0" fontId="65" fillId="0" borderId="6" xfId="0" applyFont="1" applyFill="1" applyBorder="1" applyAlignment="1" applyProtection="1">
      <alignment horizontal="left" vertical="center"/>
    </xf>
    <xf numFmtId="0" fontId="65" fillId="0" borderId="24" xfId="0" applyFont="1" applyFill="1" applyBorder="1" applyAlignment="1" applyProtection="1">
      <alignment horizontal="left" vertical="center"/>
    </xf>
    <xf numFmtId="0" fontId="65" fillId="0" borderId="20" xfId="0" applyFont="1" applyFill="1" applyBorder="1" applyAlignment="1" applyProtection="1">
      <alignment horizontal="left" vertical="center"/>
    </xf>
    <xf numFmtId="0" fontId="65" fillId="0" borderId="25" xfId="0" applyFont="1" applyFill="1" applyBorder="1" applyAlignment="1" applyProtection="1">
      <alignment horizontal="left" vertical="center"/>
    </xf>
    <xf numFmtId="38" fontId="65" fillId="2" borderId="27" xfId="0" applyNumberFormat="1" applyFont="1" applyFill="1" applyBorder="1" applyAlignment="1" applyProtection="1">
      <alignment horizontal="center" vertical="center" shrinkToFit="1"/>
    </xf>
    <xf numFmtId="38" fontId="65" fillId="2" borderId="28" xfId="0" applyNumberFormat="1" applyFont="1" applyFill="1" applyBorder="1" applyAlignment="1" applyProtection="1">
      <alignment horizontal="center" vertical="center" shrinkToFit="1"/>
    </xf>
    <xf numFmtId="38" fontId="65" fillId="2" borderId="61" xfId="0" applyNumberFormat="1" applyFont="1" applyFill="1" applyBorder="1" applyAlignment="1" applyProtection="1">
      <alignment horizontal="center" vertical="center" shrinkToFit="1"/>
    </xf>
    <xf numFmtId="2" fontId="65" fillId="0" borderId="13" xfId="0" applyNumberFormat="1" applyFont="1" applyBorder="1" applyAlignment="1" applyProtection="1">
      <alignment horizontal="center" vertical="center" shrinkToFit="1"/>
    </xf>
    <xf numFmtId="0" fontId="66" fillId="2" borderId="20" xfId="0" applyFont="1" applyFill="1" applyBorder="1" applyAlignment="1" applyProtection="1">
      <alignment horizontal="center" vertical="center" shrinkToFit="1"/>
    </xf>
    <xf numFmtId="0" fontId="76" fillId="0" borderId="77" xfId="0" applyFont="1" applyBorder="1" applyAlignment="1" applyProtection="1">
      <alignment horizontal="center" vertical="center" textRotation="255" shrinkToFit="1"/>
    </xf>
    <xf numFmtId="0" fontId="76" fillId="0" borderId="119" xfId="0" applyFont="1" applyBorder="1" applyAlignment="1" applyProtection="1">
      <alignment horizontal="center" vertical="center" textRotation="255" shrinkToFit="1"/>
    </xf>
    <xf numFmtId="0" fontId="76" fillId="0" borderId="38" xfId="0" applyFont="1" applyBorder="1" applyAlignment="1" applyProtection="1">
      <alignment horizontal="center" vertical="center" textRotation="255" shrinkToFit="1"/>
    </xf>
    <xf numFmtId="0" fontId="76" fillId="0" borderId="78" xfId="0" applyFont="1" applyBorder="1" applyAlignment="1" applyProtection="1">
      <alignment horizontal="center" vertical="center" textRotation="255" shrinkToFit="1"/>
    </xf>
    <xf numFmtId="0" fontId="59" fillId="0" borderId="5" xfId="0" applyFont="1" applyFill="1" applyBorder="1" applyAlignment="1" applyProtection="1">
      <alignment horizontal="left" vertical="center" wrapText="1"/>
    </xf>
    <xf numFmtId="0" fontId="65" fillId="2" borderId="120" xfId="0" applyFont="1" applyFill="1" applyBorder="1" applyAlignment="1" applyProtection="1">
      <alignment horizontal="center" vertical="center" shrinkToFit="1"/>
    </xf>
    <xf numFmtId="0" fontId="65" fillId="2" borderId="20" xfId="0" applyFont="1" applyFill="1" applyBorder="1" applyAlignment="1" applyProtection="1">
      <alignment horizontal="center" vertical="center" shrinkToFit="1"/>
    </xf>
    <xf numFmtId="0" fontId="65" fillId="2" borderId="121" xfId="0" applyFont="1" applyFill="1" applyBorder="1" applyAlignment="1" applyProtection="1">
      <alignment horizontal="center" vertical="center" shrinkToFit="1"/>
    </xf>
    <xf numFmtId="0" fontId="55" fillId="0" borderId="5" xfId="0" applyFont="1" applyFill="1" applyBorder="1" applyAlignment="1">
      <alignment horizontal="left" vertical="center" wrapText="1" shrinkToFit="1"/>
    </xf>
    <xf numFmtId="0" fontId="55" fillId="0" borderId="6" xfId="0" applyFont="1" applyFill="1" applyBorder="1" applyAlignment="1">
      <alignment horizontal="left" vertical="center" wrapText="1" shrinkToFit="1"/>
    </xf>
    <xf numFmtId="0" fontId="55" fillId="0" borderId="7" xfId="0" applyFont="1" applyFill="1" applyBorder="1" applyAlignment="1">
      <alignment horizontal="left" vertical="center" wrapText="1" shrinkToFit="1"/>
    </xf>
    <xf numFmtId="0" fontId="55" fillId="0" borderId="4" xfId="0" applyFont="1" applyFill="1" applyBorder="1" applyAlignment="1" applyProtection="1">
      <alignment horizontal="center" vertical="center"/>
    </xf>
    <xf numFmtId="0" fontId="55" fillId="0" borderId="1" xfId="0" applyFont="1" applyFill="1" applyBorder="1" applyAlignment="1" applyProtection="1">
      <alignment horizontal="center" vertical="center"/>
    </xf>
    <xf numFmtId="0" fontId="65" fillId="0" borderId="53" xfId="0" applyFont="1" applyFill="1" applyBorder="1" applyAlignment="1">
      <alignment horizontal="left" vertical="center" wrapText="1"/>
    </xf>
    <xf numFmtId="0" fontId="65" fillId="0" borderId="54" xfId="0" applyFont="1" applyFill="1" applyBorder="1" applyAlignment="1">
      <alignment horizontal="left" vertical="center"/>
    </xf>
    <xf numFmtId="176" fontId="55" fillId="2" borderId="18" xfId="0" applyNumberFormat="1" applyFont="1" applyFill="1" applyBorder="1" applyAlignment="1" applyProtection="1">
      <alignment horizontal="right" vertical="center"/>
    </xf>
    <xf numFmtId="0" fontId="65" fillId="0" borderId="10" xfId="0" applyFont="1" applyFill="1" applyBorder="1" applyAlignment="1">
      <alignment horizontal="left" vertical="center" wrapText="1" shrinkToFit="1"/>
    </xf>
    <xf numFmtId="176" fontId="55" fillId="8" borderId="1" xfId="0" applyNumberFormat="1" applyFont="1" applyFill="1" applyBorder="1" applyAlignment="1" applyProtection="1">
      <alignment horizontal="right" vertical="center"/>
      <protection locked="0"/>
    </xf>
    <xf numFmtId="0" fontId="57" fillId="0" borderId="5" xfId="0" applyFont="1" applyBorder="1" applyAlignment="1">
      <alignment horizontal="left" vertical="center"/>
    </xf>
    <xf numFmtId="0" fontId="57" fillId="0" borderId="6" xfId="0" applyFont="1" applyBorder="1" applyAlignment="1">
      <alignment horizontal="left" vertical="center"/>
    </xf>
    <xf numFmtId="176" fontId="55" fillId="0" borderId="115" xfId="0" applyNumberFormat="1" applyFont="1" applyFill="1" applyBorder="1" applyAlignment="1" applyProtection="1">
      <alignment vertical="center"/>
    </xf>
    <xf numFmtId="176" fontId="55" fillId="0" borderId="114" xfId="0" applyNumberFormat="1" applyFont="1" applyFill="1" applyBorder="1" applyAlignment="1" applyProtection="1">
      <alignment vertical="center"/>
    </xf>
    <xf numFmtId="176" fontId="55" fillId="0" borderId="106" xfId="0" applyNumberFormat="1" applyFont="1" applyFill="1" applyBorder="1" applyAlignment="1" applyProtection="1">
      <alignment vertical="center"/>
    </xf>
    <xf numFmtId="0" fontId="89" fillId="0" borderId="22" xfId="0" applyFont="1" applyBorder="1" applyAlignment="1" applyProtection="1">
      <alignment horizontal="center" vertical="center" shrinkToFit="1"/>
    </xf>
    <xf numFmtId="0" fontId="90" fillId="0" borderId="0" xfId="0" applyFont="1" applyBorder="1" applyAlignment="1" applyProtection="1">
      <alignment horizontal="center" vertical="center" shrinkToFit="1"/>
    </xf>
    <xf numFmtId="0" fontId="90" fillId="0" borderId="22" xfId="0" applyFont="1" applyBorder="1" applyAlignment="1" applyProtection="1">
      <alignment horizontal="center" vertical="center" shrinkToFit="1"/>
    </xf>
    <xf numFmtId="183" fontId="57" fillId="2" borderId="53" xfId="0" applyNumberFormat="1" applyFont="1" applyFill="1" applyBorder="1" applyAlignment="1" applyProtection="1">
      <alignment vertical="center"/>
    </xf>
    <xf numFmtId="183" fontId="57" fillId="2" borderId="54" xfId="0" applyNumberFormat="1" applyFont="1" applyFill="1" applyBorder="1" applyAlignment="1" applyProtection="1">
      <alignment vertical="center"/>
    </xf>
    <xf numFmtId="183" fontId="57" fillId="2" borderId="82" xfId="0" applyNumberFormat="1" applyFont="1" applyFill="1" applyBorder="1" applyAlignment="1" applyProtection="1">
      <alignment vertical="center"/>
    </xf>
    <xf numFmtId="0" fontId="57" fillId="0" borderId="22"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wrapText="1"/>
    </xf>
    <xf numFmtId="183" fontId="57" fillId="2" borderId="24" xfId="0" applyNumberFormat="1" applyFont="1" applyFill="1" applyBorder="1" applyAlignment="1" applyProtection="1">
      <alignment vertical="center"/>
    </xf>
    <xf numFmtId="183" fontId="57" fillId="2" borderId="20" xfId="0" applyNumberFormat="1" applyFont="1" applyFill="1" applyBorder="1" applyAlignment="1" applyProtection="1">
      <alignment vertical="center"/>
    </xf>
    <xf numFmtId="183" fontId="57" fillId="2" borderId="25" xfId="0" applyNumberFormat="1" applyFont="1" applyFill="1" applyBorder="1" applyAlignment="1" applyProtection="1">
      <alignment vertical="center"/>
    </xf>
    <xf numFmtId="0" fontId="57" fillId="0" borderId="1" xfId="0" applyFont="1" applyFill="1" applyBorder="1" applyAlignment="1" applyProtection="1">
      <alignment horizontal="center" vertical="center"/>
    </xf>
    <xf numFmtId="0" fontId="57" fillId="0" borderId="18" xfId="0" applyFont="1" applyFill="1" applyBorder="1" applyAlignment="1" applyProtection="1">
      <alignment horizontal="center" vertical="center"/>
    </xf>
    <xf numFmtId="0" fontId="57" fillId="0" borderId="24" xfId="0" applyFont="1" applyFill="1" applyBorder="1" applyAlignment="1" applyProtection="1">
      <alignment horizontal="center" vertical="center"/>
    </xf>
    <xf numFmtId="183" fontId="57" fillId="2" borderId="1" xfId="0" applyNumberFormat="1" applyFont="1" applyFill="1" applyBorder="1" applyAlignment="1" applyProtection="1">
      <alignment vertical="center"/>
    </xf>
    <xf numFmtId="0" fontId="57" fillId="0" borderId="25" xfId="0" applyFont="1" applyFill="1" applyBorder="1" applyAlignment="1" applyProtection="1">
      <alignment horizontal="center" vertical="center"/>
    </xf>
    <xf numFmtId="183" fontId="57" fillId="2" borderId="1" xfId="0" applyNumberFormat="1" applyFont="1" applyFill="1" applyBorder="1" applyAlignment="1" applyProtection="1">
      <alignment horizontal="left" vertical="center"/>
    </xf>
    <xf numFmtId="0" fontId="88" fillId="2" borderId="38" xfId="0" applyFont="1" applyFill="1" applyBorder="1" applyAlignment="1" applyProtection="1">
      <alignment horizontal="left" vertical="center"/>
    </xf>
    <xf numFmtId="0" fontId="88" fillId="2" borderId="0" xfId="0" applyFont="1" applyFill="1" applyBorder="1" applyAlignment="1" applyProtection="1">
      <alignment horizontal="left" vertical="center"/>
    </xf>
    <xf numFmtId="0" fontId="55" fillId="0" borderId="2" xfId="0" applyFont="1" applyFill="1" applyBorder="1" applyAlignment="1" applyProtection="1">
      <alignment horizontal="center" vertical="center"/>
    </xf>
    <xf numFmtId="0" fontId="56" fillId="0" borderId="0" xfId="0" applyFont="1" applyFill="1" applyAlignment="1" applyProtection="1">
      <alignment horizontal="center" vertical="center" shrinkToFit="1"/>
    </xf>
    <xf numFmtId="0" fontId="57" fillId="0" borderId="5" xfId="0"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20" xfId="0" applyFont="1" applyFill="1" applyBorder="1" applyAlignment="1" applyProtection="1">
      <alignment horizontal="center" vertical="center"/>
    </xf>
    <xf numFmtId="183" fontId="57" fillId="2" borderId="55" xfId="0" applyNumberFormat="1" applyFont="1" applyFill="1" applyBorder="1" applyAlignment="1" applyProtection="1">
      <alignment vertical="center" wrapText="1"/>
    </xf>
    <xf numFmtId="183" fontId="57" fillId="2" borderId="14" xfId="0" applyNumberFormat="1" applyFont="1" applyFill="1" applyBorder="1" applyAlignment="1" applyProtection="1">
      <alignment vertical="center" wrapText="1"/>
    </xf>
    <xf numFmtId="183" fontId="57" fillId="2" borderId="83" xfId="0" applyNumberFormat="1" applyFont="1" applyFill="1" applyBorder="1" applyAlignment="1" applyProtection="1">
      <alignment vertical="center" wrapText="1"/>
    </xf>
    <xf numFmtId="0" fontId="69" fillId="0" borderId="0" xfId="0" applyFont="1" applyFill="1" applyAlignment="1" applyProtection="1">
      <alignment horizontal="left" vertical="center" wrapText="1"/>
    </xf>
    <xf numFmtId="0" fontId="61" fillId="0" borderId="17" xfId="0" applyFont="1" applyFill="1" applyBorder="1" applyAlignment="1" applyProtection="1">
      <alignment horizontal="center" textRotation="255"/>
    </xf>
    <xf numFmtId="0" fontId="61" fillId="0" borderId="49" xfId="0" applyFont="1" applyFill="1" applyBorder="1" applyAlignment="1" applyProtection="1">
      <alignment horizontal="center" textRotation="255"/>
    </xf>
    <xf numFmtId="0" fontId="55" fillId="0" borderId="5" xfId="0" applyFont="1" applyFill="1" applyBorder="1" applyAlignment="1">
      <alignment horizontal="left" vertical="center"/>
    </xf>
    <xf numFmtId="0" fontId="55" fillId="0" borderId="3" xfId="0" applyFont="1" applyFill="1" applyBorder="1" applyAlignment="1">
      <alignment horizontal="left" vertical="center"/>
    </xf>
    <xf numFmtId="176" fontId="55" fillId="2" borderId="68" xfId="0" applyNumberFormat="1" applyFont="1" applyFill="1" applyBorder="1" applyAlignment="1" applyProtection="1">
      <alignment horizontal="right" vertical="center"/>
    </xf>
    <xf numFmtId="176" fontId="55" fillId="2" borderId="36" xfId="0" applyNumberFormat="1" applyFont="1" applyFill="1" applyBorder="1" applyAlignment="1" applyProtection="1">
      <alignment horizontal="right" vertical="center"/>
    </xf>
    <xf numFmtId="176" fontId="55" fillId="2" borderId="37" xfId="0" applyNumberFormat="1" applyFont="1" applyFill="1" applyBorder="1" applyAlignment="1" applyProtection="1">
      <alignment horizontal="right" vertical="center"/>
    </xf>
    <xf numFmtId="0" fontId="57" fillId="0" borderId="5" xfId="0" applyFont="1" applyFill="1" applyBorder="1" applyAlignment="1" applyProtection="1">
      <alignment horizontal="center" vertical="center" wrapText="1"/>
    </xf>
    <xf numFmtId="0" fontId="57" fillId="0" borderId="6" xfId="0" applyFont="1" applyFill="1" applyBorder="1" applyAlignment="1" applyProtection="1">
      <alignment horizontal="center" vertical="center" wrapText="1"/>
    </xf>
    <xf numFmtId="0" fontId="57" fillId="0" borderId="24" xfId="0" applyFont="1" applyFill="1" applyBorder="1" applyAlignment="1" applyProtection="1">
      <alignment horizontal="center" vertical="center" wrapText="1"/>
    </xf>
    <xf numFmtId="0" fontId="57" fillId="0" borderId="20" xfId="0" applyFont="1" applyFill="1" applyBorder="1" applyAlignment="1" applyProtection="1">
      <alignment horizontal="center" vertical="center" wrapText="1"/>
    </xf>
    <xf numFmtId="0" fontId="57" fillId="2" borderId="6" xfId="0" applyNumberFormat="1" applyFont="1" applyFill="1" applyBorder="1" applyAlignment="1" applyProtection="1">
      <alignment vertical="center"/>
    </xf>
    <xf numFmtId="183" fontId="57" fillId="2" borderId="22" xfId="0" applyNumberFormat="1" applyFont="1" applyFill="1" applyBorder="1" applyAlignment="1" applyProtection="1">
      <alignment vertical="center"/>
    </xf>
    <xf numFmtId="183" fontId="57" fillId="2" borderId="0" xfId="0" applyNumberFormat="1" applyFont="1" applyFill="1" applyBorder="1" applyAlignment="1" applyProtection="1">
      <alignment vertical="center"/>
    </xf>
    <xf numFmtId="183" fontId="57" fillId="2" borderId="23" xfId="0" applyNumberFormat="1" applyFont="1" applyFill="1" applyBorder="1" applyAlignment="1" applyProtection="1">
      <alignment vertical="center"/>
    </xf>
    <xf numFmtId="0" fontId="57" fillId="0" borderId="53" xfId="0" applyFont="1" applyFill="1" applyBorder="1" applyAlignment="1" applyProtection="1">
      <alignment horizontal="center" vertical="center" wrapText="1"/>
    </xf>
    <xf numFmtId="0" fontId="57" fillId="0" borderId="54" xfId="0" applyFont="1" applyFill="1" applyBorder="1" applyAlignment="1" applyProtection="1">
      <alignment horizontal="center" vertical="center" wrapText="1"/>
    </xf>
  </cellXfs>
  <cellStyles count="8">
    <cellStyle name="パーセント 2" xfId="2"/>
    <cellStyle name="ハイパーリンク" xfId="4" builtinId="8"/>
    <cellStyle name="桁区切り" xfId="5" builtinId="6"/>
    <cellStyle name="桁区切り 2" xfId="1"/>
    <cellStyle name="桁区切り 3" xfId="7"/>
    <cellStyle name="標準" xfId="0" builtinId="0"/>
    <cellStyle name="標準 2" xfId="3"/>
    <cellStyle name="標準 3" xfId="6"/>
  </cellStyles>
  <dxfs count="9">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dxf>
    <dxf>
      <font>
        <color rgb="FF9C0006"/>
      </font>
      <fill>
        <patternFill>
          <bgColor rgb="FFFFC7CE"/>
        </patternFill>
      </fill>
    </dxf>
    <dxf>
      <font>
        <color theme="5" tint="-0.24994659260841701"/>
      </font>
      <fill>
        <patternFill>
          <bgColor rgb="FFFFCCCC"/>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9999"/>
      <color rgb="FFFFCCCC"/>
      <color rgb="FFFF99CC"/>
      <color rgb="FFCC0000"/>
      <color rgb="FF5F5F5F"/>
      <color rgb="FF808080"/>
      <color rgb="FFFFFF99"/>
      <color rgb="FFFFFFCC"/>
      <color rgb="FFFF99FF"/>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L$19"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581024</xdr:colOff>
      <xdr:row>1</xdr:row>
      <xdr:rowOff>152400</xdr:rowOff>
    </xdr:from>
    <xdr:to>
      <xdr:col>27</xdr:col>
      <xdr:colOff>742950</xdr:colOff>
      <xdr:row>7</xdr:row>
      <xdr:rowOff>47626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05599" y="4000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a:t>
            </a:r>
            <a:r>
              <a:rPr kumimoji="1" lang="ja-JP" altLang="en-US" sz="1100" b="1" u="dbl">
                <a:solidFill>
                  <a:srgbClr val="FF0000"/>
                </a:solidFill>
              </a:rPr>
              <a:t>色付きセルに必要事項を入力してください。</a:t>
            </a:r>
            <a:endParaRPr kumimoji="1" lang="en-US" altLang="ja-JP" sz="1100" b="1" u="dbl">
              <a:solidFill>
                <a:srgbClr val="FF0000"/>
              </a:solidFill>
            </a:endParaRPr>
          </a:p>
          <a:p>
            <a:pPr algn="l"/>
            <a:endParaRPr kumimoji="1" lang="en-US" altLang="ja-JP" sz="600"/>
          </a:p>
          <a:p>
            <a:pPr algn="l"/>
            <a:r>
              <a:rPr kumimoji="1" lang="ja-JP" altLang="en-US" sz="1100"/>
              <a:t>　　　　　　</a:t>
            </a:r>
            <a:r>
              <a:rPr kumimoji="1" lang="ja-JP" altLang="en-US" sz="1100" b="1" u="none">
                <a:solidFill>
                  <a:srgbClr val="FF0000"/>
                </a:solidFill>
              </a:rPr>
              <a:t>交付金に共通して必要な情報　入力セル</a:t>
            </a:r>
            <a:endParaRPr kumimoji="1" lang="en-US" altLang="ja-JP" sz="1100" b="1" u="none">
              <a:solidFill>
                <a:srgbClr val="FF0000"/>
              </a:solidFill>
            </a:endParaRPr>
          </a:p>
          <a:p>
            <a:pPr algn="l"/>
            <a:r>
              <a:rPr kumimoji="1" lang="ja-JP" altLang="en-US" sz="1100"/>
              <a:t>　　</a:t>
            </a:r>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524250"/>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absolute">
    <xdr:from>
      <xdr:col>24</xdr:col>
      <xdr:colOff>28575</xdr:colOff>
      <xdr:row>21</xdr:row>
      <xdr:rowOff>19050</xdr:rowOff>
    </xdr:from>
    <xdr:to>
      <xdr:col>24</xdr:col>
      <xdr:colOff>304800</xdr:colOff>
      <xdr:row>25</xdr:row>
      <xdr:rowOff>190500</xdr:rowOff>
    </xdr:to>
    <xdr:sp macro="" textlink="">
      <xdr:nvSpPr>
        <xdr:cNvPr id="3" name="右中かっこ 2"/>
        <xdr:cNvSpPr/>
      </xdr:nvSpPr>
      <xdr:spPr>
        <a:xfrm>
          <a:off x="8058150" y="5219700"/>
          <a:ext cx="276225" cy="1162050"/>
        </a:xfrm>
        <a:prstGeom prst="rightBrace">
          <a:avLst>
            <a:gd name="adj1" fmla="val 8333"/>
            <a:gd name="adj2" fmla="val 4918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editAs="absolute">
    <xdr:from>
      <xdr:col>24</xdr:col>
      <xdr:colOff>257175</xdr:colOff>
      <xdr:row>22</xdr:row>
      <xdr:rowOff>76200</xdr:rowOff>
    </xdr:from>
    <xdr:to>
      <xdr:col>28</xdr:col>
      <xdr:colOff>9525</xdr:colOff>
      <xdr:row>25</xdr:row>
      <xdr:rowOff>25940</xdr:rowOff>
    </xdr:to>
    <xdr:sp macro="" textlink="">
      <xdr:nvSpPr>
        <xdr:cNvPr id="4" name="テキスト ボックス 3"/>
        <xdr:cNvSpPr txBox="1"/>
      </xdr:nvSpPr>
      <xdr:spPr>
        <a:xfrm>
          <a:off x="8286750" y="5524500"/>
          <a:ext cx="3895725"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u="none">
              <a:solidFill>
                <a:srgbClr val="FF0000"/>
              </a:solidFill>
            </a:rPr>
            <a:t>書類内容の確認後に補正等を求める場合がありますので，</a:t>
          </a:r>
          <a:endParaRPr kumimoji="1" lang="en-US" altLang="ja-JP" sz="1200" b="1" u="none">
            <a:solidFill>
              <a:srgbClr val="FF0000"/>
            </a:solidFill>
          </a:endParaRPr>
        </a:p>
        <a:p>
          <a:r>
            <a:rPr kumimoji="1" lang="ja-JP" altLang="en-US" sz="1200" b="1" u="sng">
              <a:solidFill>
                <a:srgbClr val="FF0000"/>
              </a:solidFill>
            </a:rPr>
            <a:t>必ず本報告書を実際に作成した方</a:t>
          </a:r>
          <a:r>
            <a:rPr kumimoji="1" lang="ja-JP" altLang="en-US" sz="1200" b="1">
              <a:solidFill>
                <a:srgbClr val="FF0000"/>
              </a:solidFill>
            </a:rPr>
            <a:t>の</a:t>
          </a:r>
          <a:endParaRPr kumimoji="1" lang="en-US" altLang="ja-JP" sz="1200" b="1">
            <a:solidFill>
              <a:srgbClr val="FF0000"/>
            </a:solidFill>
          </a:endParaRPr>
        </a:p>
        <a:p>
          <a:r>
            <a:rPr kumimoji="1" lang="ja-JP" altLang="en-US" sz="1200" b="1">
              <a:solidFill>
                <a:srgbClr val="FF0000"/>
              </a:solidFill>
            </a:rPr>
            <a:t>連絡先，担当者名を記載して下さい。</a:t>
          </a:r>
        </a:p>
      </xdr:txBody>
    </xdr:sp>
    <xdr:clientData fPrintsWithSheet="0"/>
  </xdr:twoCellAnchor>
  <xdr:oneCellAnchor>
    <xdr:from>
      <xdr:col>1</xdr:col>
      <xdr:colOff>828675</xdr:colOff>
      <xdr:row>31</xdr:row>
      <xdr:rowOff>152400</xdr:rowOff>
    </xdr:from>
    <xdr:ext cx="2049857" cy="242374"/>
    <xdr:sp macro="" textlink="">
      <xdr:nvSpPr>
        <xdr:cNvPr id="5" name="テキスト ボックス 4"/>
        <xdr:cNvSpPr txBox="1"/>
      </xdr:nvSpPr>
      <xdr:spPr>
        <a:xfrm>
          <a:off x="1028700" y="7867650"/>
          <a:ext cx="204985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b="1">
              <a:solidFill>
                <a:srgbClr val="FF0000"/>
              </a:solidFill>
            </a:rPr>
            <a:t>※</a:t>
          </a:r>
          <a:r>
            <a:rPr kumimoji="1" lang="ja-JP" altLang="en-US" sz="900" b="1">
              <a:solidFill>
                <a:srgbClr val="FF0000"/>
              </a:solidFill>
            </a:rPr>
            <a:t>お間違いのない様ご確認願います。</a:t>
          </a:r>
        </a:p>
      </xdr:txBody>
    </xdr:sp>
    <xdr:clientData/>
  </xdr:oneCellAnchor>
  <xdr:twoCellAnchor editAs="absolute">
    <xdr:from>
      <xdr:col>25</xdr:col>
      <xdr:colOff>114300</xdr:colOff>
      <xdr:row>25</xdr:row>
      <xdr:rowOff>228599</xdr:rowOff>
    </xdr:from>
    <xdr:to>
      <xdr:col>27</xdr:col>
      <xdr:colOff>714375</xdr:colOff>
      <xdr:row>29</xdr:row>
      <xdr:rowOff>66674</xdr:rowOff>
    </xdr:to>
    <xdr:sp macro="" textlink="">
      <xdr:nvSpPr>
        <xdr:cNvPr id="2" name="四角形吹き出し 1"/>
        <xdr:cNvSpPr/>
      </xdr:nvSpPr>
      <xdr:spPr>
        <a:xfrm>
          <a:off x="9858375" y="6419849"/>
          <a:ext cx="2219325" cy="828675"/>
        </a:xfrm>
        <a:prstGeom prst="wedgeRectCallout">
          <a:avLst>
            <a:gd name="adj1" fmla="val -52163"/>
            <a:gd name="adj2" fmla="val 749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050" b="1" i="0" u="none" strike="noStrike" baseline="0" smtClean="0">
              <a:solidFill>
                <a:srgbClr val="FF0000"/>
              </a:solidFill>
              <a:latin typeface="+mn-lt"/>
              <a:ea typeface="+mn-ea"/>
              <a:cs typeface="+mn-cs"/>
            </a:rPr>
            <a:t>記載する事業所は，計画書に記載した事業所と必ず一致させてください。計画書の「基本情報入力シート」からコピーも可能です。</a:t>
          </a:r>
        </a:p>
      </xdr:txBody>
    </xdr:sp>
    <xdr:clientData fPrintsWithSheet="0"/>
  </xdr:twoCellAnchor>
  <xdr:twoCellAnchor editAs="absolute">
    <xdr:from>
      <xdr:col>24</xdr:col>
      <xdr:colOff>47625</xdr:colOff>
      <xdr:row>5</xdr:row>
      <xdr:rowOff>152399</xdr:rowOff>
    </xdr:from>
    <xdr:to>
      <xdr:col>27</xdr:col>
      <xdr:colOff>752476</xdr:colOff>
      <xdr:row>13</xdr:row>
      <xdr:rowOff>57150</xdr:rowOff>
    </xdr:to>
    <xdr:sp macro="" textlink="">
      <xdr:nvSpPr>
        <xdr:cNvPr id="10" name="正方形/長方形 9"/>
        <xdr:cNvSpPr/>
      </xdr:nvSpPr>
      <xdr:spPr>
        <a:xfrm>
          <a:off x="8077200" y="1390649"/>
          <a:ext cx="4038601" cy="1885951"/>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i="0">
              <a:solidFill>
                <a:schemeClr val="lt1"/>
              </a:solidFill>
              <a:effectLst/>
              <a:latin typeface="+mn-lt"/>
              <a:ea typeface="+mn-ea"/>
              <a:cs typeface="+mn-cs"/>
            </a:rPr>
            <a:t>＜</a:t>
          </a:r>
          <a:r>
            <a:rPr kumimoji="1" lang="ja-JP" altLang="en-US" sz="1200" b="1" i="0">
              <a:solidFill>
                <a:schemeClr val="lt1"/>
              </a:solidFill>
              <a:effectLst/>
              <a:latin typeface="+mn-lt"/>
              <a:ea typeface="+mn-ea"/>
              <a:cs typeface="+mn-cs"/>
            </a:rPr>
            <a:t>作成手順</a:t>
          </a:r>
          <a:r>
            <a:rPr kumimoji="1" lang="ja-JP" altLang="ja-JP" sz="1200" b="1" i="0">
              <a:solidFill>
                <a:schemeClr val="lt1"/>
              </a:solidFill>
              <a:effectLst/>
              <a:latin typeface="+mn-lt"/>
              <a:ea typeface="+mn-ea"/>
              <a:cs typeface="+mn-cs"/>
            </a:rPr>
            <a:t>＞</a:t>
          </a:r>
          <a:endParaRPr kumimoji="1" lang="en-US" altLang="ja-JP" sz="1400" b="1" i="0">
            <a:solidFill>
              <a:srgbClr val="FFFF00"/>
            </a:solidFill>
            <a:latin typeface="+mj-ea"/>
            <a:ea typeface="+mj-ea"/>
          </a:endParaRPr>
        </a:p>
        <a:p>
          <a:pPr algn="l"/>
          <a:r>
            <a:rPr kumimoji="1" lang="en-US" altLang="ja-JP" sz="1600" b="1" i="0">
              <a:solidFill>
                <a:srgbClr val="FFFF00"/>
              </a:solidFill>
              <a:latin typeface="+mj-ea"/>
              <a:ea typeface="+mj-ea"/>
            </a:rPr>
            <a:t>※</a:t>
          </a:r>
          <a:r>
            <a:rPr kumimoji="1" lang="ja-JP" altLang="en-US" sz="1600" b="1" i="0">
              <a:solidFill>
                <a:srgbClr val="FFFF00"/>
              </a:solidFill>
              <a:latin typeface="+mj-ea"/>
              <a:ea typeface="+mj-ea"/>
            </a:rPr>
            <a:t>基本情報入力シート　</a:t>
          </a:r>
          <a:endParaRPr kumimoji="1" lang="en-US" altLang="ja-JP" sz="1600" b="1" i="0">
            <a:solidFill>
              <a:srgbClr val="FFFF00"/>
            </a:solidFill>
            <a:latin typeface="+mj-ea"/>
            <a:ea typeface="+mj-ea"/>
          </a:endParaRPr>
        </a:p>
        <a:p>
          <a:pPr algn="l"/>
          <a:r>
            <a:rPr kumimoji="1" lang="ja-JP" altLang="en-US" sz="1600" b="1" i="0">
              <a:solidFill>
                <a:srgbClr val="FFFF00"/>
              </a:solidFill>
              <a:latin typeface="+mj-ea"/>
              <a:ea typeface="+mj-ea"/>
            </a:rPr>
            <a:t>　　→　様式３－２　→　様式３－１</a:t>
          </a:r>
          <a:endParaRPr kumimoji="1" lang="en-US" altLang="ja-JP" sz="1600" b="1" i="0">
            <a:solidFill>
              <a:srgbClr val="FFFF00"/>
            </a:solidFill>
            <a:latin typeface="+mj-ea"/>
            <a:ea typeface="+mj-ea"/>
          </a:endParaRPr>
        </a:p>
        <a:p>
          <a:pPr algn="l"/>
          <a:r>
            <a:rPr kumimoji="1" lang="ja-JP" altLang="en-US" sz="1600" b="1" i="0">
              <a:solidFill>
                <a:srgbClr val="FFFF00"/>
              </a:solidFill>
              <a:latin typeface="+mj-ea"/>
              <a:ea typeface="+mj-ea"/>
            </a:rPr>
            <a:t>　　の順番で作成するとスムーズです</a:t>
          </a:r>
          <a:endParaRPr kumimoji="1" lang="en-US" altLang="ja-JP" sz="1400" b="1" i="1">
            <a:solidFill>
              <a:srgbClr val="FF0000"/>
            </a:solidFill>
            <a:latin typeface="+mj-ea"/>
            <a:ea typeface="+mj-ea"/>
          </a:endParaRPr>
        </a:p>
        <a:p>
          <a:pPr algn="l"/>
          <a:r>
            <a:rPr kumimoji="1" lang="ja-JP" altLang="en-US" sz="1200" b="1" i="0">
              <a:solidFill>
                <a:schemeClr val="bg1"/>
              </a:solidFill>
              <a:latin typeface="+mj-ea"/>
              <a:ea typeface="+mj-ea"/>
            </a:rPr>
            <a:t>＜注意事項＞</a:t>
          </a:r>
          <a:endParaRPr kumimoji="1" lang="en-US" altLang="ja-JP" sz="1200" b="1" i="0">
            <a:solidFill>
              <a:schemeClr val="bg1"/>
            </a:solidFill>
            <a:latin typeface="+mj-ea"/>
            <a:ea typeface="+mj-ea"/>
          </a:endParaRPr>
        </a:p>
        <a:p>
          <a:pPr algn="l"/>
          <a:r>
            <a:rPr kumimoji="1" lang="ja-JP" altLang="en-US" sz="1200" b="1">
              <a:solidFill>
                <a:srgbClr val="FF0000"/>
              </a:solidFill>
              <a:latin typeface="+mj-ea"/>
              <a:ea typeface="+mj-ea"/>
            </a:rPr>
            <a:t>○着色部分以外の項目は、入力規制をかけているため、</a:t>
          </a:r>
          <a:endParaRPr kumimoji="1" lang="en-US" altLang="ja-JP" sz="1200" b="1">
            <a:solidFill>
              <a:srgbClr val="FF0000"/>
            </a:solidFill>
            <a:latin typeface="+mj-ea"/>
            <a:ea typeface="+mj-ea"/>
          </a:endParaRPr>
        </a:p>
        <a:p>
          <a:pPr algn="l"/>
          <a:r>
            <a:rPr kumimoji="1" lang="ja-JP" altLang="en-US" sz="1200" b="1">
              <a:solidFill>
                <a:srgbClr val="FF0000"/>
              </a:solidFill>
              <a:latin typeface="+mj-ea"/>
              <a:ea typeface="+mj-ea"/>
            </a:rPr>
            <a:t>　</a:t>
          </a:r>
          <a:r>
            <a:rPr kumimoji="1" lang="ja-JP" altLang="en-US" sz="1200" b="1" baseline="0">
              <a:solidFill>
                <a:srgbClr val="FF0000"/>
              </a:solidFill>
              <a:latin typeface="+mj-ea"/>
              <a:ea typeface="+mj-ea"/>
            </a:rPr>
            <a:t> </a:t>
          </a:r>
          <a:r>
            <a:rPr kumimoji="1" lang="ja-JP" altLang="en-US" sz="1200" b="1">
              <a:solidFill>
                <a:srgbClr val="FF0000"/>
              </a:solidFill>
              <a:latin typeface="+mj-ea"/>
              <a:ea typeface="+mj-ea"/>
            </a:rPr>
            <a:t>入力はできません。</a:t>
          </a:r>
          <a:endParaRPr kumimoji="1" lang="en-US" altLang="ja-JP" sz="1200" b="1">
            <a:solidFill>
              <a:srgbClr val="FF0000"/>
            </a:solidFill>
            <a:latin typeface="+mj-ea"/>
            <a:ea typeface="+mj-ea"/>
          </a:endParaRPr>
        </a:p>
        <a:p>
          <a:pPr algn="l"/>
          <a:r>
            <a:rPr kumimoji="1" lang="ja-JP" altLang="en-US" sz="1200" b="1">
              <a:solidFill>
                <a:srgbClr val="FF0000"/>
              </a:solidFill>
              <a:latin typeface="+mj-ea"/>
              <a:ea typeface="+mj-ea"/>
            </a:rPr>
            <a:t>○着色部分は入力漏れの無いようにご注意ください。</a:t>
          </a:r>
          <a:endParaRPr kumimoji="1" lang="en-US" altLang="ja-JP" sz="1400" b="1">
            <a:solidFill>
              <a:srgbClr val="FF0000"/>
            </a:solidFill>
            <a:latin typeface="+mj-ea"/>
            <a:ea typeface="+mj-ea"/>
          </a:endParaRPr>
        </a:p>
        <a:p>
          <a:pPr algn="l"/>
          <a:r>
            <a:rPr kumimoji="1" lang="ja-JP" altLang="en-US" sz="1600" b="1">
              <a:solidFill>
                <a:srgbClr val="FF0000"/>
              </a:solidFill>
              <a:latin typeface="+mj-ea"/>
              <a:ea typeface="+mj-ea"/>
            </a:rPr>
            <a:t>　　</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75</xdr:row>
          <xdr:rowOff>106091</xdr:rowOff>
        </xdr:from>
        <xdr:to>
          <xdr:col>5</xdr:col>
          <xdr:colOff>6803</xdr:colOff>
          <xdr:row>80</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6" y="13456460"/>
              <a:ext cx="225100" cy="920859"/>
              <a:chOff x="896845" y="8204843"/>
              <a:chExt cx="217580" cy="684376"/>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4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45"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4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80</xdr:row>
          <xdr:rowOff>13917</xdr:rowOff>
        </xdr:from>
        <xdr:to>
          <xdr:col>5</xdr:col>
          <xdr:colOff>22167</xdr:colOff>
          <xdr:row>84</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0" y="14324532"/>
              <a:ext cx="225100" cy="1020656"/>
              <a:chOff x="896845" y="8130669"/>
              <a:chExt cx="217580" cy="758505"/>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6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199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83</xdr:row>
          <xdr:rowOff>113777</xdr:rowOff>
        </xdr:from>
        <xdr:to>
          <xdr:col>5</xdr:col>
          <xdr:colOff>6804</xdr:colOff>
          <xdr:row>89</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7" y="15192470"/>
              <a:ext cx="225100" cy="1304922"/>
              <a:chOff x="896845" y="7942277"/>
              <a:chExt cx="217580" cy="969771"/>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45"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7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7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23045</xdr:rowOff>
        </xdr:from>
        <xdr:to>
          <xdr:col>5</xdr:col>
          <xdr:colOff>17701</xdr:colOff>
          <xdr:row>93</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4" y="16445951"/>
              <a:ext cx="225100" cy="1020677"/>
              <a:chOff x="896845" y="8130668"/>
              <a:chExt cx="217580" cy="758508"/>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6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0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130589</xdr:rowOff>
        </xdr:from>
        <xdr:to>
          <xdr:col>5</xdr:col>
          <xdr:colOff>17701</xdr:colOff>
          <xdr:row>97</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4" y="17321694"/>
              <a:ext cx="225100" cy="1111518"/>
              <a:chOff x="896845" y="8113513"/>
              <a:chExt cx="217580" cy="826056"/>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1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39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97</xdr:row>
          <xdr:rowOff>23045</xdr:rowOff>
        </xdr:from>
        <xdr:to>
          <xdr:col>5</xdr:col>
          <xdr:colOff>10020</xdr:colOff>
          <xdr:row>101</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3" y="18366422"/>
              <a:ext cx="225100" cy="1020656"/>
              <a:chOff x="896845" y="8130669"/>
              <a:chExt cx="217580" cy="758505"/>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6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199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101</xdr:row>
          <xdr:rowOff>9525</xdr:rowOff>
        </xdr:from>
        <xdr:to>
          <xdr:col>15</xdr:col>
          <xdr:colOff>114300</xdr:colOff>
          <xdr:row>101</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142875</xdr:rowOff>
        </xdr:from>
        <xdr:to>
          <xdr:col>33</xdr:col>
          <xdr:colOff>47625</xdr:colOff>
          <xdr:row>73</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a:t>
          </a:r>
          <a:r>
            <a:rPr kumimoji="1" lang="ja-JP" altLang="en-US" sz="1100" b="1" u="none">
              <a:solidFill>
                <a:srgbClr val="FF0000"/>
              </a:solidFill>
            </a:rPr>
            <a:t>色付きセルに必要事項を入力してください。</a:t>
          </a:r>
          <a:endParaRPr kumimoji="1" lang="en-US" altLang="ja-JP" sz="1100" b="1" u="none">
            <a:solidFill>
              <a:srgbClr val="FF0000"/>
            </a:solidFill>
          </a:endParaRPr>
        </a:p>
        <a:p>
          <a:pPr algn="l"/>
          <a:endParaRPr kumimoji="1" lang="en-US" altLang="ja-JP" sz="600"/>
        </a:p>
        <a:p>
          <a:pPr algn="l"/>
          <a:r>
            <a:rPr kumimoji="1" lang="ja-JP" altLang="en-US" sz="1100"/>
            <a:t>　　　　　　</a:t>
          </a:r>
          <a:r>
            <a:rPr kumimoji="1" lang="ja-JP" altLang="en-US" sz="1100" b="1">
              <a:solidFill>
                <a:srgbClr val="FF0000"/>
              </a:solidFill>
            </a:rPr>
            <a:t>交付金の支給に必要な情報　入力セル</a:t>
          </a:r>
          <a:endParaRPr kumimoji="1" lang="en-US" altLang="ja-JP" sz="1100" b="1">
            <a:solidFill>
              <a:srgbClr val="FF0000"/>
            </a:solidFill>
          </a:endParaRPr>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320193" y="1639597"/>
          <a:ext cx="333212" cy="142558"/>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absolute">
    <xdr:from>
      <xdr:col>23</xdr:col>
      <xdr:colOff>133350</xdr:colOff>
      <xdr:row>21</xdr:row>
      <xdr:rowOff>0</xdr:rowOff>
    </xdr:from>
    <xdr:to>
      <xdr:col>25</xdr:col>
      <xdr:colOff>78080</xdr:colOff>
      <xdr:row>22</xdr:row>
      <xdr:rowOff>9017</xdr:rowOff>
    </xdr:to>
    <xdr:sp macro="" textlink="">
      <xdr:nvSpPr>
        <xdr:cNvPr id="4" name="テキスト ボックス 3"/>
        <xdr:cNvSpPr txBox="1"/>
      </xdr:nvSpPr>
      <xdr:spPr>
        <a:xfrm>
          <a:off x="4610100" y="38385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fPrintsWithSheet="0"/>
  </xdr:twoCellAnchor>
  <xdr:twoCellAnchor editAs="absolute">
    <xdr:from>
      <xdr:col>10</xdr:col>
      <xdr:colOff>133350</xdr:colOff>
      <xdr:row>24</xdr:row>
      <xdr:rowOff>257175</xdr:rowOff>
    </xdr:from>
    <xdr:to>
      <xdr:col>12</xdr:col>
      <xdr:colOff>78080</xdr:colOff>
      <xdr:row>25</xdr:row>
      <xdr:rowOff>266192</xdr:rowOff>
    </xdr:to>
    <xdr:sp macro="" textlink="">
      <xdr:nvSpPr>
        <xdr:cNvPr id="5" name="テキスト ボックス 4"/>
        <xdr:cNvSpPr txBox="1"/>
      </xdr:nvSpPr>
      <xdr:spPr>
        <a:xfrm>
          <a:off x="2133600" y="48958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fPrintsWithSheet="0"/>
  </xdr:twoCellAnchor>
  <xdr:twoCellAnchor editAs="absolute">
    <xdr:from>
      <xdr:col>10</xdr:col>
      <xdr:colOff>142875</xdr:colOff>
      <xdr:row>28</xdr:row>
      <xdr:rowOff>9525</xdr:rowOff>
    </xdr:from>
    <xdr:to>
      <xdr:col>12</xdr:col>
      <xdr:colOff>87605</xdr:colOff>
      <xdr:row>29</xdr:row>
      <xdr:rowOff>18542</xdr:rowOff>
    </xdr:to>
    <xdr:sp macro="" textlink="">
      <xdr:nvSpPr>
        <xdr:cNvPr id="6" name="テキスト ボックス 5"/>
        <xdr:cNvSpPr txBox="1"/>
      </xdr:nvSpPr>
      <xdr:spPr>
        <a:xfrm>
          <a:off x="2143125" y="57150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加算率一覧"/>
      <sheetName val="加算様式1-1 "/>
      <sheetName val="【参考】数式用"/>
      <sheetName val="サービス名一覧"/>
      <sheetName val="数式用"/>
      <sheetName val="【参考】サービス名一覧"/>
      <sheetName val="サービス一覧"/>
      <sheetName val="交付率一覧"/>
      <sheetName val="（別紙4）福祉専門職員"/>
      <sheetName val="1（別紙2か参考5）勤務体制"/>
      <sheetName val="数式用2"/>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 val="サービス種類一覧"/>
      <sheetName val="別表加算率一覧"/>
      <sheetName val="【参考】数式用"/>
      <sheetName val="届出書類一覧_"/>
      <sheetName val="加算届出・様式４_"/>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 val="基本データ"/>
      <sheetName val="kyuuyohyou"/>
      <sheetName val="職務手当"/>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F78"/>
  <sheetViews>
    <sheetView showGridLines="0" view="pageBreakPreview" topLeftCell="A16" zoomScale="80" zoomScaleNormal="90" zoomScaleSheetLayoutView="80" workbookViewId="0">
      <selection activeCell="D7" sqref="D7:E7"/>
    </sheetView>
  </sheetViews>
  <sheetFormatPr defaultRowHeight="13.5"/>
  <cols>
    <col min="1" max="1" width="24.625" style="7" customWidth="1"/>
    <col min="2" max="2" width="6.625" style="8" customWidth="1"/>
    <col min="3" max="3" width="19.875" style="9" customWidth="1"/>
    <col min="4" max="4" width="40.625" style="9" customWidth="1"/>
    <col min="5" max="5" width="25.75" style="9" customWidth="1"/>
    <col min="6" max="6" width="12.625" customWidth="1"/>
  </cols>
  <sheetData>
    <row r="1" spans="1:6" ht="45" customHeight="1" thickBot="1">
      <c r="A1" s="571" t="s">
        <v>135</v>
      </c>
      <c r="B1" s="571"/>
      <c r="C1" s="571"/>
      <c r="D1" s="571"/>
      <c r="E1" s="571"/>
      <c r="F1" s="571"/>
    </row>
    <row r="2" spans="1:6" ht="30" customHeight="1" thickTop="1">
      <c r="A2" s="572" t="s">
        <v>184</v>
      </c>
      <c r="B2" s="572"/>
      <c r="C2" s="572"/>
      <c r="D2" s="572"/>
      <c r="E2" s="572"/>
      <c r="F2" s="572"/>
    </row>
    <row r="3" spans="1:6" s="3" customFormat="1" ht="8.1" customHeight="1">
      <c r="A3" s="573"/>
      <c r="B3" s="573"/>
      <c r="C3" s="573"/>
      <c r="D3" s="573"/>
      <c r="E3" s="19"/>
    </row>
    <row r="4" spans="1:6" s="5" customFormat="1" ht="39.950000000000003" customHeight="1">
      <c r="A4" s="4" t="s">
        <v>136</v>
      </c>
      <c r="B4" s="4" t="s">
        <v>78</v>
      </c>
      <c r="C4" s="20" t="s">
        <v>79</v>
      </c>
      <c r="D4" s="574" t="s">
        <v>80</v>
      </c>
      <c r="E4" s="575"/>
      <c r="F4" s="4" t="s">
        <v>183</v>
      </c>
    </row>
    <row r="5" spans="1:6" ht="24.95" customHeight="1">
      <c r="A5" s="21" t="s">
        <v>137</v>
      </c>
      <c r="B5" s="22">
        <v>1</v>
      </c>
      <c r="C5" s="22" t="s">
        <v>138</v>
      </c>
      <c r="D5" s="576" t="s">
        <v>81</v>
      </c>
      <c r="E5" s="577"/>
      <c r="F5" s="18" t="s">
        <v>82</v>
      </c>
    </row>
    <row r="6" spans="1:6" ht="69.95" customHeight="1">
      <c r="A6" s="23" t="s">
        <v>83</v>
      </c>
      <c r="B6" s="18">
        <v>1</v>
      </c>
      <c r="C6" s="304" t="s">
        <v>139</v>
      </c>
      <c r="D6" s="562" t="s">
        <v>140</v>
      </c>
      <c r="E6" s="563"/>
      <c r="F6" s="24" t="s">
        <v>82</v>
      </c>
    </row>
    <row r="7" spans="1:6" ht="69.95" customHeight="1">
      <c r="A7" s="23" t="s">
        <v>87</v>
      </c>
      <c r="B7" s="18">
        <v>1</v>
      </c>
      <c r="C7" s="304" t="s">
        <v>141</v>
      </c>
      <c r="D7" s="562" t="s">
        <v>142</v>
      </c>
      <c r="E7" s="563"/>
      <c r="F7" s="6" t="s">
        <v>84</v>
      </c>
    </row>
    <row r="8" spans="1:6" ht="69.95" customHeight="1">
      <c r="A8" s="23" t="s">
        <v>88</v>
      </c>
      <c r="B8" s="18">
        <v>1</v>
      </c>
      <c r="C8" s="304" t="s">
        <v>143</v>
      </c>
      <c r="D8" s="562" t="s">
        <v>144</v>
      </c>
      <c r="E8" s="563"/>
      <c r="F8" s="6" t="s">
        <v>84</v>
      </c>
    </row>
    <row r="9" spans="1:6" ht="19.149999999999999" customHeight="1">
      <c r="C9" s="8"/>
      <c r="D9" s="7"/>
      <c r="E9" s="7"/>
      <c r="F9" s="2"/>
    </row>
    <row r="10" spans="1:6" ht="19.149999999999999" customHeight="1">
      <c r="C10" s="8"/>
      <c r="D10" s="7"/>
      <c r="E10" s="7"/>
      <c r="F10" s="2"/>
    </row>
    <row r="11" spans="1:6" ht="19.149999999999999" customHeight="1">
      <c r="C11" s="8"/>
      <c r="D11" s="7"/>
      <c r="E11" s="7"/>
      <c r="F11" s="2"/>
    </row>
    <row r="12" spans="1:6" ht="19.149999999999999" customHeight="1">
      <c r="C12" s="8"/>
      <c r="D12" s="7"/>
      <c r="E12" s="7"/>
      <c r="F12" s="2"/>
    </row>
    <row r="13" spans="1:6" ht="19.149999999999999" customHeight="1">
      <c r="C13" s="8"/>
      <c r="D13" s="7"/>
      <c r="E13" s="7"/>
      <c r="F13" s="2"/>
    </row>
    <row r="14" spans="1:6" ht="19.149999999999999" customHeight="1">
      <c r="C14" s="8"/>
      <c r="D14" s="7"/>
      <c r="E14" s="7"/>
      <c r="F14" s="2"/>
    </row>
    <row r="15" spans="1:6" ht="19.149999999999999" customHeight="1">
      <c r="C15" s="8"/>
      <c r="D15" s="7"/>
      <c r="E15" s="7"/>
      <c r="F15" s="2"/>
    </row>
    <row r="16" spans="1:6" ht="11.45" customHeight="1">
      <c r="A16" s="564" t="s">
        <v>85</v>
      </c>
      <c r="B16" s="564"/>
      <c r="C16" s="564"/>
      <c r="D16" s="564"/>
      <c r="E16" s="17"/>
    </row>
    <row r="17" spans="1:6">
      <c r="A17" s="299"/>
      <c r="B17" s="300"/>
      <c r="C17" s="301"/>
      <c r="D17" s="301"/>
    </row>
    <row r="18" spans="1:6" s="13" customFormat="1" ht="50.1" customHeight="1">
      <c r="A18" s="302"/>
      <c r="B18" s="12"/>
      <c r="C18" s="11"/>
      <c r="D18" s="11"/>
      <c r="E18" s="11"/>
    </row>
    <row r="19" spans="1:6" s="13" customFormat="1" ht="24.95" customHeight="1">
      <c r="A19" s="11" t="s">
        <v>186</v>
      </c>
      <c r="B19" s="12"/>
      <c r="C19" s="11"/>
      <c r="D19" s="11"/>
      <c r="E19" s="11"/>
    </row>
    <row r="20" spans="1:6" s="13" customFormat="1" ht="24.95" customHeight="1">
      <c r="A20" s="11" t="s">
        <v>86</v>
      </c>
      <c r="B20" s="12"/>
      <c r="C20" s="11"/>
      <c r="D20" s="11"/>
      <c r="E20" s="11"/>
    </row>
    <row r="21" spans="1:6" s="13" customFormat="1" ht="24.95" customHeight="1">
      <c r="A21" s="11" t="s">
        <v>189</v>
      </c>
      <c r="B21" s="12"/>
      <c r="C21" s="11"/>
      <c r="D21" s="11"/>
      <c r="E21" s="11"/>
    </row>
    <row r="22" spans="1:6" s="13" customFormat="1" ht="24.95" customHeight="1">
      <c r="A22" s="11" t="s">
        <v>182</v>
      </c>
      <c r="B22" s="12"/>
      <c r="C22" s="11"/>
      <c r="D22" s="11"/>
      <c r="E22" s="11"/>
    </row>
    <row r="23" spans="1:6" s="13" customFormat="1" ht="24.95" customHeight="1">
      <c r="A23" s="11" t="s">
        <v>187</v>
      </c>
      <c r="B23" s="12"/>
      <c r="C23" s="11"/>
      <c r="D23" s="11"/>
      <c r="E23" s="11"/>
    </row>
    <row r="24" spans="1:6" ht="24.95" customHeight="1">
      <c r="A24" s="11" t="s">
        <v>181</v>
      </c>
      <c r="B24" s="300"/>
      <c r="C24" s="301"/>
      <c r="D24" s="301"/>
    </row>
    <row r="25" spans="1:6" ht="17.25">
      <c r="A25" s="11"/>
      <c r="B25" s="10"/>
    </row>
    <row r="26" spans="1:6" ht="22.15" customHeight="1">
      <c r="A26" s="16"/>
      <c r="B26" s="565" t="s">
        <v>185</v>
      </c>
      <c r="C26" s="566"/>
      <c r="D26" s="566"/>
      <c r="E26" s="566"/>
      <c r="F26" s="567"/>
    </row>
    <row r="27" spans="1:6" ht="82.5" customHeight="1">
      <c r="A27" s="568" t="s">
        <v>188</v>
      </c>
      <c r="B27" s="570"/>
      <c r="C27" s="570"/>
      <c r="D27" s="570"/>
      <c r="E27" s="570"/>
      <c r="F27" s="570"/>
    </row>
    <row r="28" spans="1:6" ht="50.1" customHeight="1">
      <c r="A28" s="569"/>
      <c r="B28" s="570"/>
      <c r="C28" s="570"/>
      <c r="D28" s="570"/>
      <c r="E28" s="570"/>
      <c r="F28" s="570"/>
    </row>
    <row r="29" spans="1:6" ht="24.95" customHeight="1">
      <c r="A29" s="303" t="s">
        <v>201</v>
      </c>
      <c r="B29" s="300"/>
      <c r="C29" s="301"/>
      <c r="D29" s="300"/>
      <c r="E29" s="300"/>
      <c r="F29" s="25"/>
    </row>
    <row r="30" spans="1:6" ht="24.95" customHeight="1">
      <c r="A30" s="303" t="s">
        <v>202</v>
      </c>
      <c r="B30" s="10"/>
      <c r="D30" s="10"/>
      <c r="E30" s="10"/>
    </row>
    <row r="31" spans="1:6">
      <c r="A31" s="9"/>
      <c r="B31" s="10"/>
      <c r="D31" s="10"/>
      <c r="E31" s="10"/>
    </row>
    <row r="32" spans="1:6">
      <c r="A32" s="9"/>
      <c r="B32" s="10"/>
    </row>
    <row r="33" spans="1:3">
      <c r="A33" s="9"/>
      <c r="B33" s="10"/>
    </row>
    <row r="34" spans="1:3" ht="14.45" customHeight="1">
      <c r="A34" s="9"/>
      <c r="B34" s="10"/>
    </row>
    <row r="35" spans="1:3" ht="14.45" customHeight="1">
      <c r="A35" s="9"/>
      <c r="B35" s="10"/>
    </row>
    <row r="36" spans="1:3" ht="17.25">
      <c r="A36" s="14"/>
      <c r="B36" s="15"/>
      <c r="C36" s="14"/>
    </row>
    <row r="37" spans="1:3">
      <c r="A37" s="9"/>
      <c r="B37" s="10"/>
    </row>
    <row r="38" spans="1:3">
      <c r="A38" s="9"/>
      <c r="B38" s="10"/>
    </row>
    <row r="39" spans="1:3">
      <c r="A39" s="9"/>
      <c r="B39" s="10"/>
    </row>
    <row r="40" spans="1:3">
      <c r="A40" s="9"/>
      <c r="B40" s="10"/>
    </row>
    <row r="41" spans="1:3">
      <c r="A41" s="9"/>
      <c r="B41" s="10"/>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D541"/>
  <sheetViews>
    <sheetView showGridLines="0" tabSelected="1" view="pageBreakPreview" zoomScaleNormal="100" zoomScaleSheetLayoutView="100" workbookViewId="0">
      <selection activeCell="M22" sqref="M22:X22"/>
    </sheetView>
  </sheetViews>
  <sheetFormatPr defaultColWidth="8.875" defaultRowHeight="20.100000000000001" customHeight="1"/>
  <cols>
    <col min="1" max="1" width="2.625" style="362" customWidth="1"/>
    <col min="2" max="2" width="11" style="362" customWidth="1"/>
    <col min="3" max="22" width="2.625" style="362" customWidth="1"/>
    <col min="23" max="23" width="14.25" style="362" customWidth="1"/>
    <col min="24" max="24" width="25" style="362" customWidth="1"/>
    <col min="25" max="25" width="22.5" style="362" customWidth="1"/>
    <col min="26" max="28" width="10.625" style="362" customWidth="1"/>
    <col min="29" max="29" width="11.625" style="362" bestFit="1" customWidth="1"/>
    <col min="30" max="16384" width="8.875" style="362"/>
  </cols>
  <sheetData>
    <row r="1" spans="1:30" ht="20.100000000000001" customHeight="1">
      <c r="A1" s="361" t="s">
        <v>295</v>
      </c>
      <c r="AD1" s="362" t="s">
        <v>190</v>
      </c>
    </row>
    <row r="2" spans="1:30" ht="20.100000000000001" customHeight="1">
      <c r="A2" s="363" t="s">
        <v>36</v>
      </c>
      <c r="P2" s="523" t="s">
        <v>300</v>
      </c>
    </row>
    <row r="4" spans="1:30" ht="20.100000000000001" customHeight="1">
      <c r="A4" s="362" t="s">
        <v>37</v>
      </c>
    </row>
    <row r="5" spans="1:30" ht="20.100000000000001" customHeight="1">
      <c r="A5" s="362" t="s">
        <v>54</v>
      </c>
    </row>
    <row r="6" spans="1:30" ht="20.100000000000001" customHeight="1">
      <c r="A6" s="362" t="s">
        <v>55</v>
      </c>
    </row>
    <row r="7" spans="1:30" ht="20.100000000000001" customHeight="1">
      <c r="A7" s="362" t="s">
        <v>296</v>
      </c>
    </row>
    <row r="9" spans="1:30" ht="20.100000000000001" customHeight="1">
      <c r="A9" s="361" t="s">
        <v>56</v>
      </c>
    </row>
    <row r="10" spans="1:30" ht="20.100000000000001" customHeight="1" thickBot="1">
      <c r="B10" s="362" t="s">
        <v>293</v>
      </c>
    </row>
    <row r="11" spans="1:30" ht="20.100000000000001" customHeight="1" thickBot="1">
      <c r="B11" s="364" t="s">
        <v>27</v>
      </c>
      <c r="C11" s="615" t="s">
        <v>298</v>
      </c>
      <c r="D11" s="616"/>
      <c r="E11" s="616"/>
      <c r="F11" s="616"/>
      <c r="G11" s="616"/>
      <c r="H11" s="616"/>
      <c r="I11" s="616"/>
      <c r="J11" s="616"/>
      <c r="K11" s="616"/>
      <c r="L11" s="617"/>
    </row>
    <row r="13" spans="1:30" ht="20.100000000000001" customHeight="1">
      <c r="A13" s="361" t="s">
        <v>57</v>
      </c>
    </row>
    <row r="14" spans="1:30" ht="20.100000000000001" customHeight="1" thickBot="1">
      <c r="B14" s="362" t="s">
        <v>38</v>
      </c>
      <c r="M14" s="545" t="s">
        <v>316</v>
      </c>
    </row>
    <row r="15" spans="1:30" ht="20.100000000000001" customHeight="1">
      <c r="B15" s="365" t="s">
        <v>34</v>
      </c>
      <c r="C15" s="594" t="s">
        <v>0</v>
      </c>
      <c r="D15" s="594"/>
      <c r="E15" s="594"/>
      <c r="F15" s="594"/>
      <c r="G15" s="594"/>
      <c r="H15" s="594"/>
      <c r="I15" s="594"/>
      <c r="J15" s="594"/>
      <c r="K15" s="594"/>
      <c r="L15" s="595"/>
      <c r="M15" s="618"/>
      <c r="N15" s="619"/>
      <c r="O15" s="619"/>
      <c r="P15" s="619"/>
      <c r="Q15" s="619"/>
      <c r="R15" s="619"/>
      <c r="S15" s="619"/>
      <c r="T15" s="619"/>
      <c r="U15" s="619"/>
      <c r="V15" s="619"/>
      <c r="W15" s="620"/>
      <c r="X15" s="621"/>
    </row>
    <row r="16" spans="1:30" ht="20.100000000000001" customHeight="1" thickBot="1">
      <c r="B16" s="366"/>
      <c r="C16" s="594" t="s">
        <v>39</v>
      </c>
      <c r="D16" s="594"/>
      <c r="E16" s="594"/>
      <c r="F16" s="594"/>
      <c r="G16" s="594"/>
      <c r="H16" s="594"/>
      <c r="I16" s="594"/>
      <c r="J16" s="594"/>
      <c r="K16" s="594"/>
      <c r="L16" s="595"/>
      <c r="M16" s="600"/>
      <c r="N16" s="601"/>
      <c r="O16" s="601"/>
      <c r="P16" s="601"/>
      <c r="Q16" s="601"/>
      <c r="R16" s="601"/>
      <c r="S16" s="601"/>
      <c r="T16" s="601"/>
      <c r="U16" s="609"/>
      <c r="V16" s="609"/>
      <c r="W16" s="610"/>
      <c r="X16" s="611"/>
      <c r="AD16" s="362" t="s">
        <v>40</v>
      </c>
    </row>
    <row r="17" spans="1:30" ht="20.100000000000001" customHeight="1" thickBot="1">
      <c r="B17" s="365" t="s">
        <v>41</v>
      </c>
      <c r="C17" s="594" t="s">
        <v>42</v>
      </c>
      <c r="D17" s="594"/>
      <c r="E17" s="594"/>
      <c r="F17" s="594"/>
      <c r="G17" s="594"/>
      <c r="H17" s="594"/>
      <c r="I17" s="594"/>
      <c r="J17" s="594"/>
      <c r="K17" s="594"/>
      <c r="L17" s="595"/>
      <c r="M17" s="345"/>
      <c r="N17" s="346"/>
      <c r="O17" s="346"/>
      <c r="P17" s="367" t="s">
        <v>299</v>
      </c>
      <c r="Q17" s="346"/>
      <c r="R17" s="346"/>
      <c r="S17" s="346"/>
      <c r="T17" s="347"/>
      <c r="U17" s="368"/>
      <c r="V17" s="369"/>
      <c r="W17" s="369"/>
      <c r="X17" s="369"/>
      <c r="AD17" s="362" t="str">
        <f>CONCATENATE(M17,N17,O17,P17,Q17,R17,S17,T17)</f>
        <v>－</v>
      </c>
    </row>
    <row r="18" spans="1:30" ht="20.100000000000001" customHeight="1">
      <c r="B18" s="370"/>
      <c r="C18" s="594" t="s">
        <v>43</v>
      </c>
      <c r="D18" s="594"/>
      <c r="E18" s="594"/>
      <c r="F18" s="594"/>
      <c r="G18" s="594"/>
      <c r="H18" s="594"/>
      <c r="I18" s="594"/>
      <c r="J18" s="594"/>
      <c r="K18" s="594"/>
      <c r="L18" s="595"/>
      <c r="M18" s="600"/>
      <c r="N18" s="601"/>
      <c r="O18" s="601"/>
      <c r="P18" s="601"/>
      <c r="Q18" s="601"/>
      <c r="R18" s="601"/>
      <c r="S18" s="601"/>
      <c r="T18" s="601"/>
      <c r="U18" s="597"/>
      <c r="V18" s="597"/>
      <c r="W18" s="598"/>
      <c r="X18" s="599"/>
    </row>
    <row r="19" spans="1:30" ht="20.100000000000001" customHeight="1">
      <c r="B19" s="366"/>
      <c r="C19" s="594" t="s">
        <v>44</v>
      </c>
      <c r="D19" s="594"/>
      <c r="E19" s="594"/>
      <c r="F19" s="594"/>
      <c r="G19" s="594"/>
      <c r="H19" s="594"/>
      <c r="I19" s="594"/>
      <c r="J19" s="594"/>
      <c r="K19" s="594"/>
      <c r="L19" s="595"/>
      <c r="M19" s="600"/>
      <c r="N19" s="601"/>
      <c r="O19" s="601"/>
      <c r="P19" s="601"/>
      <c r="Q19" s="601"/>
      <c r="R19" s="601"/>
      <c r="S19" s="601"/>
      <c r="T19" s="601"/>
      <c r="U19" s="601"/>
      <c r="V19" s="601"/>
      <c r="W19" s="602"/>
      <c r="X19" s="603"/>
    </row>
    <row r="20" spans="1:30" ht="20.100000000000001" customHeight="1">
      <c r="B20" s="365" t="s">
        <v>45</v>
      </c>
      <c r="C20" s="594" t="s">
        <v>46</v>
      </c>
      <c r="D20" s="594"/>
      <c r="E20" s="594"/>
      <c r="F20" s="594"/>
      <c r="G20" s="594"/>
      <c r="H20" s="594"/>
      <c r="I20" s="594"/>
      <c r="J20" s="594"/>
      <c r="K20" s="594"/>
      <c r="L20" s="595"/>
      <c r="M20" s="600"/>
      <c r="N20" s="601"/>
      <c r="O20" s="601"/>
      <c r="P20" s="601"/>
      <c r="Q20" s="601"/>
      <c r="R20" s="601"/>
      <c r="S20" s="601"/>
      <c r="T20" s="601"/>
      <c r="U20" s="601"/>
      <c r="V20" s="601"/>
      <c r="W20" s="602"/>
      <c r="X20" s="603"/>
    </row>
    <row r="21" spans="1:30" ht="20.100000000000001" customHeight="1">
      <c r="B21" s="366"/>
      <c r="C21" s="594" t="s">
        <v>47</v>
      </c>
      <c r="D21" s="594"/>
      <c r="E21" s="594"/>
      <c r="F21" s="594"/>
      <c r="G21" s="594"/>
      <c r="H21" s="594"/>
      <c r="I21" s="594"/>
      <c r="J21" s="594"/>
      <c r="K21" s="594"/>
      <c r="L21" s="595"/>
      <c r="M21" s="608"/>
      <c r="N21" s="609"/>
      <c r="O21" s="609"/>
      <c r="P21" s="609"/>
      <c r="Q21" s="609"/>
      <c r="R21" s="609"/>
      <c r="S21" s="609"/>
      <c r="T21" s="609"/>
      <c r="U21" s="609"/>
      <c r="V21" s="609"/>
      <c r="W21" s="610"/>
      <c r="X21" s="611"/>
    </row>
    <row r="22" spans="1:30" ht="20.100000000000001" customHeight="1">
      <c r="B22" s="612" t="s">
        <v>48</v>
      </c>
      <c r="C22" s="594" t="s">
        <v>49</v>
      </c>
      <c r="D22" s="594"/>
      <c r="E22" s="594"/>
      <c r="F22" s="594"/>
      <c r="G22" s="594"/>
      <c r="H22" s="594"/>
      <c r="I22" s="594"/>
      <c r="J22" s="594"/>
      <c r="K22" s="594"/>
      <c r="L22" s="595"/>
      <c r="M22" s="600"/>
      <c r="N22" s="601"/>
      <c r="O22" s="601"/>
      <c r="P22" s="601"/>
      <c r="Q22" s="601"/>
      <c r="R22" s="601"/>
      <c r="S22" s="601"/>
      <c r="T22" s="601"/>
      <c r="U22" s="601"/>
      <c r="V22" s="601"/>
      <c r="W22" s="602"/>
      <c r="X22" s="603"/>
    </row>
    <row r="23" spans="1:30" ht="20.100000000000001" customHeight="1">
      <c r="B23" s="613"/>
      <c r="C23" s="614" t="s">
        <v>47</v>
      </c>
      <c r="D23" s="614"/>
      <c r="E23" s="614"/>
      <c r="F23" s="614"/>
      <c r="G23" s="614"/>
      <c r="H23" s="614"/>
      <c r="I23" s="614"/>
      <c r="J23" s="614"/>
      <c r="K23" s="614"/>
      <c r="L23" s="614"/>
      <c r="M23" s="600"/>
      <c r="N23" s="601"/>
      <c r="O23" s="601"/>
      <c r="P23" s="601"/>
      <c r="Q23" s="601"/>
      <c r="R23" s="601"/>
      <c r="S23" s="601"/>
      <c r="T23" s="601"/>
      <c r="U23" s="601"/>
      <c r="V23" s="601"/>
      <c r="W23" s="602"/>
      <c r="X23" s="603"/>
    </row>
    <row r="24" spans="1:30" ht="20.100000000000001" customHeight="1">
      <c r="B24" s="365" t="s">
        <v>32</v>
      </c>
      <c r="C24" s="594" t="s">
        <v>11</v>
      </c>
      <c r="D24" s="594"/>
      <c r="E24" s="594"/>
      <c r="F24" s="594"/>
      <c r="G24" s="594"/>
      <c r="H24" s="594"/>
      <c r="I24" s="594"/>
      <c r="J24" s="594"/>
      <c r="K24" s="594"/>
      <c r="L24" s="595"/>
      <c r="M24" s="596"/>
      <c r="N24" s="597"/>
      <c r="O24" s="597"/>
      <c r="P24" s="597"/>
      <c r="Q24" s="597"/>
      <c r="R24" s="597"/>
      <c r="S24" s="597"/>
      <c r="T24" s="597"/>
      <c r="U24" s="597"/>
      <c r="V24" s="597"/>
      <c r="W24" s="598"/>
      <c r="X24" s="599"/>
    </row>
    <row r="25" spans="1:30" ht="20.100000000000001" customHeight="1">
      <c r="B25" s="370"/>
      <c r="C25" s="594" t="s">
        <v>12</v>
      </c>
      <c r="D25" s="594"/>
      <c r="E25" s="594"/>
      <c r="F25" s="594"/>
      <c r="G25" s="594"/>
      <c r="H25" s="594"/>
      <c r="I25" s="594"/>
      <c r="J25" s="594"/>
      <c r="K25" s="594"/>
      <c r="L25" s="595"/>
      <c r="M25" s="600"/>
      <c r="N25" s="601"/>
      <c r="O25" s="601"/>
      <c r="P25" s="601"/>
      <c r="Q25" s="601"/>
      <c r="R25" s="601"/>
      <c r="S25" s="601"/>
      <c r="T25" s="601"/>
      <c r="U25" s="601"/>
      <c r="V25" s="601"/>
      <c r="W25" s="602"/>
      <c r="X25" s="603"/>
    </row>
    <row r="26" spans="1:30" ht="20.100000000000001" customHeight="1" thickBot="1">
      <c r="B26" s="371"/>
      <c r="C26" s="594" t="s">
        <v>50</v>
      </c>
      <c r="D26" s="594"/>
      <c r="E26" s="594"/>
      <c r="F26" s="594"/>
      <c r="G26" s="594"/>
      <c r="H26" s="594"/>
      <c r="I26" s="594"/>
      <c r="J26" s="594"/>
      <c r="K26" s="594"/>
      <c r="L26" s="595"/>
      <c r="M26" s="604"/>
      <c r="N26" s="605"/>
      <c r="O26" s="605"/>
      <c r="P26" s="605"/>
      <c r="Q26" s="605"/>
      <c r="R26" s="605"/>
      <c r="S26" s="605"/>
      <c r="T26" s="605"/>
      <c r="U26" s="605"/>
      <c r="V26" s="605"/>
      <c r="W26" s="606"/>
      <c r="X26" s="607"/>
    </row>
    <row r="28" spans="1:30" ht="20.100000000000001" customHeight="1">
      <c r="A28" s="361" t="s">
        <v>294</v>
      </c>
    </row>
    <row r="29" spans="1:30" ht="20.100000000000001" customHeight="1">
      <c r="B29" s="362" t="s">
        <v>60</v>
      </c>
      <c r="X29" s="372"/>
    </row>
    <row r="30" spans="1:30" ht="13.5">
      <c r="B30" s="373"/>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row>
    <row r="31" spans="1:30" ht="28.5" customHeight="1">
      <c r="B31" s="584" t="s">
        <v>51</v>
      </c>
      <c r="C31" s="585" t="s">
        <v>145</v>
      </c>
      <c r="D31" s="584"/>
      <c r="E31" s="584"/>
      <c r="F31" s="584"/>
      <c r="G31" s="584"/>
      <c r="H31" s="584"/>
      <c r="I31" s="584"/>
      <c r="J31" s="584"/>
      <c r="K31" s="584"/>
      <c r="L31" s="584"/>
      <c r="M31" s="584" t="s">
        <v>52</v>
      </c>
      <c r="N31" s="584"/>
      <c r="O31" s="584"/>
      <c r="P31" s="584"/>
      <c r="Q31" s="584"/>
      <c r="R31" s="591" t="s">
        <v>71</v>
      </c>
      <c r="S31" s="592"/>
      <c r="T31" s="592"/>
      <c r="U31" s="592"/>
      <c r="V31" s="592"/>
      <c r="W31" s="593"/>
      <c r="X31" s="584" t="s">
        <v>53</v>
      </c>
      <c r="Y31" s="584" t="s">
        <v>7</v>
      </c>
      <c r="Z31" s="374"/>
      <c r="AA31" s="374"/>
      <c r="AB31" s="374"/>
    </row>
    <row r="32" spans="1:30" ht="28.5" customHeight="1" thickBot="1">
      <c r="B32" s="584"/>
      <c r="C32" s="586"/>
      <c r="D32" s="586"/>
      <c r="E32" s="586"/>
      <c r="F32" s="586"/>
      <c r="G32" s="586"/>
      <c r="H32" s="586"/>
      <c r="I32" s="586"/>
      <c r="J32" s="586"/>
      <c r="K32" s="586"/>
      <c r="L32" s="586"/>
      <c r="M32" s="587"/>
      <c r="N32" s="587"/>
      <c r="O32" s="587"/>
      <c r="P32" s="587"/>
      <c r="Q32" s="587"/>
      <c r="R32" s="589" t="s">
        <v>72</v>
      </c>
      <c r="S32" s="586"/>
      <c r="T32" s="586"/>
      <c r="U32" s="586"/>
      <c r="V32" s="586"/>
      <c r="W32" s="375" t="s">
        <v>73</v>
      </c>
      <c r="X32" s="586"/>
      <c r="Y32" s="586"/>
      <c r="Z32" s="376"/>
      <c r="AA32" s="376"/>
      <c r="AB32" s="377"/>
    </row>
    <row r="33" spans="2:28" ht="38.25" customHeight="1">
      <c r="B33" s="378">
        <v>1</v>
      </c>
      <c r="C33" s="348"/>
      <c r="D33" s="349"/>
      <c r="E33" s="349"/>
      <c r="F33" s="349"/>
      <c r="G33" s="349"/>
      <c r="H33" s="349"/>
      <c r="I33" s="349"/>
      <c r="J33" s="349"/>
      <c r="K33" s="349"/>
      <c r="L33" s="350"/>
      <c r="M33" s="583" t="s">
        <v>315</v>
      </c>
      <c r="N33" s="583"/>
      <c r="O33" s="583"/>
      <c r="P33" s="583"/>
      <c r="Q33" s="583"/>
      <c r="R33" s="590" t="s">
        <v>333</v>
      </c>
      <c r="S33" s="590"/>
      <c r="T33" s="590"/>
      <c r="U33" s="590"/>
      <c r="V33" s="590"/>
      <c r="W33" s="351"/>
      <c r="X33" s="525"/>
      <c r="Y33" s="352"/>
      <c r="Z33" s="379"/>
      <c r="AA33" s="379"/>
      <c r="AB33" s="380"/>
    </row>
    <row r="34" spans="2:28" ht="38.25" customHeight="1">
      <c r="B34" s="364">
        <f>B33+1</f>
        <v>2</v>
      </c>
      <c r="C34" s="353"/>
      <c r="D34" s="354"/>
      <c r="E34" s="354"/>
      <c r="F34" s="354"/>
      <c r="G34" s="354"/>
      <c r="H34" s="354"/>
      <c r="I34" s="354"/>
      <c r="J34" s="354"/>
      <c r="K34" s="354"/>
      <c r="L34" s="355"/>
      <c r="M34" s="579"/>
      <c r="N34" s="579"/>
      <c r="O34" s="579"/>
      <c r="P34" s="579"/>
      <c r="Q34" s="579"/>
      <c r="R34" s="579"/>
      <c r="S34" s="579"/>
      <c r="T34" s="579"/>
      <c r="U34" s="579"/>
      <c r="V34" s="579"/>
      <c r="W34" s="356"/>
      <c r="X34" s="526"/>
      <c r="Y34" s="357"/>
      <c r="Z34" s="379"/>
      <c r="AA34" s="379"/>
      <c r="AB34" s="380"/>
    </row>
    <row r="35" spans="2:28" ht="38.25" customHeight="1">
      <c r="B35" s="364">
        <f t="shared" ref="B35:B98" si="0">B34+1</f>
        <v>3</v>
      </c>
      <c r="C35" s="353"/>
      <c r="D35" s="354"/>
      <c r="E35" s="354"/>
      <c r="F35" s="354"/>
      <c r="G35" s="354"/>
      <c r="H35" s="354"/>
      <c r="I35" s="354"/>
      <c r="J35" s="354"/>
      <c r="K35" s="354"/>
      <c r="L35" s="355"/>
      <c r="M35" s="579"/>
      <c r="N35" s="579"/>
      <c r="O35" s="579"/>
      <c r="P35" s="579"/>
      <c r="Q35" s="579"/>
      <c r="R35" s="579"/>
      <c r="S35" s="579"/>
      <c r="T35" s="579"/>
      <c r="U35" s="579"/>
      <c r="V35" s="579"/>
      <c r="W35" s="356"/>
      <c r="X35" s="526"/>
      <c r="Y35" s="357"/>
      <c r="Z35" s="379"/>
      <c r="AA35" s="379"/>
      <c r="AB35" s="380"/>
    </row>
    <row r="36" spans="2:28" ht="38.25" customHeight="1">
      <c r="B36" s="364">
        <f t="shared" si="0"/>
        <v>4</v>
      </c>
      <c r="C36" s="353"/>
      <c r="D36" s="354"/>
      <c r="E36" s="354"/>
      <c r="F36" s="354"/>
      <c r="G36" s="354"/>
      <c r="H36" s="354"/>
      <c r="I36" s="354"/>
      <c r="J36" s="354"/>
      <c r="K36" s="354"/>
      <c r="L36" s="355"/>
      <c r="M36" s="579"/>
      <c r="N36" s="579"/>
      <c r="O36" s="579"/>
      <c r="P36" s="579"/>
      <c r="Q36" s="579"/>
      <c r="R36" s="579"/>
      <c r="S36" s="579"/>
      <c r="T36" s="579"/>
      <c r="U36" s="579"/>
      <c r="V36" s="579"/>
      <c r="W36" s="356"/>
      <c r="X36" s="526"/>
      <c r="Y36" s="357"/>
      <c r="Z36" s="379"/>
      <c r="AA36" s="379"/>
      <c r="AB36" s="380"/>
    </row>
    <row r="37" spans="2:28" ht="38.25" customHeight="1">
      <c r="B37" s="364">
        <f t="shared" si="0"/>
        <v>5</v>
      </c>
      <c r="C37" s="353"/>
      <c r="D37" s="354"/>
      <c r="E37" s="354"/>
      <c r="F37" s="354"/>
      <c r="G37" s="354"/>
      <c r="H37" s="354"/>
      <c r="I37" s="354"/>
      <c r="J37" s="354"/>
      <c r="K37" s="354"/>
      <c r="L37" s="355"/>
      <c r="M37" s="579"/>
      <c r="N37" s="579"/>
      <c r="O37" s="579"/>
      <c r="P37" s="579"/>
      <c r="Q37" s="579"/>
      <c r="R37" s="579"/>
      <c r="S37" s="579"/>
      <c r="T37" s="579"/>
      <c r="U37" s="579"/>
      <c r="V37" s="579"/>
      <c r="W37" s="356"/>
      <c r="X37" s="526"/>
      <c r="Y37" s="357"/>
      <c r="Z37" s="379"/>
      <c r="AA37" s="379"/>
      <c r="AB37" s="380"/>
    </row>
    <row r="38" spans="2:28" ht="38.25" customHeight="1">
      <c r="B38" s="364">
        <f t="shared" si="0"/>
        <v>6</v>
      </c>
      <c r="C38" s="353"/>
      <c r="D38" s="354"/>
      <c r="E38" s="354"/>
      <c r="F38" s="354"/>
      <c r="G38" s="354"/>
      <c r="H38" s="354"/>
      <c r="I38" s="354"/>
      <c r="J38" s="354"/>
      <c r="K38" s="354"/>
      <c r="L38" s="355"/>
      <c r="M38" s="579"/>
      <c r="N38" s="579"/>
      <c r="O38" s="579"/>
      <c r="P38" s="579"/>
      <c r="Q38" s="579"/>
      <c r="R38" s="580"/>
      <c r="S38" s="581"/>
      <c r="T38" s="581"/>
      <c r="U38" s="581"/>
      <c r="V38" s="582"/>
      <c r="W38" s="356"/>
      <c r="X38" s="526"/>
      <c r="Y38" s="357"/>
      <c r="Z38" s="379"/>
      <c r="AA38" s="379"/>
      <c r="AB38" s="380"/>
    </row>
    <row r="39" spans="2:28" ht="38.25" customHeight="1">
      <c r="B39" s="364">
        <f t="shared" si="0"/>
        <v>7</v>
      </c>
      <c r="C39" s="353"/>
      <c r="D39" s="354"/>
      <c r="E39" s="354"/>
      <c r="F39" s="354"/>
      <c r="G39" s="354"/>
      <c r="H39" s="354"/>
      <c r="I39" s="354"/>
      <c r="J39" s="354"/>
      <c r="K39" s="354"/>
      <c r="L39" s="355"/>
      <c r="M39" s="579"/>
      <c r="N39" s="579"/>
      <c r="O39" s="579"/>
      <c r="P39" s="579"/>
      <c r="Q39" s="579"/>
      <c r="R39" s="580"/>
      <c r="S39" s="581"/>
      <c r="T39" s="581"/>
      <c r="U39" s="581"/>
      <c r="V39" s="582"/>
      <c r="W39" s="356"/>
      <c r="X39" s="526"/>
      <c r="Y39" s="357"/>
      <c r="Z39" s="379"/>
      <c r="AA39" s="379"/>
      <c r="AB39" s="380"/>
    </row>
    <row r="40" spans="2:28" ht="38.25" customHeight="1">
      <c r="B40" s="364">
        <f t="shared" si="0"/>
        <v>8</v>
      </c>
      <c r="C40" s="353"/>
      <c r="D40" s="354"/>
      <c r="E40" s="354"/>
      <c r="F40" s="354"/>
      <c r="G40" s="354"/>
      <c r="H40" s="354"/>
      <c r="I40" s="354"/>
      <c r="J40" s="354"/>
      <c r="K40" s="354"/>
      <c r="L40" s="355"/>
      <c r="M40" s="579"/>
      <c r="N40" s="579"/>
      <c r="O40" s="579"/>
      <c r="P40" s="579"/>
      <c r="Q40" s="579"/>
      <c r="R40" s="579"/>
      <c r="S40" s="579"/>
      <c r="T40" s="579"/>
      <c r="U40" s="579"/>
      <c r="V40" s="579"/>
      <c r="W40" s="356"/>
      <c r="X40" s="526"/>
      <c r="Y40" s="357"/>
      <c r="Z40" s="379"/>
      <c r="AA40" s="379"/>
      <c r="AB40" s="380"/>
    </row>
    <row r="41" spans="2:28" ht="38.25" customHeight="1">
      <c r="B41" s="364">
        <f t="shared" si="0"/>
        <v>9</v>
      </c>
      <c r="C41" s="353"/>
      <c r="D41" s="354"/>
      <c r="E41" s="354"/>
      <c r="F41" s="354"/>
      <c r="G41" s="354"/>
      <c r="H41" s="354"/>
      <c r="I41" s="354"/>
      <c r="J41" s="354"/>
      <c r="K41" s="354"/>
      <c r="L41" s="355"/>
      <c r="M41" s="579"/>
      <c r="N41" s="579"/>
      <c r="O41" s="579"/>
      <c r="P41" s="579"/>
      <c r="Q41" s="579"/>
      <c r="R41" s="579"/>
      <c r="S41" s="579"/>
      <c r="T41" s="579"/>
      <c r="U41" s="579"/>
      <c r="V41" s="579"/>
      <c r="W41" s="356"/>
      <c r="X41" s="526"/>
      <c r="Y41" s="357"/>
      <c r="Z41" s="379"/>
      <c r="AA41" s="379"/>
      <c r="AB41" s="380"/>
    </row>
    <row r="42" spans="2:28" ht="38.25" customHeight="1">
      <c r="B42" s="364">
        <f t="shared" si="0"/>
        <v>10</v>
      </c>
      <c r="C42" s="353"/>
      <c r="D42" s="354"/>
      <c r="E42" s="354"/>
      <c r="F42" s="354"/>
      <c r="G42" s="354"/>
      <c r="H42" s="354"/>
      <c r="I42" s="354"/>
      <c r="J42" s="354"/>
      <c r="K42" s="354"/>
      <c r="L42" s="355"/>
      <c r="M42" s="579"/>
      <c r="N42" s="579"/>
      <c r="O42" s="579"/>
      <c r="P42" s="579"/>
      <c r="Q42" s="579"/>
      <c r="R42" s="579"/>
      <c r="S42" s="579"/>
      <c r="T42" s="579"/>
      <c r="U42" s="579"/>
      <c r="V42" s="579"/>
      <c r="W42" s="356"/>
      <c r="X42" s="526"/>
      <c r="Y42" s="357"/>
      <c r="Z42" s="379"/>
      <c r="AA42" s="379"/>
      <c r="AB42" s="380"/>
    </row>
    <row r="43" spans="2:28" ht="38.25" customHeight="1">
      <c r="B43" s="364">
        <f t="shared" si="0"/>
        <v>11</v>
      </c>
      <c r="C43" s="353"/>
      <c r="D43" s="354"/>
      <c r="E43" s="354"/>
      <c r="F43" s="354"/>
      <c r="G43" s="354"/>
      <c r="H43" s="354"/>
      <c r="I43" s="354"/>
      <c r="J43" s="354"/>
      <c r="K43" s="354"/>
      <c r="L43" s="355"/>
      <c r="M43" s="579"/>
      <c r="N43" s="579"/>
      <c r="O43" s="579"/>
      <c r="P43" s="579"/>
      <c r="Q43" s="579"/>
      <c r="R43" s="579"/>
      <c r="S43" s="579"/>
      <c r="T43" s="579"/>
      <c r="U43" s="579"/>
      <c r="V43" s="579"/>
      <c r="W43" s="356"/>
      <c r="X43" s="526"/>
      <c r="Y43" s="357"/>
      <c r="Z43" s="379"/>
      <c r="AA43" s="379"/>
      <c r="AB43" s="380"/>
    </row>
    <row r="44" spans="2:28" ht="38.25" customHeight="1">
      <c r="B44" s="364">
        <f t="shared" si="0"/>
        <v>12</v>
      </c>
      <c r="C44" s="353"/>
      <c r="D44" s="354"/>
      <c r="E44" s="354"/>
      <c r="F44" s="354"/>
      <c r="G44" s="354"/>
      <c r="H44" s="354"/>
      <c r="I44" s="354"/>
      <c r="J44" s="354"/>
      <c r="K44" s="354"/>
      <c r="L44" s="355"/>
      <c r="M44" s="579"/>
      <c r="N44" s="579"/>
      <c r="O44" s="579"/>
      <c r="P44" s="579"/>
      <c r="Q44" s="579"/>
      <c r="R44" s="579"/>
      <c r="S44" s="579"/>
      <c r="T44" s="579"/>
      <c r="U44" s="579"/>
      <c r="V44" s="579"/>
      <c r="W44" s="356"/>
      <c r="X44" s="526"/>
      <c r="Y44" s="357"/>
      <c r="Z44" s="379"/>
      <c r="AA44" s="379"/>
      <c r="AB44" s="380"/>
    </row>
    <row r="45" spans="2:28" ht="38.25" customHeight="1">
      <c r="B45" s="364">
        <f t="shared" si="0"/>
        <v>13</v>
      </c>
      <c r="C45" s="353"/>
      <c r="D45" s="354"/>
      <c r="E45" s="354"/>
      <c r="F45" s="354"/>
      <c r="G45" s="354"/>
      <c r="H45" s="354"/>
      <c r="I45" s="354"/>
      <c r="J45" s="354"/>
      <c r="K45" s="354"/>
      <c r="L45" s="355"/>
      <c r="M45" s="579"/>
      <c r="N45" s="579"/>
      <c r="O45" s="579"/>
      <c r="P45" s="579"/>
      <c r="Q45" s="579"/>
      <c r="R45" s="579"/>
      <c r="S45" s="579"/>
      <c r="T45" s="579"/>
      <c r="U45" s="579"/>
      <c r="V45" s="579"/>
      <c r="W45" s="356"/>
      <c r="X45" s="526"/>
      <c r="Y45" s="357"/>
      <c r="Z45" s="379"/>
      <c r="AA45" s="379"/>
      <c r="AB45" s="380"/>
    </row>
    <row r="46" spans="2:28" ht="38.25" customHeight="1">
      <c r="B46" s="364">
        <f t="shared" si="0"/>
        <v>14</v>
      </c>
      <c r="C46" s="353"/>
      <c r="D46" s="354"/>
      <c r="E46" s="354"/>
      <c r="F46" s="354"/>
      <c r="G46" s="354"/>
      <c r="H46" s="354"/>
      <c r="I46" s="354"/>
      <c r="J46" s="354"/>
      <c r="K46" s="354"/>
      <c r="L46" s="355"/>
      <c r="M46" s="579"/>
      <c r="N46" s="579"/>
      <c r="O46" s="579"/>
      <c r="P46" s="579"/>
      <c r="Q46" s="579"/>
      <c r="R46" s="579"/>
      <c r="S46" s="579"/>
      <c r="T46" s="579"/>
      <c r="U46" s="579"/>
      <c r="V46" s="579"/>
      <c r="W46" s="356"/>
      <c r="X46" s="526"/>
      <c r="Y46" s="357"/>
      <c r="Z46" s="379"/>
      <c r="AA46" s="379"/>
      <c r="AB46" s="380"/>
    </row>
    <row r="47" spans="2:28" ht="38.25" customHeight="1">
      <c r="B47" s="364">
        <f t="shared" si="0"/>
        <v>15</v>
      </c>
      <c r="C47" s="353"/>
      <c r="D47" s="354"/>
      <c r="E47" s="354"/>
      <c r="F47" s="354"/>
      <c r="G47" s="354"/>
      <c r="H47" s="354"/>
      <c r="I47" s="354"/>
      <c r="J47" s="354"/>
      <c r="K47" s="354"/>
      <c r="L47" s="355"/>
      <c r="M47" s="579"/>
      <c r="N47" s="579"/>
      <c r="O47" s="579"/>
      <c r="P47" s="579"/>
      <c r="Q47" s="579"/>
      <c r="R47" s="579"/>
      <c r="S47" s="579"/>
      <c r="T47" s="579"/>
      <c r="U47" s="579"/>
      <c r="V47" s="579"/>
      <c r="W47" s="356"/>
      <c r="X47" s="526"/>
      <c r="Y47" s="357"/>
      <c r="Z47" s="379"/>
      <c r="AA47" s="379"/>
      <c r="AB47" s="380"/>
    </row>
    <row r="48" spans="2:28" ht="38.25" customHeight="1">
      <c r="B48" s="364">
        <f t="shared" si="0"/>
        <v>16</v>
      </c>
      <c r="C48" s="353"/>
      <c r="D48" s="354"/>
      <c r="E48" s="354"/>
      <c r="F48" s="354"/>
      <c r="G48" s="354"/>
      <c r="H48" s="354"/>
      <c r="I48" s="354"/>
      <c r="J48" s="354"/>
      <c r="K48" s="354"/>
      <c r="L48" s="355"/>
      <c r="M48" s="579"/>
      <c r="N48" s="579"/>
      <c r="O48" s="579"/>
      <c r="P48" s="579"/>
      <c r="Q48" s="579"/>
      <c r="R48" s="579"/>
      <c r="S48" s="579"/>
      <c r="T48" s="579"/>
      <c r="U48" s="579"/>
      <c r="V48" s="579"/>
      <c r="W48" s="356"/>
      <c r="X48" s="526"/>
      <c r="Y48" s="357"/>
      <c r="Z48" s="379"/>
      <c r="AA48" s="379"/>
      <c r="AB48" s="380"/>
    </row>
    <row r="49" spans="2:28" ht="38.25" customHeight="1">
      <c r="B49" s="364">
        <f t="shared" si="0"/>
        <v>17</v>
      </c>
      <c r="C49" s="353"/>
      <c r="D49" s="354"/>
      <c r="E49" s="354"/>
      <c r="F49" s="354"/>
      <c r="G49" s="354"/>
      <c r="H49" s="354"/>
      <c r="I49" s="354"/>
      <c r="J49" s="354"/>
      <c r="K49" s="354"/>
      <c r="L49" s="355"/>
      <c r="M49" s="579"/>
      <c r="N49" s="579"/>
      <c r="O49" s="579"/>
      <c r="P49" s="579"/>
      <c r="Q49" s="579"/>
      <c r="R49" s="579"/>
      <c r="S49" s="579"/>
      <c r="T49" s="579"/>
      <c r="U49" s="579"/>
      <c r="V49" s="579"/>
      <c r="W49" s="356"/>
      <c r="X49" s="526"/>
      <c r="Y49" s="357"/>
      <c r="Z49" s="379"/>
      <c r="AA49" s="379"/>
      <c r="AB49" s="380"/>
    </row>
    <row r="50" spans="2:28" ht="38.25" customHeight="1">
      <c r="B50" s="364">
        <f t="shared" si="0"/>
        <v>18</v>
      </c>
      <c r="C50" s="353"/>
      <c r="D50" s="354"/>
      <c r="E50" s="354"/>
      <c r="F50" s="354"/>
      <c r="G50" s="354"/>
      <c r="H50" s="354"/>
      <c r="I50" s="354"/>
      <c r="J50" s="354"/>
      <c r="K50" s="354"/>
      <c r="L50" s="355"/>
      <c r="M50" s="579"/>
      <c r="N50" s="579"/>
      <c r="O50" s="579"/>
      <c r="P50" s="579"/>
      <c r="Q50" s="579"/>
      <c r="R50" s="579"/>
      <c r="S50" s="579"/>
      <c r="T50" s="579"/>
      <c r="U50" s="579"/>
      <c r="V50" s="579"/>
      <c r="W50" s="356"/>
      <c r="X50" s="526"/>
      <c r="Y50" s="357"/>
      <c r="Z50" s="379"/>
      <c r="AA50" s="379"/>
      <c r="AB50" s="380"/>
    </row>
    <row r="51" spans="2:28" ht="38.25" customHeight="1">
      <c r="B51" s="364">
        <f t="shared" si="0"/>
        <v>19</v>
      </c>
      <c r="C51" s="353"/>
      <c r="D51" s="354"/>
      <c r="E51" s="354"/>
      <c r="F51" s="354"/>
      <c r="G51" s="354"/>
      <c r="H51" s="354"/>
      <c r="I51" s="354"/>
      <c r="J51" s="354"/>
      <c r="K51" s="354"/>
      <c r="L51" s="355"/>
      <c r="M51" s="579"/>
      <c r="N51" s="579"/>
      <c r="O51" s="579"/>
      <c r="P51" s="579"/>
      <c r="Q51" s="579"/>
      <c r="R51" s="579"/>
      <c r="S51" s="579"/>
      <c r="T51" s="579"/>
      <c r="U51" s="579"/>
      <c r="V51" s="579"/>
      <c r="W51" s="356"/>
      <c r="X51" s="526"/>
      <c r="Y51" s="357"/>
      <c r="Z51" s="379"/>
      <c r="AA51" s="379"/>
      <c r="AB51" s="380"/>
    </row>
    <row r="52" spans="2:28" ht="38.25" customHeight="1">
      <c r="B52" s="364">
        <f t="shared" si="0"/>
        <v>20</v>
      </c>
      <c r="C52" s="353"/>
      <c r="D52" s="354"/>
      <c r="E52" s="354"/>
      <c r="F52" s="354"/>
      <c r="G52" s="354"/>
      <c r="H52" s="354"/>
      <c r="I52" s="354"/>
      <c r="J52" s="354"/>
      <c r="K52" s="354"/>
      <c r="L52" s="355"/>
      <c r="M52" s="579"/>
      <c r="N52" s="579"/>
      <c r="O52" s="579"/>
      <c r="P52" s="579"/>
      <c r="Q52" s="579"/>
      <c r="R52" s="579"/>
      <c r="S52" s="579"/>
      <c r="T52" s="579"/>
      <c r="U52" s="579"/>
      <c r="V52" s="579"/>
      <c r="W52" s="356"/>
      <c r="X52" s="526"/>
      <c r="Y52" s="357"/>
      <c r="Z52" s="379"/>
      <c r="AA52" s="379"/>
      <c r="AB52" s="380"/>
    </row>
    <row r="53" spans="2:28" ht="38.25" customHeight="1">
      <c r="B53" s="364">
        <f t="shared" si="0"/>
        <v>21</v>
      </c>
      <c r="C53" s="353"/>
      <c r="D53" s="354"/>
      <c r="E53" s="354"/>
      <c r="F53" s="354"/>
      <c r="G53" s="354"/>
      <c r="H53" s="354"/>
      <c r="I53" s="354"/>
      <c r="J53" s="354"/>
      <c r="K53" s="354"/>
      <c r="L53" s="355"/>
      <c r="M53" s="579"/>
      <c r="N53" s="579"/>
      <c r="O53" s="579"/>
      <c r="P53" s="579"/>
      <c r="Q53" s="579"/>
      <c r="R53" s="579"/>
      <c r="S53" s="579"/>
      <c r="T53" s="579"/>
      <c r="U53" s="579"/>
      <c r="V53" s="579"/>
      <c r="W53" s="356"/>
      <c r="X53" s="526"/>
      <c r="Y53" s="357"/>
      <c r="Z53" s="379"/>
      <c r="AA53" s="379"/>
      <c r="AB53" s="380"/>
    </row>
    <row r="54" spans="2:28" ht="38.25" customHeight="1">
      <c r="B54" s="364">
        <f t="shared" si="0"/>
        <v>22</v>
      </c>
      <c r="C54" s="353"/>
      <c r="D54" s="354"/>
      <c r="E54" s="354"/>
      <c r="F54" s="354"/>
      <c r="G54" s="354"/>
      <c r="H54" s="354"/>
      <c r="I54" s="354"/>
      <c r="J54" s="354"/>
      <c r="K54" s="354"/>
      <c r="L54" s="355"/>
      <c r="M54" s="579"/>
      <c r="N54" s="579"/>
      <c r="O54" s="579"/>
      <c r="P54" s="579"/>
      <c r="Q54" s="579"/>
      <c r="R54" s="579"/>
      <c r="S54" s="579"/>
      <c r="T54" s="579"/>
      <c r="U54" s="579"/>
      <c r="V54" s="579"/>
      <c r="W54" s="356"/>
      <c r="X54" s="526"/>
      <c r="Y54" s="357"/>
      <c r="Z54" s="379"/>
      <c r="AA54" s="379"/>
      <c r="AB54" s="380"/>
    </row>
    <row r="55" spans="2:28" ht="38.25" customHeight="1">
      <c r="B55" s="364">
        <f t="shared" si="0"/>
        <v>23</v>
      </c>
      <c r="C55" s="353"/>
      <c r="D55" s="354"/>
      <c r="E55" s="354"/>
      <c r="F55" s="354"/>
      <c r="G55" s="354"/>
      <c r="H55" s="354"/>
      <c r="I55" s="354"/>
      <c r="J55" s="354"/>
      <c r="K55" s="354"/>
      <c r="L55" s="355"/>
      <c r="M55" s="579"/>
      <c r="N55" s="579"/>
      <c r="O55" s="579"/>
      <c r="P55" s="579"/>
      <c r="Q55" s="579"/>
      <c r="R55" s="579"/>
      <c r="S55" s="579"/>
      <c r="T55" s="579"/>
      <c r="U55" s="579"/>
      <c r="V55" s="579"/>
      <c r="W55" s="356"/>
      <c r="X55" s="526"/>
      <c r="Y55" s="357"/>
      <c r="Z55" s="379"/>
      <c r="AA55" s="379"/>
      <c r="AB55" s="380"/>
    </row>
    <row r="56" spans="2:28" ht="38.25" customHeight="1">
      <c r="B56" s="364">
        <f t="shared" si="0"/>
        <v>24</v>
      </c>
      <c r="C56" s="353"/>
      <c r="D56" s="354"/>
      <c r="E56" s="354"/>
      <c r="F56" s="354"/>
      <c r="G56" s="354"/>
      <c r="H56" s="354"/>
      <c r="I56" s="354"/>
      <c r="J56" s="354"/>
      <c r="K56" s="354"/>
      <c r="L56" s="355"/>
      <c r="M56" s="579"/>
      <c r="N56" s="579"/>
      <c r="O56" s="579"/>
      <c r="P56" s="579"/>
      <c r="Q56" s="579"/>
      <c r="R56" s="579"/>
      <c r="S56" s="579"/>
      <c r="T56" s="579"/>
      <c r="U56" s="579"/>
      <c r="V56" s="579"/>
      <c r="W56" s="356"/>
      <c r="X56" s="526"/>
      <c r="Y56" s="357"/>
      <c r="Z56" s="379"/>
      <c r="AA56" s="379"/>
      <c r="AB56" s="380"/>
    </row>
    <row r="57" spans="2:28" ht="38.25" customHeight="1">
      <c r="B57" s="364">
        <f t="shared" si="0"/>
        <v>25</v>
      </c>
      <c r="C57" s="353"/>
      <c r="D57" s="354"/>
      <c r="E57" s="354"/>
      <c r="F57" s="354"/>
      <c r="G57" s="354"/>
      <c r="H57" s="354"/>
      <c r="I57" s="354"/>
      <c r="J57" s="354"/>
      <c r="K57" s="354"/>
      <c r="L57" s="355"/>
      <c r="M57" s="579"/>
      <c r="N57" s="579"/>
      <c r="O57" s="579"/>
      <c r="P57" s="579"/>
      <c r="Q57" s="579"/>
      <c r="R57" s="579"/>
      <c r="S57" s="579"/>
      <c r="T57" s="579"/>
      <c r="U57" s="579"/>
      <c r="V57" s="579"/>
      <c r="W57" s="356"/>
      <c r="X57" s="526"/>
      <c r="Y57" s="357"/>
      <c r="Z57" s="379"/>
      <c r="AA57" s="379"/>
      <c r="AB57" s="380"/>
    </row>
    <row r="58" spans="2:28" ht="38.25" customHeight="1">
      <c r="B58" s="364">
        <f t="shared" si="0"/>
        <v>26</v>
      </c>
      <c r="C58" s="353"/>
      <c r="D58" s="354"/>
      <c r="E58" s="354"/>
      <c r="F58" s="354"/>
      <c r="G58" s="354"/>
      <c r="H58" s="354"/>
      <c r="I58" s="354"/>
      <c r="J58" s="354"/>
      <c r="K58" s="354"/>
      <c r="L58" s="355"/>
      <c r="M58" s="579"/>
      <c r="N58" s="579"/>
      <c r="O58" s="579"/>
      <c r="P58" s="579"/>
      <c r="Q58" s="579"/>
      <c r="R58" s="579"/>
      <c r="S58" s="579"/>
      <c r="T58" s="579"/>
      <c r="U58" s="579"/>
      <c r="V58" s="579"/>
      <c r="W58" s="356"/>
      <c r="X58" s="526"/>
      <c r="Y58" s="357"/>
      <c r="Z58" s="379"/>
      <c r="AA58" s="379"/>
      <c r="AB58" s="380"/>
    </row>
    <row r="59" spans="2:28" ht="38.25" customHeight="1">
      <c r="B59" s="364">
        <f t="shared" si="0"/>
        <v>27</v>
      </c>
      <c r="C59" s="353"/>
      <c r="D59" s="354"/>
      <c r="E59" s="354"/>
      <c r="F59" s="354"/>
      <c r="G59" s="354"/>
      <c r="H59" s="354"/>
      <c r="I59" s="354"/>
      <c r="J59" s="354"/>
      <c r="K59" s="354"/>
      <c r="L59" s="355"/>
      <c r="M59" s="579"/>
      <c r="N59" s="579"/>
      <c r="O59" s="579"/>
      <c r="P59" s="579"/>
      <c r="Q59" s="579"/>
      <c r="R59" s="579"/>
      <c r="S59" s="579"/>
      <c r="T59" s="579"/>
      <c r="U59" s="579"/>
      <c r="V59" s="579"/>
      <c r="W59" s="356"/>
      <c r="X59" s="526"/>
      <c r="Y59" s="357"/>
      <c r="Z59" s="379"/>
      <c r="AA59" s="379"/>
      <c r="AB59" s="380"/>
    </row>
    <row r="60" spans="2:28" ht="38.25" customHeight="1">
      <c r="B60" s="364">
        <f t="shared" si="0"/>
        <v>28</v>
      </c>
      <c r="C60" s="353"/>
      <c r="D60" s="354"/>
      <c r="E60" s="354"/>
      <c r="F60" s="354"/>
      <c r="G60" s="354"/>
      <c r="H60" s="354"/>
      <c r="I60" s="354"/>
      <c r="J60" s="354"/>
      <c r="K60" s="354"/>
      <c r="L60" s="355"/>
      <c r="M60" s="579"/>
      <c r="N60" s="579"/>
      <c r="O60" s="579"/>
      <c r="P60" s="579"/>
      <c r="Q60" s="579"/>
      <c r="R60" s="579"/>
      <c r="S60" s="579"/>
      <c r="T60" s="579"/>
      <c r="U60" s="579"/>
      <c r="V60" s="579"/>
      <c r="W60" s="356"/>
      <c r="X60" s="526"/>
      <c r="Y60" s="357"/>
      <c r="Z60" s="379"/>
      <c r="AA60" s="379"/>
      <c r="AB60" s="380"/>
    </row>
    <row r="61" spans="2:28" ht="38.25" customHeight="1">
      <c r="B61" s="364">
        <f t="shared" si="0"/>
        <v>29</v>
      </c>
      <c r="C61" s="353"/>
      <c r="D61" s="354"/>
      <c r="E61" s="354"/>
      <c r="F61" s="354"/>
      <c r="G61" s="354"/>
      <c r="H61" s="354"/>
      <c r="I61" s="354"/>
      <c r="J61" s="354"/>
      <c r="K61" s="354"/>
      <c r="L61" s="355"/>
      <c r="M61" s="579"/>
      <c r="N61" s="579"/>
      <c r="O61" s="579"/>
      <c r="P61" s="579"/>
      <c r="Q61" s="579"/>
      <c r="R61" s="579"/>
      <c r="S61" s="579"/>
      <c r="T61" s="579"/>
      <c r="U61" s="579"/>
      <c r="V61" s="579"/>
      <c r="W61" s="356"/>
      <c r="X61" s="526"/>
      <c r="Y61" s="357"/>
      <c r="Z61" s="379"/>
      <c r="AA61" s="379"/>
      <c r="AB61" s="380"/>
    </row>
    <row r="62" spans="2:28" ht="38.25" customHeight="1">
      <c r="B62" s="364">
        <f t="shared" si="0"/>
        <v>30</v>
      </c>
      <c r="C62" s="353"/>
      <c r="D62" s="354"/>
      <c r="E62" s="354"/>
      <c r="F62" s="354"/>
      <c r="G62" s="354"/>
      <c r="H62" s="354"/>
      <c r="I62" s="354"/>
      <c r="J62" s="354"/>
      <c r="K62" s="354"/>
      <c r="L62" s="355"/>
      <c r="M62" s="579"/>
      <c r="N62" s="579"/>
      <c r="O62" s="579"/>
      <c r="P62" s="579"/>
      <c r="Q62" s="579"/>
      <c r="R62" s="579"/>
      <c r="S62" s="579"/>
      <c r="T62" s="579"/>
      <c r="U62" s="579"/>
      <c r="V62" s="579"/>
      <c r="W62" s="356"/>
      <c r="X62" s="526"/>
      <c r="Y62" s="357"/>
      <c r="Z62" s="379"/>
      <c r="AA62" s="379"/>
      <c r="AB62" s="380"/>
    </row>
    <row r="63" spans="2:28" ht="38.25" customHeight="1">
      <c r="B63" s="364">
        <f t="shared" si="0"/>
        <v>31</v>
      </c>
      <c r="C63" s="353"/>
      <c r="D63" s="354"/>
      <c r="E63" s="354"/>
      <c r="F63" s="354"/>
      <c r="G63" s="354"/>
      <c r="H63" s="354"/>
      <c r="I63" s="354"/>
      <c r="J63" s="354"/>
      <c r="K63" s="354"/>
      <c r="L63" s="355"/>
      <c r="M63" s="579"/>
      <c r="N63" s="579"/>
      <c r="O63" s="579"/>
      <c r="P63" s="579"/>
      <c r="Q63" s="579"/>
      <c r="R63" s="579"/>
      <c r="S63" s="579"/>
      <c r="T63" s="579"/>
      <c r="U63" s="579"/>
      <c r="V63" s="579"/>
      <c r="W63" s="356"/>
      <c r="X63" s="526"/>
      <c r="Y63" s="357"/>
      <c r="Z63" s="379"/>
      <c r="AA63" s="379"/>
      <c r="AB63" s="380"/>
    </row>
    <row r="64" spans="2:28" ht="38.25" customHeight="1">
      <c r="B64" s="364">
        <f t="shared" si="0"/>
        <v>32</v>
      </c>
      <c r="C64" s="353"/>
      <c r="D64" s="354"/>
      <c r="E64" s="354"/>
      <c r="F64" s="354"/>
      <c r="G64" s="354"/>
      <c r="H64" s="354"/>
      <c r="I64" s="354"/>
      <c r="J64" s="354"/>
      <c r="K64" s="354"/>
      <c r="L64" s="355"/>
      <c r="M64" s="579"/>
      <c r="N64" s="579"/>
      <c r="O64" s="579"/>
      <c r="P64" s="579"/>
      <c r="Q64" s="579"/>
      <c r="R64" s="579"/>
      <c r="S64" s="579"/>
      <c r="T64" s="579"/>
      <c r="U64" s="579"/>
      <c r="V64" s="579"/>
      <c r="W64" s="356"/>
      <c r="X64" s="526"/>
      <c r="Y64" s="357"/>
      <c r="Z64" s="379"/>
      <c r="AA64" s="379"/>
      <c r="AB64" s="380"/>
    </row>
    <row r="65" spans="2:28" ht="38.25" customHeight="1">
      <c r="B65" s="364">
        <f t="shared" si="0"/>
        <v>33</v>
      </c>
      <c r="C65" s="353"/>
      <c r="D65" s="354"/>
      <c r="E65" s="354"/>
      <c r="F65" s="354"/>
      <c r="G65" s="354"/>
      <c r="H65" s="354"/>
      <c r="I65" s="354"/>
      <c r="J65" s="354"/>
      <c r="K65" s="354"/>
      <c r="L65" s="355"/>
      <c r="M65" s="579"/>
      <c r="N65" s="579"/>
      <c r="O65" s="579"/>
      <c r="P65" s="579"/>
      <c r="Q65" s="579"/>
      <c r="R65" s="579"/>
      <c r="S65" s="579"/>
      <c r="T65" s="579"/>
      <c r="U65" s="579"/>
      <c r="V65" s="579"/>
      <c r="W65" s="356"/>
      <c r="X65" s="526"/>
      <c r="Y65" s="357"/>
      <c r="Z65" s="379"/>
      <c r="AA65" s="379"/>
      <c r="AB65" s="380"/>
    </row>
    <row r="66" spans="2:28" ht="38.25" customHeight="1">
      <c r="B66" s="364">
        <f t="shared" si="0"/>
        <v>34</v>
      </c>
      <c r="C66" s="353"/>
      <c r="D66" s="354"/>
      <c r="E66" s="354"/>
      <c r="F66" s="354"/>
      <c r="G66" s="354"/>
      <c r="H66" s="354"/>
      <c r="I66" s="354"/>
      <c r="J66" s="354"/>
      <c r="K66" s="354"/>
      <c r="L66" s="355"/>
      <c r="M66" s="579"/>
      <c r="N66" s="579"/>
      <c r="O66" s="579"/>
      <c r="P66" s="579"/>
      <c r="Q66" s="579"/>
      <c r="R66" s="579"/>
      <c r="S66" s="579"/>
      <c r="T66" s="579"/>
      <c r="U66" s="579"/>
      <c r="V66" s="579"/>
      <c r="W66" s="356"/>
      <c r="X66" s="526"/>
      <c r="Y66" s="357"/>
      <c r="Z66" s="379"/>
      <c r="AA66" s="379"/>
      <c r="AB66" s="380"/>
    </row>
    <row r="67" spans="2:28" ht="38.25" customHeight="1">
      <c r="B67" s="364">
        <f t="shared" si="0"/>
        <v>35</v>
      </c>
      <c r="C67" s="353"/>
      <c r="D67" s="354"/>
      <c r="E67" s="354"/>
      <c r="F67" s="354"/>
      <c r="G67" s="354"/>
      <c r="H67" s="354"/>
      <c r="I67" s="354"/>
      <c r="J67" s="354"/>
      <c r="K67" s="354"/>
      <c r="L67" s="355"/>
      <c r="M67" s="579"/>
      <c r="N67" s="579"/>
      <c r="O67" s="579"/>
      <c r="P67" s="579"/>
      <c r="Q67" s="579"/>
      <c r="R67" s="579"/>
      <c r="S67" s="579"/>
      <c r="T67" s="579"/>
      <c r="U67" s="579"/>
      <c r="V67" s="579"/>
      <c r="W67" s="356"/>
      <c r="X67" s="526"/>
      <c r="Y67" s="357"/>
      <c r="Z67" s="379"/>
      <c r="AA67" s="379"/>
      <c r="AB67" s="380"/>
    </row>
    <row r="68" spans="2:28" ht="38.25" customHeight="1">
      <c r="B68" s="364">
        <f t="shared" si="0"/>
        <v>36</v>
      </c>
      <c r="C68" s="353"/>
      <c r="D68" s="354"/>
      <c r="E68" s="354"/>
      <c r="F68" s="354"/>
      <c r="G68" s="354"/>
      <c r="H68" s="354"/>
      <c r="I68" s="354"/>
      <c r="J68" s="354"/>
      <c r="K68" s="354"/>
      <c r="L68" s="355"/>
      <c r="M68" s="579"/>
      <c r="N68" s="579"/>
      <c r="O68" s="579"/>
      <c r="P68" s="579"/>
      <c r="Q68" s="579"/>
      <c r="R68" s="579"/>
      <c r="S68" s="579"/>
      <c r="T68" s="579"/>
      <c r="U68" s="579"/>
      <c r="V68" s="579"/>
      <c r="W68" s="356"/>
      <c r="X68" s="526"/>
      <c r="Y68" s="357"/>
      <c r="Z68" s="379"/>
      <c r="AA68" s="379"/>
      <c r="AB68" s="380"/>
    </row>
    <row r="69" spans="2:28" ht="38.25" customHeight="1">
      <c r="B69" s="364">
        <f t="shared" si="0"/>
        <v>37</v>
      </c>
      <c r="C69" s="353"/>
      <c r="D69" s="354"/>
      <c r="E69" s="354"/>
      <c r="F69" s="354"/>
      <c r="G69" s="354"/>
      <c r="H69" s="354"/>
      <c r="I69" s="354"/>
      <c r="J69" s="354"/>
      <c r="K69" s="354"/>
      <c r="L69" s="355"/>
      <c r="M69" s="579"/>
      <c r="N69" s="579"/>
      <c r="O69" s="579"/>
      <c r="P69" s="579"/>
      <c r="Q69" s="579"/>
      <c r="R69" s="579"/>
      <c r="S69" s="579"/>
      <c r="T69" s="579"/>
      <c r="U69" s="579"/>
      <c r="V69" s="579"/>
      <c r="W69" s="356"/>
      <c r="X69" s="526"/>
      <c r="Y69" s="357"/>
      <c r="Z69" s="379"/>
      <c r="AA69" s="379"/>
      <c r="AB69" s="380"/>
    </row>
    <row r="70" spans="2:28" ht="38.25" customHeight="1">
      <c r="B70" s="364">
        <f t="shared" si="0"/>
        <v>38</v>
      </c>
      <c r="C70" s="353"/>
      <c r="D70" s="354"/>
      <c r="E70" s="354"/>
      <c r="F70" s="354"/>
      <c r="G70" s="354"/>
      <c r="H70" s="354"/>
      <c r="I70" s="354"/>
      <c r="J70" s="354"/>
      <c r="K70" s="354"/>
      <c r="L70" s="355"/>
      <c r="M70" s="579"/>
      <c r="N70" s="579"/>
      <c r="O70" s="579"/>
      <c r="P70" s="579"/>
      <c r="Q70" s="579"/>
      <c r="R70" s="579"/>
      <c r="S70" s="579"/>
      <c r="T70" s="579"/>
      <c r="U70" s="579"/>
      <c r="V70" s="579"/>
      <c r="W70" s="356"/>
      <c r="X70" s="526"/>
      <c r="Y70" s="357"/>
      <c r="Z70" s="379"/>
      <c r="AA70" s="379"/>
      <c r="AB70" s="380"/>
    </row>
    <row r="71" spans="2:28" ht="38.25" customHeight="1">
      <c r="B71" s="364">
        <f t="shared" si="0"/>
        <v>39</v>
      </c>
      <c r="C71" s="353"/>
      <c r="D71" s="354"/>
      <c r="E71" s="354"/>
      <c r="F71" s="354"/>
      <c r="G71" s="354"/>
      <c r="H71" s="354"/>
      <c r="I71" s="354"/>
      <c r="J71" s="354"/>
      <c r="K71" s="354"/>
      <c r="L71" s="355"/>
      <c r="M71" s="579"/>
      <c r="N71" s="579"/>
      <c r="O71" s="579"/>
      <c r="P71" s="579"/>
      <c r="Q71" s="579"/>
      <c r="R71" s="579"/>
      <c r="S71" s="579"/>
      <c r="T71" s="579"/>
      <c r="U71" s="579"/>
      <c r="V71" s="579"/>
      <c r="W71" s="356"/>
      <c r="X71" s="526"/>
      <c r="Y71" s="357"/>
      <c r="Z71" s="379"/>
      <c r="AA71" s="379"/>
      <c r="AB71" s="380"/>
    </row>
    <row r="72" spans="2:28" ht="38.25" customHeight="1">
      <c r="B72" s="364">
        <f t="shared" si="0"/>
        <v>40</v>
      </c>
      <c r="C72" s="353"/>
      <c r="D72" s="354"/>
      <c r="E72" s="354"/>
      <c r="F72" s="354"/>
      <c r="G72" s="354"/>
      <c r="H72" s="354"/>
      <c r="I72" s="354"/>
      <c r="J72" s="354"/>
      <c r="K72" s="354"/>
      <c r="L72" s="355"/>
      <c r="M72" s="579"/>
      <c r="N72" s="579"/>
      <c r="O72" s="579"/>
      <c r="P72" s="579"/>
      <c r="Q72" s="579"/>
      <c r="R72" s="579"/>
      <c r="S72" s="579"/>
      <c r="T72" s="579"/>
      <c r="U72" s="579"/>
      <c r="V72" s="579"/>
      <c r="W72" s="356"/>
      <c r="X72" s="526"/>
      <c r="Y72" s="357"/>
      <c r="Z72" s="379"/>
      <c r="AA72" s="379"/>
      <c r="AB72" s="380"/>
    </row>
    <row r="73" spans="2:28" ht="38.25" customHeight="1">
      <c r="B73" s="364">
        <f t="shared" si="0"/>
        <v>41</v>
      </c>
      <c r="C73" s="353"/>
      <c r="D73" s="354"/>
      <c r="E73" s="354"/>
      <c r="F73" s="354"/>
      <c r="G73" s="354"/>
      <c r="H73" s="354"/>
      <c r="I73" s="354"/>
      <c r="J73" s="354"/>
      <c r="K73" s="354"/>
      <c r="L73" s="355"/>
      <c r="M73" s="579"/>
      <c r="N73" s="579"/>
      <c r="O73" s="579"/>
      <c r="P73" s="579"/>
      <c r="Q73" s="579"/>
      <c r="R73" s="579"/>
      <c r="S73" s="579"/>
      <c r="T73" s="579"/>
      <c r="U73" s="579"/>
      <c r="V73" s="579"/>
      <c r="W73" s="356"/>
      <c r="X73" s="526"/>
      <c r="Y73" s="357"/>
      <c r="Z73" s="379"/>
      <c r="AA73" s="379"/>
      <c r="AB73" s="380"/>
    </row>
    <row r="74" spans="2:28" ht="38.25" customHeight="1">
      <c r="B74" s="364">
        <f t="shared" si="0"/>
        <v>42</v>
      </c>
      <c r="C74" s="353"/>
      <c r="D74" s="354"/>
      <c r="E74" s="354"/>
      <c r="F74" s="354"/>
      <c r="G74" s="354"/>
      <c r="H74" s="354"/>
      <c r="I74" s="354"/>
      <c r="J74" s="354"/>
      <c r="K74" s="354"/>
      <c r="L74" s="355"/>
      <c r="M74" s="579"/>
      <c r="N74" s="579"/>
      <c r="O74" s="579"/>
      <c r="P74" s="579"/>
      <c r="Q74" s="579"/>
      <c r="R74" s="579"/>
      <c r="S74" s="579"/>
      <c r="T74" s="579"/>
      <c r="U74" s="579"/>
      <c r="V74" s="579"/>
      <c r="W74" s="356"/>
      <c r="X74" s="526"/>
      <c r="Y74" s="357"/>
      <c r="Z74" s="379"/>
      <c r="AA74" s="379"/>
      <c r="AB74" s="380"/>
    </row>
    <row r="75" spans="2:28" ht="38.25" customHeight="1">
      <c r="B75" s="364">
        <f t="shared" si="0"/>
        <v>43</v>
      </c>
      <c r="C75" s="353"/>
      <c r="D75" s="354"/>
      <c r="E75" s="354"/>
      <c r="F75" s="354"/>
      <c r="G75" s="354"/>
      <c r="H75" s="354"/>
      <c r="I75" s="354"/>
      <c r="J75" s="354"/>
      <c r="K75" s="354"/>
      <c r="L75" s="355"/>
      <c r="M75" s="579"/>
      <c r="N75" s="579"/>
      <c r="O75" s="579"/>
      <c r="P75" s="579"/>
      <c r="Q75" s="579"/>
      <c r="R75" s="579"/>
      <c r="S75" s="579"/>
      <c r="T75" s="579"/>
      <c r="U75" s="579"/>
      <c r="V75" s="579"/>
      <c r="W75" s="356"/>
      <c r="X75" s="526"/>
      <c r="Y75" s="357"/>
      <c r="Z75" s="379"/>
      <c r="AA75" s="379"/>
      <c r="AB75" s="380"/>
    </row>
    <row r="76" spans="2:28" ht="38.25" customHeight="1">
      <c r="B76" s="364">
        <f t="shared" si="0"/>
        <v>44</v>
      </c>
      <c r="C76" s="353"/>
      <c r="D76" s="354"/>
      <c r="E76" s="354"/>
      <c r="F76" s="354"/>
      <c r="G76" s="354"/>
      <c r="H76" s="354"/>
      <c r="I76" s="354"/>
      <c r="J76" s="354"/>
      <c r="K76" s="354"/>
      <c r="L76" s="355"/>
      <c r="M76" s="579"/>
      <c r="N76" s="579"/>
      <c r="O76" s="579"/>
      <c r="P76" s="579"/>
      <c r="Q76" s="579"/>
      <c r="R76" s="579"/>
      <c r="S76" s="579"/>
      <c r="T76" s="579"/>
      <c r="U76" s="579"/>
      <c r="V76" s="579"/>
      <c r="W76" s="356"/>
      <c r="X76" s="526"/>
      <c r="Y76" s="357"/>
      <c r="Z76" s="379"/>
      <c r="AA76" s="379"/>
      <c r="AB76" s="380"/>
    </row>
    <row r="77" spans="2:28" ht="38.25" customHeight="1">
      <c r="B77" s="364">
        <f t="shared" si="0"/>
        <v>45</v>
      </c>
      <c r="C77" s="353"/>
      <c r="D77" s="354"/>
      <c r="E77" s="354"/>
      <c r="F77" s="354"/>
      <c r="G77" s="354"/>
      <c r="H77" s="354"/>
      <c r="I77" s="354"/>
      <c r="J77" s="354"/>
      <c r="K77" s="354"/>
      <c r="L77" s="355"/>
      <c r="M77" s="579"/>
      <c r="N77" s="579"/>
      <c r="O77" s="579"/>
      <c r="P77" s="579"/>
      <c r="Q77" s="579"/>
      <c r="R77" s="579"/>
      <c r="S77" s="579"/>
      <c r="T77" s="579"/>
      <c r="U77" s="579"/>
      <c r="V77" s="579"/>
      <c r="W77" s="356"/>
      <c r="X77" s="526"/>
      <c r="Y77" s="357"/>
      <c r="Z77" s="379"/>
      <c r="AA77" s="379"/>
      <c r="AB77" s="380"/>
    </row>
    <row r="78" spans="2:28" ht="38.25" customHeight="1">
      <c r="B78" s="364">
        <f t="shared" si="0"/>
        <v>46</v>
      </c>
      <c r="C78" s="353"/>
      <c r="D78" s="354"/>
      <c r="E78" s="354"/>
      <c r="F78" s="354"/>
      <c r="G78" s="354"/>
      <c r="H78" s="354"/>
      <c r="I78" s="354"/>
      <c r="J78" s="354"/>
      <c r="K78" s="354"/>
      <c r="L78" s="355"/>
      <c r="M78" s="579"/>
      <c r="N78" s="579"/>
      <c r="O78" s="579"/>
      <c r="P78" s="579"/>
      <c r="Q78" s="579"/>
      <c r="R78" s="579"/>
      <c r="S78" s="579"/>
      <c r="T78" s="579"/>
      <c r="U78" s="579"/>
      <c r="V78" s="579"/>
      <c r="W78" s="356"/>
      <c r="X78" s="526"/>
      <c r="Y78" s="357"/>
      <c r="Z78" s="379"/>
      <c r="AA78" s="379"/>
      <c r="AB78" s="380"/>
    </row>
    <row r="79" spans="2:28" ht="38.25" customHeight="1">
      <c r="B79" s="364">
        <f t="shared" si="0"/>
        <v>47</v>
      </c>
      <c r="C79" s="353"/>
      <c r="D79" s="354"/>
      <c r="E79" s="354"/>
      <c r="F79" s="354"/>
      <c r="G79" s="354"/>
      <c r="H79" s="354"/>
      <c r="I79" s="354"/>
      <c r="J79" s="354"/>
      <c r="K79" s="354"/>
      <c r="L79" s="355"/>
      <c r="M79" s="579"/>
      <c r="N79" s="579"/>
      <c r="O79" s="579"/>
      <c r="P79" s="579"/>
      <c r="Q79" s="579"/>
      <c r="R79" s="579"/>
      <c r="S79" s="579"/>
      <c r="T79" s="579"/>
      <c r="U79" s="579"/>
      <c r="V79" s="579"/>
      <c r="W79" s="356"/>
      <c r="X79" s="526"/>
      <c r="Y79" s="357"/>
      <c r="Z79" s="379"/>
      <c r="AA79" s="379"/>
      <c r="AB79" s="380"/>
    </row>
    <row r="80" spans="2:28" ht="38.25" customHeight="1">
      <c r="B80" s="364">
        <f t="shared" si="0"/>
        <v>48</v>
      </c>
      <c r="C80" s="353"/>
      <c r="D80" s="354"/>
      <c r="E80" s="354"/>
      <c r="F80" s="354"/>
      <c r="G80" s="354"/>
      <c r="H80" s="354"/>
      <c r="I80" s="354"/>
      <c r="J80" s="354"/>
      <c r="K80" s="354"/>
      <c r="L80" s="355"/>
      <c r="M80" s="579"/>
      <c r="N80" s="579"/>
      <c r="O80" s="579"/>
      <c r="P80" s="579"/>
      <c r="Q80" s="579"/>
      <c r="R80" s="579"/>
      <c r="S80" s="579"/>
      <c r="T80" s="579"/>
      <c r="U80" s="579"/>
      <c r="V80" s="579"/>
      <c r="W80" s="356"/>
      <c r="X80" s="526"/>
      <c r="Y80" s="357"/>
      <c r="Z80" s="379"/>
      <c r="AA80" s="379"/>
      <c r="AB80" s="380"/>
    </row>
    <row r="81" spans="2:28" ht="38.25" customHeight="1">
      <c r="B81" s="364">
        <f t="shared" si="0"/>
        <v>49</v>
      </c>
      <c r="C81" s="353"/>
      <c r="D81" s="354"/>
      <c r="E81" s="354"/>
      <c r="F81" s="354"/>
      <c r="G81" s="354"/>
      <c r="H81" s="354"/>
      <c r="I81" s="354"/>
      <c r="J81" s="354"/>
      <c r="K81" s="354"/>
      <c r="L81" s="355"/>
      <c r="M81" s="579"/>
      <c r="N81" s="579"/>
      <c r="O81" s="579"/>
      <c r="P81" s="579"/>
      <c r="Q81" s="579"/>
      <c r="R81" s="579"/>
      <c r="S81" s="579"/>
      <c r="T81" s="579"/>
      <c r="U81" s="579"/>
      <c r="V81" s="579"/>
      <c r="W81" s="356"/>
      <c r="X81" s="526"/>
      <c r="Y81" s="357"/>
      <c r="Z81" s="379"/>
      <c r="AA81" s="379"/>
      <c r="AB81" s="380"/>
    </row>
    <row r="82" spans="2:28" ht="38.25" customHeight="1">
      <c r="B82" s="364">
        <f t="shared" si="0"/>
        <v>50</v>
      </c>
      <c r="C82" s="353"/>
      <c r="D82" s="354"/>
      <c r="E82" s="354"/>
      <c r="F82" s="354"/>
      <c r="G82" s="354"/>
      <c r="H82" s="354"/>
      <c r="I82" s="354"/>
      <c r="J82" s="354"/>
      <c r="K82" s="354"/>
      <c r="L82" s="355"/>
      <c r="M82" s="579"/>
      <c r="N82" s="579"/>
      <c r="O82" s="579"/>
      <c r="P82" s="579"/>
      <c r="Q82" s="579"/>
      <c r="R82" s="579"/>
      <c r="S82" s="579"/>
      <c r="T82" s="579"/>
      <c r="U82" s="579"/>
      <c r="V82" s="579"/>
      <c r="W82" s="356"/>
      <c r="X82" s="526"/>
      <c r="Y82" s="357"/>
      <c r="Z82" s="379"/>
      <c r="AA82" s="379"/>
      <c r="AB82" s="380"/>
    </row>
    <row r="83" spans="2:28" ht="38.25" customHeight="1">
      <c r="B83" s="364">
        <f t="shared" si="0"/>
        <v>51</v>
      </c>
      <c r="C83" s="353"/>
      <c r="D83" s="354"/>
      <c r="E83" s="354"/>
      <c r="F83" s="354"/>
      <c r="G83" s="354"/>
      <c r="H83" s="354"/>
      <c r="I83" s="354"/>
      <c r="J83" s="354"/>
      <c r="K83" s="354"/>
      <c r="L83" s="355"/>
      <c r="M83" s="579"/>
      <c r="N83" s="579"/>
      <c r="O83" s="579"/>
      <c r="P83" s="579"/>
      <c r="Q83" s="579"/>
      <c r="R83" s="579"/>
      <c r="S83" s="579"/>
      <c r="T83" s="579"/>
      <c r="U83" s="579"/>
      <c r="V83" s="579"/>
      <c r="W83" s="356"/>
      <c r="X83" s="526"/>
      <c r="Y83" s="357"/>
      <c r="Z83" s="379"/>
      <c r="AA83" s="379"/>
      <c r="AB83" s="380"/>
    </row>
    <row r="84" spans="2:28" ht="38.25" customHeight="1">
      <c r="B84" s="364">
        <f t="shared" si="0"/>
        <v>52</v>
      </c>
      <c r="C84" s="353"/>
      <c r="D84" s="354"/>
      <c r="E84" s="354"/>
      <c r="F84" s="354"/>
      <c r="G84" s="354"/>
      <c r="H84" s="354"/>
      <c r="I84" s="354"/>
      <c r="J84" s="354"/>
      <c r="K84" s="354"/>
      <c r="L84" s="355"/>
      <c r="M84" s="579"/>
      <c r="N84" s="579"/>
      <c r="O84" s="579"/>
      <c r="P84" s="579"/>
      <c r="Q84" s="579"/>
      <c r="R84" s="579"/>
      <c r="S84" s="579"/>
      <c r="T84" s="579"/>
      <c r="U84" s="579"/>
      <c r="V84" s="579"/>
      <c r="W84" s="356"/>
      <c r="X84" s="526"/>
      <c r="Y84" s="357"/>
      <c r="Z84" s="379"/>
      <c r="AA84" s="379"/>
      <c r="AB84" s="380"/>
    </row>
    <row r="85" spans="2:28" ht="38.25" customHeight="1">
      <c r="B85" s="364">
        <f t="shared" si="0"/>
        <v>53</v>
      </c>
      <c r="C85" s="353"/>
      <c r="D85" s="354"/>
      <c r="E85" s="354"/>
      <c r="F85" s="354"/>
      <c r="G85" s="354"/>
      <c r="H85" s="354"/>
      <c r="I85" s="354"/>
      <c r="J85" s="354"/>
      <c r="K85" s="354"/>
      <c r="L85" s="355"/>
      <c r="M85" s="579"/>
      <c r="N85" s="579"/>
      <c r="O85" s="579"/>
      <c r="P85" s="579"/>
      <c r="Q85" s="579"/>
      <c r="R85" s="579"/>
      <c r="S85" s="579"/>
      <c r="T85" s="579"/>
      <c r="U85" s="579"/>
      <c r="V85" s="579"/>
      <c r="W85" s="356"/>
      <c r="X85" s="526"/>
      <c r="Y85" s="357"/>
      <c r="Z85" s="379"/>
      <c r="AA85" s="379"/>
      <c r="AB85" s="380"/>
    </row>
    <row r="86" spans="2:28" ht="38.25" customHeight="1">
      <c r="B86" s="364">
        <f t="shared" si="0"/>
        <v>54</v>
      </c>
      <c r="C86" s="353"/>
      <c r="D86" s="354"/>
      <c r="E86" s="354"/>
      <c r="F86" s="354"/>
      <c r="G86" s="354"/>
      <c r="H86" s="354"/>
      <c r="I86" s="354"/>
      <c r="J86" s="354"/>
      <c r="K86" s="354"/>
      <c r="L86" s="355"/>
      <c r="M86" s="579"/>
      <c r="N86" s="579"/>
      <c r="O86" s="579"/>
      <c r="P86" s="579"/>
      <c r="Q86" s="579"/>
      <c r="R86" s="579"/>
      <c r="S86" s="579"/>
      <c r="T86" s="579"/>
      <c r="U86" s="579"/>
      <c r="V86" s="579"/>
      <c r="W86" s="356"/>
      <c r="X86" s="526"/>
      <c r="Y86" s="357"/>
      <c r="Z86" s="379"/>
      <c r="AA86" s="379"/>
      <c r="AB86" s="380"/>
    </row>
    <row r="87" spans="2:28" ht="38.25" customHeight="1">
      <c r="B87" s="364">
        <f t="shared" si="0"/>
        <v>55</v>
      </c>
      <c r="C87" s="353"/>
      <c r="D87" s="354"/>
      <c r="E87" s="354"/>
      <c r="F87" s="354"/>
      <c r="G87" s="354"/>
      <c r="H87" s="354"/>
      <c r="I87" s="354"/>
      <c r="J87" s="354"/>
      <c r="K87" s="354"/>
      <c r="L87" s="355"/>
      <c r="M87" s="579"/>
      <c r="N87" s="579"/>
      <c r="O87" s="579"/>
      <c r="P87" s="579"/>
      <c r="Q87" s="579"/>
      <c r="R87" s="579"/>
      <c r="S87" s="579"/>
      <c r="T87" s="579"/>
      <c r="U87" s="579"/>
      <c r="V87" s="579"/>
      <c r="W87" s="356"/>
      <c r="X87" s="526"/>
      <c r="Y87" s="357"/>
      <c r="Z87" s="379"/>
      <c r="AA87" s="379"/>
      <c r="AB87" s="380"/>
    </row>
    <row r="88" spans="2:28" ht="38.25" customHeight="1">
      <c r="B88" s="364">
        <f t="shared" si="0"/>
        <v>56</v>
      </c>
      <c r="C88" s="353"/>
      <c r="D88" s="354"/>
      <c r="E88" s="354"/>
      <c r="F88" s="354"/>
      <c r="G88" s="354"/>
      <c r="H88" s="354"/>
      <c r="I88" s="354"/>
      <c r="J88" s="354"/>
      <c r="K88" s="354"/>
      <c r="L88" s="355"/>
      <c r="M88" s="579"/>
      <c r="N88" s="579"/>
      <c r="O88" s="579"/>
      <c r="P88" s="579"/>
      <c r="Q88" s="579"/>
      <c r="R88" s="579"/>
      <c r="S88" s="579"/>
      <c r="T88" s="579"/>
      <c r="U88" s="579"/>
      <c r="V88" s="579"/>
      <c r="W88" s="356"/>
      <c r="X88" s="526"/>
      <c r="Y88" s="357"/>
      <c r="Z88" s="379"/>
      <c r="AA88" s="379"/>
      <c r="AB88" s="380"/>
    </row>
    <row r="89" spans="2:28" ht="38.25" customHeight="1">
      <c r="B89" s="364">
        <f t="shared" si="0"/>
        <v>57</v>
      </c>
      <c r="C89" s="353"/>
      <c r="D89" s="354"/>
      <c r="E89" s="354"/>
      <c r="F89" s="354"/>
      <c r="G89" s="354"/>
      <c r="H89" s="354"/>
      <c r="I89" s="354"/>
      <c r="J89" s="354"/>
      <c r="K89" s="354"/>
      <c r="L89" s="355"/>
      <c r="M89" s="579"/>
      <c r="N89" s="579"/>
      <c r="O89" s="579"/>
      <c r="P89" s="579"/>
      <c r="Q89" s="579"/>
      <c r="R89" s="579"/>
      <c r="S89" s="579"/>
      <c r="T89" s="579"/>
      <c r="U89" s="579"/>
      <c r="V89" s="579"/>
      <c r="W89" s="356"/>
      <c r="X89" s="526"/>
      <c r="Y89" s="357"/>
      <c r="Z89" s="379"/>
      <c r="AA89" s="379"/>
      <c r="AB89" s="380"/>
    </row>
    <row r="90" spans="2:28" ht="38.25" customHeight="1">
      <c r="B90" s="364">
        <f t="shared" si="0"/>
        <v>58</v>
      </c>
      <c r="C90" s="353"/>
      <c r="D90" s="354"/>
      <c r="E90" s="354"/>
      <c r="F90" s="354"/>
      <c r="G90" s="354"/>
      <c r="H90" s="354"/>
      <c r="I90" s="354"/>
      <c r="J90" s="354"/>
      <c r="K90" s="354"/>
      <c r="L90" s="355"/>
      <c r="M90" s="579"/>
      <c r="N90" s="579"/>
      <c r="O90" s="579"/>
      <c r="P90" s="579"/>
      <c r="Q90" s="579"/>
      <c r="R90" s="579"/>
      <c r="S90" s="579"/>
      <c r="T90" s="579"/>
      <c r="U90" s="579"/>
      <c r="V90" s="579"/>
      <c r="W90" s="356"/>
      <c r="X90" s="526"/>
      <c r="Y90" s="357"/>
      <c r="Z90" s="379"/>
      <c r="AA90" s="379"/>
      <c r="AB90" s="380"/>
    </row>
    <row r="91" spans="2:28" ht="38.25" customHeight="1">
      <c r="B91" s="364">
        <f t="shared" si="0"/>
        <v>59</v>
      </c>
      <c r="C91" s="353"/>
      <c r="D91" s="354"/>
      <c r="E91" s="354"/>
      <c r="F91" s="354"/>
      <c r="G91" s="354"/>
      <c r="H91" s="354"/>
      <c r="I91" s="354"/>
      <c r="J91" s="354"/>
      <c r="K91" s="354"/>
      <c r="L91" s="355"/>
      <c r="M91" s="579"/>
      <c r="N91" s="579"/>
      <c r="O91" s="579"/>
      <c r="P91" s="579"/>
      <c r="Q91" s="579"/>
      <c r="R91" s="579"/>
      <c r="S91" s="579"/>
      <c r="T91" s="579"/>
      <c r="U91" s="579"/>
      <c r="V91" s="579"/>
      <c r="W91" s="356"/>
      <c r="X91" s="526"/>
      <c r="Y91" s="357"/>
      <c r="Z91" s="379"/>
      <c r="AA91" s="379"/>
      <c r="AB91" s="380"/>
    </row>
    <row r="92" spans="2:28" ht="38.25" customHeight="1">
      <c r="B92" s="364">
        <f t="shared" si="0"/>
        <v>60</v>
      </c>
      <c r="C92" s="353"/>
      <c r="D92" s="354"/>
      <c r="E92" s="354"/>
      <c r="F92" s="354"/>
      <c r="G92" s="354"/>
      <c r="H92" s="354"/>
      <c r="I92" s="354"/>
      <c r="J92" s="354"/>
      <c r="K92" s="354"/>
      <c r="L92" s="355"/>
      <c r="M92" s="579"/>
      <c r="N92" s="579"/>
      <c r="O92" s="579"/>
      <c r="P92" s="579"/>
      <c r="Q92" s="579"/>
      <c r="R92" s="579"/>
      <c r="S92" s="579"/>
      <c r="T92" s="579"/>
      <c r="U92" s="579"/>
      <c r="V92" s="579"/>
      <c r="W92" s="356"/>
      <c r="X92" s="526"/>
      <c r="Y92" s="357"/>
      <c r="Z92" s="379"/>
      <c r="AA92" s="379"/>
      <c r="AB92" s="380"/>
    </row>
    <row r="93" spans="2:28" ht="38.25" customHeight="1">
      <c r="B93" s="364">
        <f t="shared" si="0"/>
        <v>61</v>
      </c>
      <c r="C93" s="353"/>
      <c r="D93" s="354"/>
      <c r="E93" s="354"/>
      <c r="F93" s="354"/>
      <c r="G93" s="354"/>
      <c r="H93" s="354"/>
      <c r="I93" s="354"/>
      <c r="J93" s="354"/>
      <c r="K93" s="354"/>
      <c r="L93" s="355"/>
      <c r="M93" s="579"/>
      <c r="N93" s="579"/>
      <c r="O93" s="579"/>
      <c r="P93" s="579"/>
      <c r="Q93" s="579"/>
      <c r="R93" s="579"/>
      <c r="S93" s="579"/>
      <c r="T93" s="579"/>
      <c r="U93" s="579"/>
      <c r="V93" s="579"/>
      <c r="W93" s="356"/>
      <c r="X93" s="526"/>
      <c r="Y93" s="357"/>
      <c r="Z93" s="379"/>
      <c r="AA93" s="379"/>
      <c r="AB93" s="380"/>
    </row>
    <row r="94" spans="2:28" ht="38.25" customHeight="1">
      <c r="B94" s="364">
        <f t="shared" si="0"/>
        <v>62</v>
      </c>
      <c r="C94" s="353"/>
      <c r="D94" s="354"/>
      <c r="E94" s="354"/>
      <c r="F94" s="354"/>
      <c r="G94" s="354"/>
      <c r="H94" s="354"/>
      <c r="I94" s="354"/>
      <c r="J94" s="354"/>
      <c r="K94" s="354"/>
      <c r="L94" s="355"/>
      <c r="M94" s="579"/>
      <c r="N94" s="579"/>
      <c r="O94" s="579"/>
      <c r="P94" s="579"/>
      <c r="Q94" s="579"/>
      <c r="R94" s="579"/>
      <c r="S94" s="579"/>
      <c r="T94" s="579"/>
      <c r="U94" s="579"/>
      <c r="V94" s="579"/>
      <c r="W94" s="356"/>
      <c r="X94" s="526"/>
      <c r="Y94" s="357"/>
      <c r="Z94" s="379"/>
      <c r="AA94" s="379"/>
      <c r="AB94" s="380"/>
    </row>
    <row r="95" spans="2:28" ht="38.25" customHeight="1">
      <c r="B95" s="364">
        <f t="shared" si="0"/>
        <v>63</v>
      </c>
      <c r="C95" s="353"/>
      <c r="D95" s="354"/>
      <c r="E95" s="354"/>
      <c r="F95" s="354"/>
      <c r="G95" s="354"/>
      <c r="H95" s="354"/>
      <c r="I95" s="354"/>
      <c r="J95" s="354"/>
      <c r="K95" s="354"/>
      <c r="L95" s="355"/>
      <c r="M95" s="579"/>
      <c r="N95" s="579"/>
      <c r="O95" s="579"/>
      <c r="P95" s="579"/>
      <c r="Q95" s="579"/>
      <c r="R95" s="579"/>
      <c r="S95" s="579"/>
      <c r="T95" s="579"/>
      <c r="U95" s="579"/>
      <c r="V95" s="579"/>
      <c r="W95" s="356"/>
      <c r="X95" s="526"/>
      <c r="Y95" s="357"/>
      <c r="Z95" s="379"/>
      <c r="AA95" s="379"/>
      <c r="AB95" s="380"/>
    </row>
    <row r="96" spans="2:28" ht="38.25" customHeight="1">
      <c r="B96" s="364">
        <f t="shared" si="0"/>
        <v>64</v>
      </c>
      <c r="C96" s="353"/>
      <c r="D96" s="354"/>
      <c r="E96" s="354"/>
      <c r="F96" s="354"/>
      <c r="G96" s="354"/>
      <c r="H96" s="354"/>
      <c r="I96" s="354"/>
      <c r="J96" s="354"/>
      <c r="K96" s="354"/>
      <c r="L96" s="355"/>
      <c r="M96" s="579"/>
      <c r="N96" s="579"/>
      <c r="O96" s="579"/>
      <c r="P96" s="579"/>
      <c r="Q96" s="579"/>
      <c r="R96" s="579"/>
      <c r="S96" s="579"/>
      <c r="T96" s="579"/>
      <c r="U96" s="579"/>
      <c r="V96" s="579"/>
      <c r="W96" s="356"/>
      <c r="X96" s="526"/>
      <c r="Y96" s="357"/>
      <c r="Z96" s="379"/>
      <c r="AA96" s="379"/>
      <c r="AB96" s="380"/>
    </row>
    <row r="97" spans="2:28" ht="38.25" customHeight="1">
      <c r="B97" s="364">
        <f t="shared" si="0"/>
        <v>65</v>
      </c>
      <c r="C97" s="353"/>
      <c r="D97" s="354"/>
      <c r="E97" s="354"/>
      <c r="F97" s="354"/>
      <c r="G97" s="354"/>
      <c r="H97" s="354"/>
      <c r="I97" s="354"/>
      <c r="J97" s="354"/>
      <c r="K97" s="354"/>
      <c r="L97" s="355"/>
      <c r="M97" s="579"/>
      <c r="N97" s="579"/>
      <c r="O97" s="579"/>
      <c r="P97" s="579"/>
      <c r="Q97" s="579"/>
      <c r="R97" s="579"/>
      <c r="S97" s="579"/>
      <c r="T97" s="579"/>
      <c r="U97" s="579"/>
      <c r="V97" s="579"/>
      <c r="W97" s="356"/>
      <c r="X97" s="526"/>
      <c r="Y97" s="357"/>
      <c r="Z97" s="379"/>
      <c r="AA97" s="379"/>
      <c r="AB97" s="380"/>
    </row>
    <row r="98" spans="2:28" ht="38.25" customHeight="1">
      <c r="B98" s="364">
        <f t="shared" si="0"/>
        <v>66</v>
      </c>
      <c r="C98" s="353"/>
      <c r="D98" s="354"/>
      <c r="E98" s="354"/>
      <c r="F98" s="354"/>
      <c r="G98" s="354"/>
      <c r="H98" s="354"/>
      <c r="I98" s="354"/>
      <c r="J98" s="354"/>
      <c r="K98" s="354"/>
      <c r="L98" s="355"/>
      <c r="M98" s="579"/>
      <c r="N98" s="579"/>
      <c r="O98" s="579"/>
      <c r="P98" s="579"/>
      <c r="Q98" s="579"/>
      <c r="R98" s="579"/>
      <c r="S98" s="579"/>
      <c r="T98" s="579"/>
      <c r="U98" s="579"/>
      <c r="V98" s="579"/>
      <c r="W98" s="356"/>
      <c r="X98" s="526"/>
      <c r="Y98" s="357"/>
      <c r="Z98" s="379"/>
      <c r="AA98" s="379"/>
      <c r="AB98" s="380"/>
    </row>
    <row r="99" spans="2:28" ht="38.25" customHeight="1">
      <c r="B99" s="364">
        <f t="shared" ref="B99:B131" si="1">B98+1</f>
        <v>67</v>
      </c>
      <c r="C99" s="353"/>
      <c r="D99" s="354"/>
      <c r="E99" s="354"/>
      <c r="F99" s="354"/>
      <c r="G99" s="354"/>
      <c r="H99" s="354"/>
      <c r="I99" s="354"/>
      <c r="J99" s="354"/>
      <c r="K99" s="354"/>
      <c r="L99" s="355"/>
      <c r="M99" s="579"/>
      <c r="N99" s="579"/>
      <c r="O99" s="579"/>
      <c r="P99" s="579"/>
      <c r="Q99" s="579"/>
      <c r="R99" s="579"/>
      <c r="S99" s="579"/>
      <c r="T99" s="579"/>
      <c r="U99" s="579"/>
      <c r="V99" s="579"/>
      <c r="W99" s="356"/>
      <c r="X99" s="526"/>
      <c r="Y99" s="357"/>
      <c r="Z99" s="379"/>
      <c r="AA99" s="379"/>
      <c r="AB99" s="380"/>
    </row>
    <row r="100" spans="2:28" ht="38.25" customHeight="1">
      <c r="B100" s="364">
        <f t="shared" si="1"/>
        <v>68</v>
      </c>
      <c r="C100" s="353"/>
      <c r="D100" s="354"/>
      <c r="E100" s="354"/>
      <c r="F100" s="354"/>
      <c r="G100" s="354"/>
      <c r="H100" s="354"/>
      <c r="I100" s="354"/>
      <c r="J100" s="354"/>
      <c r="K100" s="354"/>
      <c r="L100" s="355"/>
      <c r="M100" s="579"/>
      <c r="N100" s="579"/>
      <c r="O100" s="579"/>
      <c r="P100" s="579"/>
      <c r="Q100" s="579"/>
      <c r="R100" s="579"/>
      <c r="S100" s="579"/>
      <c r="T100" s="579"/>
      <c r="U100" s="579"/>
      <c r="V100" s="579"/>
      <c r="W100" s="356"/>
      <c r="X100" s="526"/>
      <c r="Y100" s="357"/>
      <c r="Z100" s="379"/>
      <c r="AA100" s="379"/>
      <c r="AB100" s="380"/>
    </row>
    <row r="101" spans="2:28" ht="38.25" customHeight="1">
      <c r="B101" s="364">
        <f t="shared" si="1"/>
        <v>69</v>
      </c>
      <c r="C101" s="353"/>
      <c r="D101" s="354"/>
      <c r="E101" s="354"/>
      <c r="F101" s="354"/>
      <c r="G101" s="354"/>
      <c r="H101" s="354"/>
      <c r="I101" s="354"/>
      <c r="J101" s="354"/>
      <c r="K101" s="354"/>
      <c r="L101" s="355"/>
      <c r="M101" s="579"/>
      <c r="N101" s="579"/>
      <c r="O101" s="579"/>
      <c r="P101" s="579"/>
      <c r="Q101" s="579"/>
      <c r="R101" s="579"/>
      <c r="S101" s="579"/>
      <c r="T101" s="579"/>
      <c r="U101" s="579"/>
      <c r="V101" s="579"/>
      <c r="W101" s="356"/>
      <c r="X101" s="526"/>
      <c r="Y101" s="357"/>
      <c r="Z101" s="379"/>
      <c r="AA101" s="379"/>
      <c r="AB101" s="380"/>
    </row>
    <row r="102" spans="2:28" ht="38.25" customHeight="1">
      <c r="B102" s="364">
        <f t="shared" si="1"/>
        <v>70</v>
      </c>
      <c r="C102" s="353"/>
      <c r="D102" s="354"/>
      <c r="E102" s="354"/>
      <c r="F102" s="354"/>
      <c r="G102" s="354"/>
      <c r="H102" s="354"/>
      <c r="I102" s="354"/>
      <c r="J102" s="354"/>
      <c r="K102" s="354"/>
      <c r="L102" s="355"/>
      <c r="M102" s="579"/>
      <c r="N102" s="579"/>
      <c r="O102" s="579"/>
      <c r="P102" s="579"/>
      <c r="Q102" s="579"/>
      <c r="R102" s="579"/>
      <c r="S102" s="579"/>
      <c r="T102" s="579"/>
      <c r="U102" s="579"/>
      <c r="V102" s="579"/>
      <c r="W102" s="356"/>
      <c r="X102" s="526"/>
      <c r="Y102" s="357"/>
      <c r="Z102" s="379"/>
      <c r="AA102" s="379"/>
      <c r="AB102" s="380"/>
    </row>
    <row r="103" spans="2:28" ht="38.25" customHeight="1">
      <c r="B103" s="364">
        <f t="shared" si="1"/>
        <v>71</v>
      </c>
      <c r="C103" s="353"/>
      <c r="D103" s="354"/>
      <c r="E103" s="354"/>
      <c r="F103" s="354"/>
      <c r="G103" s="354"/>
      <c r="H103" s="354"/>
      <c r="I103" s="354"/>
      <c r="J103" s="354"/>
      <c r="K103" s="354"/>
      <c r="L103" s="355"/>
      <c r="M103" s="579"/>
      <c r="N103" s="579"/>
      <c r="O103" s="579"/>
      <c r="P103" s="579"/>
      <c r="Q103" s="579"/>
      <c r="R103" s="579"/>
      <c r="S103" s="579"/>
      <c r="T103" s="579"/>
      <c r="U103" s="579"/>
      <c r="V103" s="579"/>
      <c r="W103" s="356"/>
      <c r="X103" s="526"/>
      <c r="Y103" s="357"/>
      <c r="Z103" s="379"/>
      <c r="AA103" s="379"/>
      <c r="AB103" s="380"/>
    </row>
    <row r="104" spans="2:28" ht="38.25" customHeight="1">
      <c r="B104" s="364">
        <f t="shared" si="1"/>
        <v>72</v>
      </c>
      <c r="C104" s="353"/>
      <c r="D104" s="354"/>
      <c r="E104" s="354"/>
      <c r="F104" s="354"/>
      <c r="G104" s="354"/>
      <c r="H104" s="354"/>
      <c r="I104" s="354"/>
      <c r="J104" s="354"/>
      <c r="K104" s="354"/>
      <c r="L104" s="355"/>
      <c r="M104" s="579"/>
      <c r="N104" s="579"/>
      <c r="O104" s="579"/>
      <c r="P104" s="579"/>
      <c r="Q104" s="579"/>
      <c r="R104" s="579"/>
      <c r="S104" s="579"/>
      <c r="T104" s="579"/>
      <c r="U104" s="579"/>
      <c r="V104" s="579"/>
      <c r="W104" s="356"/>
      <c r="X104" s="526"/>
      <c r="Y104" s="357"/>
      <c r="Z104" s="379"/>
      <c r="AA104" s="379"/>
      <c r="AB104" s="380"/>
    </row>
    <row r="105" spans="2:28" ht="38.25" customHeight="1">
      <c r="B105" s="364">
        <f t="shared" si="1"/>
        <v>73</v>
      </c>
      <c r="C105" s="353"/>
      <c r="D105" s="354"/>
      <c r="E105" s="354"/>
      <c r="F105" s="354"/>
      <c r="G105" s="354"/>
      <c r="H105" s="354"/>
      <c r="I105" s="354"/>
      <c r="J105" s="354"/>
      <c r="K105" s="354"/>
      <c r="L105" s="355"/>
      <c r="M105" s="579"/>
      <c r="N105" s="579"/>
      <c r="O105" s="579"/>
      <c r="P105" s="579"/>
      <c r="Q105" s="579"/>
      <c r="R105" s="579"/>
      <c r="S105" s="579"/>
      <c r="T105" s="579"/>
      <c r="U105" s="579"/>
      <c r="V105" s="579"/>
      <c r="W105" s="356"/>
      <c r="X105" s="526"/>
      <c r="Y105" s="357"/>
      <c r="Z105" s="379"/>
      <c r="AA105" s="379"/>
      <c r="AB105" s="380"/>
    </row>
    <row r="106" spans="2:28" ht="38.25" customHeight="1">
      <c r="B106" s="364">
        <f t="shared" si="1"/>
        <v>74</v>
      </c>
      <c r="C106" s="353"/>
      <c r="D106" s="354"/>
      <c r="E106" s="354"/>
      <c r="F106" s="354"/>
      <c r="G106" s="354"/>
      <c r="H106" s="354"/>
      <c r="I106" s="354"/>
      <c r="J106" s="354"/>
      <c r="K106" s="354"/>
      <c r="L106" s="355"/>
      <c r="M106" s="579"/>
      <c r="N106" s="579"/>
      <c r="O106" s="579"/>
      <c r="P106" s="579"/>
      <c r="Q106" s="579"/>
      <c r="R106" s="579"/>
      <c r="S106" s="579"/>
      <c r="T106" s="579"/>
      <c r="U106" s="579"/>
      <c r="V106" s="579"/>
      <c r="W106" s="356"/>
      <c r="X106" s="526"/>
      <c r="Y106" s="357"/>
      <c r="Z106" s="379"/>
      <c r="AA106" s="379"/>
      <c r="AB106" s="380"/>
    </row>
    <row r="107" spans="2:28" ht="38.25" customHeight="1">
      <c r="B107" s="364">
        <f t="shared" si="1"/>
        <v>75</v>
      </c>
      <c r="C107" s="353"/>
      <c r="D107" s="354"/>
      <c r="E107" s="354"/>
      <c r="F107" s="354"/>
      <c r="G107" s="354"/>
      <c r="H107" s="354"/>
      <c r="I107" s="354"/>
      <c r="J107" s="354"/>
      <c r="K107" s="354"/>
      <c r="L107" s="355"/>
      <c r="M107" s="579"/>
      <c r="N107" s="579"/>
      <c r="O107" s="579"/>
      <c r="P107" s="579"/>
      <c r="Q107" s="579"/>
      <c r="R107" s="579"/>
      <c r="S107" s="579"/>
      <c r="T107" s="579"/>
      <c r="U107" s="579"/>
      <c r="V107" s="579"/>
      <c r="W107" s="356"/>
      <c r="X107" s="526"/>
      <c r="Y107" s="357"/>
      <c r="Z107" s="379"/>
      <c r="AA107" s="379"/>
      <c r="AB107" s="380"/>
    </row>
    <row r="108" spans="2:28" ht="38.25" customHeight="1">
      <c r="B108" s="364">
        <f t="shared" si="1"/>
        <v>76</v>
      </c>
      <c r="C108" s="353"/>
      <c r="D108" s="354"/>
      <c r="E108" s="354"/>
      <c r="F108" s="354"/>
      <c r="G108" s="354"/>
      <c r="H108" s="354"/>
      <c r="I108" s="354"/>
      <c r="J108" s="354"/>
      <c r="K108" s="354"/>
      <c r="L108" s="355"/>
      <c r="M108" s="579"/>
      <c r="N108" s="579"/>
      <c r="O108" s="579"/>
      <c r="P108" s="579"/>
      <c r="Q108" s="579"/>
      <c r="R108" s="579"/>
      <c r="S108" s="579"/>
      <c r="T108" s="579"/>
      <c r="U108" s="579"/>
      <c r="V108" s="579"/>
      <c r="W108" s="356"/>
      <c r="X108" s="526"/>
      <c r="Y108" s="357"/>
      <c r="Z108" s="379"/>
      <c r="AA108" s="379"/>
      <c r="AB108" s="380"/>
    </row>
    <row r="109" spans="2:28" ht="38.25" customHeight="1">
      <c r="B109" s="364">
        <f t="shared" si="1"/>
        <v>77</v>
      </c>
      <c r="C109" s="353"/>
      <c r="D109" s="354"/>
      <c r="E109" s="354"/>
      <c r="F109" s="354"/>
      <c r="G109" s="354"/>
      <c r="H109" s="354"/>
      <c r="I109" s="354"/>
      <c r="J109" s="354"/>
      <c r="K109" s="354"/>
      <c r="L109" s="355"/>
      <c r="M109" s="579"/>
      <c r="N109" s="579"/>
      <c r="O109" s="579"/>
      <c r="P109" s="579"/>
      <c r="Q109" s="579"/>
      <c r="R109" s="579"/>
      <c r="S109" s="579"/>
      <c r="T109" s="579"/>
      <c r="U109" s="579"/>
      <c r="V109" s="579"/>
      <c r="W109" s="356"/>
      <c r="X109" s="526"/>
      <c r="Y109" s="357"/>
      <c r="Z109" s="379"/>
      <c r="AA109" s="379"/>
      <c r="AB109" s="380"/>
    </row>
    <row r="110" spans="2:28" ht="38.25" customHeight="1">
      <c r="B110" s="364">
        <f t="shared" si="1"/>
        <v>78</v>
      </c>
      <c r="C110" s="353"/>
      <c r="D110" s="354"/>
      <c r="E110" s="354"/>
      <c r="F110" s="354"/>
      <c r="G110" s="354"/>
      <c r="H110" s="354"/>
      <c r="I110" s="354"/>
      <c r="J110" s="354"/>
      <c r="K110" s="354"/>
      <c r="L110" s="355"/>
      <c r="M110" s="579"/>
      <c r="N110" s="579"/>
      <c r="O110" s="579"/>
      <c r="P110" s="579"/>
      <c r="Q110" s="579"/>
      <c r="R110" s="579"/>
      <c r="S110" s="579"/>
      <c r="T110" s="579"/>
      <c r="U110" s="579"/>
      <c r="V110" s="579"/>
      <c r="W110" s="356"/>
      <c r="X110" s="526"/>
      <c r="Y110" s="357"/>
      <c r="Z110" s="379"/>
      <c r="AA110" s="379"/>
      <c r="AB110" s="380"/>
    </row>
    <row r="111" spans="2:28" ht="38.25" customHeight="1">
      <c r="B111" s="364">
        <f t="shared" si="1"/>
        <v>79</v>
      </c>
      <c r="C111" s="353"/>
      <c r="D111" s="354"/>
      <c r="E111" s="354"/>
      <c r="F111" s="354"/>
      <c r="G111" s="354"/>
      <c r="H111" s="354"/>
      <c r="I111" s="354"/>
      <c r="J111" s="354"/>
      <c r="K111" s="354"/>
      <c r="L111" s="355"/>
      <c r="M111" s="579"/>
      <c r="N111" s="579"/>
      <c r="O111" s="579"/>
      <c r="P111" s="579"/>
      <c r="Q111" s="579"/>
      <c r="R111" s="579"/>
      <c r="S111" s="579"/>
      <c r="T111" s="579"/>
      <c r="U111" s="579"/>
      <c r="V111" s="579"/>
      <c r="W111" s="356"/>
      <c r="X111" s="526"/>
      <c r="Y111" s="357"/>
      <c r="Z111" s="379"/>
      <c r="AA111" s="379"/>
      <c r="AB111" s="380"/>
    </row>
    <row r="112" spans="2:28" ht="38.25" customHeight="1">
      <c r="B112" s="364">
        <f t="shared" si="1"/>
        <v>80</v>
      </c>
      <c r="C112" s="353"/>
      <c r="D112" s="354"/>
      <c r="E112" s="354"/>
      <c r="F112" s="354"/>
      <c r="G112" s="354"/>
      <c r="H112" s="354"/>
      <c r="I112" s="354"/>
      <c r="J112" s="354"/>
      <c r="K112" s="354"/>
      <c r="L112" s="355"/>
      <c r="M112" s="579"/>
      <c r="N112" s="579"/>
      <c r="O112" s="579"/>
      <c r="P112" s="579"/>
      <c r="Q112" s="579"/>
      <c r="R112" s="579"/>
      <c r="S112" s="579"/>
      <c r="T112" s="579"/>
      <c r="U112" s="579"/>
      <c r="V112" s="579"/>
      <c r="W112" s="356"/>
      <c r="X112" s="526"/>
      <c r="Y112" s="357"/>
      <c r="Z112" s="379"/>
      <c r="AA112" s="379"/>
      <c r="AB112" s="380"/>
    </row>
    <row r="113" spans="2:28" ht="38.25" customHeight="1">
      <c r="B113" s="364">
        <f t="shared" si="1"/>
        <v>81</v>
      </c>
      <c r="C113" s="353"/>
      <c r="D113" s="354"/>
      <c r="E113" s="354"/>
      <c r="F113" s="354"/>
      <c r="G113" s="354"/>
      <c r="H113" s="354"/>
      <c r="I113" s="354"/>
      <c r="J113" s="354"/>
      <c r="K113" s="354"/>
      <c r="L113" s="355"/>
      <c r="M113" s="579"/>
      <c r="N113" s="579"/>
      <c r="O113" s="579"/>
      <c r="P113" s="579"/>
      <c r="Q113" s="579"/>
      <c r="R113" s="579"/>
      <c r="S113" s="579"/>
      <c r="T113" s="579"/>
      <c r="U113" s="579"/>
      <c r="V113" s="579"/>
      <c r="W113" s="356"/>
      <c r="X113" s="526"/>
      <c r="Y113" s="357"/>
      <c r="Z113" s="379"/>
      <c r="AA113" s="379"/>
      <c r="AB113" s="380"/>
    </row>
    <row r="114" spans="2:28" ht="38.25" customHeight="1">
      <c r="B114" s="364">
        <f t="shared" si="1"/>
        <v>82</v>
      </c>
      <c r="C114" s="353"/>
      <c r="D114" s="354"/>
      <c r="E114" s="354"/>
      <c r="F114" s="354"/>
      <c r="G114" s="354"/>
      <c r="H114" s="354"/>
      <c r="I114" s="354"/>
      <c r="J114" s="354"/>
      <c r="K114" s="354"/>
      <c r="L114" s="355"/>
      <c r="M114" s="579"/>
      <c r="N114" s="579"/>
      <c r="O114" s="579"/>
      <c r="P114" s="579"/>
      <c r="Q114" s="579"/>
      <c r="R114" s="579"/>
      <c r="S114" s="579"/>
      <c r="T114" s="579"/>
      <c r="U114" s="579"/>
      <c r="V114" s="579"/>
      <c r="W114" s="356"/>
      <c r="X114" s="526"/>
      <c r="Y114" s="357"/>
      <c r="Z114" s="379"/>
      <c r="AA114" s="379"/>
      <c r="AB114" s="380"/>
    </row>
    <row r="115" spans="2:28" ht="38.25" customHeight="1">
      <c r="B115" s="364">
        <f t="shared" si="1"/>
        <v>83</v>
      </c>
      <c r="C115" s="353"/>
      <c r="D115" s="354"/>
      <c r="E115" s="354"/>
      <c r="F115" s="354"/>
      <c r="G115" s="354"/>
      <c r="H115" s="354"/>
      <c r="I115" s="354"/>
      <c r="J115" s="354"/>
      <c r="K115" s="354"/>
      <c r="L115" s="355"/>
      <c r="M115" s="579"/>
      <c r="N115" s="579"/>
      <c r="O115" s="579"/>
      <c r="P115" s="579"/>
      <c r="Q115" s="579"/>
      <c r="R115" s="579"/>
      <c r="S115" s="579"/>
      <c r="T115" s="579"/>
      <c r="U115" s="579"/>
      <c r="V115" s="579"/>
      <c r="W115" s="356"/>
      <c r="X115" s="526"/>
      <c r="Y115" s="357"/>
      <c r="Z115" s="379"/>
      <c r="AA115" s="379"/>
      <c r="AB115" s="380"/>
    </row>
    <row r="116" spans="2:28" ht="38.25" customHeight="1">
      <c r="B116" s="364">
        <f t="shared" si="1"/>
        <v>84</v>
      </c>
      <c r="C116" s="353"/>
      <c r="D116" s="354"/>
      <c r="E116" s="354"/>
      <c r="F116" s="354"/>
      <c r="G116" s="354"/>
      <c r="H116" s="354"/>
      <c r="I116" s="354"/>
      <c r="J116" s="354"/>
      <c r="K116" s="354"/>
      <c r="L116" s="355"/>
      <c r="M116" s="579"/>
      <c r="N116" s="579"/>
      <c r="O116" s="579"/>
      <c r="P116" s="579"/>
      <c r="Q116" s="579"/>
      <c r="R116" s="579"/>
      <c r="S116" s="579"/>
      <c r="T116" s="579"/>
      <c r="U116" s="579"/>
      <c r="V116" s="579"/>
      <c r="W116" s="356"/>
      <c r="X116" s="526"/>
      <c r="Y116" s="357"/>
      <c r="Z116" s="379"/>
      <c r="AA116" s="379"/>
      <c r="AB116" s="380"/>
    </row>
    <row r="117" spans="2:28" ht="38.25" customHeight="1">
      <c r="B117" s="364">
        <f t="shared" si="1"/>
        <v>85</v>
      </c>
      <c r="C117" s="353"/>
      <c r="D117" s="354"/>
      <c r="E117" s="354"/>
      <c r="F117" s="354"/>
      <c r="G117" s="354"/>
      <c r="H117" s="354"/>
      <c r="I117" s="354"/>
      <c r="J117" s="354"/>
      <c r="K117" s="354"/>
      <c r="L117" s="355"/>
      <c r="M117" s="579"/>
      <c r="N117" s="579"/>
      <c r="O117" s="579"/>
      <c r="P117" s="579"/>
      <c r="Q117" s="579"/>
      <c r="R117" s="579"/>
      <c r="S117" s="579"/>
      <c r="T117" s="579"/>
      <c r="U117" s="579"/>
      <c r="V117" s="579"/>
      <c r="W117" s="356"/>
      <c r="X117" s="526"/>
      <c r="Y117" s="357"/>
      <c r="Z117" s="379"/>
      <c r="AA117" s="379"/>
      <c r="AB117" s="380"/>
    </row>
    <row r="118" spans="2:28" ht="38.25" customHeight="1">
      <c r="B118" s="364">
        <f t="shared" si="1"/>
        <v>86</v>
      </c>
      <c r="C118" s="353"/>
      <c r="D118" s="354"/>
      <c r="E118" s="354"/>
      <c r="F118" s="354"/>
      <c r="G118" s="354"/>
      <c r="H118" s="354"/>
      <c r="I118" s="354"/>
      <c r="J118" s="354"/>
      <c r="K118" s="354"/>
      <c r="L118" s="355"/>
      <c r="M118" s="579"/>
      <c r="N118" s="579"/>
      <c r="O118" s="579"/>
      <c r="P118" s="579"/>
      <c r="Q118" s="579"/>
      <c r="R118" s="579"/>
      <c r="S118" s="579"/>
      <c r="T118" s="579"/>
      <c r="U118" s="579"/>
      <c r="V118" s="579"/>
      <c r="W118" s="356"/>
      <c r="X118" s="526"/>
      <c r="Y118" s="357"/>
      <c r="Z118" s="379"/>
      <c r="AA118" s="379"/>
      <c r="AB118" s="380"/>
    </row>
    <row r="119" spans="2:28" ht="38.25" customHeight="1">
      <c r="B119" s="364">
        <f t="shared" si="1"/>
        <v>87</v>
      </c>
      <c r="C119" s="353"/>
      <c r="D119" s="354"/>
      <c r="E119" s="354"/>
      <c r="F119" s="354"/>
      <c r="G119" s="354"/>
      <c r="H119" s="354"/>
      <c r="I119" s="354"/>
      <c r="J119" s="354"/>
      <c r="K119" s="354"/>
      <c r="L119" s="355"/>
      <c r="M119" s="579"/>
      <c r="N119" s="579"/>
      <c r="O119" s="579"/>
      <c r="P119" s="579"/>
      <c r="Q119" s="579"/>
      <c r="R119" s="579"/>
      <c r="S119" s="579"/>
      <c r="T119" s="579"/>
      <c r="U119" s="579"/>
      <c r="V119" s="579"/>
      <c r="W119" s="356"/>
      <c r="X119" s="526"/>
      <c r="Y119" s="357"/>
      <c r="Z119" s="379"/>
      <c r="AA119" s="379"/>
      <c r="AB119" s="380"/>
    </row>
    <row r="120" spans="2:28" ht="38.25" customHeight="1">
      <c r="B120" s="364">
        <f t="shared" si="1"/>
        <v>88</v>
      </c>
      <c r="C120" s="353"/>
      <c r="D120" s="354"/>
      <c r="E120" s="354"/>
      <c r="F120" s="354"/>
      <c r="G120" s="354"/>
      <c r="H120" s="354"/>
      <c r="I120" s="354"/>
      <c r="J120" s="354"/>
      <c r="K120" s="354"/>
      <c r="L120" s="355"/>
      <c r="M120" s="579"/>
      <c r="N120" s="579"/>
      <c r="O120" s="579"/>
      <c r="P120" s="579"/>
      <c r="Q120" s="579"/>
      <c r="R120" s="579"/>
      <c r="S120" s="579"/>
      <c r="T120" s="579"/>
      <c r="U120" s="579"/>
      <c r="V120" s="579"/>
      <c r="W120" s="356"/>
      <c r="X120" s="526"/>
      <c r="Y120" s="357"/>
      <c r="Z120" s="379"/>
      <c r="AA120" s="379"/>
      <c r="AB120" s="380"/>
    </row>
    <row r="121" spans="2:28" ht="38.25" customHeight="1">
      <c r="B121" s="364">
        <f t="shared" si="1"/>
        <v>89</v>
      </c>
      <c r="C121" s="353"/>
      <c r="D121" s="354"/>
      <c r="E121" s="354"/>
      <c r="F121" s="354"/>
      <c r="G121" s="354"/>
      <c r="H121" s="354"/>
      <c r="I121" s="354"/>
      <c r="J121" s="354"/>
      <c r="K121" s="354"/>
      <c r="L121" s="355"/>
      <c r="M121" s="579"/>
      <c r="N121" s="579"/>
      <c r="O121" s="579"/>
      <c r="P121" s="579"/>
      <c r="Q121" s="579"/>
      <c r="R121" s="579"/>
      <c r="S121" s="579"/>
      <c r="T121" s="579"/>
      <c r="U121" s="579"/>
      <c r="V121" s="579"/>
      <c r="W121" s="356"/>
      <c r="X121" s="526"/>
      <c r="Y121" s="357"/>
      <c r="Z121" s="379"/>
      <c r="AA121" s="379"/>
      <c r="AB121" s="380"/>
    </row>
    <row r="122" spans="2:28" ht="38.25" customHeight="1">
      <c r="B122" s="364">
        <f t="shared" si="1"/>
        <v>90</v>
      </c>
      <c r="C122" s="353"/>
      <c r="D122" s="354"/>
      <c r="E122" s="354"/>
      <c r="F122" s="354"/>
      <c r="G122" s="354"/>
      <c r="H122" s="354"/>
      <c r="I122" s="354"/>
      <c r="J122" s="354"/>
      <c r="K122" s="354"/>
      <c r="L122" s="355"/>
      <c r="M122" s="579"/>
      <c r="N122" s="579"/>
      <c r="O122" s="579"/>
      <c r="P122" s="579"/>
      <c r="Q122" s="579"/>
      <c r="R122" s="579"/>
      <c r="S122" s="579"/>
      <c r="T122" s="579"/>
      <c r="U122" s="579"/>
      <c r="V122" s="579"/>
      <c r="W122" s="356"/>
      <c r="X122" s="526"/>
      <c r="Y122" s="357"/>
      <c r="Z122" s="379"/>
      <c r="AA122" s="379"/>
      <c r="AB122" s="380"/>
    </row>
    <row r="123" spans="2:28" ht="38.25" customHeight="1">
      <c r="B123" s="364">
        <f t="shared" si="1"/>
        <v>91</v>
      </c>
      <c r="C123" s="353"/>
      <c r="D123" s="354"/>
      <c r="E123" s="354"/>
      <c r="F123" s="354"/>
      <c r="G123" s="354"/>
      <c r="H123" s="354"/>
      <c r="I123" s="354"/>
      <c r="J123" s="354"/>
      <c r="K123" s="354"/>
      <c r="L123" s="355"/>
      <c r="M123" s="579"/>
      <c r="N123" s="579"/>
      <c r="O123" s="579"/>
      <c r="P123" s="579"/>
      <c r="Q123" s="579"/>
      <c r="R123" s="579"/>
      <c r="S123" s="579"/>
      <c r="T123" s="579"/>
      <c r="U123" s="579"/>
      <c r="V123" s="579"/>
      <c r="W123" s="356"/>
      <c r="X123" s="526"/>
      <c r="Y123" s="357"/>
      <c r="Z123" s="379"/>
      <c r="AA123" s="379"/>
      <c r="AB123" s="380"/>
    </row>
    <row r="124" spans="2:28" ht="38.25" customHeight="1">
      <c r="B124" s="364">
        <f t="shared" si="1"/>
        <v>92</v>
      </c>
      <c r="C124" s="353"/>
      <c r="D124" s="354"/>
      <c r="E124" s="354"/>
      <c r="F124" s="354"/>
      <c r="G124" s="354"/>
      <c r="H124" s="354"/>
      <c r="I124" s="354"/>
      <c r="J124" s="354"/>
      <c r="K124" s="354"/>
      <c r="L124" s="355"/>
      <c r="M124" s="579"/>
      <c r="N124" s="579"/>
      <c r="O124" s="579"/>
      <c r="P124" s="579"/>
      <c r="Q124" s="579"/>
      <c r="R124" s="579"/>
      <c r="S124" s="579"/>
      <c r="T124" s="579"/>
      <c r="U124" s="579"/>
      <c r="V124" s="579"/>
      <c r="W124" s="356"/>
      <c r="X124" s="526"/>
      <c r="Y124" s="357"/>
      <c r="Z124" s="379"/>
      <c r="AA124" s="379"/>
      <c r="AB124" s="380"/>
    </row>
    <row r="125" spans="2:28" ht="38.25" customHeight="1">
      <c r="B125" s="364">
        <f t="shared" si="1"/>
        <v>93</v>
      </c>
      <c r="C125" s="353"/>
      <c r="D125" s="354"/>
      <c r="E125" s="354"/>
      <c r="F125" s="354"/>
      <c r="G125" s="354"/>
      <c r="H125" s="354"/>
      <c r="I125" s="354"/>
      <c r="J125" s="354"/>
      <c r="K125" s="354"/>
      <c r="L125" s="355"/>
      <c r="M125" s="579"/>
      <c r="N125" s="579"/>
      <c r="O125" s="579"/>
      <c r="P125" s="579"/>
      <c r="Q125" s="579"/>
      <c r="R125" s="579"/>
      <c r="S125" s="579"/>
      <c r="T125" s="579"/>
      <c r="U125" s="579"/>
      <c r="V125" s="579"/>
      <c r="W125" s="356"/>
      <c r="X125" s="526"/>
      <c r="Y125" s="357"/>
      <c r="Z125" s="379"/>
      <c r="AA125" s="379"/>
      <c r="AB125" s="380"/>
    </row>
    <row r="126" spans="2:28" ht="38.25" customHeight="1">
      <c r="B126" s="364">
        <f t="shared" si="1"/>
        <v>94</v>
      </c>
      <c r="C126" s="353"/>
      <c r="D126" s="354"/>
      <c r="E126" s="354"/>
      <c r="F126" s="354"/>
      <c r="G126" s="354"/>
      <c r="H126" s="354"/>
      <c r="I126" s="354"/>
      <c r="J126" s="354"/>
      <c r="K126" s="354"/>
      <c r="L126" s="355"/>
      <c r="M126" s="579"/>
      <c r="N126" s="579"/>
      <c r="O126" s="579"/>
      <c r="P126" s="579"/>
      <c r="Q126" s="579"/>
      <c r="R126" s="579"/>
      <c r="S126" s="579"/>
      <c r="T126" s="579"/>
      <c r="U126" s="579"/>
      <c r="V126" s="579"/>
      <c r="W126" s="356"/>
      <c r="X126" s="526"/>
      <c r="Y126" s="357"/>
      <c r="Z126" s="379"/>
      <c r="AA126" s="379"/>
      <c r="AB126" s="380"/>
    </row>
    <row r="127" spans="2:28" ht="38.25" customHeight="1">
      <c r="B127" s="364">
        <f t="shared" si="1"/>
        <v>95</v>
      </c>
      <c r="C127" s="353"/>
      <c r="D127" s="354"/>
      <c r="E127" s="354"/>
      <c r="F127" s="354"/>
      <c r="G127" s="354"/>
      <c r="H127" s="354"/>
      <c r="I127" s="354"/>
      <c r="J127" s="354"/>
      <c r="K127" s="354"/>
      <c r="L127" s="355"/>
      <c r="M127" s="579"/>
      <c r="N127" s="579"/>
      <c r="O127" s="579"/>
      <c r="P127" s="579"/>
      <c r="Q127" s="579"/>
      <c r="R127" s="579"/>
      <c r="S127" s="579"/>
      <c r="T127" s="579"/>
      <c r="U127" s="579"/>
      <c r="V127" s="579"/>
      <c r="W127" s="356"/>
      <c r="X127" s="526"/>
      <c r="Y127" s="357"/>
      <c r="Z127" s="379"/>
      <c r="AA127" s="379"/>
      <c r="AB127" s="380"/>
    </row>
    <row r="128" spans="2:28" ht="38.25" customHeight="1">
      <c r="B128" s="364">
        <f t="shared" si="1"/>
        <v>96</v>
      </c>
      <c r="C128" s="353"/>
      <c r="D128" s="354"/>
      <c r="E128" s="354"/>
      <c r="F128" s="354"/>
      <c r="G128" s="354"/>
      <c r="H128" s="354"/>
      <c r="I128" s="354"/>
      <c r="J128" s="354"/>
      <c r="K128" s="354"/>
      <c r="L128" s="355"/>
      <c r="M128" s="579"/>
      <c r="N128" s="579"/>
      <c r="O128" s="579"/>
      <c r="P128" s="579"/>
      <c r="Q128" s="579"/>
      <c r="R128" s="579"/>
      <c r="S128" s="579"/>
      <c r="T128" s="579"/>
      <c r="U128" s="579"/>
      <c r="V128" s="579"/>
      <c r="W128" s="356"/>
      <c r="X128" s="526"/>
      <c r="Y128" s="357"/>
      <c r="Z128" s="379"/>
      <c r="AA128" s="379"/>
      <c r="AB128" s="380"/>
    </row>
    <row r="129" spans="2:28" ht="38.25" customHeight="1">
      <c r="B129" s="364">
        <f t="shared" si="1"/>
        <v>97</v>
      </c>
      <c r="C129" s="353"/>
      <c r="D129" s="354"/>
      <c r="E129" s="354"/>
      <c r="F129" s="354"/>
      <c r="G129" s="354"/>
      <c r="H129" s="354"/>
      <c r="I129" s="354"/>
      <c r="J129" s="354"/>
      <c r="K129" s="354"/>
      <c r="L129" s="355"/>
      <c r="M129" s="579"/>
      <c r="N129" s="579"/>
      <c r="O129" s="579"/>
      <c r="P129" s="579"/>
      <c r="Q129" s="579"/>
      <c r="R129" s="579"/>
      <c r="S129" s="579"/>
      <c r="T129" s="579"/>
      <c r="U129" s="579"/>
      <c r="V129" s="579"/>
      <c r="W129" s="356"/>
      <c r="X129" s="526"/>
      <c r="Y129" s="357"/>
      <c r="Z129" s="379"/>
      <c r="AA129" s="379"/>
      <c r="AB129" s="380"/>
    </row>
    <row r="130" spans="2:28" ht="38.25" customHeight="1">
      <c r="B130" s="364">
        <f t="shared" si="1"/>
        <v>98</v>
      </c>
      <c r="C130" s="353"/>
      <c r="D130" s="354"/>
      <c r="E130" s="354"/>
      <c r="F130" s="354"/>
      <c r="G130" s="354"/>
      <c r="H130" s="354"/>
      <c r="I130" s="354"/>
      <c r="J130" s="354"/>
      <c r="K130" s="354"/>
      <c r="L130" s="355"/>
      <c r="M130" s="579"/>
      <c r="N130" s="579"/>
      <c r="O130" s="579"/>
      <c r="P130" s="579"/>
      <c r="Q130" s="579"/>
      <c r="R130" s="579"/>
      <c r="S130" s="579"/>
      <c r="T130" s="579"/>
      <c r="U130" s="579"/>
      <c r="V130" s="579"/>
      <c r="W130" s="356"/>
      <c r="X130" s="526"/>
      <c r="Y130" s="357"/>
      <c r="Z130" s="379"/>
      <c r="AA130" s="379"/>
      <c r="AB130" s="380"/>
    </row>
    <row r="131" spans="2:28" ht="38.25" customHeight="1">
      <c r="B131" s="364">
        <f t="shared" si="1"/>
        <v>99</v>
      </c>
      <c r="C131" s="353"/>
      <c r="D131" s="354"/>
      <c r="E131" s="354"/>
      <c r="F131" s="354"/>
      <c r="G131" s="354"/>
      <c r="H131" s="354"/>
      <c r="I131" s="354"/>
      <c r="J131" s="354"/>
      <c r="K131" s="354"/>
      <c r="L131" s="355"/>
      <c r="M131" s="579"/>
      <c r="N131" s="579"/>
      <c r="O131" s="579"/>
      <c r="P131" s="579"/>
      <c r="Q131" s="579"/>
      <c r="R131" s="579"/>
      <c r="S131" s="579"/>
      <c r="T131" s="579"/>
      <c r="U131" s="579"/>
      <c r="V131" s="579"/>
      <c r="W131" s="356"/>
      <c r="X131" s="526"/>
      <c r="Y131" s="357"/>
      <c r="Z131" s="379"/>
      <c r="AA131" s="379"/>
      <c r="AB131" s="380"/>
    </row>
    <row r="132" spans="2:28" ht="38.25" customHeight="1">
      <c r="B132" s="364">
        <f>B131+1</f>
        <v>100</v>
      </c>
      <c r="C132" s="353"/>
      <c r="D132" s="354"/>
      <c r="E132" s="354"/>
      <c r="F132" s="354"/>
      <c r="G132" s="354"/>
      <c r="H132" s="354"/>
      <c r="I132" s="354"/>
      <c r="J132" s="354"/>
      <c r="K132" s="354"/>
      <c r="L132" s="355"/>
      <c r="M132" s="579"/>
      <c r="N132" s="579"/>
      <c r="O132" s="579"/>
      <c r="P132" s="579"/>
      <c r="Q132" s="579"/>
      <c r="R132" s="579"/>
      <c r="S132" s="579"/>
      <c r="T132" s="579"/>
      <c r="U132" s="579"/>
      <c r="V132" s="579"/>
      <c r="W132" s="554"/>
      <c r="X132" s="526"/>
      <c r="Y132" s="561"/>
      <c r="Z132" s="379"/>
      <c r="AA132" s="379"/>
      <c r="AB132" s="380"/>
    </row>
    <row r="133" spans="2:28" ht="38.25" customHeight="1">
      <c r="B133" s="364">
        <f>B132+1</f>
        <v>101</v>
      </c>
      <c r="C133" s="557"/>
      <c r="D133" s="558"/>
      <c r="E133" s="558"/>
      <c r="F133" s="558"/>
      <c r="G133" s="558"/>
      <c r="H133" s="558"/>
      <c r="I133" s="558"/>
      <c r="J133" s="558"/>
      <c r="K133" s="558"/>
      <c r="L133" s="559"/>
      <c r="M133" s="583"/>
      <c r="N133" s="583"/>
      <c r="O133" s="583"/>
      <c r="P133" s="583"/>
      <c r="Q133" s="583"/>
      <c r="R133" s="583"/>
      <c r="S133" s="583"/>
      <c r="T133" s="583"/>
      <c r="U133" s="583"/>
      <c r="V133" s="583"/>
      <c r="W133" s="556"/>
      <c r="X133" s="560"/>
      <c r="Y133" s="357"/>
      <c r="Z133" s="379"/>
      <c r="AA133" s="379"/>
      <c r="AB133" s="380"/>
    </row>
    <row r="134" spans="2:28" ht="38.25" customHeight="1">
      <c r="B134" s="364">
        <f>B133+1</f>
        <v>102</v>
      </c>
      <c r="C134" s="353"/>
      <c r="D134" s="354"/>
      <c r="E134" s="354"/>
      <c r="F134" s="354"/>
      <c r="G134" s="354"/>
      <c r="H134" s="354"/>
      <c r="I134" s="354"/>
      <c r="J134" s="354"/>
      <c r="K134" s="354"/>
      <c r="L134" s="355"/>
      <c r="M134" s="579"/>
      <c r="N134" s="579"/>
      <c r="O134" s="579"/>
      <c r="P134" s="579"/>
      <c r="Q134" s="579"/>
      <c r="R134" s="579"/>
      <c r="S134" s="579"/>
      <c r="T134" s="579"/>
      <c r="U134" s="579"/>
      <c r="V134" s="579"/>
      <c r="W134" s="554"/>
      <c r="X134" s="526"/>
      <c r="Y134" s="357"/>
      <c r="Z134" s="379"/>
      <c r="AA134" s="379"/>
      <c r="AB134" s="380"/>
    </row>
    <row r="135" spans="2:28" ht="38.25" customHeight="1">
      <c r="B135" s="364">
        <f t="shared" ref="B135:B183" si="2">B134+1</f>
        <v>103</v>
      </c>
      <c r="C135" s="353"/>
      <c r="D135" s="354"/>
      <c r="E135" s="354"/>
      <c r="F135" s="354"/>
      <c r="G135" s="354"/>
      <c r="H135" s="354"/>
      <c r="I135" s="354"/>
      <c r="J135" s="354"/>
      <c r="K135" s="354"/>
      <c r="L135" s="355"/>
      <c r="M135" s="579"/>
      <c r="N135" s="579"/>
      <c r="O135" s="579"/>
      <c r="P135" s="579"/>
      <c r="Q135" s="579"/>
      <c r="R135" s="579"/>
      <c r="S135" s="579"/>
      <c r="T135" s="579"/>
      <c r="U135" s="579"/>
      <c r="V135" s="579"/>
      <c r="W135" s="554"/>
      <c r="X135" s="526"/>
      <c r="Y135" s="357"/>
      <c r="Z135" s="379"/>
      <c r="AA135" s="379"/>
      <c r="AB135" s="380"/>
    </row>
    <row r="136" spans="2:28" ht="38.25" customHeight="1">
      <c r="B136" s="364">
        <f t="shared" si="2"/>
        <v>104</v>
      </c>
      <c r="C136" s="353"/>
      <c r="D136" s="354"/>
      <c r="E136" s="354"/>
      <c r="F136" s="354"/>
      <c r="G136" s="354"/>
      <c r="H136" s="354"/>
      <c r="I136" s="354"/>
      <c r="J136" s="354"/>
      <c r="K136" s="354"/>
      <c r="L136" s="355"/>
      <c r="M136" s="579"/>
      <c r="N136" s="579"/>
      <c r="O136" s="579"/>
      <c r="P136" s="579"/>
      <c r="Q136" s="579"/>
      <c r="R136" s="579"/>
      <c r="S136" s="579"/>
      <c r="T136" s="579"/>
      <c r="U136" s="579"/>
      <c r="V136" s="579"/>
      <c r="W136" s="554"/>
      <c r="X136" s="526"/>
      <c r="Y136" s="357"/>
      <c r="Z136" s="379"/>
      <c r="AA136" s="379"/>
      <c r="AB136" s="380"/>
    </row>
    <row r="137" spans="2:28" ht="38.25" customHeight="1">
      <c r="B137" s="364">
        <f t="shared" si="2"/>
        <v>105</v>
      </c>
      <c r="C137" s="353"/>
      <c r="D137" s="354"/>
      <c r="E137" s="354"/>
      <c r="F137" s="354"/>
      <c r="G137" s="354"/>
      <c r="H137" s="354"/>
      <c r="I137" s="354"/>
      <c r="J137" s="354"/>
      <c r="K137" s="354"/>
      <c r="L137" s="355"/>
      <c r="M137" s="579"/>
      <c r="N137" s="579"/>
      <c r="O137" s="579"/>
      <c r="P137" s="579"/>
      <c r="Q137" s="579"/>
      <c r="R137" s="579"/>
      <c r="S137" s="579"/>
      <c r="T137" s="579"/>
      <c r="U137" s="579"/>
      <c r="V137" s="579"/>
      <c r="W137" s="554"/>
      <c r="X137" s="526"/>
      <c r="Y137" s="357"/>
      <c r="Z137" s="379"/>
      <c r="AA137" s="379"/>
      <c r="AB137" s="380"/>
    </row>
    <row r="138" spans="2:28" ht="38.25" customHeight="1">
      <c r="B138" s="364">
        <f t="shared" si="2"/>
        <v>106</v>
      </c>
      <c r="C138" s="353"/>
      <c r="D138" s="354"/>
      <c r="E138" s="354"/>
      <c r="F138" s="354"/>
      <c r="G138" s="354"/>
      <c r="H138" s="354"/>
      <c r="I138" s="354"/>
      <c r="J138" s="354"/>
      <c r="K138" s="354"/>
      <c r="L138" s="355"/>
      <c r="M138" s="579"/>
      <c r="N138" s="579"/>
      <c r="O138" s="579"/>
      <c r="P138" s="579"/>
      <c r="Q138" s="579"/>
      <c r="R138" s="580"/>
      <c r="S138" s="581"/>
      <c r="T138" s="581"/>
      <c r="U138" s="581"/>
      <c r="V138" s="582"/>
      <c r="W138" s="554"/>
      <c r="X138" s="526"/>
      <c r="Y138" s="357"/>
      <c r="Z138" s="379"/>
      <c r="AA138" s="379"/>
      <c r="AB138" s="380"/>
    </row>
    <row r="139" spans="2:28" ht="38.25" customHeight="1">
      <c r="B139" s="364">
        <f t="shared" si="2"/>
        <v>107</v>
      </c>
      <c r="C139" s="353"/>
      <c r="D139" s="354"/>
      <c r="E139" s="354"/>
      <c r="F139" s="354"/>
      <c r="G139" s="354"/>
      <c r="H139" s="354"/>
      <c r="I139" s="354"/>
      <c r="J139" s="354"/>
      <c r="K139" s="354"/>
      <c r="L139" s="355"/>
      <c r="M139" s="579"/>
      <c r="N139" s="579"/>
      <c r="O139" s="579"/>
      <c r="P139" s="579"/>
      <c r="Q139" s="579"/>
      <c r="R139" s="580"/>
      <c r="S139" s="581"/>
      <c r="T139" s="581"/>
      <c r="U139" s="581"/>
      <c r="V139" s="582"/>
      <c r="W139" s="554"/>
      <c r="X139" s="526"/>
      <c r="Y139" s="357"/>
      <c r="Z139" s="379"/>
      <c r="AA139" s="379"/>
      <c r="AB139" s="380"/>
    </row>
    <row r="140" spans="2:28" ht="38.25" customHeight="1">
      <c r="B140" s="364">
        <f t="shared" si="2"/>
        <v>108</v>
      </c>
      <c r="C140" s="353"/>
      <c r="D140" s="354"/>
      <c r="E140" s="354"/>
      <c r="F140" s="354"/>
      <c r="G140" s="354"/>
      <c r="H140" s="354"/>
      <c r="I140" s="354"/>
      <c r="J140" s="354"/>
      <c r="K140" s="354"/>
      <c r="L140" s="355"/>
      <c r="M140" s="579"/>
      <c r="N140" s="579"/>
      <c r="O140" s="579"/>
      <c r="P140" s="579"/>
      <c r="Q140" s="579"/>
      <c r="R140" s="579"/>
      <c r="S140" s="579"/>
      <c r="T140" s="579"/>
      <c r="U140" s="579"/>
      <c r="V140" s="579"/>
      <c r="W140" s="554"/>
      <c r="X140" s="526"/>
      <c r="Y140" s="357"/>
      <c r="Z140" s="379"/>
      <c r="AA140" s="379"/>
      <c r="AB140" s="380"/>
    </row>
    <row r="141" spans="2:28" ht="38.25" customHeight="1">
      <c r="B141" s="364">
        <f t="shared" si="2"/>
        <v>109</v>
      </c>
      <c r="C141" s="353"/>
      <c r="D141" s="354"/>
      <c r="E141" s="354"/>
      <c r="F141" s="354"/>
      <c r="G141" s="354"/>
      <c r="H141" s="354"/>
      <c r="I141" s="354"/>
      <c r="J141" s="354"/>
      <c r="K141" s="354"/>
      <c r="L141" s="355"/>
      <c r="M141" s="579"/>
      <c r="N141" s="579"/>
      <c r="O141" s="579"/>
      <c r="P141" s="579"/>
      <c r="Q141" s="579"/>
      <c r="R141" s="579"/>
      <c r="S141" s="579"/>
      <c r="T141" s="579"/>
      <c r="U141" s="579"/>
      <c r="V141" s="579"/>
      <c r="W141" s="554"/>
      <c r="X141" s="526"/>
      <c r="Y141" s="357"/>
      <c r="Z141" s="379"/>
      <c r="AA141" s="379"/>
      <c r="AB141" s="380"/>
    </row>
    <row r="142" spans="2:28" ht="38.25" customHeight="1">
      <c r="B142" s="364">
        <f t="shared" si="2"/>
        <v>110</v>
      </c>
      <c r="C142" s="353"/>
      <c r="D142" s="354"/>
      <c r="E142" s="354"/>
      <c r="F142" s="354"/>
      <c r="G142" s="354"/>
      <c r="H142" s="354"/>
      <c r="I142" s="354"/>
      <c r="J142" s="354"/>
      <c r="K142" s="354"/>
      <c r="L142" s="355"/>
      <c r="M142" s="579"/>
      <c r="N142" s="579"/>
      <c r="O142" s="579"/>
      <c r="P142" s="579"/>
      <c r="Q142" s="579"/>
      <c r="R142" s="579"/>
      <c r="S142" s="579"/>
      <c r="T142" s="579"/>
      <c r="U142" s="579"/>
      <c r="V142" s="579"/>
      <c r="W142" s="554"/>
      <c r="X142" s="526"/>
      <c r="Y142" s="357"/>
      <c r="Z142" s="379"/>
      <c r="AA142" s="379"/>
      <c r="AB142" s="380"/>
    </row>
    <row r="143" spans="2:28" ht="38.25" customHeight="1">
      <c r="B143" s="364">
        <f t="shared" si="2"/>
        <v>111</v>
      </c>
      <c r="C143" s="353"/>
      <c r="D143" s="354"/>
      <c r="E143" s="354"/>
      <c r="F143" s="354"/>
      <c r="G143" s="354"/>
      <c r="H143" s="354"/>
      <c r="I143" s="354"/>
      <c r="J143" s="354"/>
      <c r="K143" s="354"/>
      <c r="L143" s="355"/>
      <c r="M143" s="579"/>
      <c r="N143" s="579"/>
      <c r="O143" s="579"/>
      <c r="P143" s="579"/>
      <c r="Q143" s="579"/>
      <c r="R143" s="579"/>
      <c r="S143" s="579"/>
      <c r="T143" s="579"/>
      <c r="U143" s="579"/>
      <c r="V143" s="579"/>
      <c r="W143" s="554"/>
      <c r="X143" s="526"/>
      <c r="Y143" s="357"/>
      <c r="Z143" s="379"/>
      <c r="AA143" s="379"/>
      <c r="AB143" s="380"/>
    </row>
    <row r="144" spans="2:28" ht="38.25" customHeight="1">
      <c r="B144" s="364">
        <f t="shared" si="2"/>
        <v>112</v>
      </c>
      <c r="C144" s="353"/>
      <c r="D144" s="354"/>
      <c r="E144" s="354"/>
      <c r="F144" s="354"/>
      <c r="G144" s="354"/>
      <c r="H144" s="354"/>
      <c r="I144" s="354"/>
      <c r="J144" s="354"/>
      <c r="K144" s="354"/>
      <c r="L144" s="355"/>
      <c r="M144" s="579"/>
      <c r="N144" s="579"/>
      <c r="O144" s="579"/>
      <c r="P144" s="579"/>
      <c r="Q144" s="579"/>
      <c r="R144" s="579"/>
      <c r="S144" s="579"/>
      <c r="T144" s="579"/>
      <c r="U144" s="579"/>
      <c r="V144" s="579"/>
      <c r="W144" s="554"/>
      <c r="X144" s="526"/>
      <c r="Y144" s="357"/>
      <c r="Z144" s="379"/>
      <c r="AA144" s="379"/>
      <c r="AB144" s="380"/>
    </row>
    <row r="145" spans="2:28" ht="38.25" customHeight="1">
      <c r="B145" s="364">
        <f t="shared" si="2"/>
        <v>113</v>
      </c>
      <c r="C145" s="353"/>
      <c r="D145" s="354"/>
      <c r="E145" s="354"/>
      <c r="F145" s="354"/>
      <c r="G145" s="354"/>
      <c r="H145" s="354"/>
      <c r="I145" s="354"/>
      <c r="J145" s="354"/>
      <c r="K145" s="354"/>
      <c r="L145" s="355"/>
      <c r="M145" s="579"/>
      <c r="N145" s="579"/>
      <c r="O145" s="579"/>
      <c r="P145" s="579"/>
      <c r="Q145" s="579"/>
      <c r="R145" s="579"/>
      <c r="S145" s="579"/>
      <c r="T145" s="579"/>
      <c r="U145" s="579"/>
      <c r="V145" s="579"/>
      <c r="W145" s="554"/>
      <c r="X145" s="526"/>
      <c r="Y145" s="357"/>
      <c r="Z145" s="379"/>
      <c r="AA145" s="379"/>
      <c r="AB145" s="380"/>
    </row>
    <row r="146" spans="2:28" ht="38.25" customHeight="1">
      <c r="B146" s="364">
        <f t="shared" si="2"/>
        <v>114</v>
      </c>
      <c r="C146" s="353"/>
      <c r="D146" s="354"/>
      <c r="E146" s="354"/>
      <c r="F146" s="354"/>
      <c r="G146" s="354"/>
      <c r="H146" s="354"/>
      <c r="I146" s="354"/>
      <c r="J146" s="354"/>
      <c r="K146" s="354"/>
      <c r="L146" s="355"/>
      <c r="M146" s="579"/>
      <c r="N146" s="579"/>
      <c r="O146" s="579"/>
      <c r="P146" s="579"/>
      <c r="Q146" s="579"/>
      <c r="R146" s="579"/>
      <c r="S146" s="579"/>
      <c r="T146" s="579"/>
      <c r="U146" s="579"/>
      <c r="V146" s="579"/>
      <c r="W146" s="554"/>
      <c r="X146" s="526"/>
      <c r="Y146" s="357"/>
      <c r="Z146" s="379"/>
      <c r="AA146" s="379"/>
      <c r="AB146" s="380"/>
    </row>
    <row r="147" spans="2:28" ht="38.25" customHeight="1">
      <c r="B147" s="364">
        <f t="shared" si="2"/>
        <v>115</v>
      </c>
      <c r="C147" s="353"/>
      <c r="D147" s="354"/>
      <c r="E147" s="354"/>
      <c r="F147" s="354"/>
      <c r="G147" s="354"/>
      <c r="H147" s="354"/>
      <c r="I147" s="354"/>
      <c r="J147" s="354"/>
      <c r="K147" s="354"/>
      <c r="L147" s="355"/>
      <c r="M147" s="579"/>
      <c r="N147" s="579"/>
      <c r="O147" s="579"/>
      <c r="P147" s="579"/>
      <c r="Q147" s="579"/>
      <c r="R147" s="579"/>
      <c r="S147" s="579"/>
      <c r="T147" s="579"/>
      <c r="U147" s="579"/>
      <c r="V147" s="579"/>
      <c r="W147" s="554"/>
      <c r="X147" s="526"/>
      <c r="Y147" s="357"/>
      <c r="Z147" s="379"/>
      <c r="AA147" s="379"/>
      <c r="AB147" s="380"/>
    </row>
    <row r="148" spans="2:28" ht="38.25" customHeight="1">
      <c r="B148" s="364">
        <f t="shared" si="2"/>
        <v>116</v>
      </c>
      <c r="C148" s="353"/>
      <c r="D148" s="354"/>
      <c r="E148" s="354"/>
      <c r="F148" s="354"/>
      <c r="G148" s="354"/>
      <c r="H148" s="354"/>
      <c r="I148" s="354"/>
      <c r="J148" s="354"/>
      <c r="K148" s="354"/>
      <c r="L148" s="355"/>
      <c r="M148" s="579"/>
      <c r="N148" s="579"/>
      <c r="O148" s="579"/>
      <c r="P148" s="579"/>
      <c r="Q148" s="579"/>
      <c r="R148" s="579"/>
      <c r="S148" s="579"/>
      <c r="T148" s="579"/>
      <c r="U148" s="579"/>
      <c r="V148" s="579"/>
      <c r="W148" s="554"/>
      <c r="X148" s="526"/>
      <c r="Y148" s="357"/>
      <c r="Z148" s="379"/>
      <c r="AA148" s="379"/>
      <c r="AB148" s="380"/>
    </row>
    <row r="149" spans="2:28" ht="38.25" customHeight="1">
      <c r="B149" s="364">
        <f t="shared" si="2"/>
        <v>117</v>
      </c>
      <c r="C149" s="353"/>
      <c r="D149" s="354"/>
      <c r="E149" s="354"/>
      <c r="F149" s="354"/>
      <c r="G149" s="354"/>
      <c r="H149" s="354"/>
      <c r="I149" s="354"/>
      <c r="J149" s="354"/>
      <c r="K149" s="354"/>
      <c r="L149" s="355"/>
      <c r="M149" s="579"/>
      <c r="N149" s="579"/>
      <c r="O149" s="579"/>
      <c r="P149" s="579"/>
      <c r="Q149" s="579"/>
      <c r="R149" s="579"/>
      <c r="S149" s="579"/>
      <c r="T149" s="579"/>
      <c r="U149" s="579"/>
      <c r="V149" s="579"/>
      <c r="W149" s="554"/>
      <c r="X149" s="526"/>
      <c r="Y149" s="357"/>
      <c r="Z149" s="379"/>
      <c r="AA149" s="379"/>
      <c r="AB149" s="380"/>
    </row>
    <row r="150" spans="2:28" ht="38.25" customHeight="1">
      <c r="B150" s="364">
        <f t="shared" si="2"/>
        <v>118</v>
      </c>
      <c r="C150" s="353"/>
      <c r="D150" s="354"/>
      <c r="E150" s="354"/>
      <c r="F150" s="354"/>
      <c r="G150" s="354"/>
      <c r="H150" s="354"/>
      <c r="I150" s="354"/>
      <c r="J150" s="354"/>
      <c r="K150" s="354"/>
      <c r="L150" s="355"/>
      <c r="M150" s="579"/>
      <c r="N150" s="579"/>
      <c r="O150" s="579"/>
      <c r="P150" s="579"/>
      <c r="Q150" s="579"/>
      <c r="R150" s="579"/>
      <c r="S150" s="579"/>
      <c r="T150" s="579"/>
      <c r="U150" s="579"/>
      <c r="V150" s="579"/>
      <c r="W150" s="554"/>
      <c r="X150" s="526"/>
      <c r="Y150" s="357"/>
      <c r="Z150" s="379"/>
      <c r="AA150" s="379"/>
      <c r="AB150" s="380"/>
    </row>
    <row r="151" spans="2:28" ht="38.25" customHeight="1">
      <c r="B151" s="364">
        <f t="shared" si="2"/>
        <v>119</v>
      </c>
      <c r="C151" s="353"/>
      <c r="D151" s="354"/>
      <c r="E151" s="354"/>
      <c r="F151" s="354"/>
      <c r="G151" s="354"/>
      <c r="H151" s="354"/>
      <c r="I151" s="354"/>
      <c r="J151" s="354"/>
      <c r="K151" s="354"/>
      <c r="L151" s="355"/>
      <c r="M151" s="579"/>
      <c r="N151" s="579"/>
      <c r="O151" s="579"/>
      <c r="P151" s="579"/>
      <c r="Q151" s="579"/>
      <c r="R151" s="579"/>
      <c r="S151" s="579"/>
      <c r="T151" s="579"/>
      <c r="U151" s="579"/>
      <c r="V151" s="579"/>
      <c r="W151" s="554"/>
      <c r="X151" s="526"/>
      <c r="Y151" s="357"/>
      <c r="Z151" s="379"/>
      <c r="AA151" s="379"/>
      <c r="AB151" s="380"/>
    </row>
    <row r="152" spans="2:28" ht="38.25" customHeight="1">
      <c r="B152" s="364">
        <f t="shared" si="2"/>
        <v>120</v>
      </c>
      <c r="C152" s="353"/>
      <c r="D152" s="354"/>
      <c r="E152" s="354"/>
      <c r="F152" s="354"/>
      <c r="G152" s="354"/>
      <c r="H152" s="354"/>
      <c r="I152" s="354"/>
      <c r="J152" s="354"/>
      <c r="K152" s="354"/>
      <c r="L152" s="355"/>
      <c r="M152" s="579"/>
      <c r="N152" s="579"/>
      <c r="O152" s="579"/>
      <c r="P152" s="579"/>
      <c r="Q152" s="579"/>
      <c r="R152" s="579"/>
      <c r="S152" s="579"/>
      <c r="T152" s="579"/>
      <c r="U152" s="579"/>
      <c r="V152" s="579"/>
      <c r="W152" s="554"/>
      <c r="X152" s="526"/>
      <c r="Y152" s="357"/>
      <c r="Z152" s="379"/>
      <c r="AA152" s="379"/>
      <c r="AB152" s="380"/>
    </row>
    <row r="153" spans="2:28" ht="38.25" customHeight="1">
      <c r="B153" s="364">
        <f t="shared" si="2"/>
        <v>121</v>
      </c>
      <c r="C153" s="353"/>
      <c r="D153" s="354"/>
      <c r="E153" s="354"/>
      <c r="F153" s="354"/>
      <c r="G153" s="354"/>
      <c r="H153" s="354"/>
      <c r="I153" s="354"/>
      <c r="J153" s="354"/>
      <c r="K153" s="354"/>
      <c r="L153" s="355"/>
      <c r="M153" s="579"/>
      <c r="N153" s="579"/>
      <c r="O153" s="579"/>
      <c r="P153" s="579"/>
      <c r="Q153" s="579"/>
      <c r="R153" s="579"/>
      <c r="S153" s="579"/>
      <c r="T153" s="579"/>
      <c r="U153" s="579"/>
      <c r="V153" s="579"/>
      <c r="W153" s="554"/>
      <c r="X153" s="526"/>
      <c r="Y153" s="357"/>
      <c r="Z153" s="379"/>
      <c r="AA153" s="379"/>
      <c r="AB153" s="380"/>
    </row>
    <row r="154" spans="2:28" ht="38.25" customHeight="1">
      <c r="B154" s="364">
        <f t="shared" si="2"/>
        <v>122</v>
      </c>
      <c r="C154" s="353"/>
      <c r="D154" s="354"/>
      <c r="E154" s="354"/>
      <c r="F154" s="354"/>
      <c r="G154" s="354"/>
      <c r="H154" s="354"/>
      <c r="I154" s="354"/>
      <c r="J154" s="354"/>
      <c r="K154" s="354"/>
      <c r="L154" s="355"/>
      <c r="M154" s="579"/>
      <c r="N154" s="579"/>
      <c r="O154" s="579"/>
      <c r="P154" s="579"/>
      <c r="Q154" s="579"/>
      <c r="R154" s="579"/>
      <c r="S154" s="579"/>
      <c r="T154" s="579"/>
      <c r="U154" s="579"/>
      <c r="V154" s="579"/>
      <c r="W154" s="554"/>
      <c r="X154" s="526"/>
      <c r="Y154" s="357"/>
      <c r="Z154" s="379"/>
      <c r="AA154" s="379"/>
      <c r="AB154" s="380"/>
    </row>
    <row r="155" spans="2:28" ht="38.25" customHeight="1">
      <c r="B155" s="364">
        <f t="shared" si="2"/>
        <v>123</v>
      </c>
      <c r="C155" s="353"/>
      <c r="D155" s="354"/>
      <c r="E155" s="354"/>
      <c r="F155" s="354"/>
      <c r="G155" s="354"/>
      <c r="H155" s="354"/>
      <c r="I155" s="354"/>
      <c r="J155" s="354"/>
      <c r="K155" s="354"/>
      <c r="L155" s="355"/>
      <c r="M155" s="579"/>
      <c r="N155" s="579"/>
      <c r="O155" s="579"/>
      <c r="P155" s="579"/>
      <c r="Q155" s="579"/>
      <c r="R155" s="579"/>
      <c r="S155" s="579"/>
      <c r="T155" s="579"/>
      <c r="U155" s="579"/>
      <c r="V155" s="579"/>
      <c r="W155" s="554"/>
      <c r="X155" s="526"/>
      <c r="Y155" s="357"/>
      <c r="Z155" s="379"/>
      <c r="AA155" s="379"/>
      <c r="AB155" s="380"/>
    </row>
    <row r="156" spans="2:28" ht="38.25" customHeight="1">
      <c r="B156" s="364">
        <f t="shared" si="2"/>
        <v>124</v>
      </c>
      <c r="C156" s="353"/>
      <c r="D156" s="354"/>
      <c r="E156" s="354"/>
      <c r="F156" s="354"/>
      <c r="G156" s="354"/>
      <c r="H156" s="354"/>
      <c r="I156" s="354"/>
      <c r="J156" s="354"/>
      <c r="K156" s="354"/>
      <c r="L156" s="355"/>
      <c r="M156" s="579"/>
      <c r="N156" s="579"/>
      <c r="O156" s="579"/>
      <c r="P156" s="579"/>
      <c r="Q156" s="579"/>
      <c r="R156" s="579"/>
      <c r="S156" s="579"/>
      <c r="T156" s="579"/>
      <c r="U156" s="579"/>
      <c r="V156" s="579"/>
      <c r="W156" s="554"/>
      <c r="X156" s="526"/>
      <c r="Y156" s="357"/>
      <c r="Z156" s="379"/>
      <c r="AA156" s="379"/>
      <c r="AB156" s="380"/>
    </row>
    <row r="157" spans="2:28" ht="38.25" customHeight="1">
      <c r="B157" s="364">
        <f t="shared" si="2"/>
        <v>125</v>
      </c>
      <c r="C157" s="353"/>
      <c r="D157" s="354"/>
      <c r="E157" s="354"/>
      <c r="F157" s="354"/>
      <c r="G157" s="354"/>
      <c r="H157" s="354"/>
      <c r="I157" s="354"/>
      <c r="J157" s="354"/>
      <c r="K157" s="354"/>
      <c r="L157" s="355"/>
      <c r="M157" s="579"/>
      <c r="N157" s="579"/>
      <c r="O157" s="579"/>
      <c r="P157" s="579"/>
      <c r="Q157" s="579"/>
      <c r="R157" s="579"/>
      <c r="S157" s="579"/>
      <c r="T157" s="579"/>
      <c r="U157" s="579"/>
      <c r="V157" s="579"/>
      <c r="W157" s="554"/>
      <c r="X157" s="526"/>
      <c r="Y157" s="357"/>
      <c r="Z157" s="379"/>
      <c r="AA157" s="379"/>
      <c r="AB157" s="380"/>
    </row>
    <row r="158" spans="2:28" ht="38.25" customHeight="1">
      <c r="B158" s="364">
        <f t="shared" si="2"/>
        <v>126</v>
      </c>
      <c r="C158" s="353"/>
      <c r="D158" s="354"/>
      <c r="E158" s="354"/>
      <c r="F158" s="354"/>
      <c r="G158" s="354"/>
      <c r="H158" s="354"/>
      <c r="I158" s="354"/>
      <c r="J158" s="354"/>
      <c r="K158" s="354"/>
      <c r="L158" s="355"/>
      <c r="M158" s="579"/>
      <c r="N158" s="579"/>
      <c r="O158" s="579"/>
      <c r="P158" s="579"/>
      <c r="Q158" s="579"/>
      <c r="R158" s="579"/>
      <c r="S158" s="579"/>
      <c r="T158" s="579"/>
      <c r="U158" s="579"/>
      <c r="V158" s="579"/>
      <c r="W158" s="554"/>
      <c r="X158" s="526"/>
      <c r="Y158" s="357"/>
      <c r="Z158" s="379"/>
      <c r="AA158" s="379"/>
      <c r="AB158" s="380"/>
    </row>
    <row r="159" spans="2:28" ht="38.25" customHeight="1">
      <c r="B159" s="364">
        <f t="shared" si="2"/>
        <v>127</v>
      </c>
      <c r="C159" s="353"/>
      <c r="D159" s="354"/>
      <c r="E159" s="354"/>
      <c r="F159" s="354"/>
      <c r="G159" s="354"/>
      <c r="H159" s="354"/>
      <c r="I159" s="354"/>
      <c r="J159" s="354"/>
      <c r="K159" s="354"/>
      <c r="L159" s="355"/>
      <c r="M159" s="579"/>
      <c r="N159" s="579"/>
      <c r="O159" s="579"/>
      <c r="P159" s="579"/>
      <c r="Q159" s="579"/>
      <c r="R159" s="579"/>
      <c r="S159" s="579"/>
      <c r="T159" s="579"/>
      <c r="U159" s="579"/>
      <c r="V159" s="579"/>
      <c r="W159" s="554"/>
      <c r="X159" s="526"/>
      <c r="Y159" s="357"/>
      <c r="Z159" s="379"/>
      <c r="AA159" s="379"/>
      <c r="AB159" s="380"/>
    </row>
    <row r="160" spans="2:28" ht="38.25" customHeight="1">
      <c r="B160" s="364">
        <f t="shared" si="2"/>
        <v>128</v>
      </c>
      <c r="C160" s="353"/>
      <c r="D160" s="354"/>
      <c r="E160" s="354"/>
      <c r="F160" s="354"/>
      <c r="G160" s="354"/>
      <c r="H160" s="354"/>
      <c r="I160" s="354"/>
      <c r="J160" s="354"/>
      <c r="K160" s="354"/>
      <c r="L160" s="355"/>
      <c r="M160" s="579"/>
      <c r="N160" s="579"/>
      <c r="O160" s="579"/>
      <c r="P160" s="579"/>
      <c r="Q160" s="579"/>
      <c r="R160" s="579"/>
      <c r="S160" s="579"/>
      <c r="T160" s="579"/>
      <c r="U160" s="579"/>
      <c r="V160" s="579"/>
      <c r="W160" s="554"/>
      <c r="X160" s="526"/>
      <c r="Y160" s="357"/>
      <c r="Z160" s="379"/>
      <c r="AA160" s="379"/>
      <c r="AB160" s="380"/>
    </row>
    <row r="161" spans="2:28" ht="38.25" customHeight="1">
      <c r="B161" s="364">
        <f t="shared" si="2"/>
        <v>129</v>
      </c>
      <c r="C161" s="353"/>
      <c r="D161" s="354"/>
      <c r="E161" s="354"/>
      <c r="F161" s="354"/>
      <c r="G161" s="354"/>
      <c r="H161" s="354"/>
      <c r="I161" s="354"/>
      <c r="J161" s="354"/>
      <c r="K161" s="354"/>
      <c r="L161" s="355"/>
      <c r="M161" s="579"/>
      <c r="N161" s="579"/>
      <c r="O161" s="579"/>
      <c r="P161" s="579"/>
      <c r="Q161" s="579"/>
      <c r="R161" s="579"/>
      <c r="S161" s="579"/>
      <c r="T161" s="579"/>
      <c r="U161" s="579"/>
      <c r="V161" s="579"/>
      <c r="W161" s="554"/>
      <c r="X161" s="526"/>
      <c r="Y161" s="357"/>
      <c r="Z161" s="379"/>
      <c r="AA161" s="379"/>
      <c r="AB161" s="380"/>
    </row>
    <row r="162" spans="2:28" ht="38.25" customHeight="1">
      <c r="B162" s="364">
        <f t="shared" si="2"/>
        <v>130</v>
      </c>
      <c r="C162" s="353"/>
      <c r="D162" s="354"/>
      <c r="E162" s="354"/>
      <c r="F162" s="354"/>
      <c r="G162" s="354"/>
      <c r="H162" s="354"/>
      <c r="I162" s="354"/>
      <c r="J162" s="354"/>
      <c r="K162" s="354"/>
      <c r="L162" s="355"/>
      <c r="M162" s="579"/>
      <c r="N162" s="579"/>
      <c r="O162" s="579"/>
      <c r="P162" s="579"/>
      <c r="Q162" s="579"/>
      <c r="R162" s="579"/>
      <c r="S162" s="579"/>
      <c r="T162" s="579"/>
      <c r="U162" s="579"/>
      <c r="V162" s="579"/>
      <c r="W162" s="554"/>
      <c r="X162" s="526"/>
      <c r="Y162" s="357"/>
      <c r="Z162" s="379"/>
      <c r="AA162" s="379"/>
      <c r="AB162" s="380"/>
    </row>
    <row r="163" spans="2:28" ht="38.25" customHeight="1">
      <c r="B163" s="364">
        <f t="shared" si="2"/>
        <v>131</v>
      </c>
      <c r="C163" s="353"/>
      <c r="D163" s="354"/>
      <c r="E163" s="354"/>
      <c r="F163" s="354"/>
      <c r="G163" s="354"/>
      <c r="H163" s="354"/>
      <c r="I163" s="354"/>
      <c r="J163" s="354"/>
      <c r="K163" s="354"/>
      <c r="L163" s="355"/>
      <c r="M163" s="579"/>
      <c r="N163" s="579"/>
      <c r="O163" s="579"/>
      <c r="P163" s="579"/>
      <c r="Q163" s="579"/>
      <c r="R163" s="579"/>
      <c r="S163" s="579"/>
      <c r="T163" s="579"/>
      <c r="U163" s="579"/>
      <c r="V163" s="579"/>
      <c r="W163" s="554"/>
      <c r="X163" s="526"/>
      <c r="Y163" s="357"/>
      <c r="Z163" s="379"/>
      <c r="AA163" s="379"/>
      <c r="AB163" s="380"/>
    </row>
    <row r="164" spans="2:28" ht="38.25" customHeight="1">
      <c r="B164" s="364">
        <f t="shared" si="2"/>
        <v>132</v>
      </c>
      <c r="C164" s="353"/>
      <c r="D164" s="354"/>
      <c r="E164" s="354"/>
      <c r="F164" s="354"/>
      <c r="G164" s="354"/>
      <c r="H164" s="354"/>
      <c r="I164" s="354"/>
      <c r="J164" s="354"/>
      <c r="K164" s="354"/>
      <c r="L164" s="355"/>
      <c r="M164" s="579"/>
      <c r="N164" s="579"/>
      <c r="O164" s="579"/>
      <c r="P164" s="579"/>
      <c r="Q164" s="579"/>
      <c r="R164" s="579"/>
      <c r="S164" s="579"/>
      <c r="T164" s="579"/>
      <c r="U164" s="579"/>
      <c r="V164" s="579"/>
      <c r="W164" s="554"/>
      <c r="X164" s="526"/>
      <c r="Y164" s="357"/>
      <c r="Z164" s="379"/>
      <c r="AA164" s="379"/>
      <c r="AB164" s="380"/>
    </row>
    <row r="165" spans="2:28" ht="38.25" customHeight="1">
      <c r="B165" s="364">
        <f t="shared" si="2"/>
        <v>133</v>
      </c>
      <c r="C165" s="353"/>
      <c r="D165" s="354"/>
      <c r="E165" s="354"/>
      <c r="F165" s="354"/>
      <c r="G165" s="354"/>
      <c r="H165" s="354"/>
      <c r="I165" s="354"/>
      <c r="J165" s="354"/>
      <c r="K165" s="354"/>
      <c r="L165" s="355"/>
      <c r="M165" s="579"/>
      <c r="N165" s="579"/>
      <c r="O165" s="579"/>
      <c r="P165" s="579"/>
      <c r="Q165" s="579"/>
      <c r="R165" s="579"/>
      <c r="S165" s="579"/>
      <c r="T165" s="579"/>
      <c r="U165" s="579"/>
      <c r="V165" s="579"/>
      <c r="W165" s="554"/>
      <c r="X165" s="526"/>
      <c r="Y165" s="357"/>
      <c r="Z165" s="379"/>
      <c r="AA165" s="379"/>
      <c r="AB165" s="380"/>
    </row>
    <row r="166" spans="2:28" ht="38.25" customHeight="1">
      <c r="B166" s="364">
        <f t="shared" si="2"/>
        <v>134</v>
      </c>
      <c r="C166" s="353"/>
      <c r="D166" s="354"/>
      <c r="E166" s="354"/>
      <c r="F166" s="354"/>
      <c r="G166" s="354"/>
      <c r="H166" s="354"/>
      <c r="I166" s="354"/>
      <c r="J166" s="354"/>
      <c r="K166" s="354"/>
      <c r="L166" s="355"/>
      <c r="M166" s="579"/>
      <c r="N166" s="579"/>
      <c r="O166" s="579"/>
      <c r="P166" s="579"/>
      <c r="Q166" s="579"/>
      <c r="R166" s="579"/>
      <c r="S166" s="579"/>
      <c r="T166" s="579"/>
      <c r="U166" s="579"/>
      <c r="V166" s="579"/>
      <c r="W166" s="554"/>
      <c r="X166" s="526"/>
      <c r="Y166" s="357"/>
      <c r="Z166" s="379"/>
      <c r="AA166" s="379"/>
      <c r="AB166" s="380"/>
    </row>
    <row r="167" spans="2:28" ht="38.25" customHeight="1">
      <c r="B167" s="364">
        <f t="shared" si="2"/>
        <v>135</v>
      </c>
      <c r="C167" s="353"/>
      <c r="D167" s="354"/>
      <c r="E167" s="354"/>
      <c r="F167" s="354"/>
      <c r="G167" s="354"/>
      <c r="H167" s="354"/>
      <c r="I167" s="354"/>
      <c r="J167" s="354"/>
      <c r="K167" s="354"/>
      <c r="L167" s="355"/>
      <c r="M167" s="579"/>
      <c r="N167" s="579"/>
      <c r="O167" s="579"/>
      <c r="P167" s="579"/>
      <c r="Q167" s="579"/>
      <c r="R167" s="579"/>
      <c r="S167" s="579"/>
      <c r="T167" s="579"/>
      <c r="U167" s="579"/>
      <c r="V167" s="579"/>
      <c r="W167" s="554"/>
      <c r="X167" s="526"/>
      <c r="Y167" s="357"/>
      <c r="Z167" s="379"/>
      <c r="AA167" s="379"/>
      <c r="AB167" s="380"/>
    </row>
    <row r="168" spans="2:28" ht="38.25" customHeight="1">
      <c r="B168" s="364">
        <f t="shared" si="2"/>
        <v>136</v>
      </c>
      <c r="C168" s="353"/>
      <c r="D168" s="354"/>
      <c r="E168" s="354"/>
      <c r="F168" s="354"/>
      <c r="G168" s="354"/>
      <c r="H168" s="354"/>
      <c r="I168" s="354"/>
      <c r="J168" s="354"/>
      <c r="K168" s="354"/>
      <c r="L168" s="355"/>
      <c r="M168" s="579"/>
      <c r="N168" s="579"/>
      <c r="O168" s="579"/>
      <c r="P168" s="579"/>
      <c r="Q168" s="579"/>
      <c r="R168" s="579"/>
      <c r="S168" s="579"/>
      <c r="T168" s="579"/>
      <c r="U168" s="579"/>
      <c r="V168" s="579"/>
      <c r="W168" s="554"/>
      <c r="X168" s="526"/>
      <c r="Y168" s="357"/>
      <c r="Z168" s="379"/>
      <c r="AA168" s="379"/>
      <c r="AB168" s="380"/>
    </row>
    <row r="169" spans="2:28" ht="38.25" customHeight="1">
      <c r="B169" s="364">
        <f t="shared" si="2"/>
        <v>137</v>
      </c>
      <c r="C169" s="353"/>
      <c r="D169" s="354"/>
      <c r="E169" s="354"/>
      <c r="F169" s="354"/>
      <c r="G169" s="354"/>
      <c r="H169" s="354"/>
      <c r="I169" s="354"/>
      <c r="J169" s="354"/>
      <c r="K169" s="354"/>
      <c r="L169" s="355"/>
      <c r="M169" s="579"/>
      <c r="N169" s="579"/>
      <c r="O169" s="579"/>
      <c r="P169" s="579"/>
      <c r="Q169" s="579"/>
      <c r="R169" s="579"/>
      <c r="S169" s="579"/>
      <c r="T169" s="579"/>
      <c r="U169" s="579"/>
      <c r="V169" s="579"/>
      <c r="W169" s="554"/>
      <c r="X169" s="526"/>
      <c r="Y169" s="357"/>
      <c r="Z169" s="379"/>
      <c r="AA169" s="379"/>
      <c r="AB169" s="380"/>
    </row>
    <row r="170" spans="2:28" ht="38.25" customHeight="1">
      <c r="B170" s="364">
        <f t="shared" si="2"/>
        <v>138</v>
      </c>
      <c r="C170" s="353"/>
      <c r="D170" s="354"/>
      <c r="E170" s="354"/>
      <c r="F170" s="354"/>
      <c r="G170" s="354"/>
      <c r="H170" s="354"/>
      <c r="I170" s="354"/>
      <c r="J170" s="354"/>
      <c r="K170" s="354"/>
      <c r="L170" s="355"/>
      <c r="M170" s="579"/>
      <c r="N170" s="579"/>
      <c r="O170" s="579"/>
      <c r="P170" s="579"/>
      <c r="Q170" s="579"/>
      <c r="R170" s="579"/>
      <c r="S170" s="579"/>
      <c r="T170" s="579"/>
      <c r="U170" s="579"/>
      <c r="V170" s="579"/>
      <c r="W170" s="554"/>
      <c r="X170" s="526"/>
      <c r="Y170" s="357"/>
      <c r="Z170" s="379"/>
      <c r="AA170" s="379"/>
      <c r="AB170" s="380"/>
    </row>
    <row r="171" spans="2:28" ht="38.25" customHeight="1">
      <c r="B171" s="364">
        <f t="shared" si="2"/>
        <v>139</v>
      </c>
      <c r="C171" s="353"/>
      <c r="D171" s="354"/>
      <c r="E171" s="354"/>
      <c r="F171" s="354"/>
      <c r="G171" s="354"/>
      <c r="H171" s="354"/>
      <c r="I171" s="354"/>
      <c r="J171" s="354"/>
      <c r="K171" s="354"/>
      <c r="L171" s="355"/>
      <c r="M171" s="579"/>
      <c r="N171" s="579"/>
      <c r="O171" s="579"/>
      <c r="P171" s="579"/>
      <c r="Q171" s="579"/>
      <c r="R171" s="579"/>
      <c r="S171" s="579"/>
      <c r="T171" s="579"/>
      <c r="U171" s="579"/>
      <c r="V171" s="579"/>
      <c r="W171" s="554"/>
      <c r="X171" s="526"/>
      <c r="Y171" s="357"/>
      <c r="Z171" s="379"/>
      <c r="AA171" s="379"/>
      <c r="AB171" s="380"/>
    </row>
    <row r="172" spans="2:28" ht="38.25" customHeight="1">
      <c r="B172" s="364">
        <f t="shared" si="2"/>
        <v>140</v>
      </c>
      <c r="C172" s="353"/>
      <c r="D172" s="354"/>
      <c r="E172" s="354"/>
      <c r="F172" s="354"/>
      <c r="G172" s="354"/>
      <c r="H172" s="354"/>
      <c r="I172" s="354"/>
      <c r="J172" s="354"/>
      <c r="K172" s="354"/>
      <c r="L172" s="355"/>
      <c r="M172" s="579"/>
      <c r="N172" s="579"/>
      <c r="O172" s="579"/>
      <c r="P172" s="579"/>
      <c r="Q172" s="579"/>
      <c r="R172" s="579"/>
      <c r="S172" s="579"/>
      <c r="T172" s="579"/>
      <c r="U172" s="579"/>
      <c r="V172" s="579"/>
      <c r="W172" s="554"/>
      <c r="X172" s="526"/>
      <c r="Y172" s="357"/>
      <c r="Z172" s="379"/>
      <c r="AA172" s="379"/>
      <c r="AB172" s="380"/>
    </row>
    <row r="173" spans="2:28" ht="38.25" customHeight="1">
      <c r="B173" s="364">
        <f t="shared" si="2"/>
        <v>141</v>
      </c>
      <c r="C173" s="353"/>
      <c r="D173" s="354"/>
      <c r="E173" s="354"/>
      <c r="F173" s="354"/>
      <c r="G173" s="354"/>
      <c r="H173" s="354"/>
      <c r="I173" s="354"/>
      <c r="J173" s="354"/>
      <c r="K173" s="354"/>
      <c r="L173" s="355"/>
      <c r="M173" s="579"/>
      <c r="N173" s="579"/>
      <c r="O173" s="579"/>
      <c r="P173" s="579"/>
      <c r="Q173" s="579"/>
      <c r="R173" s="579"/>
      <c r="S173" s="579"/>
      <c r="T173" s="579"/>
      <c r="U173" s="579"/>
      <c r="V173" s="579"/>
      <c r="W173" s="554"/>
      <c r="X173" s="526"/>
      <c r="Y173" s="357"/>
      <c r="Z173" s="379"/>
      <c r="AA173" s="379"/>
      <c r="AB173" s="380"/>
    </row>
    <row r="174" spans="2:28" ht="38.25" customHeight="1">
      <c r="B174" s="364">
        <f t="shared" si="2"/>
        <v>142</v>
      </c>
      <c r="C174" s="353"/>
      <c r="D174" s="354"/>
      <c r="E174" s="354"/>
      <c r="F174" s="354"/>
      <c r="G174" s="354"/>
      <c r="H174" s="354"/>
      <c r="I174" s="354"/>
      <c r="J174" s="354"/>
      <c r="K174" s="354"/>
      <c r="L174" s="355"/>
      <c r="M174" s="579"/>
      <c r="N174" s="579"/>
      <c r="O174" s="579"/>
      <c r="P174" s="579"/>
      <c r="Q174" s="579"/>
      <c r="R174" s="579"/>
      <c r="S174" s="579"/>
      <c r="T174" s="579"/>
      <c r="U174" s="579"/>
      <c r="V174" s="579"/>
      <c r="W174" s="554"/>
      <c r="X174" s="526"/>
      <c r="Y174" s="357"/>
      <c r="Z174" s="379"/>
      <c r="AA174" s="379"/>
      <c r="AB174" s="380"/>
    </row>
    <row r="175" spans="2:28" ht="38.25" customHeight="1">
      <c r="B175" s="364">
        <f t="shared" si="2"/>
        <v>143</v>
      </c>
      <c r="C175" s="353"/>
      <c r="D175" s="354"/>
      <c r="E175" s="354"/>
      <c r="F175" s="354"/>
      <c r="G175" s="354"/>
      <c r="H175" s="354"/>
      <c r="I175" s="354"/>
      <c r="J175" s="354"/>
      <c r="K175" s="354"/>
      <c r="L175" s="355"/>
      <c r="M175" s="579"/>
      <c r="N175" s="579"/>
      <c r="O175" s="579"/>
      <c r="P175" s="579"/>
      <c r="Q175" s="579"/>
      <c r="R175" s="579"/>
      <c r="S175" s="579"/>
      <c r="T175" s="579"/>
      <c r="U175" s="579"/>
      <c r="V175" s="579"/>
      <c r="W175" s="554"/>
      <c r="X175" s="526"/>
      <c r="Y175" s="357"/>
      <c r="Z175" s="379"/>
      <c r="AA175" s="379"/>
      <c r="AB175" s="380"/>
    </row>
    <row r="176" spans="2:28" ht="38.25" customHeight="1">
      <c r="B176" s="364">
        <f t="shared" si="2"/>
        <v>144</v>
      </c>
      <c r="C176" s="353"/>
      <c r="D176" s="354"/>
      <c r="E176" s="354"/>
      <c r="F176" s="354"/>
      <c r="G176" s="354"/>
      <c r="H176" s="354"/>
      <c r="I176" s="354"/>
      <c r="J176" s="354"/>
      <c r="K176" s="354"/>
      <c r="L176" s="355"/>
      <c r="M176" s="579"/>
      <c r="N176" s="579"/>
      <c r="O176" s="579"/>
      <c r="P176" s="579"/>
      <c r="Q176" s="579"/>
      <c r="R176" s="579"/>
      <c r="S176" s="579"/>
      <c r="T176" s="579"/>
      <c r="U176" s="579"/>
      <c r="V176" s="579"/>
      <c r="W176" s="554"/>
      <c r="X176" s="526"/>
      <c r="Y176" s="357"/>
      <c r="Z176" s="379"/>
      <c r="AA176" s="379"/>
      <c r="AB176" s="380"/>
    </row>
    <row r="177" spans="2:28" ht="38.25" customHeight="1">
      <c r="B177" s="364">
        <f t="shared" si="2"/>
        <v>145</v>
      </c>
      <c r="C177" s="353"/>
      <c r="D177" s="354"/>
      <c r="E177" s="354"/>
      <c r="F177" s="354"/>
      <c r="G177" s="354"/>
      <c r="H177" s="354"/>
      <c r="I177" s="354"/>
      <c r="J177" s="354"/>
      <c r="K177" s="354"/>
      <c r="L177" s="355"/>
      <c r="M177" s="579"/>
      <c r="N177" s="579"/>
      <c r="O177" s="579"/>
      <c r="P177" s="579"/>
      <c r="Q177" s="579"/>
      <c r="R177" s="579"/>
      <c r="S177" s="579"/>
      <c r="T177" s="579"/>
      <c r="U177" s="579"/>
      <c r="V177" s="579"/>
      <c r="W177" s="554"/>
      <c r="X177" s="526"/>
      <c r="Y177" s="357"/>
      <c r="Z177" s="379"/>
      <c r="AA177" s="379"/>
      <c r="AB177" s="380"/>
    </row>
    <row r="178" spans="2:28" ht="38.25" customHeight="1">
      <c r="B178" s="364">
        <f t="shared" si="2"/>
        <v>146</v>
      </c>
      <c r="C178" s="353"/>
      <c r="D178" s="354"/>
      <c r="E178" s="354"/>
      <c r="F178" s="354"/>
      <c r="G178" s="354"/>
      <c r="H178" s="354"/>
      <c r="I178" s="354"/>
      <c r="J178" s="354"/>
      <c r="K178" s="354"/>
      <c r="L178" s="355"/>
      <c r="M178" s="579"/>
      <c r="N178" s="579"/>
      <c r="O178" s="579"/>
      <c r="P178" s="579"/>
      <c r="Q178" s="579"/>
      <c r="R178" s="579"/>
      <c r="S178" s="579"/>
      <c r="T178" s="579"/>
      <c r="U178" s="579"/>
      <c r="V178" s="579"/>
      <c r="W178" s="554"/>
      <c r="X178" s="526"/>
      <c r="Y178" s="357"/>
      <c r="Z178" s="379"/>
      <c r="AA178" s="379"/>
      <c r="AB178" s="380"/>
    </row>
    <row r="179" spans="2:28" ht="38.25" customHeight="1">
      <c r="B179" s="364">
        <f t="shared" si="2"/>
        <v>147</v>
      </c>
      <c r="C179" s="353"/>
      <c r="D179" s="354"/>
      <c r="E179" s="354"/>
      <c r="F179" s="354"/>
      <c r="G179" s="354"/>
      <c r="H179" s="354"/>
      <c r="I179" s="354"/>
      <c r="J179" s="354"/>
      <c r="K179" s="354"/>
      <c r="L179" s="355"/>
      <c r="M179" s="579"/>
      <c r="N179" s="579"/>
      <c r="O179" s="579"/>
      <c r="P179" s="579"/>
      <c r="Q179" s="579"/>
      <c r="R179" s="579"/>
      <c r="S179" s="579"/>
      <c r="T179" s="579"/>
      <c r="U179" s="579"/>
      <c r="V179" s="579"/>
      <c r="W179" s="554"/>
      <c r="X179" s="526"/>
      <c r="Y179" s="357"/>
      <c r="Z179" s="379"/>
      <c r="AA179" s="379"/>
      <c r="AB179" s="380"/>
    </row>
    <row r="180" spans="2:28" ht="38.25" customHeight="1">
      <c r="B180" s="364">
        <f t="shared" si="2"/>
        <v>148</v>
      </c>
      <c r="C180" s="353"/>
      <c r="D180" s="354"/>
      <c r="E180" s="354"/>
      <c r="F180" s="354"/>
      <c r="G180" s="354"/>
      <c r="H180" s="354"/>
      <c r="I180" s="354"/>
      <c r="J180" s="354"/>
      <c r="K180" s="354"/>
      <c r="L180" s="355"/>
      <c r="M180" s="579"/>
      <c r="N180" s="579"/>
      <c r="O180" s="579"/>
      <c r="P180" s="579"/>
      <c r="Q180" s="579"/>
      <c r="R180" s="579"/>
      <c r="S180" s="579"/>
      <c r="T180" s="579"/>
      <c r="U180" s="579"/>
      <c r="V180" s="579"/>
      <c r="W180" s="554"/>
      <c r="X180" s="526"/>
      <c r="Y180" s="357"/>
      <c r="Z180" s="379"/>
      <c r="AA180" s="379"/>
      <c r="AB180" s="380"/>
    </row>
    <row r="181" spans="2:28" ht="38.25" customHeight="1">
      <c r="B181" s="364">
        <f t="shared" si="2"/>
        <v>149</v>
      </c>
      <c r="C181" s="353"/>
      <c r="D181" s="354"/>
      <c r="E181" s="354"/>
      <c r="F181" s="354"/>
      <c r="G181" s="354"/>
      <c r="H181" s="354"/>
      <c r="I181" s="354"/>
      <c r="J181" s="354"/>
      <c r="K181" s="354"/>
      <c r="L181" s="355"/>
      <c r="M181" s="579"/>
      <c r="N181" s="579"/>
      <c r="O181" s="579"/>
      <c r="P181" s="579"/>
      <c r="Q181" s="579"/>
      <c r="R181" s="579"/>
      <c r="S181" s="579"/>
      <c r="T181" s="579"/>
      <c r="U181" s="579"/>
      <c r="V181" s="579"/>
      <c r="W181" s="554"/>
      <c r="X181" s="526"/>
      <c r="Y181" s="357"/>
      <c r="Z181" s="379"/>
      <c r="AA181" s="379"/>
      <c r="AB181" s="380"/>
    </row>
    <row r="182" spans="2:28" ht="38.25" customHeight="1">
      <c r="B182" s="364">
        <f t="shared" si="2"/>
        <v>150</v>
      </c>
      <c r="C182" s="353"/>
      <c r="D182" s="354"/>
      <c r="E182" s="354"/>
      <c r="F182" s="354"/>
      <c r="G182" s="354"/>
      <c r="H182" s="354"/>
      <c r="I182" s="354"/>
      <c r="J182" s="354"/>
      <c r="K182" s="354"/>
      <c r="L182" s="355"/>
      <c r="M182" s="579"/>
      <c r="N182" s="579"/>
      <c r="O182" s="579"/>
      <c r="P182" s="579"/>
      <c r="Q182" s="579"/>
      <c r="R182" s="579"/>
      <c r="S182" s="579"/>
      <c r="T182" s="579"/>
      <c r="U182" s="579"/>
      <c r="V182" s="579"/>
      <c r="W182" s="554"/>
      <c r="X182" s="526"/>
      <c r="Y182" s="561"/>
      <c r="Z182" s="379"/>
      <c r="AA182" s="379"/>
      <c r="AB182" s="380"/>
    </row>
    <row r="183" spans="2:28" ht="38.25" customHeight="1">
      <c r="B183" s="364">
        <f t="shared" si="2"/>
        <v>151</v>
      </c>
      <c r="C183" s="557"/>
      <c r="D183" s="558"/>
      <c r="E183" s="558"/>
      <c r="F183" s="558"/>
      <c r="G183" s="558"/>
      <c r="H183" s="558"/>
      <c r="I183" s="558"/>
      <c r="J183" s="558"/>
      <c r="K183" s="558"/>
      <c r="L183" s="559"/>
      <c r="M183" s="583"/>
      <c r="N183" s="583"/>
      <c r="O183" s="583"/>
      <c r="P183" s="583"/>
      <c r="Q183" s="583"/>
      <c r="R183" s="583"/>
      <c r="S183" s="583"/>
      <c r="T183" s="583"/>
      <c r="U183" s="583"/>
      <c r="V183" s="583"/>
      <c r="W183" s="556"/>
      <c r="X183" s="560"/>
      <c r="Y183" s="357"/>
      <c r="Z183" s="379"/>
      <c r="AA183" s="379"/>
      <c r="AB183" s="380"/>
    </row>
    <row r="184" spans="2:28" ht="38.25" customHeight="1">
      <c r="B184" s="364">
        <f>B183+1</f>
        <v>152</v>
      </c>
      <c r="C184" s="353"/>
      <c r="D184" s="354"/>
      <c r="E184" s="354"/>
      <c r="F184" s="354"/>
      <c r="G184" s="354"/>
      <c r="H184" s="354"/>
      <c r="I184" s="354"/>
      <c r="J184" s="354"/>
      <c r="K184" s="354"/>
      <c r="L184" s="355"/>
      <c r="M184" s="579"/>
      <c r="N184" s="579"/>
      <c r="O184" s="579"/>
      <c r="P184" s="579"/>
      <c r="Q184" s="579"/>
      <c r="R184" s="579"/>
      <c r="S184" s="579"/>
      <c r="T184" s="579"/>
      <c r="U184" s="579"/>
      <c r="V184" s="579"/>
      <c r="W184" s="554"/>
      <c r="X184" s="526"/>
      <c r="Y184" s="357"/>
      <c r="Z184" s="379"/>
      <c r="AA184" s="379"/>
      <c r="AB184" s="380"/>
    </row>
    <row r="185" spans="2:28" ht="38.25" customHeight="1">
      <c r="B185" s="364">
        <f t="shared" ref="B185:B233" si="3">B184+1</f>
        <v>153</v>
      </c>
      <c r="C185" s="353"/>
      <c r="D185" s="354"/>
      <c r="E185" s="354"/>
      <c r="F185" s="354"/>
      <c r="G185" s="354"/>
      <c r="H185" s="354"/>
      <c r="I185" s="354"/>
      <c r="J185" s="354"/>
      <c r="K185" s="354"/>
      <c r="L185" s="355"/>
      <c r="M185" s="579"/>
      <c r="N185" s="579"/>
      <c r="O185" s="579"/>
      <c r="P185" s="579"/>
      <c r="Q185" s="579"/>
      <c r="R185" s="579"/>
      <c r="S185" s="579"/>
      <c r="T185" s="579"/>
      <c r="U185" s="579"/>
      <c r="V185" s="579"/>
      <c r="W185" s="554"/>
      <c r="X185" s="526"/>
      <c r="Y185" s="357"/>
      <c r="Z185" s="379"/>
      <c r="AA185" s="379"/>
      <c r="AB185" s="380"/>
    </row>
    <row r="186" spans="2:28" ht="38.25" customHeight="1">
      <c r="B186" s="364">
        <f t="shared" si="3"/>
        <v>154</v>
      </c>
      <c r="C186" s="353"/>
      <c r="D186" s="354"/>
      <c r="E186" s="354"/>
      <c r="F186" s="354"/>
      <c r="G186" s="354"/>
      <c r="H186" s="354"/>
      <c r="I186" s="354"/>
      <c r="J186" s="354"/>
      <c r="K186" s="354"/>
      <c r="L186" s="355"/>
      <c r="M186" s="579"/>
      <c r="N186" s="579"/>
      <c r="O186" s="579"/>
      <c r="P186" s="579"/>
      <c r="Q186" s="579"/>
      <c r="R186" s="579"/>
      <c r="S186" s="579"/>
      <c r="T186" s="579"/>
      <c r="U186" s="579"/>
      <c r="V186" s="579"/>
      <c r="W186" s="554"/>
      <c r="X186" s="526"/>
      <c r="Y186" s="357"/>
      <c r="Z186" s="379"/>
      <c r="AA186" s="379"/>
      <c r="AB186" s="380"/>
    </row>
    <row r="187" spans="2:28" ht="38.25" customHeight="1">
      <c r="B187" s="364">
        <f t="shared" si="3"/>
        <v>155</v>
      </c>
      <c r="C187" s="353"/>
      <c r="D187" s="354"/>
      <c r="E187" s="354"/>
      <c r="F187" s="354"/>
      <c r="G187" s="354"/>
      <c r="H187" s="354"/>
      <c r="I187" s="354"/>
      <c r="J187" s="354"/>
      <c r="K187" s="354"/>
      <c r="L187" s="355"/>
      <c r="M187" s="579"/>
      <c r="N187" s="579"/>
      <c r="O187" s="579"/>
      <c r="P187" s="579"/>
      <c r="Q187" s="579"/>
      <c r="R187" s="579"/>
      <c r="S187" s="579"/>
      <c r="T187" s="579"/>
      <c r="U187" s="579"/>
      <c r="V187" s="579"/>
      <c r="W187" s="554"/>
      <c r="X187" s="526"/>
      <c r="Y187" s="357"/>
      <c r="Z187" s="379"/>
      <c r="AA187" s="379"/>
      <c r="AB187" s="380"/>
    </row>
    <row r="188" spans="2:28" ht="38.25" customHeight="1">
      <c r="B188" s="364">
        <f t="shared" si="3"/>
        <v>156</v>
      </c>
      <c r="C188" s="353"/>
      <c r="D188" s="354"/>
      <c r="E188" s="354"/>
      <c r="F188" s="354"/>
      <c r="G188" s="354"/>
      <c r="H188" s="354"/>
      <c r="I188" s="354"/>
      <c r="J188" s="354"/>
      <c r="K188" s="354"/>
      <c r="L188" s="355"/>
      <c r="M188" s="579"/>
      <c r="N188" s="579"/>
      <c r="O188" s="579"/>
      <c r="P188" s="579"/>
      <c r="Q188" s="579"/>
      <c r="R188" s="580"/>
      <c r="S188" s="581"/>
      <c r="T188" s="581"/>
      <c r="U188" s="581"/>
      <c r="V188" s="582"/>
      <c r="W188" s="554"/>
      <c r="X188" s="526"/>
      <c r="Y188" s="357"/>
      <c r="Z188" s="379"/>
      <c r="AA188" s="379"/>
      <c r="AB188" s="380"/>
    </row>
    <row r="189" spans="2:28" ht="38.25" customHeight="1">
      <c r="B189" s="364">
        <f t="shared" si="3"/>
        <v>157</v>
      </c>
      <c r="C189" s="353"/>
      <c r="D189" s="354"/>
      <c r="E189" s="354"/>
      <c r="F189" s="354"/>
      <c r="G189" s="354"/>
      <c r="H189" s="354"/>
      <c r="I189" s="354"/>
      <c r="J189" s="354"/>
      <c r="K189" s="354"/>
      <c r="L189" s="355"/>
      <c r="M189" s="579"/>
      <c r="N189" s="579"/>
      <c r="O189" s="579"/>
      <c r="P189" s="579"/>
      <c r="Q189" s="579"/>
      <c r="R189" s="580"/>
      <c r="S189" s="581"/>
      <c r="T189" s="581"/>
      <c r="U189" s="581"/>
      <c r="V189" s="582"/>
      <c r="W189" s="554"/>
      <c r="X189" s="526"/>
      <c r="Y189" s="357"/>
      <c r="Z189" s="379"/>
      <c r="AA189" s="379"/>
      <c r="AB189" s="380"/>
    </row>
    <row r="190" spans="2:28" ht="38.25" customHeight="1">
      <c r="B190" s="364">
        <f t="shared" si="3"/>
        <v>158</v>
      </c>
      <c r="C190" s="353"/>
      <c r="D190" s="354"/>
      <c r="E190" s="354"/>
      <c r="F190" s="354"/>
      <c r="G190" s="354"/>
      <c r="H190" s="354"/>
      <c r="I190" s="354"/>
      <c r="J190" s="354"/>
      <c r="K190" s="354"/>
      <c r="L190" s="355"/>
      <c r="M190" s="579"/>
      <c r="N190" s="579"/>
      <c r="O190" s="579"/>
      <c r="P190" s="579"/>
      <c r="Q190" s="579"/>
      <c r="R190" s="579"/>
      <c r="S190" s="579"/>
      <c r="T190" s="579"/>
      <c r="U190" s="579"/>
      <c r="V190" s="579"/>
      <c r="W190" s="554"/>
      <c r="X190" s="526"/>
      <c r="Y190" s="357"/>
      <c r="Z190" s="379"/>
      <c r="AA190" s="379"/>
      <c r="AB190" s="380"/>
    </row>
    <row r="191" spans="2:28" ht="38.25" customHeight="1">
      <c r="B191" s="364">
        <f t="shared" si="3"/>
        <v>159</v>
      </c>
      <c r="C191" s="353"/>
      <c r="D191" s="354"/>
      <c r="E191" s="354"/>
      <c r="F191" s="354"/>
      <c r="G191" s="354"/>
      <c r="H191" s="354"/>
      <c r="I191" s="354"/>
      <c r="J191" s="354"/>
      <c r="K191" s="354"/>
      <c r="L191" s="355"/>
      <c r="M191" s="579"/>
      <c r="N191" s="579"/>
      <c r="O191" s="579"/>
      <c r="P191" s="579"/>
      <c r="Q191" s="579"/>
      <c r="R191" s="579"/>
      <c r="S191" s="579"/>
      <c r="T191" s="579"/>
      <c r="U191" s="579"/>
      <c r="V191" s="579"/>
      <c r="W191" s="554"/>
      <c r="X191" s="526"/>
      <c r="Y191" s="357"/>
      <c r="Z191" s="379"/>
      <c r="AA191" s="379"/>
      <c r="AB191" s="380"/>
    </row>
    <row r="192" spans="2:28" ht="38.25" customHeight="1">
      <c r="B192" s="364">
        <f t="shared" si="3"/>
        <v>160</v>
      </c>
      <c r="C192" s="353"/>
      <c r="D192" s="354"/>
      <c r="E192" s="354"/>
      <c r="F192" s="354"/>
      <c r="G192" s="354"/>
      <c r="H192" s="354"/>
      <c r="I192" s="354"/>
      <c r="J192" s="354"/>
      <c r="K192" s="354"/>
      <c r="L192" s="355"/>
      <c r="M192" s="579"/>
      <c r="N192" s="579"/>
      <c r="O192" s="579"/>
      <c r="P192" s="579"/>
      <c r="Q192" s="579"/>
      <c r="R192" s="579"/>
      <c r="S192" s="579"/>
      <c r="T192" s="579"/>
      <c r="U192" s="579"/>
      <c r="V192" s="579"/>
      <c r="W192" s="554"/>
      <c r="X192" s="526"/>
      <c r="Y192" s="357"/>
      <c r="Z192" s="379"/>
      <c r="AA192" s="379"/>
      <c r="AB192" s="380"/>
    </row>
    <row r="193" spans="2:28" ht="38.25" customHeight="1">
      <c r="B193" s="364">
        <f t="shared" si="3"/>
        <v>161</v>
      </c>
      <c r="C193" s="353"/>
      <c r="D193" s="354"/>
      <c r="E193" s="354"/>
      <c r="F193" s="354"/>
      <c r="G193" s="354"/>
      <c r="H193" s="354"/>
      <c r="I193" s="354"/>
      <c r="J193" s="354"/>
      <c r="K193" s="354"/>
      <c r="L193" s="355"/>
      <c r="M193" s="579"/>
      <c r="N193" s="579"/>
      <c r="O193" s="579"/>
      <c r="P193" s="579"/>
      <c r="Q193" s="579"/>
      <c r="R193" s="579"/>
      <c r="S193" s="579"/>
      <c r="T193" s="579"/>
      <c r="U193" s="579"/>
      <c r="V193" s="579"/>
      <c r="W193" s="554"/>
      <c r="X193" s="526"/>
      <c r="Y193" s="357"/>
      <c r="Z193" s="379"/>
      <c r="AA193" s="379"/>
      <c r="AB193" s="380"/>
    </row>
    <row r="194" spans="2:28" ht="38.25" customHeight="1">
      <c r="B194" s="364">
        <f t="shared" si="3"/>
        <v>162</v>
      </c>
      <c r="C194" s="353"/>
      <c r="D194" s="354"/>
      <c r="E194" s="354"/>
      <c r="F194" s="354"/>
      <c r="G194" s="354"/>
      <c r="H194" s="354"/>
      <c r="I194" s="354"/>
      <c r="J194" s="354"/>
      <c r="K194" s="354"/>
      <c r="L194" s="355"/>
      <c r="M194" s="579"/>
      <c r="N194" s="579"/>
      <c r="O194" s="579"/>
      <c r="P194" s="579"/>
      <c r="Q194" s="579"/>
      <c r="R194" s="579"/>
      <c r="S194" s="579"/>
      <c r="T194" s="579"/>
      <c r="U194" s="579"/>
      <c r="V194" s="579"/>
      <c r="W194" s="554"/>
      <c r="X194" s="526"/>
      <c r="Y194" s="357"/>
      <c r="Z194" s="379"/>
      <c r="AA194" s="379"/>
      <c r="AB194" s="380"/>
    </row>
    <row r="195" spans="2:28" ht="38.25" customHeight="1">
      <c r="B195" s="364">
        <f t="shared" si="3"/>
        <v>163</v>
      </c>
      <c r="C195" s="353"/>
      <c r="D195" s="354"/>
      <c r="E195" s="354"/>
      <c r="F195" s="354"/>
      <c r="G195" s="354"/>
      <c r="H195" s="354"/>
      <c r="I195" s="354"/>
      <c r="J195" s="354"/>
      <c r="K195" s="354"/>
      <c r="L195" s="355"/>
      <c r="M195" s="579"/>
      <c r="N195" s="579"/>
      <c r="O195" s="579"/>
      <c r="P195" s="579"/>
      <c r="Q195" s="579"/>
      <c r="R195" s="579"/>
      <c r="S195" s="579"/>
      <c r="T195" s="579"/>
      <c r="U195" s="579"/>
      <c r="V195" s="579"/>
      <c r="W195" s="554"/>
      <c r="X195" s="526"/>
      <c r="Y195" s="357"/>
      <c r="Z195" s="379"/>
      <c r="AA195" s="379"/>
      <c r="AB195" s="380"/>
    </row>
    <row r="196" spans="2:28" ht="38.25" customHeight="1">
      <c r="B196" s="364">
        <f t="shared" si="3"/>
        <v>164</v>
      </c>
      <c r="C196" s="353"/>
      <c r="D196" s="354"/>
      <c r="E196" s="354"/>
      <c r="F196" s="354"/>
      <c r="G196" s="354"/>
      <c r="H196" s="354"/>
      <c r="I196" s="354"/>
      <c r="J196" s="354"/>
      <c r="K196" s="354"/>
      <c r="L196" s="355"/>
      <c r="M196" s="579"/>
      <c r="N196" s="579"/>
      <c r="O196" s="579"/>
      <c r="P196" s="579"/>
      <c r="Q196" s="579"/>
      <c r="R196" s="579"/>
      <c r="S196" s="579"/>
      <c r="T196" s="579"/>
      <c r="U196" s="579"/>
      <c r="V196" s="579"/>
      <c r="W196" s="554"/>
      <c r="X196" s="526"/>
      <c r="Y196" s="357"/>
      <c r="Z196" s="379"/>
      <c r="AA196" s="379"/>
      <c r="AB196" s="380"/>
    </row>
    <row r="197" spans="2:28" ht="38.25" customHeight="1">
      <c r="B197" s="364">
        <f t="shared" si="3"/>
        <v>165</v>
      </c>
      <c r="C197" s="353"/>
      <c r="D197" s="354"/>
      <c r="E197" s="354"/>
      <c r="F197" s="354"/>
      <c r="G197" s="354"/>
      <c r="H197" s="354"/>
      <c r="I197" s="354"/>
      <c r="J197" s="354"/>
      <c r="K197" s="354"/>
      <c r="L197" s="355"/>
      <c r="M197" s="579"/>
      <c r="N197" s="579"/>
      <c r="O197" s="579"/>
      <c r="P197" s="579"/>
      <c r="Q197" s="579"/>
      <c r="R197" s="579"/>
      <c r="S197" s="579"/>
      <c r="T197" s="579"/>
      <c r="U197" s="579"/>
      <c r="V197" s="579"/>
      <c r="W197" s="554"/>
      <c r="X197" s="526"/>
      <c r="Y197" s="357"/>
      <c r="Z197" s="379"/>
      <c r="AA197" s="379"/>
      <c r="AB197" s="380"/>
    </row>
    <row r="198" spans="2:28" ht="38.25" customHeight="1">
      <c r="B198" s="364">
        <f t="shared" si="3"/>
        <v>166</v>
      </c>
      <c r="C198" s="353"/>
      <c r="D198" s="354"/>
      <c r="E198" s="354"/>
      <c r="F198" s="354"/>
      <c r="G198" s="354"/>
      <c r="H198" s="354"/>
      <c r="I198" s="354"/>
      <c r="J198" s="354"/>
      <c r="K198" s="354"/>
      <c r="L198" s="355"/>
      <c r="M198" s="579"/>
      <c r="N198" s="579"/>
      <c r="O198" s="579"/>
      <c r="P198" s="579"/>
      <c r="Q198" s="579"/>
      <c r="R198" s="579"/>
      <c r="S198" s="579"/>
      <c r="T198" s="579"/>
      <c r="U198" s="579"/>
      <c r="V198" s="579"/>
      <c r="W198" s="554"/>
      <c r="X198" s="526"/>
      <c r="Y198" s="357"/>
      <c r="Z198" s="379"/>
      <c r="AA198" s="379"/>
      <c r="AB198" s="380"/>
    </row>
    <row r="199" spans="2:28" ht="38.25" customHeight="1">
      <c r="B199" s="364">
        <f t="shared" si="3"/>
        <v>167</v>
      </c>
      <c r="C199" s="353"/>
      <c r="D199" s="354"/>
      <c r="E199" s="354"/>
      <c r="F199" s="354"/>
      <c r="G199" s="354"/>
      <c r="H199" s="354"/>
      <c r="I199" s="354"/>
      <c r="J199" s="354"/>
      <c r="K199" s="354"/>
      <c r="L199" s="355"/>
      <c r="M199" s="579"/>
      <c r="N199" s="579"/>
      <c r="O199" s="579"/>
      <c r="P199" s="579"/>
      <c r="Q199" s="579"/>
      <c r="R199" s="579"/>
      <c r="S199" s="579"/>
      <c r="T199" s="579"/>
      <c r="U199" s="579"/>
      <c r="V199" s="579"/>
      <c r="W199" s="554"/>
      <c r="X199" s="526"/>
      <c r="Y199" s="357"/>
      <c r="Z199" s="379"/>
      <c r="AA199" s="379"/>
      <c r="AB199" s="380"/>
    </row>
    <row r="200" spans="2:28" ht="38.25" customHeight="1">
      <c r="B200" s="364">
        <f t="shared" si="3"/>
        <v>168</v>
      </c>
      <c r="C200" s="353"/>
      <c r="D200" s="354"/>
      <c r="E200" s="354"/>
      <c r="F200" s="354"/>
      <c r="G200" s="354"/>
      <c r="H200" s="354"/>
      <c r="I200" s="354"/>
      <c r="J200" s="354"/>
      <c r="K200" s="354"/>
      <c r="L200" s="355"/>
      <c r="M200" s="579"/>
      <c r="N200" s="579"/>
      <c r="O200" s="579"/>
      <c r="P200" s="579"/>
      <c r="Q200" s="579"/>
      <c r="R200" s="579"/>
      <c r="S200" s="579"/>
      <c r="T200" s="579"/>
      <c r="U200" s="579"/>
      <c r="V200" s="579"/>
      <c r="W200" s="554"/>
      <c r="X200" s="526"/>
      <c r="Y200" s="357"/>
      <c r="Z200" s="379"/>
      <c r="AA200" s="379"/>
      <c r="AB200" s="380"/>
    </row>
    <row r="201" spans="2:28" ht="38.25" customHeight="1">
      <c r="B201" s="364">
        <f t="shared" si="3"/>
        <v>169</v>
      </c>
      <c r="C201" s="353"/>
      <c r="D201" s="354"/>
      <c r="E201" s="354"/>
      <c r="F201" s="354"/>
      <c r="G201" s="354"/>
      <c r="H201" s="354"/>
      <c r="I201" s="354"/>
      <c r="J201" s="354"/>
      <c r="K201" s="354"/>
      <c r="L201" s="355"/>
      <c r="M201" s="579"/>
      <c r="N201" s="579"/>
      <c r="O201" s="579"/>
      <c r="P201" s="579"/>
      <c r="Q201" s="579"/>
      <c r="R201" s="579"/>
      <c r="S201" s="579"/>
      <c r="T201" s="579"/>
      <c r="U201" s="579"/>
      <c r="V201" s="579"/>
      <c r="W201" s="554"/>
      <c r="X201" s="526"/>
      <c r="Y201" s="357"/>
      <c r="Z201" s="379"/>
      <c r="AA201" s="379"/>
      <c r="AB201" s="380"/>
    </row>
    <row r="202" spans="2:28" ht="38.25" customHeight="1">
      <c r="B202" s="364">
        <f t="shared" si="3"/>
        <v>170</v>
      </c>
      <c r="C202" s="353"/>
      <c r="D202" s="354"/>
      <c r="E202" s="354"/>
      <c r="F202" s="354"/>
      <c r="G202" s="354"/>
      <c r="H202" s="354"/>
      <c r="I202" s="354"/>
      <c r="J202" s="354"/>
      <c r="K202" s="354"/>
      <c r="L202" s="355"/>
      <c r="M202" s="579"/>
      <c r="N202" s="579"/>
      <c r="O202" s="579"/>
      <c r="P202" s="579"/>
      <c r="Q202" s="579"/>
      <c r="R202" s="579"/>
      <c r="S202" s="579"/>
      <c r="T202" s="579"/>
      <c r="U202" s="579"/>
      <c r="V202" s="579"/>
      <c r="W202" s="554"/>
      <c r="X202" s="526"/>
      <c r="Y202" s="357"/>
      <c r="Z202" s="379"/>
      <c r="AA202" s="379"/>
      <c r="AB202" s="380"/>
    </row>
    <row r="203" spans="2:28" ht="38.25" customHeight="1">
      <c r="B203" s="364">
        <f t="shared" si="3"/>
        <v>171</v>
      </c>
      <c r="C203" s="353"/>
      <c r="D203" s="354"/>
      <c r="E203" s="354"/>
      <c r="F203" s="354"/>
      <c r="G203" s="354"/>
      <c r="H203" s="354"/>
      <c r="I203" s="354"/>
      <c r="J203" s="354"/>
      <c r="K203" s="354"/>
      <c r="L203" s="355"/>
      <c r="M203" s="579"/>
      <c r="N203" s="579"/>
      <c r="O203" s="579"/>
      <c r="P203" s="579"/>
      <c r="Q203" s="579"/>
      <c r="R203" s="579"/>
      <c r="S203" s="579"/>
      <c r="T203" s="579"/>
      <c r="U203" s="579"/>
      <c r="V203" s="579"/>
      <c r="W203" s="554"/>
      <c r="X203" s="526"/>
      <c r="Y203" s="357"/>
      <c r="Z203" s="379"/>
      <c r="AA203" s="379"/>
      <c r="AB203" s="380"/>
    </row>
    <row r="204" spans="2:28" ht="38.25" customHeight="1">
      <c r="B204" s="364">
        <f t="shared" si="3"/>
        <v>172</v>
      </c>
      <c r="C204" s="353"/>
      <c r="D204" s="354"/>
      <c r="E204" s="354"/>
      <c r="F204" s="354"/>
      <c r="G204" s="354"/>
      <c r="H204" s="354"/>
      <c r="I204" s="354"/>
      <c r="J204" s="354"/>
      <c r="K204" s="354"/>
      <c r="L204" s="355"/>
      <c r="M204" s="579"/>
      <c r="N204" s="579"/>
      <c r="O204" s="579"/>
      <c r="P204" s="579"/>
      <c r="Q204" s="579"/>
      <c r="R204" s="579"/>
      <c r="S204" s="579"/>
      <c r="T204" s="579"/>
      <c r="U204" s="579"/>
      <c r="V204" s="579"/>
      <c r="W204" s="554"/>
      <c r="X204" s="526"/>
      <c r="Y204" s="357"/>
      <c r="Z204" s="379"/>
      <c r="AA204" s="379"/>
      <c r="AB204" s="380"/>
    </row>
    <row r="205" spans="2:28" ht="38.25" customHeight="1">
      <c r="B205" s="364">
        <f t="shared" si="3"/>
        <v>173</v>
      </c>
      <c r="C205" s="353"/>
      <c r="D205" s="354"/>
      <c r="E205" s="354"/>
      <c r="F205" s="354"/>
      <c r="G205" s="354"/>
      <c r="H205" s="354"/>
      <c r="I205" s="354"/>
      <c r="J205" s="354"/>
      <c r="K205" s="354"/>
      <c r="L205" s="355"/>
      <c r="M205" s="579"/>
      <c r="N205" s="579"/>
      <c r="O205" s="579"/>
      <c r="P205" s="579"/>
      <c r="Q205" s="579"/>
      <c r="R205" s="579"/>
      <c r="S205" s="579"/>
      <c r="T205" s="579"/>
      <c r="U205" s="579"/>
      <c r="V205" s="579"/>
      <c r="W205" s="554"/>
      <c r="X205" s="526"/>
      <c r="Y205" s="357"/>
      <c r="Z205" s="379"/>
      <c r="AA205" s="379"/>
      <c r="AB205" s="380"/>
    </row>
    <row r="206" spans="2:28" ht="38.25" customHeight="1">
      <c r="B206" s="364">
        <f t="shared" si="3"/>
        <v>174</v>
      </c>
      <c r="C206" s="353"/>
      <c r="D206" s="354"/>
      <c r="E206" s="354"/>
      <c r="F206" s="354"/>
      <c r="G206" s="354"/>
      <c r="H206" s="354"/>
      <c r="I206" s="354"/>
      <c r="J206" s="354"/>
      <c r="K206" s="354"/>
      <c r="L206" s="355"/>
      <c r="M206" s="579"/>
      <c r="N206" s="579"/>
      <c r="O206" s="579"/>
      <c r="P206" s="579"/>
      <c r="Q206" s="579"/>
      <c r="R206" s="579"/>
      <c r="S206" s="579"/>
      <c r="T206" s="579"/>
      <c r="U206" s="579"/>
      <c r="V206" s="579"/>
      <c r="W206" s="554"/>
      <c r="X206" s="526"/>
      <c r="Y206" s="357"/>
      <c r="Z206" s="379"/>
      <c r="AA206" s="379"/>
      <c r="AB206" s="380"/>
    </row>
    <row r="207" spans="2:28" ht="38.25" customHeight="1">
      <c r="B207" s="364">
        <f t="shared" si="3"/>
        <v>175</v>
      </c>
      <c r="C207" s="353"/>
      <c r="D207" s="354"/>
      <c r="E207" s="354"/>
      <c r="F207" s="354"/>
      <c r="G207" s="354"/>
      <c r="H207" s="354"/>
      <c r="I207" s="354"/>
      <c r="J207" s="354"/>
      <c r="K207" s="354"/>
      <c r="L207" s="355"/>
      <c r="M207" s="579"/>
      <c r="N207" s="579"/>
      <c r="O207" s="579"/>
      <c r="P207" s="579"/>
      <c r="Q207" s="579"/>
      <c r="R207" s="579"/>
      <c r="S207" s="579"/>
      <c r="T207" s="579"/>
      <c r="U207" s="579"/>
      <c r="V207" s="579"/>
      <c r="W207" s="554"/>
      <c r="X207" s="526"/>
      <c r="Y207" s="357"/>
      <c r="Z207" s="379"/>
      <c r="AA207" s="379"/>
      <c r="AB207" s="380"/>
    </row>
    <row r="208" spans="2:28" ht="38.25" customHeight="1">
      <c r="B208" s="364">
        <f t="shared" si="3"/>
        <v>176</v>
      </c>
      <c r="C208" s="353"/>
      <c r="D208" s="354"/>
      <c r="E208" s="354"/>
      <c r="F208" s="354"/>
      <c r="G208" s="354"/>
      <c r="H208" s="354"/>
      <c r="I208" s="354"/>
      <c r="J208" s="354"/>
      <c r="K208" s="354"/>
      <c r="L208" s="355"/>
      <c r="M208" s="579"/>
      <c r="N208" s="579"/>
      <c r="O208" s="579"/>
      <c r="P208" s="579"/>
      <c r="Q208" s="579"/>
      <c r="R208" s="579"/>
      <c r="S208" s="579"/>
      <c r="T208" s="579"/>
      <c r="U208" s="579"/>
      <c r="V208" s="579"/>
      <c r="W208" s="554"/>
      <c r="X208" s="526"/>
      <c r="Y208" s="357"/>
      <c r="Z208" s="379"/>
      <c r="AA208" s="379"/>
      <c r="AB208" s="380"/>
    </row>
    <row r="209" spans="2:28" ht="38.25" customHeight="1">
      <c r="B209" s="364">
        <f t="shared" si="3"/>
        <v>177</v>
      </c>
      <c r="C209" s="353"/>
      <c r="D209" s="354"/>
      <c r="E209" s="354"/>
      <c r="F209" s="354"/>
      <c r="G209" s="354"/>
      <c r="H209" s="354"/>
      <c r="I209" s="354"/>
      <c r="J209" s="354"/>
      <c r="K209" s="354"/>
      <c r="L209" s="355"/>
      <c r="M209" s="579"/>
      <c r="N209" s="579"/>
      <c r="O209" s="579"/>
      <c r="P209" s="579"/>
      <c r="Q209" s="579"/>
      <c r="R209" s="579"/>
      <c r="S209" s="579"/>
      <c r="T209" s="579"/>
      <c r="U209" s="579"/>
      <c r="V209" s="579"/>
      <c r="W209" s="554"/>
      <c r="X209" s="526"/>
      <c r="Y209" s="357"/>
      <c r="Z209" s="379"/>
      <c r="AA209" s="379"/>
      <c r="AB209" s="380"/>
    </row>
    <row r="210" spans="2:28" ht="38.25" customHeight="1">
      <c r="B210" s="364">
        <f t="shared" si="3"/>
        <v>178</v>
      </c>
      <c r="C210" s="353"/>
      <c r="D210" s="354"/>
      <c r="E210" s="354"/>
      <c r="F210" s="354"/>
      <c r="G210" s="354"/>
      <c r="H210" s="354"/>
      <c r="I210" s="354"/>
      <c r="J210" s="354"/>
      <c r="K210" s="354"/>
      <c r="L210" s="355"/>
      <c r="M210" s="579"/>
      <c r="N210" s="579"/>
      <c r="O210" s="579"/>
      <c r="P210" s="579"/>
      <c r="Q210" s="579"/>
      <c r="R210" s="579"/>
      <c r="S210" s="579"/>
      <c r="T210" s="579"/>
      <c r="U210" s="579"/>
      <c r="V210" s="579"/>
      <c r="W210" s="554"/>
      <c r="X210" s="526"/>
      <c r="Y210" s="357"/>
      <c r="Z210" s="379"/>
      <c r="AA210" s="379"/>
      <c r="AB210" s="380"/>
    </row>
    <row r="211" spans="2:28" ht="38.25" customHeight="1">
      <c r="B211" s="364">
        <f t="shared" si="3"/>
        <v>179</v>
      </c>
      <c r="C211" s="353"/>
      <c r="D211" s="354"/>
      <c r="E211" s="354"/>
      <c r="F211" s="354"/>
      <c r="G211" s="354"/>
      <c r="H211" s="354"/>
      <c r="I211" s="354"/>
      <c r="J211" s="354"/>
      <c r="K211" s="354"/>
      <c r="L211" s="355"/>
      <c r="M211" s="579"/>
      <c r="N211" s="579"/>
      <c r="O211" s="579"/>
      <c r="P211" s="579"/>
      <c r="Q211" s="579"/>
      <c r="R211" s="579"/>
      <c r="S211" s="579"/>
      <c r="T211" s="579"/>
      <c r="U211" s="579"/>
      <c r="V211" s="579"/>
      <c r="W211" s="554"/>
      <c r="X211" s="526"/>
      <c r="Y211" s="357"/>
      <c r="Z211" s="379"/>
      <c r="AA211" s="379"/>
      <c r="AB211" s="380"/>
    </row>
    <row r="212" spans="2:28" ht="38.25" customHeight="1">
      <c r="B212" s="364">
        <f t="shared" si="3"/>
        <v>180</v>
      </c>
      <c r="C212" s="353"/>
      <c r="D212" s="354"/>
      <c r="E212" s="354"/>
      <c r="F212" s="354"/>
      <c r="G212" s="354"/>
      <c r="H212" s="354"/>
      <c r="I212" s="354"/>
      <c r="J212" s="354"/>
      <c r="K212" s="354"/>
      <c r="L212" s="355"/>
      <c r="M212" s="579"/>
      <c r="N212" s="579"/>
      <c r="O212" s="579"/>
      <c r="P212" s="579"/>
      <c r="Q212" s="579"/>
      <c r="R212" s="579"/>
      <c r="S212" s="579"/>
      <c r="T212" s="579"/>
      <c r="U212" s="579"/>
      <c r="V212" s="579"/>
      <c r="W212" s="554"/>
      <c r="X212" s="526"/>
      <c r="Y212" s="357"/>
      <c r="Z212" s="379"/>
      <c r="AA212" s="379"/>
      <c r="AB212" s="380"/>
    </row>
    <row r="213" spans="2:28" ht="38.25" customHeight="1">
      <c r="B213" s="364">
        <f t="shared" si="3"/>
        <v>181</v>
      </c>
      <c r="C213" s="353"/>
      <c r="D213" s="354"/>
      <c r="E213" s="354"/>
      <c r="F213" s="354"/>
      <c r="G213" s="354"/>
      <c r="H213" s="354"/>
      <c r="I213" s="354"/>
      <c r="J213" s="354"/>
      <c r="K213" s="354"/>
      <c r="L213" s="355"/>
      <c r="M213" s="579"/>
      <c r="N213" s="579"/>
      <c r="O213" s="579"/>
      <c r="P213" s="579"/>
      <c r="Q213" s="579"/>
      <c r="R213" s="579"/>
      <c r="S213" s="579"/>
      <c r="T213" s="579"/>
      <c r="U213" s="579"/>
      <c r="V213" s="579"/>
      <c r="W213" s="554"/>
      <c r="X213" s="526"/>
      <c r="Y213" s="357"/>
      <c r="Z213" s="379"/>
      <c r="AA213" s="379"/>
      <c r="AB213" s="380"/>
    </row>
    <row r="214" spans="2:28" ht="38.25" customHeight="1">
      <c r="B214" s="364">
        <f t="shared" si="3"/>
        <v>182</v>
      </c>
      <c r="C214" s="353"/>
      <c r="D214" s="354"/>
      <c r="E214" s="354"/>
      <c r="F214" s="354"/>
      <c r="G214" s="354"/>
      <c r="H214" s="354"/>
      <c r="I214" s="354"/>
      <c r="J214" s="354"/>
      <c r="K214" s="354"/>
      <c r="L214" s="355"/>
      <c r="M214" s="579"/>
      <c r="N214" s="579"/>
      <c r="O214" s="579"/>
      <c r="P214" s="579"/>
      <c r="Q214" s="579"/>
      <c r="R214" s="579"/>
      <c r="S214" s="579"/>
      <c r="T214" s="579"/>
      <c r="U214" s="579"/>
      <c r="V214" s="579"/>
      <c r="W214" s="554"/>
      <c r="X214" s="526"/>
      <c r="Y214" s="357"/>
      <c r="Z214" s="379"/>
      <c r="AA214" s="379"/>
      <c r="AB214" s="380"/>
    </row>
    <row r="215" spans="2:28" ht="38.25" customHeight="1">
      <c r="B215" s="364">
        <f t="shared" si="3"/>
        <v>183</v>
      </c>
      <c r="C215" s="353"/>
      <c r="D215" s="354"/>
      <c r="E215" s="354"/>
      <c r="F215" s="354"/>
      <c r="G215" s="354"/>
      <c r="H215" s="354"/>
      <c r="I215" s="354"/>
      <c r="J215" s="354"/>
      <c r="K215" s="354"/>
      <c r="L215" s="355"/>
      <c r="M215" s="579"/>
      <c r="N215" s="579"/>
      <c r="O215" s="579"/>
      <c r="P215" s="579"/>
      <c r="Q215" s="579"/>
      <c r="R215" s="579"/>
      <c r="S215" s="579"/>
      <c r="T215" s="579"/>
      <c r="U215" s="579"/>
      <c r="V215" s="579"/>
      <c r="W215" s="554"/>
      <c r="X215" s="526"/>
      <c r="Y215" s="357"/>
      <c r="Z215" s="379"/>
      <c r="AA215" s="379"/>
      <c r="AB215" s="380"/>
    </row>
    <row r="216" spans="2:28" ht="38.25" customHeight="1">
      <c r="B216" s="364">
        <f t="shared" si="3"/>
        <v>184</v>
      </c>
      <c r="C216" s="353"/>
      <c r="D216" s="354"/>
      <c r="E216" s="354"/>
      <c r="F216" s="354"/>
      <c r="G216" s="354"/>
      <c r="H216" s="354"/>
      <c r="I216" s="354"/>
      <c r="J216" s="354"/>
      <c r="K216" s="354"/>
      <c r="L216" s="355"/>
      <c r="M216" s="579"/>
      <c r="N216" s="579"/>
      <c r="O216" s="579"/>
      <c r="P216" s="579"/>
      <c r="Q216" s="579"/>
      <c r="R216" s="579"/>
      <c r="S216" s="579"/>
      <c r="T216" s="579"/>
      <c r="U216" s="579"/>
      <c r="V216" s="579"/>
      <c r="W216" s="554"/>
      <c r="X216" s="526"/>
      <c r="Y216" s="357"/>
      <c r="Z216" s="379"/>
      <c r="AA216" s="379"/>
      <c r="AB216" s="380"/>
    </row>
    <row r="217" spans="2:28" ht="38.25" customHeight="1">
      <c r="B217" s="364">
        <f t="shared" si="3"/>
        <v>185</v>
      </c>
      <c r="C217" s="353"/>
      <c r="D217" s="354"/>
      <c r="E217" s="354"/>
      <c r="F217" s="354"/>
      <c r="G217" s="354"/>
      <c r="H217" s="354"/>
      <c r="I217" s="354"/>
      <c r="J217" s="354"/>
      <c r="K217" s="354"/>
      <c r="L217" s="355"/>
      <c r="M217" s="579"/>
      <c r="N217" s="579"/>
      <c r="O217" s="579"/>
      <c r="P217" s="579"/>
      <c r="Q217" s="579"/>
      <c r="R217" s="579"/>
      <c r="S217" s="579"/>
      <c r="T217" s="579"/>
      <c r="U217" s="579"/>
      <c r="V217" s="579"/>
      <c r="W217" s="554"/>
      <c r="X217" s="526"/>
      <c r="Y217" s="357"/>
      <c r="Z217" s="379"/>
      <c r="AA217" s="379"/>
      <c r="AB217" s="380"/>
    </row>
    <row r="218" spans="2:28" ht="38.25" customHeight="1">
      <c r="B218" s="364">
        <f t="shared" si="3"/>
        <v>186</v>
      </c>
      <c r="C218" s="353"/>
      <c r="D218" s="354"/>
      <c r="E218" s="354"/>
      <c r="F218" s="354"/>
      <c r="G218" s="354"/>
      <c r="H218" s="354"/>
      <c r="I218" s="354"/>
      <c r="J218" s="354"/>
      <c r="K218" s="354"/>
      <c r="L218" s="355"/>
      <c r="M218" s="579"/>
      <c r="N218" s="579"/>
      <c r="O218" s="579"/>
      <c r="P218" s="579"/>
      <c r="Q218" s="579"/>
      <c r="R218" s="579"/>
      <c r="S218" s="579"/>
      <c r="T218" s="579"/>
      <c r="U218" s="579"/>
      <c r="V218" s="579"/>
      <c r="W218" s="554"/>
      <c r="X218" s="526"/>
      <c r="Y218" s="357"/>
      <c r="Z218" s="379"/>
      <c r="AA218" s="379"/>
      <c r="AB218" s="380"/>
    </row>
    <row r="219" spans="2:28" ht="38.25" customHeight="1">
      <c r="B219" s="364">
        <f t="shared" si="3"/>
        <v>187</v>
      </c>
      <c r="C219" s="353"/>
      <c r="D219" s="354"/>
      <c r="E219" s="354"/>
      <c r="F219" s="354"/>
      <c r="G219" s="354"/>
      <c r="H219" s="354"/>
      <c r="I219" s="354"/>
      <c r="J219" s="354"/>
      <c r="K219" s="354"/>
      <c r="L219" s="355"/>
      <c r="M219" s="579"/>
      <c r="N219" s="579"/>
      <c r="O219" s="579"/>
      <c r="P219" s="579"/>
      <c r="Q219" s="579"/>
      <c r="R219" s="579"/>
      <c r="S219" s="579"/>
      <c r="T219" s="579"/>
      <c r="U219" s="579"/>
      <c r="V219" s="579"/>
      <c r="W219" s="554"/>
      <c r="X219" s="526"/>
      <c r="Y219" s="357"/>
      <c r="Z219" s="379"/>
      <c r="AA219" s="379"/>
      <c r="AB219" s="380"/>
    </row>
    <row r="220" spans="2:28" ht="38.25" customHeight="1">
      <c r="B220" s="364">
        <f t="shared" si="3"/>
        <v>188</v>
      </c>
      <c r="C220" s="353"/>
      <c r="D220" s="354"/>
      <c r="E220" s="354"/>
      <c r="F220" s="354"/>
      <c r="G220" s="354"/>
      <c r="H220" s="354"/>
      <c r="I220" s="354"/>
      <c r="J220" s="354"/>
      <c r="K220" s="354"/>
      <c r="L220" s="355"/>
      <c r="M220" s="579"/>
      <c r="N220" s="579"/>
      <c r="O220" s="579"/>
      <c r="P220" s="579"/>
      <c r="Q220" s="579"/>
      <c r="R220" s="579"/>
      <c r="S220" s="579"/>
      <c r="T220" s="579"/>
      <c r="U220" s="579"/>
      <c r="V220" s="579"/>
      <c r="W220" s="554"/>
      <c r="X220" s="526"/>
      <c r="Y220" s="357"/>
      <c r="Z220" s="379"/>
      <c r="AA220" s="379"/>
      <c r="AB220" s="380"/>
    </row>
    <row r="221" spans="2:28" ht="38.25" customHeight="1">
      <c r="B221" s="364">
        <f t="shared" si="3"/>
        <v>189</v>
      </c>
      <c r="C221" s="353"/>
      <c r="D221" s="354"/>
      <c r="E221" s="354"/>
      <c r="F221" s="354"/>
      <c r="G221" s="354"/>
      <c r="H221" s="354"/>
      <c r="I221" s="354"/>
      <c r="J221" s="354"/>
      <c r="K221" s="354"/>
      <c r="L221" s="355"/>
      <c r="M221" s="579"/>
      <c r="N221" s="579"/>
      <c r="O221" s="579"/>
      <c r="P221" s="579"/>
      <c r="Q221" s="579"/>
      <c r="R221" s="579"/>
      <c r="S221" s="579"/>
      <c r="T221" s="579"/>
      <c r="U221" s="579"/>
      <c r="V221" s="579"/>
      <c r="W221" s="554"/>
      <c r="X221" s="526"/>
      <c r="Y221" s="357"/>
      <c r="Z221" s="379"/>
      <c r="AA221" s="379"/>
      <c r="AB221" s="380"/>
    </row>
    <row r="222" spans="2:28" ht="38.25" customHeight="1">
      <c r="B222" s="364">
        <f t="shared" si="3"/>
        <v>190</v>
      </c>
      <c r="C222" s="353"/>
      <c r="D222" s="354"/>
      <c r="E222" s="354"/>
      <c r="F222" s="354"/>
      <c r="G222" s="354"/>
      <c r="H222" s="354"/>
      <c r="I222" s="354"/>
      <c r="J222" s="354"/>
      <c r="K222" s="354"/>
      <c r="L222" s="355"/>
      <c r="M222" s="579"/>
      <c r="N222" s="579"/>
      <c r="O222" s="579"/>
      <c r="P222" s="579"/>
      <c r="Q222" s="579"/>
      <c r="R222" s="579"/>
      <c r="S222" s="579"/>
      <c r="T222" s="579"/>
      <c r="U222" s="579"/>
      <c r="V222" s="579"/>
      <c r="W222" s="554"/>
      <c r="X222" s="526"/>
      <c r="Y222" s="357"/>
      <c r="Z222" s="379"/>
      <c r="AA222" s="379"/>
      <c r="AB222" s="380"/>
    </row>
    <row r="223" spans="2:28" ht="38.25" customHeight="1">
      <c r="B223" s="364">
        <f t="shared" si="3"/>
        <v>191</v>
      </c>
      <c r="C223" s="353"/>
      <c r="D223" s="354"/>
      <c r="E223" s="354"/>
      <c r="F223" s="354"/>
      <c r="G223" s="354"/>
      <c r="H223" s="354"/>
      <c r="I223" s="354"/>
      <c r="J223" s="354"/>
      <c r="K223" s="354"/>
      <c r="L223" s="355"/>
      <c r="M223" s="579"/>
      <c r="N223" s="579"/>
      <c r="O223" s="579"/>
      <c r="P223" s="579"/>
      <c r="Q223" s="579"/>
      <c r="R223" s="579"/>
      <c r="S223" s="579"/>
      <c r="T223" s="579"/>
      <c r="U223" s="579"/>
      <c r="V223" s="579"/>
      <c r="W223" s="554"/>
      <c r="X223" s="526"/>
      <c r="Y223" s="357"/>
      <c r="Z223" s="379"/>
      <c r="AA223" s="379"/>
      <c r="AB223" s="380"/>
    </row>
    <row r="224" spans="2:28" ht="38.25" customHeight="1">
      <c r="B224" s="364">
        <f t="shared" si="3"/>
        <v>192</v>
      </c>
      <c r="C224" s="353"/>
      <c r="D224" s="354"/>
      <c r="E224" s="354"/>
      <c r="F224" s="354"/>
      <c r="G224" s="354"/>
      <c r="H224" s="354"/>
      <c r="I224" s="354"/>
      <c r="J224" s="354"/>
      <c r="K224" s="354"/>
      <c r="L224" s="355"/>
      <c r="M224" s="579"/>
      <c r="N224" s="579"/>
      <c r="O224" s="579"/>
      <c r="P224" s="579"/>
      <c r="Q224" s="579"/>
      <c r="R224" s="579"/>
      <c r="S224" s="579"/>
      <c r="T224" s="579"/>
      <c r="U224" s="579"/>
      <c r="V224" s="579"/>
      <c r="W224" s="554"/>
      <c r="X224" s="526"/>
      <c r="Y224" s="357"/>
      <c r="Z224" s="379"/>
      <c r="AA224" s="379"/>
      <c r="AB224" s="380"/>
    </row>
    <row r="225" spans="2:28" ht="38.25" customHeight="1">
      <c r="B225" s="364">
        <f t="shared" si="3"/>
        <v>193</v>
      </c>
      <c r="C225" s="353"/>
      <c r="D225" s="354"/>
      <c r="E225" s="354"/>
      <c r="F225" s="354"/>
      <c r="G225" s="354"/>
      <c r="H225" s="354"/>
      <c r="I225" s="354"/>
      <c r="J225" s="354"/>
      <c r="K225" s="354"/>
      <c r="L225" s="355"/>
      <c r="M225" s="579"/>
      <c r="N225" s="579"/>
      <c r="O225" s="579"/>
      <c r="P225" s="579"/>
      <c r="Q225" s="579"/>
      <c r="R225" s="579"/>
      <c r="S225" s="579"/>
      <c r="T225" s="579"/>
      <c r="U225" s="579"/>
      <c r="V225" s="579"/>
      <c r="W225" s="554"/>
      <c r="X225" s="526"/>
      <c r="Y225" s="357"/>
      <c r="Z225" s="379"/>
      <c r="AA225" s="379"/>
      <c r="AB225" s="380"/>
    </row>
    <row r="226" spans="2:28" ht="38.25" customHeight="1">
      <c r="B226" s="364">
        <f t="shared" si="3"/>
        <v>194</v>
      </c>
      <c r="C226" s="353"/>
      <c r="D226" s="354"/>
      <c r="E226" s="354"/>
      <c r="F226" s="354"/>
      <c r="G226" s="354"/>
      <c r="H226" s="354"/>
      <c r="I226" s="354"/>
      <c r="J226" s="354"/>
      <c r="K226" s="354"/>
      <c r="L226" s="355"/>
      <c r="M226" s="579"/>
      <c r="N226" s="579"/>
      <c r="O226" s="579"/>
      <c r="P226" s="579"/>
      <c r="Q226" s="579"/>
      <c r="R226" s="579"/>
      <c r="S226" s="579"/>
      <c r="T226" s="579"/>
      <c r="U226" s="579"/>
      <c r="V226" s="579"/>
      <c r="W226" s="554"/>
      <c r="X226" s="526"/>
      <c r="Y226" s="357"/>
      <c r="Z226" s="379"/>
      <c r="AA226" s="379"/>
      <c r="AB226" s="380"/>
    </row>
    <row r="227" spans="2:28" ht="38.25" customHeight="1">
      <c r="B227" s="364">
        <f t="shared" si="3"/>
        <v>195</v>
      </c>
      <c r="C227" s="353"/>
      <c r="D227" s="354"/>
      <c r="E227" s="354"/>
      <c r="F227" s="354"/>
      <c r="G227" s="354"/>
      <c r="H227" s="354"/>
      <c r="I227" s="354"/>
      <c r="J227" s="354"/>
      <c r="K227" s="354"/>
      <c r="L227" s="355"/>
      <c r="M227" s="579"/>
      <c r="N227" s="579"/>
      <c r="O227" s="579"/>
      <c r="P227" s="579"/>
      <c r="Q227" s="579"/>
      <c r="R227" s="579"/>
      <c r="S227" s="579"/>
      <c r="T227" s="579"/>
      <c r="U227" s="579"/>
      <c r="V227" s="579"/>
      <c r="W227" s="554"/>
      <c r="X227" s="526"/>
      <c r="Y227" s="357"/>
      <c r="Z227" s="379"/>
      <c r="AA227" s="379"/>
      <c r="AB227" s="380"/>
    </row>
    <row r="228" spans="2:28" ht="38.25" customHeight="1">
      <c r="B228" s="364">
        <f t="shared" si="3"/>
        <v>196</v>
      </c>
      <c r="C228" s="353"/>
      <c r="D228" s="354"/>
      <c r="E228" s="354"/>
      <c r="F228" s="354"/>
      <c r="G228" s="354"/>
      <c r="H228" s="354"/>
      <c r="I228" s="354"/>
      <c r="J228" s="354"/>
      <c r="K228" s="354"/>
      <c r="L228" s="355"/>
      <c r="M228" s="579"/>
      <c r="N228" s="579"/>
      <c r="O228" s="579"/>
      <c r="P228" s="579"/>
      <c r="Q228" s="579"/>
      <c r="R228" s="579"/>
      <c r="S228" s="579"/>
      <c r="T228" s="579"/>
      <c r="U228" s="579"/>
      <c r="V228" s="579"/>
      <c r="W228" s="554"/>
      <c r="X228" s="526"/>
      <c r="Y228" s="357"/>
      <c r="Z228" s="379"/>
      <c r="AA228" s="379"/>
      <c r="AB228" s="380"/>
    </row>
    <row r="229" spans="2:28" ht="38.25" customHeight="1">
      <c r="B229" s="364">
        <f t="shared" si="3"/>
        <v>197</v>
      </c>
      <c r="C229" s="353"/>
      <c r="D229" s="354"/>
      <c r="E229" s="354"/>
      <c r="F229" s="354"/>
      <c r="G229" s="354"/>
      <c r="H229" s="354"/>
      <c r="I229" s="354"/>
      <c r="J229" s="354"/>
      <c r="K229" s="354"/>
      <c r="L229" s="355"/>
      <c r="M229" s="579"/>
      <c r="N229" s="579"/>
      <c r="O229" s="579"/>
      <c r="P229" s="579"/>
      <c r="Q229" s="579"/>
      <c r="R229" s="579"/>
      <c r="S229" s="579"/>
      <c r="T229" s="579"/>
      <c r="U229" s="579"/>
      <c r="V229" s="579"/>
      <c r="W229" s="554"/>
      <c r="X229" s="526"/>
      <c r="Y229" s="357"/>
      <c r="Z229" s="379"/>
      <c r="AA229" s="379"/>
      <c r="AB229" s="380"/>
    </row>
    <row r="230" spans="2:28" ht="38.25" customHeight="1">
      <c r="B230" s="364">
        <f t="shared" si="3"/>
        <v>198</v>
      </c>
      <c r="C230" s="353"/>
      <c r="D230" s="354"/>
      <c r="E230" s="354"/>
      <c r="F230" s="354"/>
      <c r="G230" s="354"/>
      <c r="H230" s="354"/>
      <c r="I230" s="354"/>
      <c r="J230" s="354"/>
      <c r="K230" s="354"/>
      <c r="L230" s="355"/>
      <c r="M230" s="579"/>
      <c r="N230" s="579"/>
      <c r="O230" s="579"/>
      <c r="P230" s="579"/>
      <c r="Q230" s="579"/>
      <c r="R230" s="579"/>
      <c r="S230" s="579"/>
      <c r="T230" s="579"/>
      <c r="U230" s="579"/>
      <c r="V230" s="579"/>
      <c r="W230" s="554"/>
      <c r="X230" s="526"/>
      <c r="Y230" s="357"/>
      <c r="Z230" s="379"/>
      <c r="AA230" s="379"/>
      <c r="AB230" s="380"/>
    </row>
    <row r="231" spans="2:28" ht="38.25" customHeight="1">
      <c r="B231" s="364">
        <f t="shared" si="3"/>
        <v>199</v>
      </c>
      <c r="C231" s="353"/>
      <c r="D231" s="354"/>
      <c r="E231" s="354"/>
      <c r="F231" s="354"/>
      <c r="G231" s="354"/>
      <c r="H231" s="354"/>
      <c r="I231" s="354"/>
      <c r="J231" s="354"/>
      <c r="K231" s="354"/>
      <c r="L231" s="355"/>
      <c r="M231" s="579"/>
      <c r="N231" s="579"/>
      <c r="O231" s="579"/>
      <c r="P231" s="579"/>
      <c r="Q231" s="579"/>
      <c r="R231" s="579"/>
      <c r="S231" s="579"/>
      <c r="T231" s="579"/>
      <c r="U231" s="579"/>
      <c r="V231" s="579"/>
      <c r="W231" s="554"/>
      <c r="X231" s="526"/>
      <c r="Y231" s="357"/>
      <c r="Z231" s="379"/>
      <c r="AA231" s="379"/>
      <c r="AB231" s="380"/>
    </row>
    <row r="232" spans="2:28" ht="38.25" customHeight="1">
      <c r="B232" s="364">
        <f t="shared" si="3"/>
        <v>200</v>
      </c>
      <c r="C232" s="353"/>
      <c r="D232" s="354"/>
      <c r="E232" s="354"/>
      <c r="F232" s="354"/>
      <c r="G232" s="354"/>
      <c r="H232" s="354"/>
      <c r="I232" s="354"/>
      <c r="J232" s="354"/>
      <c r="K232" s="354"/>
      <c r="L232" s="355"/>
      <c r="M232" s="579"/>
      <c r="N232" s="579"/>
      <c r="O232" s="579"/>
      <c r="P232" s="579"/>
      <c r="Q232" s="579"/>
      <c r="R232" s="579"/>
      <c r="S232" s="579"/>
      <c r="T232" s="579"/>
      <c r="U232" s="579"/>
      <c r="V232" s="579"/>
      <c r="W232" s="554"/>
      <c r="X232" s="526"/>
      <c r="Y232" s="561"/>
      <c r="Z232" s="379"/>
      <c r="AA232" s="379"/>
      <c r="AB232" s="380"/>
    </row>
    <row r="233" spans="2:28" ht="38.25" customHeight="1">
      <c r="B233" s="364">
        <f t="shared" si="3"/>
        <v>201</v>
      </c>
      <c r="C233" s="557"/>
      <c r="D233" s="558"/>
      <c r="E233" s="558"/>
      <c r="F233" s="558"/>
      <c r="G233" s="558"/>
      <c r="H233" s="558"/>
      <c r="I233" s="558"/>
      <c r="J233" s="558"/>
      <c r="K233" s="558"/>
      <c r="L233" s="559"/>
      <c r="M233" s="583"/>
      <c r="N233" s="583"/>
      <c r="O233" s="583"/>
      <c r="P233" s="583"/>
      <c r="Q233" s="583"/>
      <c r="R233" s="583"/>
      <c r="S233" s="583"/>
      <c r="T233" s="583"/>
      <c r="U233" s="583"/>
      <c r="V233" s="583"/>
      <c r="W233" s="556"/>
      <c r="X233" s="560"/>
      <c r="Y233" s="357"/>
      <c r="Z233" s="379"/>
      <c r="AA233" s="379"/>
      <c r="AB233" s="380"/>
    </row>
    <row r="234" spans="2:28" ht="38.25" customHeight="1">
      <c r="B234" s="364">
        <f>B233+1</f>
        <v>202</v>
      </c>
      <c r="C234" s="353"/>
      <c r="D234" s="354"/>
      <c r="E234" s="354"/>
      <c r="F234" s="354"/>
      <c r="G234" s="354"/>
      <c r="H234" s="354"/>
      <c r="I234" s="354"/>
      <c r="J234" s="354"/>
      <c r="K234" s="354"/>
      <c r="L234" s="355"/>
      <c r="M234" s="579"/>
      <c r="N234" s="579"/>
      <c r="O234" s="579"/>
      <c r="P234" s="579"/>
      <c r="Q234" s="579"/>
      <c r="R234" s="579"/>
      <c r="S234" s="579"/>
      <c r="T234" s="579"/>
      <c r="U234" s="579"/>
      <c r="V234" s="579"/>
      <c r="W234" s="554"/>
      <c r="X234" s="526"/>
      <c r="Y234" s="357"/>
      <c r="Z234" s="379"/>
      <c r="AA234" s="379"/>
      <c r="AB234" s="380"/>
    </row>
    <row r="235" spans="2:28" ht="38.25" customHeight="1">
      <c r="B235" s="364">
        <f t="shared" ref="B235:B283" si="4">B234+1</f>
        <v>203</v>
      </c>
      <c r="C235" s="353"/>
      <c r="D235" s="354"/>
      <c r="E235" s="354"/>
      <c r="F235" s="354"/>
      <c r="G235" s="354"/>
      <c r="H235" s="354"/>
      <c r="I235" s="354"/>
      <c r="J235" s="354"/>
      <c r="K235" s="354"/>
      <c r="L235" s="355"/>
      <c r="M235" s="579"/>
      <c r="N235" s="579"/>
      <c r="O235" s="579"/>
      <c r="P235" s="579"/>
      <c r="Q235" s="579"/>
      <c r="R235" s="579"/>
      <c r="S235" s="579"/>
      <c r="T235" s="579"/>
      <c r="U235" s="579"/>
      <c r="V235" s="579"/>
      <c r="W235" s="554"/>
      <c r="X235" s="526"/>
      <c r="Y235" s="357"/>
      <c r="Z235" s="379"/>
      <c r="AA235" s="379"/>
      <c r="AB235" s="380"/>
    </row>
    <row r="236" spans="2:28" ht="38.25" customHeight="1">
      <c r="B236" s="364">
        <f t="shared" si="4"/>
        <v>204</v>
      </c>
      <c r="C236" s="353"/>
      <c r="D236" s="354"/>
      <c r="E236" s="354"/>
      <c r="F236" s="354"/>
      <c r="G236" s="354"/>
      <c r="H236" s="354"/>
      <c r="I236" s="354"/>
      <c r="J236" s="354"/>
      <c r="K236" s="354"/>
      <c r="L236" s="355"/>
      <c r="M236" s="579"/>
      <c r="N236" s="579"/>
      <c r="O236" s="579"/>
      <c r="P236" s="579"/>
      <c r="Q236" s="579"/>
      <c r="R236" s="579"/>
      <c r="S236" s="579"/>
      <c r="T236" s="579"/>
      <c r="U236" s="579"/>
      <c r="V236" s="579"/>
      <c r="W236" s="554"/>
      <c r="X236" s="526"/>
      <c r="Y236" s="357"/>
      <c r="Z236" s="379"/>
      <c r="AA236" s="379"/>
      <c r="AB236" s="380"/>
    </row>
    <row r="237" spans="2:28" ht="38.25" customHeight="1">
      <c r="B237" s="364">
        <f t="shared" si="4"/>
        <v>205</v>
      </c>
      <c r="C237" s="353"/>
      <c r="D237" s="354"/>
      <c r="E237" s="354"/>
      <c r="F237" s="354"/>
      <c r="G237" s="354"/>
      <c r="H237" s="354"/>
      <c r="I237" s="354"/>
      <c r="J237" s="354"/>
      <c r="K237" s="354"/>
      <c r="L237" s="355"/>
      <c r="M237" s="579"/>
      <c r="N237" s="579"/>
      <c r="O237" s="579"/>
      <c r="P237" s="579"/>
      <c r="Q237" s="579"/>
      <c r="R237" s="579"/>
      <c r="S237" s="579"/>
      <c r="T237" s="579"/>
      <c r="U237" s="579"/>
      <c r="V237" s="579"/>
      <c r="W237" s="554"/>
      <c r="X237" s="526"/>
      <c r="Y237" s="357"/>
      <c r="Z237" s="379"/>
      <c r="AA237" s="379"/>
      <c r="AB237" s="380"/>
    </row>
    <row r="238" spans="2:28" ht="38.25" customHeight="1">
      <c r="B238" s="364">
        <f t="shared" si="4"/>
        <v>206</v>
      </c>
      <c r="C238" s="353"/>
      <c r="D238" s="354"/>
      <c r="E238" s="354"/>
      <c r="F238" s="354"/>
      <c r="G238" s="354"/>
      <c r="H238" s="354"/>
      <c r="I238" s="354"/>
      <c r="J238" s="354"/>
      <c r="K238" s="354"/>
      <c r="L238" s="355"/>
      <c r="M238" s="579"/>
      <c r="N238" s="579"/>
      <c r="O238" s="579"/>
      <c r="P238" s="579"/>
      <c r="Q238" s="579"/>
      <c r="R238" s="580"/>
      <c r="S238" s="581"/>
      <c r="T238" s="581"/>
      <c r="U238" s="581"/>
      <c r="V238" s="582"/>
      <c r="W238" s="554"/>
      <c r="X238" s="526"/>
      <c r="Y238" s="357"/>
      <c r="Z238" s="379"/>
      <c r="AA238" s="379"/>
      <c r="AB238" s="380"/>
    </row>
    <row r="239" spans="2:28" ht="38.25" customHeight="1">
      <c r="B239" s="364">
        <f t="shared" si="4"/>
        <v>207</v>
      </c>
      <c r="C239" s="353"/>
      <c r="D239" s="354"/>
      <c r="E239" s="354"/>
      <c r="F239" s="354"/>
      <c r="G239" s="354"/>
      <c r="H239" s="354"/>
      <c r="I239" s="354"/>
      <c r="J239" s="354"/>
      <c r="K239" s="354"/>
      <c r="L239" s="355"/>
      <c r="M239" s="579"/>
      <c r="N239" s="579"/>
      <c r="O239" s="579"/>
      <c r="P239" s="579"/>
      <c r="Q239" s="579"/>
      <c r="R239" s="580"/>
      <c r="S239" s="581"/>
      <c r="T239" s="581"/>
      <c r="U239" s="581"/>
      <c r="V239" s="582"/>
      <c r="W239" s="554"/>
      <c r="X239" s="526"/>
      <c r="Y239" s="357"/>
      <c r="Z239" s="379"/>
      <c r="AA239" s="379"/>
      <c r="AB239" s="380"/>
    </row>
    <row r="240" spans="2:28" ht="38.25" customHeight="1">
      <c r="B240" s="364">
        <f t="shared" si="4"/>
        <v>208</v>
      </c>
      <c r="C240" s="353"/>
      <c r="D240" s="354"/>
      <c r="E240" s="354"/>
      <c r="F240" s="354"/>
      <c r="G240" s="354"/>
      <c r="H240" s="354"/>
      <c r="I240" s="354"/>
      <c r="J240" s="354"/>
      <c r="K240" s="354"/>
      <c r="L240" s="355"/>
      <c r="M240" s="579"/>
      <c r="N240" s="579"/>
      <c r="O240" s="579"/>
      <c r="P240" s="579"/>
      <c r="Q240" s="579"/>
      <c r="R240" s="579"/>
      <c r="S240" s="579"/>
      <c r="T240" s="579"/>
      <c r="U240" s="579"/>
      <c r="V240" s="579"/>
      <c r="W240" s="554"/>
      <c r="X240" s="526"/>
      <c r="Y240" s="357"/>
      <c r="Z240" s="379"/>
      <c r="AA240" s="379"/>
      <c r="AB240" s="380"/>
    </row>
    <row r="241" spans="2:28" ht="38.25" customHeight="1">
      <c r="B241" s="364">
        <f t="shared" si="4"/>
        <v>209</v>
      </c>
      <c r="C241" s="353"/>
      <c r="D241" s="354"/>
      <c r="E241" s="354"/>
      <c r="F241" s="354"/>
      <c r="G241" s="354"/>
      <c r="H241" s="354"/>
      <c r="I241" s="354"/>
      <c r="J241" s="354"/>
      <c r="K241" s="354"/>
      <c r="L241" s="355"/>
      <c r="M241" s="579"/>
      <c r="N241" s="579"/>
      <c r="O241" s="579"/>
      <c r="P241" s="579"/>
      <c r="Q241" s="579"/>
      <c r="R241" s="579"/>
      <c r="S241" s="579"/>
      <c r="T241" s="579"/>
      <c r="U241" s="579"/>
      <c r="V241" s="579"/>
      <c r="W241" s="554"/>
      <c r="X241" s="526"/>
      <c r="Y241" s="357"/>
      <c r="Z241" s="379"/>
      <c r="AA241" s="379"/>
      <c r="AB241" s="380"/>
    </row>
    <row r="242" spans="2:28" ht="38.25" customHeight="1">
      <c r="B242" s="364">
        <f t="shared" si="4"/>
        <v>210</v>
      </c>
      <c r="C242" s="353"/>
      <c r="D242" s="354"/>
      <c r="E242" s="354"/>
      <c r="F242" s="354"/>
      <c r="G242" s="354"/>
      <c r="H242" s="354"/>
      <c r="I242" s="354"/>
      <c r="J242" s="354"/>
      <c r="K242" s="354"/>
      <c r="L242" s="355"/>
      <c r="M242" s="579"/>
      <c r="N242" s="579"/>
      <c r="O242" s="579"/>
      <c r="P242" s="579"/>
      <c r="Q242" s="579"/>
      <c r="R242" s="579"/>
      <c r="S242" s="579"/>
      <c r="T242" s="579"/>
      <c r="U242" s="579"/>
      <c r="V242" s="579"/>
      <c r="W242" s="554"/>
      <c r="X242" s="526"/>
      <c r="Y242" s="357"/>
      <c r="Z242" s="379"/>
      <c r="AA242" s="379"/>
      <c r="AB242" s="380"/>
    </row>
    <row r="243" spans="2:28" ht="38.25" customHeight="1">
      <c r="B243" s="364">
        <f t="shared" si="4"/>
        <v>211</v>
      </c>
      <c r="C243" s="353"/>
      <c r="D243" s="354"/>
      <c r="E243" s="354"/>
      <c r="F243" s="354"/>
      <c r="G243" s="354"/>
      <c r="H243" s="354"/>
      <c r="I243" s="354"/>
      <c r="J243" s="354"/>
      <c r="K243" s="354"/>
      <c r="L243" s="355"/>
      <c r="M243" s="579"/>
      <c r="N243" s="579"/>
      <c r="O243" s="579"/>
      <c r="P243" s="579"/>
      <c r="Q243" s="579"/>
      <c r="R243" s="579"/>
      <c r="S243" s="579"/>
      <c r="T243" s="579"/>
      <c r="U243" s="579"/>
      <c r="V243" s="579"/>
      <c r="W243" s="554"/>
      <c r="X243" s="526"/>
      <c r="Y243" s="357"/>
      <c r="Z243" s="379"/>
      <c r="AA243" s="379"/>
      <c r="AB243" s="380"/>
    </row>
    <row r="244" spans="2:28" ht="38.25" customHeight="1">
      <c r="B244" s="364">
        <f t="shared" si="4"/>
        <v>212</v>
      </c>
      <c r="C244" s="353"/>
      <c r="D244" s="354"/>
      <c r="E244" s="354"/>
      <c r="F244" s="354"/>
      <c r="G244" s="354"/>
      <c r="H244" s="354"/>
      <c r="I244" s="354"/>
      <c r="J244" s="354"/>
      <c r="K244" s="354"/>
      <c r="L244" s="355"/>
      <c r="M244" s="579"/>
      <c r="N244" s="579"/>
      <c r="O244" s="579"/>
      <c r="P244" s="579"/>
      <c r="Q244" s="579"/>
      <c r="R244" s="579"/>
      <c r="S244" s="579"/>
      <c r="T244" s="579"/>
      <c r="U244" s="579"/>
      <c r="V244" s="579"/>
      <c r="W244" s="554"/>
      <c r="X244" s="526"/>
      <c r="Y244" s="357"/>
      <c r="Z244" s="379"/>
      <c r="AA244" s="379"/>
      <c r="AB244" s="380"/>
    </row>
    <row r="245" spans="2:28" ht="38.25" customHeight="1">
      <c r="B245" s="364">
        <f t="shared" si="4"/>
        <v>213</v>
      </c>
      <c r="C245" s="353"/>
      <c r="D245" s="354"/>
      <c r="E245" s="354"/>
      <c r="F245" s="354"/>
      <c r="G245" s="354"/>
      <c r="H245" s="354"/>
      <c r="I245" s="354"/>
      <c r="J245" s="354"/>
      <c r="K245" s="354"/>
      <c r="L245" s="355"/>
      <c r="M245" s="579"/>
      <c r="N245" s="579"/>
      <c r="O245" s="579"/>
      <c r="P245" s="579"/>
      <c r="Q245" s="579"/>
      <c r="R245" s="579"/>
      <c r="S245" s="579"/>
      <c r="T245" s="579"/>
      <c r="U245" s="579"/>
      <c r="V245" s="579"/>
      <c r="W245" s="554"/>
      <c r="X245" s="526"/>
      <c r="Y245" s="357"/>
      <c r="Z245" s="379"/>
      <c r="AA245" s="379"/>
      <c r="AB245" s="380"/>
    </row>
    <row r="246" spans="2:28" ht="38.25" customHeight="1">
      <c r="B246" s="364">
        <f t="shared" si="4"/>
        <v>214</v>
      </c>
      <c r="C246" s="353"/>
      <c r="D246" s="354"/>
      <c r="E246" s="354"/>
      <c r="F246" s="354"/>
      <c r="G246" s="354"/>
      <c r="H246" s="354"/>
      <c r="I246" s="354"/>
      <c r="J246" s="354"/>
      <c r="K246" s="354"/>
      <c r="L246" s="355"/>
      <c r="M246" s="579"/>
      <c r="N246" s="579"/>
      <c r="O246" s="579"/>
      <c r="P246" s="579"/>
      <c r="Q246" s="579"/>
      <c r="R246" s="579"/>
      <c r="S246" s="579"/>
      <c r="T246" s="579"/>
      <c r="U246" s="579"/>
      <c r="V246" s="579"/>
      <c r="W246" s="554"/>
      <c r="X246" s="526"/>
      <c r="Y246" s="357"/>
      <c r="Z246" s="379"/>
      <c r="AA246" s="379"/>
      <c r="AB246" s="380"/>
    </row>
    <row r="247" spans="2:28" ht="38.25" customHeight="1">
      <c r="B247" s="364">
        <f t="shared" si="4"/>
        <v>215</v>
      </c>
      <c r="C247" s="353"/>
      <c r="D247" s="354"/>
      <c r="E247" s="354"/>
      <c r="F247" s="354"/>
      <c r="G247" s="354"/>
      <c r="H247" s="354"/>
      <c r="I247" s="354"/>
      <c r="J247" s="354"/>
      <c r="K247" s="354"/>
      <c r="L247" s="355"/>
      <c r="M247" s="579"/>
      <c r="N247" s="579"/>
      <c r="O247" s="579"/>
      <c r="P247" s="579"/>
      <c r="Q247" s="579"/>
      <c r="R247" s="579"/>
      <c r="S247" s="579"/>
      <c r="T247" s="579"/>
      <c r="U247" s="579"/>
      <c r="V247" s="579"/>
      <c r="W247" s="554"/>
      <c r="X247" s="526"/>
      <c r="Y247" s="357"/>
      <c r="Z247" s="379"/>
      <c r="AA247" s="379"/>
      <c r="AB247" s="380"/>
    </row>
    <row r="248" spans="2:28" ht="38.25" customHeight="1">
      <c r="B248" s="364">
        <f t="shared" si="4"/>
        <v>216</v>
      </c>
      <c r="C248" s="353"/>
      <c r="D248" s="354"/>
      <c r="E248" s="354"/>
      <c r="F248" s="354"/>
      <c r="G248" s="354"/>
      <c r="H248" s="354"/>
      <c r="I248" s="354"/>
      <c r="J248" s="354"/>
      <c r="K248" s="354"/>
      <c r="L248" s="355"/>
      <c r="M248" s="579"/>
      <c r="N248" s="579"/>
      <c r="O248" s="579"/>
      <c r="P248" s="579"/>
      <c r="Q248" s="579"/>
      <c r="R248" s="579"/>
      <c r="S248" s="579"/>
      <c r="T248" s="579"/>
      <c r="U248" s="579"/>
      <c r="V248" s="579"/>
      <c r="W248" s="554"/>
      <c r="X248" s="526"/>
      <c r="Y248" s="357"/>
      <c r="Z248" s="379"/>
      <c r="AA248" s="379"/>
      <c r="AB248" s="380"/>
    </row>
    <row r="249" spans="2:28" ht="38.25" customHeight="1">
      <c r="B249" s="364">
        <f t="shared" si="4"/>
        <v>217</v>
      </c>
      <c r="C249" s="353"/>
      <c r="D249" s="354"/>
      <c r="E249" s="354"/>
      <c r="F249" s="354"/>
      <c r="G249" s="354"/>
      <c r="H249" s="354"/>
      <c r="I249" s="354"/>
      <c r="J249" s="354"/>
      <c r="K249" s="354"/>
      <c r="L249" s="355"/>
      <c r="M249" s="579"/>
      <c r="N249" s="579"/>
      <c r="O249" s="579"/>
      <c r="P249" s="579"/>
      <c r="Q249" s="579"/>
      <c r="R249" s="579"/>
      <c r="S249" s="579"/>
      <c r="T249" s="579"/>
      <c r="U249" s="579"/>
      <c r="V249" s="579"/>
      <c r="W249" s="554"/>
      <c r="X249" s="526"/>
      <c r="Y249" s="357"/>
      <c r="Z249" s="379"/>
      <c r="AA249" s="379"/>
      <c r="AB249" s="380"/>
    </row>
    <row r="250" spans="2:28" ht="38.25" customHeight="1">
      <c r="B250" s="364">
        <f t="shared" si="4"/>
        <v>218</v>
      </c>
      <c r="C250" s="353"/>
      <c r="D250" s="354"/>
      <c r="E250" s="354"/>
      <c r="F250" s="354"/>
      <c r="G250" s="354"/>
      <c r="H250" s="354"/>
      <c r="I250" s="354"/>
      <c r="J250" s="354"/>
      <c r="K250" s="354"/>
      <c r="L250" s="355"/>
      <c r="M250" s="579"/>
      <c r="N250" s="579"/>
      <c r="O250" s="579"/>
      <c r="P250" s="579"/>
      <c r="Q250" s="579"/>
      <c r="R250" s="579"/>
      <c r="S250" s="579"/>
      <c r="T250" s="579"/>
      <c r="U250" s="579"/>
      <c r="V250" s="579"/>
      <c r="W250" s="554"/>
      <c r="X250" s="526"/>
      <c r="Y250" s="357"/>
      <c r="Z250" s="379"/>
      <c r="AA250" s="379"/>
      <c r="AB250" s="380"/>
    </row>
    <row r="251" spans="2:28" ht="38.25" customHeight="1">
      <c r="B251" s="364">
        <f t="shared" si="4"/>
        <v>219</v>
      </c>
      <c r="C251" s="353"/>
      <c r="D251" s="354"/>
      <c r="E251" s="354"/>
      <c r="F251" s="354"/>
      <c r="G251" s="354"/>
      <c r="H251" s="354"/>
      <c r="I251" s="354"/>
      <c r="J251" s="354"/>
      <c r="K251" s="354"/>
      <c r="L251" s="355"/>
      <c r="M251" s="579"/>
      <c r="N251" s="579"/>
      <c r="O251" s="579"/>
      <c r="P251" s="579"/>
      <c r="Q251" s="579"/>
      <c r="R251" s="579"/>
      <c r="S251" s="579"/>
      <c r="T251" s="579"/>
      <c r="U251" s="579"/>
      <c r="V251" s="579"/>
      <c r="W251" s="554"/>
      <c r="X251" s="526"/>
      <c r="Y251" s="357"/>
      <c r="Z251" s="379"/>
      <c r="AA251" s="379"/>
      <c r="AB251" s="380"/>
    </row>
    <row r="252" spans="2:28" ht="38.25" customHeight="1">
      <c r="B252" s="364">
        <f t="shared" si="4"/>
        <v>220</v>
      </c>
      <c r="C252" s="353"/>
      <c r="D252" s="354"/>
      <c r="E252" s="354"/>
      <c r="F252" s="354"/>
      <c r="G252" s="354"/>
      <c r="H252" s="354"/>
      <c r="I252" s="354"/>
      <c r="J252" s="354"/>
      <c r="K252" s="354"/>
      <c r="L252" s="355"/>
      <c r="M252" s="579"/>
      <c r="N252" s="579"/>
      <c r="O252" s="579"/>
      <c r="P252" s="579"/>
      <c r="Q252" s="579"/>
      <c r="R252" s="579"/>
      <c r="S252" s="579"/>
      <c r="T252" s="579"/>
      <c r="U252" s="579"/>
      <c r="V252" s="579"/>
      <c r="W252" s="554"/>
      <c r="X252" s="526"/>
      <c r="Y252" s="357"/>
      <c r="Z252" s="379"/>
      <c r="AA252" s="379"/>
      <c r="AB252" s="380"/>
    </row>
    <row r="253" spans="2:28" ht="38.25" customHeight="1">
      <c r="B253" s="364">
        <f t="shared" si="4"/>
        <v>221</v>
      </c>
      <c r="C253" s="353"/>
      <c r="D253" s="354"/>
      <c r="E253" s="354"/>
      <c r="F253" s="354"/>
      <c r="G253" s="354"/>
      <c r="H253" s="354"/>
      <c r="I253" s="354"/>
      <c r="J253" s="354"/>
      <c r="K253" s="354"/>
      <c r="L253" s="355"/>
      <c r="M253" s="579"/>
      <c r="N253" s="579"/>
      <c r="O253" s="579"/>
      <c r="P253" s="579"/>
      <c r="Q253" s="579"/>
      <c r="R253" s="579"/>
      <c r="S253" s="579"/>
      <c r="T253" s="579"/>
      <c r="U253" s="579"/>
      <c r="V253" s="579"/>
      <c r="W253" s="554"/>
      <c r="X253" s="526"/>
      <c r="Y253" s="357"/>
      <c r="Z253" s="379"/>
      <c r="AA253" s="379"/>
      <c r="AB253" s="380"/>
    </row>
    <row r="254" spans="2:28" ht="38.25" customHeight="1">
      <c r="B254" s="364">
        <f t="shared" si="4"/>
        <v>222</v>
      </c>
      <c r="C254" s="353"/>
      <c r="D254" s="354"/>
      <c r="E254" s="354"/>
      <c r="F254" s="354"/>
      <c r="G254" s="354"/>
      <c r="H254" s="354"/>
      <c r="I254" s="354"/>
      <c r="J254" s="354"/>
      <c r="K254" s="354"/>
      <c r="L254" s="355"/>
      <c r="M254" s="579"/>
      <c r="N254" s="579"/>
      <c r="O254" s="579"/>
      <c r="P254" s="579"/>
      <c r="Q254" s="579"/>
      <c r="R254" s="579"/>
      <c r="S254" s="579"/>
      <c r="T254" s="579"/>
      <c r="U254" s="579"/>
      <c r="V254" s="579"/>
      <c r="W254" s="554"/>
      <c r="X254" s="526"/>
      <c r="Y254" s="357"/>
      <c r="Z254" s="379"/>
      <c r="AA254" s="379"/>
      <c r="AB254" s="380"/>
    </row>
    <row r="255" spans="2:28" ht="38.25" customHeight="1">
      <c r="B255" s="364">
        <f t="shared" si="4"/>
        <v>223</v>
      </c>
      <c r="C255" s="353"/>
      <c r="D255" s="354"/>
      <c r="E255" s="354"/>
      <c r="F255" s="354"/>
      <c r="G255" s="354"/>
      <c r="H255" s="354"/>
      <c r="I255" s="354"/>
      <c r="J255" s="354"/>
      <c r="K255" s="354"/>
      <c r="L255" s="355"/>
      <c r="M255" s="579"/>
      <c r="N255" s="579"/>
      <c r="O255" s="579"/>
      <c r="P255" s="579"/>
      <c r="Q255" s="579"/>
      <c r="R255" s="579"/>
      <c r="S255" s="579"/>
      <c r="T255" s="579"/>
      <c r="U255" s="579"/>
      <c r="V255" s="579"/>
      <c r="W255" s="554"/>
      <c r="X255" s="526"/>
      <c r="Y255" s="357"/>
      <c r="Z255" s="379"/>
      <c r="AA255" s="379"/>
      <c r="AB255" s="380"/>
    </row>
    <row r="256" spans="2:28" ht="38.25" customHeight="1">
      <c r="B256" s="364">
        <f t="shared" si="4"/>
        <v>224</v>
      </c>
      <c r="C256" s="353"/>
      <c r="D256" s="354"/>
      <c r="E256" s="354"/>
      <c r="F256" s="354"/>
      <c r="G256" s="354"/>
      <c r="H256" s="354"/>
      <c r="I256" s="354"/>
      <c r="J256" s="354"/>
      <c r="K256" s="354"/>
      <c r="L256" s="355"/>
      <c r="M256" s="579"/>
      <c r="N256" s="579"/>
      <c r="O256" s="579"/>
      <c r="P256" s="579"/>
      <c r="Q256" s="579"/>
      <c r="R256" s="579"/>
      <c r="S256" s="579"/>
      <c r="T256" s="579"/>
      <c r="U256" s="579"/>
      <c r="V256" s="579"/>
      <c r="W256" s="554"/>
      <c r="X256" s="526"/>
      <c r="Y256" s="357"/>
      <c r="Z256" s="379"/>
      <c r="AA256" s="379"/>
      <c r="AB256" s="380"/>
    </row>
    <row r="257" spans="2:28" ht="38.25" customHeight="1">
      <c r="B257" s="364">
        <f t="shared" si="4"/>
        <v>225</v>
      </c>
      <c r="C257" s="353"/>
      <c r="D257" s="354"/>
      <c r="E257" s="354"/>
      <c r="F257" s="354"/>
      <c r="G257" s="354"/>
      <c r="H257" s="354"/>
      <c r="I257" s="354"/>
      <c r="J257" s="354"/>
      <c r="K257" s="354"/>
      <c r="L257" s="355"/>
      <c r="M257" s="579"/>
      <c r="N257" s="579"/>
      <c r="O257" s="579"/>
      <c r="P257" s="579"/>
      <c r="Q257" s="579"/>
      <c r="R257" s="579"/>
      <c r="S257" s="579"/>
      <c r="T257" s="579"/>
      <c r="U257" s="579"/>
      <c r="V257" s="579"/>
      <c r="W257" s="554"/>
      <c r="X257" s="526"/>
      <c r="Y257" s="357"/>
      <c r="Z257" s="379"/>
      <c r="AA257" s="379"/>
      <c r="AB257" s="380"/>
    </row>
    <row r="258" spans="2:28" ht="38.25" customHeight="1">
      <c r="B258" s="364">
        <f t="shared" si="4"/>
        <v>226</v>
      </c>
      <c r="C258" s="353"/>
      <c r="D258" s="354"/>
      <c r="E258" s="354"/>
      <c r="F258" s="354"/>
      <c r="G258" s="354"/>
      <c r="H258" s="354"/>
      <c r="I258" s="354"/>
      <c r="J258" s="354"/>
      <c r="K258" s="354"/>
      <c r="L258" s="355"/>
      <c r="M258" s="579"/>
      <c r="N258" s="579"/>
      <c r="O258" s="579"/>
      <c r="P258" s="579"/>
      <c r="Q258" s="579"/>
      <c r="R258" s="579"/>
      <c r="S258" s="579"/>
      <c r="T258" s="579"/>
      <c r="U258" s="579"/>
      <c r="V258" s="579"/>
      <c r="W258" s="554"/>
      <c r="X258" s="526"/>
      <c r="Y258" s="357"/>
      <c r="Z258" s="379"/>
      <c r="AA258" s="379"/>
      <c r="AB258" s="380"/>
    </row>
    <row r="259" spans="2:28" ht="38.25" customHeight="1">
      <c r="B259" s="364">
        <f t="shared" si="4"/>
        <v>227</v>
      </c>
      <c r="C259" s="353"/>
      <c r="D259" s="354"/>
      <c r="E259" s="354"/>
      <c r="F259" s="354"/>
      <c r="G259" s="354"/>
      <c r="H259" s="354"/>
      <c r="I259" s="354"/>
      <c r="J259" s="354"/>
      <c r="K259" s="354"/>
      <c r="L259" s="355"/>
      <c r="M259" s="579"/>
      <c r="N259" s="579"/>
      <c r="O259" s="579"/>
      <c r="P259" s="579"/>
      <c r="Q259" s="579"/>
      <c r="R259" s="579"/>
      <c r="S259" s="579"/>
      <c r="T259" s="579"/>
      <c r="U259" s="579"/>
      <c r="V259" s="579"/>
      <c r="W259" s="554"/>
      <c r="X259" s="526"/>
      <c r="Y259" s="357"/>
      <c r="Z259" s="379"/>
      <c r="AA259" s="379"/>
      <c r="AB259" s="380"/>
    </row>
    <row r="260" spans="2:28" ht="38.25" customHeight="1">
      <c r="B260" s="364">
        <f t="shared" si="4"/>
        <v>228</v>
      </c>
      <c r="C260" s="353"/>
      <c r="D260" s="354"/>
      <c r="E260" s="354"/>
      <c r="F260" s="354"/>
      <c r="G260" s="354"/>
      <c r="H260" s="354"/>
      <c r="I260" s="354"/>
      <c r="J260" s="354"/>
      <c r="K260" s="354"/>
      <c r="L260" s="355"/>
      <c r="M260" s="579"/>
      <c r="N260" s="579"/>
      <c r="O260" s="579"/>
      <c r="P260" s="579"/>
      <c r="Q260" s="579"/>
      <c r="R260" s="579"/>
      <c r="S260" s="579"/>
      <c r="T260" s="579"/>
      <c r="U260" s="579"/>
      <c r="V260" s="579"/>
      <c r="W260" s="554"/>
      <c r="X260" s="526"/>
      <c r="Y260" s="357"/>
      <c r="Z260" s="379"/>
      <c r="AA260" s="379"/>
      <c r="AB260" s="380"/>
    </row>
    <row r="261" spans="2:28" ht="38.25" customHeight="1">
      <c r="B261" s="364">
        <f t="shared" si="4"/>
        <v>229</v>
      </c>
      <c r="C261" s="353"/>
      <c r="D261" s="354"/>
      <c r="E261" s="354"/>
      <c r="F261" s="354"/>
      <c r="G261" s="354"/>
      <c r="H261" s="354"/>
      <c r="I261" s="354"/>
      <c r="J261" s="354"/>
      <c r="K261" s="354"/>
      <c r="L261" s="355"/>
      <c r="M261" s="579"/>
      <c r="N261" s="579"/>
      <c r="O261" s="579"/>
      <c r="P261" s="579"/>
      <c r="Q261" s="579"/>
      <c r="R261" s="579"/>
      <c r="S261" s="579"/>
      <c r="T261" s="579"/>
      <c r="U261" s="579"/>
      <c r="V261" s="579"/>
      <c r="W261" s="554"/>
      <c r="X261" s="526"/>
      <c r="Y261" s="357"/>
      <c r="Z261" s="379"/>
      <c r="AA261" s="379"/>
      <c r="AB261" s="380"/>
    </row>
    <row r="262" spans="2:28" ht="38.25" customHeight="1">
      <c r="B262" s="364">
        <f t="shared" si="4"/>
        <v>230</v>
      </c>
      <c r="C262" s="353"/>
      <c r="D262" s="354"/>
      <c r="E262" s="354"/>
      <c r="F262" s="354"/>
      <c r="G262" s="354"/>
      <c r="H262" s="354"/>
      <c r="I262" s="354"/>
      <c r="J262" s="354"/>
      <c r="K262" s="354"/>
      <c r="L262" s="355"/>
      <c r="M262" s="579"/>
      <c r="N262" s="579"/>
      <c r="O262" s="579"/>
      <c r="P262" s="579"/>
      <c r="Q262" s="579"/>
      <c r="R262" s="579"/>
      <c r="S262" s="579"/>
      <c r="T262" s="579"/>
      <c r="U262" s="579"/>
      <c r="V262" s="579"/>
      <c r="W262" s="554"/>
      <c r="X262" s="526"/>
      <c r="Y262" s="357"/>
      <c r="Z262" s="379"/>
      <c r="AA262" s="379"/>
      <c r="AB262" s="380"/>
    </row>
    <row r="263" spans="2:28" ht="38.25" customHeight="1">
      <c r="B263" s="364">
        <f t="shared" si="4"/>
        <v>231</v>
      </c>
      <c r="C263" s="353"/>
      <c r="D263" s="354"/>
      <c r="E263" s="354"/>
      <c r="F263" s="354"/>
      <c r="G263" s="354"/>
      <c r="H263" s="354"/>
      <c r="I263" s="354"/>
      <c r="J263" s="354"/>
      <c r="K263" s="354"/>
      <c r="L263" s="355"/>
      <c r="M263" s="579"/>
      <c r="N263" s="579"/>
      <c r="O263" s="579"/>
      <c r="P263" s="579"/>
      <c r="Q263" s="579"/>
      <c r="R263" s="579"/>
      <c r="S263" s="579"/>
      <c r="T263" s="579"/>
      <c r="U263" s="579"/>
      <c r="V263" s="579"/>
      <c r="W263" s="554"/>
      <c r="X263" s="526"/>
      <c r="Y263" s="357"/>
      <c r="Z263" s="379"/>
      <c r="AA263" s="379"/>
      <c r="AB263" s="380"/>
    </row>
    <row r="264" spans="2:28" ht="38.25" customHeight="1">
      <c r="B264" s="364">
        <f t="shared" si="4"/>
        <v>232</v>
      </c>
      <c r="C264" s="353"/>
      <c r="D264" s="354"/>
      <c r="E264" s="354"/>
      <c r="F264" s="354"/>
      <c r="G264" s="354"/>
      <c r="H264" s="354"/>
      <c r="I264" s="354"/>
      <c r="J264" s="354"/>
      <c r="K264" s="354"/>
      <c r="L264" s="355"/>
      <c r="M264" s="579"/>
      <c r="N264" s="579"/>
      <c r="O264" s="579"/>
      <c r="P264" s="579"/>
      <c r="Q264" s="579"/>
      <c r="R264" s="579"/>
      <c r="S264" s="579"/>
      <c r="T264" s="579"/>
      <c r="U264" s="579"/>
      <c r="V264" s="579"/>
      <c r="W264" s="554"/>
      <c r="X264" s="526"/>
      <c r="Y264" s="357"/>
      <c r="Z264" s="379"/>
      <c r="AA264" s="379"/>
      <c r="AB264" s="380"/>
    </row>
    <row r="265" spans="2:28" ht="38.25" customHeight="1">
      <c r="B265" s="364">
        <f t="shared" si="4"/>
        <v>233</v>
      </c>
      <c r="C265" s="353"/>
      <c r="D265" s="354"/>
      <c r="E265" s="354"/>
      <c r="F265" s="354"/>
      <c r="G265" s="354"/>
      <c r="H265" s="354"/>
      <c r="I265" s="354"/>
      <c r="J265" s="354"/>
      <c r="K265" s="354"/>
      <c r="L265" s="355"/>
      <c r="M265" s="579"/>
      <c r="N265" s="579"/>
      <c r="O265" s="579"/>
      <c r="P265" s="579"/>
      <c r="Q265" s="579"/>
      <c r="R265" s="579"/>
      <c r="S265" s="579"/>
      <c r="T265" s="579"/>
      <c r="U265" s="579"/>
      <c r="V265" s="579"/>
      <c r="W265" s="554"/>
      <c r="X265" s="526"/>
      <c r="Y265" s="357"/>
      <c r="Z265" s="379"/>
      <c r="AA265" s="379"/>
      <c r="AB265" s="380"/>
    </row>
    <row r="266" spans="2:28" ht="38.25" customHeight="1">
      <c r="B266" s="364">
        <f t="shared" si="4"/>
        <v>234</v>
      </c>
      <c r="C266" s="353"/>
      <c r="D266" s="354"/>
      <c r="E266" s="354"/>
      <c r="F266" s="354"/>
      <c r="G266" s="354"/>
      <c r="H266" s="354"/>
      <c r="I266" s="354"/>
      <c r="J266" s="354"/>
      <c r="K266" s="354"/>
      <c r="L266" s="355"/>
      <c r="M266" s="579"/>
      <c r="N266" s="579"/>
      <c r="O266" s="579"/>
      <c r="P266" s="579"/>
      <c r="Q266" s="579"/>
      <c r="R266" s="579"/>
      <c r="S266" s="579"/>
      <c r="T266" s="579"/>
      <c r="U266" s="579"/>
      <c r="V266" s="579"/>
      <c r="W266" s="554"/>
      <c r="X266" s="526"/>
      <c r="Y266" s="357"/>
      <c r="Z266" s="379"/>
      <c r="AA266" s="379"/>
      <c r="AB266" s="380"/>
    </row>
    <row r="267" spans="2:28" ht="38.25" customHeight="1">
      <c r="B267" s="364">
        <f t="shared" si="4"/>
        <v>235</v>
      </c>
      <c r="C267" s="353"/>
      <c r="D267" s="354"/>
      <c r="E267" s="354"/>
      <c r="F267" s="354"/>
      <c r="G267" s="354"/>
      <c r="H267" s="354"/>
      <c r="I267" s="354"/>
      <c r="J267" s="354"/>
      <c r="K267" s="354"/>
      <c r="L267" s="355"/>
      <c r="M267" s="579"/>
      <c r="N267" s="579"/>
      <c r="O267" s="579"/>
      <c r="P267" s="579"/>
      <c r="Q267" s="579"/>
      <c r="R267" s="579"/>
      <c r="S267" s="579"/>
      <c r="T267" s="579"/>
      <c r="U267" s="579"/>
      <c r="V267" s="579"/>
      <c r="W267" s="554"/>
      <c r="X267" s="526"/>
      <c r="Y267" s="357"/>
      <c r="Z267" s="379"/>
      <c r="AA267" s="379"/>
      <c r="AB267" s="380"/>
    </row>
    <row r="268" spans="2:28" ht="38.25" customHeight="1">
      <c r="B268" s="364">
        <f t="shared" si="4"/>
        <v>236</v>
      </c>
      <c r="C268" s="353"/>
      <c r="D268" s="354"/>
      <c r="E268" s="354"/>
      <c r="F268" s="354"/>
      <c r="G268" s="354"/>
      <c r="H268" s="354"/>
      <c r="I268" s="354"/>
      <c r="J268" s="354"/>
      <c r="K268" s="354"/>
      <c r="L268" s="355"/>
      <c r="M268" s="579"/>
      <c r="N268" s="579"/>
      <c r="O268" s="579"/>
      <c r="P268" s="579"/>
      <c r="Q268" s="579"/>
      <c r="R268" s="579"/>
      <c r="S268" s="579"/>
      <c r="T268" s="579"/>
      <c r="U268" s="579"/>
      <c r="V268" s="579"/>
      <c r="W268" s="554"/>
      <c r="X268" s="526"/>
      <c r="Y268" s="357"/>
      <c r="Z268" s="379"/>
      <c r="AA268" s="379"/>
      <c r="AB268" s="380"/>
    </row>
    <row r="269" spans="2:28" ht="38.25" customHeight="1">
      <c r="B269" s="364">
        <f t="shared" si="4"/>
        <v>237</v>
      </c>
      <c r="C269" s="353"/>
      <c r="D269" s="354"/>
      <c r="E269" s="354"/>
      <c r="F269" s="354"/>
      <c r="G269" s="354"/>
      <c r="H269" s="354"/>
      <c r="I269" s="354"/>
      <c r="J269" s="354"/>
      <c r="K269" s="354"/>
      <c r="L269" s="355"/>
      <c r="M269" s="579"/>
      <c r="N269" s="579"/>
      <c r="O269" s="579"/>
      <c r="P269" s="579"/>
      <c r="Q269" s="579"/>
      <c r="R269" s="579"/>
      <c r="S269" s="579"/>
      <c r="T269" s="579"/>
      <c r="U269" s="579"/>
      <c r="V269" s="579"/>
      <c r="W269" s="554"/>
      <c r="X269" s="526"/>
      <c r="Y269" s="357"/>
      <c r="Z269" s="379"/>
      <c r="AA269" s="379"/>
      <c r="AB269" s="380"/>
    </row>
    <row r="270" spans="2:28" ht="38.25" customHeight="1">
      <c r="B270" s="364">
        <f t="shared" si="4"/>
        <v>238</v>
      </c>
      <c r="C270" s="353"/>
      <c r="D270" s="354"/>
      <c r="E270" s="354"/>
      <c r="F270" s="354"/>
      <c r="G270" s="354"/>
      <c r="H270" s="354"/>
      <c r="I270" s="354"/>
      <c r="J270" s="354"/>
      <c r="K270" s="354"/>
      <c r="L270" s="355"/>
      <c r="M270" s="579"/>
      <c r="N270" s="579"/>
      <c r="O270" s="579"/>
      <c r="P270" s="579"/>
      <c r="Q270" s="579"/>
      <c r="R270" s="579"/>
      <c r="S270" s="579"/>
      <c r="T270" s="579"/>
      <c r="U270" s="579"/>
      <c r="V270" s="579"/>
      <c r="W270" s="554"/>
      <c r="X270" s="526"/>
      <c r="Y270" s="357"/>
      <c r="Z270" s="379"/>
      <c r="AA270" s="379"/>
      <c r="AB270" s="380"/>
    </row>
    <row r="271" spans="2:28" ht="38.25" customHeight="1">
      <c r="B271" s="364">
        <f t="shared" si="4"/>
        <v>239</v>
      </c>
      <c r="C271" s="353"/>
      <c r="D271" s="354"/>
      <c r="E271" s="354"/>
      <c r="F271" s="354"/>
      <c r="G271" s="354"/>
      <c r="H271" s="354"/>
      <c r="I271" s="354"/>
      <c r="J271" s="354"/>
      <c r="K271" s="354"/>
      <c r="L271" s="355"/>
      <c r="M271" s="579"/>
      <c r="N271" s="579"/>
      <c r="O271" s="579"/>
      <c r="P271" s="579"/>
      <c r="Q271" s="579"/>
      <c r="R271" s="579"/>
      <c r="S271" s="579"/>
      <c r="T271" s="579"/>
      <c r="U271" s="579"/>
      <c r="V271" s="579"/>
      <c r="W271" s="554"/>
      <c r="X271" s="526"/>
      <c r="Y271" s="357"/>
      <c r="Z271" s="379"/>
      <c r="AA271" s="379"/>
      <c r="AB271" s="380"/>
    </row>
    <row r="272" spans="2:28" ht="38.25" customHeight="1">
      <c r="B272" s="364">
        <f t="shared" si="4"/>
        <v>240</v>
      </c>
      <c r="C272" s="353"/>
      <c r="D272" s="354"/>
      <c r="E272" s="354"/>
      <c r="F272" s="354"/>
      <c r="G272" s="354"/>
      <c r="H272" s="354"/>
      <c r="I272" s="354"/>
      <c r="J272" s="354"/>
      <c r="K272" s="354"/>
      <c r="L272" s="355"/>
      <c r="M272" s="579"/>
      <c r="N272" s="579"/>
      <c r="O272" s="579"/>
      <c r="P272" s="579"/>
      <c r="Q272" s="579"/>
      <c r="R272" s="579"/>
      <c r="S272" s="579"/>
      <c r="T272" s="579"/>
      <c r="U272" s="579"/>
      <c r="V272" s="579"/>
      <c r="W272" s="554"/>
      <c r="X272" s="526"/>
      <c r="Y272" s="357"/>
      <c r="Z272" s="379"/>
      <c r="AA272" s="379"/>
      <c r="AB272" s="380"/>
    </row>
    <row r="273" spans="2:28" ht="38.25" customHeight="1">
      <c r="B273" s="364">
        <f t="shared" si="4"/>
        <v>241</v>
      </c>
      <c r="C273" s="353"/>
      <c r="D273" s="354"/>
      <c r="E273" s="354"/>
      <c r="F273" s="354"/>
      <c r="G273" s="354"/>
      <c r="H273" s="354"/>
      <c r="I273" s="354"/>
      <c r="J273" s="354"/>
      <c r="K273" s="354"/>
      <c r="L273" s="355"/>
      <c r="M273" s="579"/>
      <c r="N273" s="579"/>
      <c r="O273" s="579"/>
      <c r="P273" s="579"/>
      <c r="Q273" s="579"/>
      <c r="R273" s="579"/>
      <c r="S273" s="579"/>
      <c r="T273" s="579"/>
      <c r="U273" s="579"/>
      <c r="V273" s="579"/>
      <c r="W273" s="554"/>
      <c r="X273" s="526"/>
      <c r="Y273" s="357"/>
      <c r="Z273" s="379"/>
      <c r="AA273" s="379"/>
      <c r="AB273" s="380"/>
    </row>
    <row r="274" spans="2:28" ht="38.25" customHeight="1">
      <c r="B274" s="364">
        <f t="shared" si="4"/>
        <v>242</v>
      </c>
      <c r="C274" s="353"/>
      <c r="D274" s="354"/>
      <c r="E274" s="354"/>
      <c r="F274" s="354"/>
      <c r="G274" s="354"/>
      <c r="H274" s="354"/>
      <c r="I274" s="354"/>
      <c r="J274" s="354"/>
      <c r="K274" s="354"/>
      <c r="L274" s="355"/>
      <c r="M274" s="579"/>
      <c r="N274" s="579"/>
      <c r="O274" s="579"/>
      <c r="P274" s="579"/>
      <c r="Q274" s="579"/>
      <c r="R274" s="579"/>
      <c r="S274" s="579"/>
      <c r="T274" s="579"/>
      <c r="U274" s="579"/>
      <c r="V274" s="579"/>
      <c r="W274" s="554"/>
      <c r="X274" s="526"/>
      <c r="Y274" s="357"/>
      <c r="Z274" s="379"/>
      <c r="AA274" s="379"/>
      <c r="AB274" s="380"/>
    </row>
    <row r="275" spans="2:28" ht="38.25" customHeight="1">
      <c r="B275" s="364">
        <f t="shared" si="4"/>
        <v>243</v>
      </c>
      <c r="C275" s="353"/>
      <c r="D275" s="354"/>
      <c r="E275" s="354"/>
      <c r="F275" s="354"/>
      <c r="G275" s="354"/>
      <c r="H275" s="354"/>
      <c r="I275" s="354"/>
      <c r="J275" s="354"/>
      <c r="K275" s="354"/>
      <c r="L275" s="355"/>
      <c r="M275" s="579"/>
      <c r="N275" s="579"/>
      <c r="O275" s="579"/>
      <c r="P275" s="579"/>
      <c r="Q275" s="579"/>
      <c r="R275" s="579"/>
      <c r="S275" s="579"/>
      <c r="T275" s="579"/>
      <c r="U275" s="579"/>
      <c r="V275" s="579"/>
      <c r="W275" s="554"/>
      <c r="X275" s="526"/>
      <c r="Y275" s="357"/>
      <c r="Z275" s="379"/>
      <c r="AA275" s="379"/>
      <c r="AB275" s="380"/>
    </row>
    <row r="276" spans="2:28" ht="38.25" customHeight="1">
      <c r="B276" s="364">
        <f t="shared" si="4"/>
        <v>244</v>
      </c>
      <c r="C276" s="353"/>
      <c r="D276" s="354"/>
      <c r="E276" s="354"/>
      <c r="F276" s="354"/>
      <c r="G276" s="354"/>
      <c r="H276" s="354"/>
      <c r="I276" s="354"/>
      <c r="J276" s="354"/>
      <c r="K276" s="354"/>
      <c r="L276" s="355"/>
      <c r="M276" s="579"/>
      <c r="N276" s="579"/>
      <c r="O276" s="579"/>
      <c r="P276" s="579"/>
      <c r="Q276" s="579"/>
      <c r="R276" s="579"/>
      <c r="S276" s="579"/>
      <c r="T276" s="579"/>
      <c r="U276" s="579"/>
      <c r="V276" s="579"/>
      <c r="W276" s="554"/>
      <c r="X276" s="526"/>
      <c r="Y276" s="357"/>
      <c r="Z276" s="379"/>
      <c r="AA276" s="379"/>
      <c r="AB276" s="380"/>
    </row>
    <row r="277" spans="2:28" ht="38.25" customHeight="1">
      <c r="B277" s="364">
        <f t="shared" si="4"/>
        <v>245</v>
      </c>
      <c r="C277" s="353"/>
      <c r="D277" s="354"/>
      <c r="E277" s="354"/>
      <c r="F277" s="354"/>
      <c r="G277" s="354"/>
      <c r="H277" s="354"/>
      <c r="I277" s="354"/>
      <c r="J277" s="354"/>
      <c r="K277" s="354"/>
      <c r="L277" s="355"/>
      <c r="M277" s="579"/>
      <c r="N277" s="579"/>
      <c r="O277" s="579"/>
      <c r="P277" s="579"/>
      <c r="Q277" s="579"/>
      <c r="R277" s="579"/>
      <c r="S277" s="579"/>
      <c r="T277" s="579"/>
      <c r="U277" s="579"/>
      <c r="V277" s="579"/>
      <c r="W277" s="554"/>
      <c r="X277" s="526"/>
      <c r="Y277" s="357"/>
      <c r="Z277" s="379"/>
      <c r="AA277" s="379"/>
      <c r="AB277" s="380"/>
    </row>
    <row r="278" spans="2:28" ht="38.25" customHeight="1">
      <c r="B278" s="364">
        <f t="shared" si="4"/>
        <v>246</v>
      </c>
      <c r="C278" s="353"/>
      <c r="D278" s="354"/>
      <c r="E278" s="354"/>
      <c r="F278" s="354"/>
      <c r="G278" s="354"/>
      <c r="H278" s="354"/>
      <c r="I278" s="354"/>
      <c r="J278" s="354"/>
      <c r="K278" s="354"/>
      <c r="L278" s="355"/>
      <c r="M278" s="579"/>
      <c r="N278" s="579"/>
      <c r="O278" s="579"/>
      <c r="P278" s="579"/>
      <c r="Q278" s="579"/>
      <c r="R278" s="579"/>
      <c r="S278" s="579"/>
      <c r="T278" s="579"/>
      <c r="U278" s="579"/>
      <c r="V278" s="579"/>
      <c r="W278" s="554"/>
      <c r="X278" s="526"/>
      <c r="Y278" s="357"/>
      <c r="Z278" s="379"/>
      <c r="AA278" s="379"/>
      <c r="AB278" s="380"/>
    </row>
    <row r="279" spans="2:28" ht="38.25" customHeight="1">
      <c r="B279" s="364">
        <f t="shared" si="4"/>
        <v>247</v>
      </c>
      <c r="C279" s="353"/>
      <c r="D279" s="354"/>
      <c r="E279" s="354"/>
      <c r="F279" s="354"/>
      <c r="G279" s="354"/>
      <c r="H279" s="354"/>
      <c r="I279" s="354"/>
      <c r="J279" s="354"/>
      <c r="K279" s="354"/>
      <c r="L279" s="355"/>
      <c r="M279" s="579"/>
      <c r="N279" s="579"/>
      <c r="O279" s="579"/>
      <c r="P279" s="579"/>
      <c r="Q279" s="579"/>
      <c r="R279" s="579"/>
      <c r="S279" s="579"/>
      <c r="T279" s="579"/>
      <c r="U279" s="579"/>
      <c r="V279" s="579"/>
      <c r="W279" s="554"/>
      <c r="X279" s="526"/>
      <c r="Y279" s="357"/>
      <c r="Z279" s="379"/>
      <c r="AA279" s="379"/>
      <c r="AB279" s="380"/>
    </row>
    <row r="280" spans="2:28" ht="38.25" customHeight="1">
      <c r="B280" s="364">
        <f t="shared" si="4"/>
        <v>248</v>
      </c>
      <c r="C280" s="353"/>
      <c r="D280" s="354"/>
      <c r="E280" s="354"/>
      <c r="F280" s="354"/>
      <c r="G280" s="354"/>
      <c r="H280" s="354"/>
      <c r="I280" s="354"/>
      <c r="J280" s="354"/>
      <c r="K280" s="354"/>
      <c r="L280" s="355"/>
      <c r="M280" s="579"/>
      <c r="N280" s="579"/>
      <c r="O280" s="579"/>
      <c r="P280" s="579"/>
      <c r="Q280" s="579"/>
      <c r="R280" s="579"/>
      <c r="S280" s="579"/>
      <c r="T280" s="579"/>
      <c r="U280" s="579"/>
      <c r="V280" s="579"/>
      <c r="W280" s="554"/>
      <c r="X280" s="526"/>
      <c r="Y280" s="357"/>
      <c r="Z280" s="379"/>
      <c r="AA280" s="379"/>
      <c r="AB280" s="380"/>
    </row>
    <row r="281" spans="2:28" ht="38.25" customHeight="1">
      <c r="B281" s="364">
        <f t="shared" si="4"/>
        <v>249</v>
      </c>
      <c r="C281" s="353"/>
      <c r="D281" s="354"/>
      <c r="E281" s="354"/>
      <c r="F281" s="354"/>
      <c r="G281" s="354"/>
      <c r="H281" s="354"/>
      <c r="I281" s="354"/>
      <c r="J281" s="354"/>
      <c r="K281" s="354"/>
      <c r="L281" s="355"/>
      <c r="M281" s="579"/>
      <c r="N281" s="579"/>
      <c r="O281" s="579"/>
      <c r="P281" s="579"/>
      <c r="Q281" s="579"/>
      <c r="R281" s="579"/>
      <c r="S281" s="579"/>
      <c r="T281" s="579"/>
      <c r="U281" s="579"/>
      <c r="V281" s="579"/>
      <c r="W281" s="554"/>
      <c r="X281" s="526"/>
      <c r="Y281" s="357"/>
      <c r="Z281" s="379"/>
      <c r="AA281" s="379"/>
      <c r="AB281" s="380"/>
    </row>
    <row r="282" spans="2:28" ht="38.25" customHeight="1">
      <c r="B282" s="364">
        <f t="shared" si="4"/>
        <v>250</v>
      </c>
      <c r="C282" s="353"/>
      <c r="D282" s="354"/>
      <c r="E282" s="354"/>
      <c r="F282" s="354"/>
      <c r="G282" s="354"/>
      <c r="H282" s="354"/>
      <c r="I282" s="354"/>
      <c r="J282" s="354"/>
      <c r="K282" s="354"/>
      <c r="L282" s="355"/>
      <c r="M282" s="579"/>
      <c r="N282" s="579"/>
      <c r="O282" s="579"/>
      <c r="P282" s="579"/>
      <c r="Q282" s="579"/>
      <c r="R282" s="579"/>
      <c r="S282" s="579"/>
      <c r="T282" s="579"/>
      <c r="U282" s="579"/>
      <c r="V282" s="579"/>
      <c r="W282" s="554"/>
      <c r="X282" s="526"/>
      <c r="Y282" s="561"/>
      <c r="Z282" s="379"/>
      <c r="AA282" s="379"/>
      <c r="AB282" s="380"/>
    </row>
    <row r="283" spans="2:28" ht="38.25" customHeight="1">
      <c r="B283" s="364">
        <f t="shared" si="4"/>
        <v>251</v>
      </c>
      <c r="C283" s="557"/>
      <c r="D283" s="558"/>
      <c r="E283" s="558"/>
      <c r="F283" s="558"/>
      <c r="G283" s="558"/>
      <c r="H283" s="558"/>
      <c r="I283" s="558"/>
      <c r="J283" s="558"/>
      <c r="K283" s="558"/>
      <c r="L283" s="559"/>
      <c r="M283" s="583"/>
      <c r="N283" s="583"/>
      <c r="O283" s="583"/>
      <c r="P283" s="583"/>
      <c r="Q283" s="583"/>
      <c r="R283" s="583"/>
      <c r="S283" s="583"/>
      <c r="T283" s="583"/>
      <c r="U283" s="583"/>
      <c r="V283" s="583"/>
      <c r="W283" s="556"/>
      <c r="X283" s="560"/>
      <c r="Y283" s="357"/>
      <c r="Z283" s="379"/>
      <c r="AA283" s="379"/>
      <c r="AB283" s="380"/>
    </row>
    <row r="284" spans="2:28" ht="38.25" customHeight="1">
      <c r="B284" s="364">
        <f>B283+1</f>
        <v>252</v>
      </c>
      <c r="C284" s="353"/>
      <c r="D284" s="354"/>
      <c r="E284" s="354"/>
      <c r="F284" s="354"/>
      <c r="G284" s="354"/>
      <c r="H284" s="354"/>
      <c r="I284" s="354"/>
      <c r="J284" s="354"/>
      <c r="K284" s="354"/>
      <c r="L284" s="355"/>
      <c r="M284" s="579"/>
      <c r="N284" s="579"/>
      <c r="O284" s="579"/>
      <c r="P284" s="579"/>
      <c r="Q284" s="579"/>
      <c r="R284" s="579"/>
      <c r="S284" s="579"/>
      <c r="T284" s="579"/>
      <c r="U284" s="579"/>
      <c r="V284" s="579"/>
      <c r="W284" s="554"/>
      <c r="X284" s="526"/>
      <c r="Y284" s="357"/>
      <c r="Z284" s="379"/>
      <c r="AA284" s="379"/>
      <c r="AB284" s="380"/>
    </row>
    <row r="285" spans="2:28" ht="38.25" customHeight="1">
      <c r="B285" s="364">
        <f t="shared" ref="B285:B333" si="5">B284+1</f>
        <v>253</v>
      </c>
      <c r="C285" s="353"/>
      <c r="D285" s="354"/>
      <c r="E285" s="354"/>
      <c r="F285" s="354"/>
      <c r="G285" s="354"/>
      <c r="H285" s="354"/>
      <c r="I285" s="354"/>
      <c r="J285" s="354"/>
      <c r="K285" s="354"/>
      <c r="L285" s="355"/>
      <c r="M285" s="579"/>
      <c r="N285" s="579"/>
      <c r="O285" s="579"/>
      <c r="P285" s="579"/>
      <c r="Q285" s="579"/>
      <c r="R285" s="579"/>
      <c r="S285" s="579"/>
      <c r="T285" s="579"/>
      <c r="U285" s="579"/>
      <c r="V285" s="579"/>
      <c r="W285" s="554"/>
      <c r="X285" s="526"/>
      <c r="Y285" s="357"/>
      <c r="Z285" s="379"/>
      <c r="AA285" s="379"/>
      <c r="AB285" s="380"/>
    </row>
    <row r="286" spans="2:28" ht="38.25" customHeight="1">
      <c r="B286" s="364">
        <f t="shared" si="5"/>
        <v>254</v>
      </c>
      <c r="C286" s="353"/>
      <c r="D286" s="354"/>
      <c r="E286" s="354"/>
      <c r="F286" s="354"/>
      <c r="G286" s="354"/>
      <c r="H286" s="354"/>
      <c r="I286" s="354"/>
      <c r="J286" s="354"/>
      <c r="K286" s="354"/>
      <c r="L286" s="355"/>
      <c r="M286" s="579"/>
      <c r="N286" s="579"/>
      <c r="O286" s="579"/>
      <c r="P286" s="579"/>
      <c r="Q286" s="579"/>
      <c r="R286" s="579"/>
      <c r="S286" s="579"/>
      <c r="T286" s="579"/>
      <c r="U286" s="579"/>
      <c r="V286" s="579"/>
      <c r="W286" s="554"/>
      <c r="X286" s="526"/>
      <c r="Y286" s="357"/>
      <c r="Z286" s="379"/>
      <c r="AA286" s="379"/>
      <c r="AB286" s="380"/>
    </row>
    <row r="287" spans="2:28" ht="38.25" customHeight="1">
      <c r="B287" s="364">
        <f t="shared" si="5"/>
        <v>255</v>
      </c>
      <c r="C287" s="353"/>
      <c r="D287" s="354"/>
      <c r="E287" s="354"/>
      <c r="F287" s="354"/>
      <c r="G287" s="354"/>
      <c r="H287" s="354"/>
      <c r="I287" s="354"/>
      <c r="J287" s="354"/>
      <c r="K287" s="354"/>
      <c r="L287" s="355"/>
      <c r="M287" s="579"/>
      <c r="N287" s="579"/>
      <c r="O287" s="579"/>
      <c r="P287" s="579"/>
      <c r="Q287" s="579"/>
      <c r="R287" s="579"/>
      <c r="S287" s="579"/>
      <c r="T287" s="579"/>
      <c r="U287" s="579"/>
      <c r="V287" s="579"/>
      <c r="W287" s="554"/>
      <c r="X287" s="526"/>
      <c r="Y287" s="357"/>
      <c r="Z287" s="379"/>
      <c r="AA287" s="379"/>
      <c r="AB287" s="380"/>
    </row>
    <row r="288" spans="2:28" ht="38.25" customHeight="1">
      <c r="B288" s="364">
        <f t="shared" si="5"/>
        <v>256</v>
      </c>
      <c r="C288" s="353"/>
      <c r="D288" s="354"/>
      <c r="E288" s="354"/>
      <c r="F288" s="354"/>
      <c r="G288" s="354"/>
      <c r="H288" s="354"/>
      <c r="I288" s="354"/>
      <c r="J288" s="354"/>
      <c r="K288" s="354"/>
      <c r="L288" s="355"/>
      <c r="M288" s="579"/>
      <c r="N288" s="579"/>
      <c r="O288" s="579"/>
      <c r="P288" s="579"/>
      <c r="Q288" s="579"/>
      <c r="R288" s="580"/>
      <c r="S288" s="581"/>
      <c r="T288" s="581"/>
      <c r="U288" s="581"/>
      <c r="V288" s="582"/>
      <c r="W288" s="554"/>
      <c r="X288" s="526"/>
      <c r="Y288" s="357"/>
      <c r="Z288" s="379"/>
      <c r="AA288" s="379"/>
      <c r="AB288" s="380"/>
    </row>
    <row r="289" spans="2:28" ht="38.25" customHeight="1">
      <c r="B289" s="364">
        <f t="shared" si="5"/>
        <v>257</v>
      </c>
      <c r="C289" s="353"/>
      <c r="D289" s="354"/>
      <c r="E289" s="354"/>
      <c r="F289" s="354"/>
      <c r="G289" s="354"/>
      <c r="H289" s="354"/>
      <c r="I289" s="354"/>
      <c r="J289" s="354"/>
      <c r="K289" s="354"/>
      <c r="L289" s="355"/>
      <c r="M289" s="579"/>
      <c r="N289" s="579"/>
      <c r="O289" s="579"/>
      <c r="P289" s="579"/>
      <c r="Q289" s="579"/>
      <c r="R289" s="580"/>
      <c r="S289" s="581"/>
      <c r="T289" s="581"/>
      <c r="U289" s="581"/>
      <c r="V289" s="582"/>
      <c r="W289" s="554"/>
      <c r="X289" s="526"/>
      <c r="Y289" s="357"/>
      <c r="Z289" s="379"/>
      <c r="AA289" s="379"/>
      <c r="AB289" s="380"/>
    </row>
    <row r="290" spans="2:28" ht="38.25" customHeight="1">
      <c r="B290" s="364">
        <f t="shared" si="5"/>
        <v>258</v>
      </c>
      <c r="C290" s="353"/>
      <c r="D290" s="354"/>
      <c r="E290" s="354"/>
      <c r="F290" s="354"/>
      <c r="G290" s="354"/>
      <c r="H290" s="354"/>
      <c r="I290" s="354"/>
      <c r="J290" s="354"/>
      <c r="K290" s="354"/>
      <c r="L290" s="355"/>
      <c r="M290" s="579"/>
      <c r="N290" s="579"/>
      <c r="O290" s="579"/>
      <c r="P290" s="579"/>
      <c r="Q290" s="579"/>
      <c r="R290" s="579"/>
      <c r="S290" s="579"/>
      <c r="T290" s="579"/>
      <c r="U290" s="579"/>
      <c r="V290" s="579"/>
      <c r="W290" s="554"/>
      <c r="X290" s="526"/>
      <c r="Y290" s="357"/>
      <c r="Z290" s="379"/>
      <c r="AA290" s="379"/>
      <c r="AB290" s="380"/>
    </row>
    <row r="291" spans="2:28" ht="38.25" customHeight="1">
      <c r="B291" s="364">
        <f t="shared" si="5"/>
        <v>259</v>
      </c>
      <c r="C291" s="353"/>
      <c r="D291" s="354"/>
      <c r="E291" s="354"/>
      <c r="F291" s="354"/>
      <c r="G291" s="354"/>
      <c r="H291" s="354"/>
      <c r="I291" s="354"/>
      <c r="J291" s="354"/>
      <c r="K291" s="354"/>
      <c r="L291" s="355"/>
      <c r="M291" s="579"/>
      <c r="N291" s="579"/>
      <c r="O291" s="579"/>
      <c r="P291" s="579"/>
      <c r="Q291" s="579"/>
      <c r="R291" s="579"/>
      <c r="S291" s="579"/>
      <c r="T291" s="579"/>
      <c r="U291" s="579"/>
      <c r="V291" s="579"/>
      <c r="W291" s="554"/>
      <c r="X291" s="526"/>
      <c r="Y291" s="357"/>
      <c r="Z291" s="379"/>
      <c r="AA291" s="379"/>
      <c r="AB291" s="380"/>
    </row>
    <row r="292" spans="2:28" ht="38.25" customHeight="1">
      <c r="B292" s="364">
        <f t="shared" si="5"/>
        <v>260</v>
      </c>
      <c r="C292" s="353"/>
      <c r="D292" s="354"/>
      <c r="E292" s="354"/>
      <c r="F292" s="354"/>
      <c r="G292" s="354"/>
      <c r="H292" s="354"/>
      <c r="I292" s="354"/>
      <c r="J292" s="354"/>
      <c r="K292" s="354"/>
      <c r="L292" s="355"/>
      <c r="M292" s="579"/>
      <c r="N292" s="579"/>
      <c r="O292" s="579"/>
      <c r="P292" s="579"/>
      <c r="Q292" s="579"/>
      <c r="R292" s="579"/>
      <c r="S292" s="579"/>
      <c r="T292" s="579"/>
      <c r="U292" s="579"/>
      <c r="V292" s="579"/>
      <c r="W292" s="554"/>
      <c r="X292" s="526"/>
      <c r="Y292" s="357"/>
      <c r="Z292" s="379"/>
      <c r="AA292" s="379"/>
      <c r="AB292" s="380"/>
    </row>
    <row r="293" spans="2:28" ht="38.25" customHeight="1">
      <c r="B293" s="364">
        <f t="shared" si="5"/>
        <v>261</v>
      </c>
      <c r="C293" s="353"/>
      <c r="D293" s="354"/>
      <c r="E293" s="354"/>
      <c r="F293" s="354"/>
      <c r="G293" s="354"/>
      <c r="H293" s="354"/>
      <c r="I293" s="354"/>
      <c r="J293" s="354"/>
      <c r="K293" s="354"/>
      <c r="L293" s="355"/>
      <c r="M293" s="579"/>
      <c r="N293" s="579"/>
      <c r="O293" s="579"/>
      <c r="P293" s="579"/>
      <c r="Q293" s="579"/>
      <c r="R293" s="579"/>
      <c r="S293" s="579"/>
      <c r="T293" s="579"/>
      <c r="U293" s="579"/>
      <c r="V293" s="579"/>
      <c r="W293" s="554"/>
      <c r="X293" s="526"/>
      <c r="Y293" s="357"/>
      <c r="Z293" s="379"/>
      <c r="AA293" s="379"/>
      <c r="AB293" s="380"/>
    </row>
    <row r="294" spans="2:28" ht="38.25" customHeight="1">
      <c r="B294" s="364">
        <f t="shared" si="5"/>
        <v>262</v>
      </c>
      <c r="C294" s="353"/>
      <c r="D294" s="354"/>
      <c r="E294" s="354"/>
      <c r="F294" s="354"/>
      <c r="G294" s="354"/>
      <c r="H294" s="354"/>
      <c r="I294" s="354"/>
      <c r="J294" s="354"/>
      <c r="K294" s="354"/>
      <c r="L294" s="355"/>
      <c r="M294" s="579"/>
      <c r="N294" s="579"/>
      <c r="O294" s="579"/>
      <c r="P294" s="579"/>
      <c r="Q294" s="579"/>
      <c r="R294" s="579"/>
      <c r="S294" s="579"/>
      <c r="T294" s="579"/>
      <c r="U294" s="579"/>
      <c r="V294" s="579"/>
      <c r="W294" s="554"/>
      <c r="X294" s="526"/>
      <c r="Y294" s="357"/>
      <c r="Z294" s="379"/>
      <c r="AA294" s="379"/>
      <c r="AB294" s="380"/>
    </row>
    <row r="295" spans="2:28" ht="38.25" customHeight="1">
      <c r="B295" s="364">
        <f t="shared" si="5"/>
        <v>263</v>
      </c>
      <c r="C295" s="353"/>
      <c r="D295" s="354"/>
      <c r="E295" s="354"/>
      <c r="F295" s="354"/>
      <c r="G295" s="354"/>
      <c r="H295" s="354"/>
      <c r="I295" s="354"/>
      <c r="J295" s="354"/>
      <c r="K295" s="354"/>
      <c r="L295" s="355"/>
      <c r="M295" s="579"/>
      <c r="N295" s="579"/>
      <c r="O295" s="579"/>
      <c r="P295" s="579"/>
      <c r="Q295" s="579"/>
      <c r="R295" s="579"/>
      <c r="S295" s="579"/>
      <c r="T295" s="579"/>
      <c r="U295" s="579"/>
      <c r="V295" s="579"/>
      <c r="W295" s="554"/>
      <c r="X295" s="526"/>
      <c r="Y295" s="357"/>
      <c r="Z295" s="379"/>
      <c r="AA295" s="379"/>
      <c r="AB295" s="380"/>
    </row>
    <row r="296" spans="2:28" ht="38.25" customHeight="1">
      <c r="B296" s="364">
        <f t="shared" si="5"/>
        <v>264</v>
      </c>
      <c r="C296" s="353"/>
      <c r="D296" s="354"/>
      <c r="E296" s="354"/>
      <c r="F296" s="354"/>
      <c r="G296" s="354"/>
      <c r="H296" s="354"/>
      <c r="I296" s="354"/>
      <c r="J296" s="354"/>
      <c r="K296" s="354"/>
      <c r="L296" s="355"/>
      <c r="M296" s="579"/>
      <c r="N296" s="579"/>
      <c r="O296" s="579"/>
      <c r="P296" s="579"/>
      <c r="Q296" s="579"/>
      <c r="R296" s="579"/>
      <c r="S296" s="579"/>
      <c r="T296" s="579"/>
      <c r="U296" s="579"/>
      <c r="V296" s="579"/>
      <c r="W296" s="554"/>
      <c r="X296" s="526"/>
      <c r="Y296" s="357"/>
      <c r="Z296" s="379"/>
      <c r="AA296" s="379"/>
      <c r="AB296" s="380"/>
    </row>
    <row r="297" spans="2:28" ht="38.25" customHeight="1">
      <c r="B297" s="364">
        <f t="shared" si="5"/>
        <v>265</v>
      </c>
      <c r="C297" s="353"/>
      <c r="D297" s="354"/>
      <c r="E297" s="354"/>
      <c r="F297" s="354"/>
      <c r="G297" s="354"/>
      <c r="H297" s="354"/>
      <c r="I297" s="354"/>
      <c r="J297" s="354"/>
      <c r="K297" s="354"/>
      <c r="L297" s="355"/>
      <c r="M297" s="579"/>
      <c r="N297" s="579"/>
      <c r="O297" s="579"/>
      <c r="P297" s="579"/>
      <c r="Q297" s="579"/>
      <c r="R297" s="579"/>
      <c r="S297" s="579"/>
      <c r="T297" s="579"/>
      <c r="U297" s="579"/>
      <c r="V297" s="579"/>
      <c r="W297" s="554"/>
      <c r="X297" s="526"/>
      <c r="Y297" s="357"/>
      <c r="Z297" s="379"/>
      <c r="AA297" s="379"/>
      <c r="AB297" s="380"/>
    </row>
    <row r="298" spans="2:28" ht="38.25" customHeight="1">
      <c r="B298" s="364">
        <f t="shared" si="5"/>
        <v>266</v>
      </c>
      <c r="C298" s="353"/>
      <c r="D298" s="354"/>
      <c r="E298" s="354"/>
      <c r="F298" s="354"/>
      <c r="G298" s="354"/>
      <c r="H298" s="354"/>
      <c r="I298" s="354"/>
      <c r="J298" s="354"/>
      <c r="K298" s="354"/>
      <c r="L298" s="355"/>
      <c r="M298" s="579"/>
      <c r="N298" s="579"/>
      <c r="O298" s="579"/>
      <c r="P298" s="579"/>
      <c r="Q298" s="579"/>
      <c r="R298" s="579"/>
      <c r="S298" s="579"/>
      <c r="T298" s="579"/>
      <c r="U298" s="579"/>
      <c r="V298" s="579"/>
      <c r="W298" s="554"/>
      <c r="X298" s="526"/>
      <c r="Y298" s="357"/>
      <c r="Z298" s="379"/>
      <c r="AA298" s="379"/>
      <c r="AB298" s="380"/>
    </row>
    <row r="299" spans="2:28" ht="38.25" customHeight="1">
      <c r="B299" s="364">
        <f t="shared" si="5"/>
        <v>267</v>
      </c>
      <c r="C299" s="353"/>
      <c r="D299" s="354"/>
      <c r="E299" s="354"/>
      <c r="F299" s="354"/>
      <c r="G299" s="354"/>
      <c r="H299" s="354"/>
      <c r="I299" s="354"/>
      <c r="J299" s="354"/>
      <c r="K299" s="354"/>
      <c r="L299" s="355"/>
      <c r="M299" s="579"/>
      <c r="N299" s="579"/>
      <c r="O299" s="579"/>
      <c r="P299" s="579"/>
      <c r="Q299" s="579"/>
      <c r="R299" s="579"/>
      <c r="S299" s="579"/>
      <c r="T299" s="579"/>
      <c r="U299" s="579"/>
      <c r="V299" s="579"/>
      <c r="W299" s="554"/>
      <c r="X299" s="526"/>
      <c r="Y299" s="357"/>
      <c r="Z299" s="379"/>
      <c r="AA299" s="379"/>
      <c r="AB299" s="380"/>
    </row>
    <row r="300" spans="2:28" ht="38.25" customHeight="1">
      <c r="B300" s="364">
        <f t="shared" si="5"/>
        <v>268</v>
      </c>
      <c r="C300" s="353"/>
      <c r="D300" s="354"/>
      <c r="E300" s="354"/>
      <c r="F300" s="354"/>
      <c r="G300" s="354"/>
      <c r="H300" s="354"/>
      <c r="I300" s="354"/>
      <c r="J300" s="354"/>
      <c r="K300" s="354"/>
      <c r="L300" s="355"/>
      <c r="M300" s="579"/>
      <c r="N300" s="579"/>
      <c r="O300" s="579"/>
      <c r="P300" s="579"/>
      <c r="Q300" s="579"/>
      <c r="R300" s="579"/>
      <c r="S300" s="579"/>
      <c r="T300" s="579"/>
      <c r="U300" s="579"/>
      <c r="V300" s="579"/>
      <c r="W300" s="554"/>
      <c r="X300" s="526"/>
      <c r="Y300" s="357"/>
      <c r="Z300" s="379"/>
      <c r="AA300" s="379"/>
      <c r="AB300" s="380"/>
    </row>
    <row r="301" spans="2:28" ht="38.25" customHeight="1">
      <c r="B301" s="364">
        <f t="shared" si="5"/>
        <v>269</v>
      </c>
      <c r="C301" s="353"/>
      <c r="D301" s="354"/>
      <c r="E301" s="354"/>
      <c r="F301" s="354"/>
      <c r="G301" s="354"/>
      <c r="H301" s="354"/>
      <c r="I301" s="354"/>
      <c r="J301" s="354"/>
      <c r="K301" s="354"/>
      <c r="L301" s="355"/>
      <c r="M301" s="579"/>
      <c r="N301" s="579"/>
      <c r="O301" s="579"/>
      <c r="P301" s="579"/>
      <c r="Q301" s="579"/>
      <c r="R301" s="579"/>
      <c r="S301" s="579"/>
      <c r="T301" s="579"/>
      <c r="U301" s="579"/>
      <c r="V301" s="579"/>
      <c r="W301" s="554"/>
      <c r="X301" s="526"/>
      <c r="Y301" s="357"/>
      <c r="Z301" s="379"/>
      <c r="AA301" s="379"/>
      <c r="AB301" s="380"/>
    </row>
    <row r="302" spans="2:28" ht="38.25" customHeight="1">
      <c r="B302" s="364">
        <f t="shared" si="5"/>
        <v>270</v>
      </c>
      <c r="C302" s="353"/>
      <c r="D302" s="354"/>
      <c r="E302" s="354"/>
      <c r="F302" s="354"/>
      <c r="G302" s="354"/>
      <c r="H302" s="354"/>
      <c r="I302" s="354"/>
      <c r="J302" s="354"/>
      <c r="K302" s="354"/>
      <c r="L302" s="355"/>
      <c r="M302" s="579"/>
      <c r="N302" s="579"/>
      <c r="O302" s="579"/>
      <c r="P302" s="579"/>
      <c r="Q302" s="579"/>
      <c r="R302" s="579"/>
      <c r="S302" s="579"/>
      <c r="T302" s="579"/>
      <c r="U302" s="579"/>
      <c r="V302" s="579"/>
      <c r="W302" s="554"/>
      <c r="X302" s="526"/>
      <c r="Y302" s="357"/>
      <c r="Z302" s="379"/>
      <c r="AA302" s="379"/>
      <c r="AB302" s="380"/>
    </row>
    <row r="303" spans="2:28" ht="38.25" customHeight="1">
      <c r="B303" s="364">
        <f t="shared" si="5"/>
        <v>271</v>
      </c>
      <c r="C303" s="353"/>
      <c r="D303" s="354"/>
      <c r="E303" s="354"/>
      <c r="F303" s="354"/>
      <c r="G303" s="354"/>
      <c r="H303" s="354"/>
      <c r="I303" s="354"/>
      <c r="J303" s="354"/>
      <c r="K303" s="354"/>
      <c r="L303" s="355"/>
      <c r="M303" s="579"/>
      <c r="N303" s="579"/>
      <c r="O303" s="579"/>
      <c r="P303" s="579"/>
      <c r="Q303" s="579"/>
      <c r="R303" s="579"/>
      <c r="S303" s="579"/>
      <c r="T303" s="579"/>
      <c r="U303" s="579"/>
      <c r="V303" s="579"/>
      <c r="W303" s="554"/>
      <c r="X303" s="526"/>
      <c r="Y303" s="357"/>
      <c r="Z303" s="379"/>
      <c r="AA303" s="379"/>
      <c r="AB303" s="380"/>
    </row>
    <row r="304" spans="2:28" ht="38.25" customHeight="1">
      <c r="B304" s="364">
        <f t="shared" si="5"/>
        <v>272</v>
      </c>
      <c r="C304" s="353"/>
      <c r="D304" s="354"/>
      <c r="E304" s="354"/>
      <c r="F304" s="354"/>
      <c r="G304" s="354"/>
      <c r="H304" s="354"/>
      <c r="I304" s="354"/>
      <c r="J304" s="354"/>
      <c r="K304" s="354"/>
      <c r="L304" s="355"/>
      <c r="M304" s="579"/>
      <c r="N304" s="579"/>
      <c r="O304" s="579"/>
      <c r="P304" s="579"/>
      <c r="Q304" s="579"/>
      <c r="R304" s="579"/>
      <c r="S304" s="579"/>
      <c r="T304" s="579"/>
      <c r="U304" s="579"/>
      <c r="V304" s="579"/>
      <c r="W304" s="554"/>
      <c r="X304" s="526"/>
      <c r="Y304" s="357"/>
      <c r="Z304" s="379"/>
      <c r="AA304" s="379"/>
      <c r="AB304" s="380"/>
    </row>
    <row r="305" spans="2:28" ht="38.25" customHeight="1">
      <c r="B305" s="364">
        <f t="shared" si="5"/>
        <v>273</v>
      </c>
      <c r="C305" s="353"/>
      <c r="D305" s="354"/>
      <c r="E305" s="354"/>
      <c r="F305" s="354"/>
      <c r="G305" s="354"/>
      <c r="H305" s="354"/>
      <c r="I305" s="354"/>
      <c r="J305" s="354"/>
      <c r="K305" s="354"/>
      <c r="L305" s="355"/>
      <c r="M305" s="579"/>
      <c r="N305" s="579"/>
      <c r="O305" s="579"/>
      <c r="P305" s="579"/>
      <c r="Q305" s="579"/>
      <c r="R305" s="579"/>
      <c r="S305" s="579"/>
      <c r="T305" s="579"/>
      <c r="U305" s="579"/>
      <c r="V305" s="579"/>
      <c r="W305" s="554"/>
      <c r="X305" s="526"/>
      <c r="Y305" s="357"/>
      <c r="Z305" s="379"/>
      <c r="AA305" s="379"/>
      <c r="AB305" s="380"/>
    </row>
    <row r="306" spans="2:28" ht="38.25" customHeight="1">
      <c r="B306" s="364">
        <f t="shared" si="5"/>
        <v>274</v>
      </c>
      <c r="C306" s="353"/>
      <c r="D306" s="354"/>
      <c r="E306" s="354"/>
      <c r="F306" s="354"/>
      <c r="G306" s="354"/>
      <c r="H306" s="354"/>
      <c r="I306" s="354"/>
      <c r="J306" s="354"/>
      <c r="K306" s="354"/>
      <c r="L306" s="355"/>
      <c r="M306" s="579"/>
      <c r="N306" s="579"/>
      <c r="O306" s="579"/>
      <c r="P306" s="579"/>
      <c r="Q306" s="579"/>
      <c r="R306" s="579"/>
      <c r="S306" s="579"/>
      <c r="T306" s="579"/>
      <c r="U306" s="579"/>
      <c r="V306" s="579"/>
      <c r="W306" s="554"/>
      <c r="X306" s="526"/>
      <c r="Y306" s="357"/>
      <c r="Z306" s="379"/>
      <c r="AA306" s="379"/>
      <c r="AB306" s="380"/>
    </row>
    <row r="307" spans="2:28" ht="38.25" customHeight="1">
      <c r="B307" s="364">
        <f t="shared" si="5"/>
        <v>275</v>
      </c>
      <c r="C307" s="353"/>
      <c r="D307" s="354"/>
      <c r="E307" s="354"/>
      <c r="F307" s="354"/>
      <c r="G307" s="354"/>
      <c r="H307" s="354"/>
      <c r="I307" s="354"/>
      <c r="J307" s="354"/>
      <c r="K307" s="354"/>
      <c r="L307" s="355"/>
      <c r="M307" s="579"/>
      <c r="N307" s="579"/>
      <c r="O307" s="579"/>
      <c r="P307" s="579"/>
      <c r="Q307" s="579"/>
      <c r="R307" s="579"/>
      <c r="S307" s="579"/>
      <c r="T307" s="579"/>
      <c r="U307" s="579"/>
      <c r="V307" s="579"/>
      <c r="W307" s="554"/>
      <c r="X307" s="526"/>
      <c r="Y307" s="357"/>
      <c r="Z307" s="379"/>
      <c r="AA307" s="379"/>
      <c r="AB307" s="380"/>
    </row>
    <row r="308" spans="2:28" ht="38.25" customHeight="1">
      <c r="B308" s="364">
        <f t="shared" si="5"/>
        <v>276</v>
      </c>
      <c r="C308" s="353"/>
      <c r="D308" s="354"/>
      <c r="E308" s="354"/>
      <c r="F308" s="354"/>
      <c r="G308" s="354"/>
      <c r="H308" s="354"/>
      <c r="I308" s="354"/>
      <c r="J308" s="354"/>
      <c r="K308" s="354"/>
      <c r="L308" s="355"/>
      <c r="M308" s="579"/>
      <c r="N308" s="579"/>
      <c r="O308" s="579"/>
      <c r="P308" s="579"/>
      <c r="Q308" s="579"/>
      <c r="R308" s="579"/>
      <c r="S308" s="579"/>
      <c r="T308" s="579"/>
      <c r="U308" s="579"/>
      <c r="V308" s="579"/>
      <c r="W308" s="554"/>
      <c r="X308" s="526"/>
      <c r="Y308" s="357"/>
      <c r="Z308" s="379"/>
      <c r="AA308" s="379"/>
      <c r="AB308" s="380"/>
    </row>
    <row r="309" spans="2:28" ht="38.25" customHeight="1">
      <c r="B309" s="364">
        <f t="shared" si="5"/>
        <v>277</v>
      </c>
      <c r="C309" s="353"/>
      <c r="D309" s="354"/>
      <c r="E309" s="354"/>
      <c r="F309" s="354"/>
      <c r="G309" s="354"/>
      <c r="H309" s="354"/>
      <c r="I309" s="354"/>
      <c r="J309" s="354"/>
      <c r="K309" s="354"/>
      <c r="L309" s="355"/>
      <c r="M309" s="579"/>
      <c r="N309" s="579"/>
      <c r="O309" s="579"/>
      <c r="P309" s="579"/>
      <c r="Q309" s="579"/>
      <c r="R309" s="579"/>
      <c r="S309" s="579"/>
      <c r="T309" s="579"/>
      <c r="U309" s="579"/>
      <c r="V309" s="579"/>
      <c r="W309" s="554"/>
      <c r="X309" s="526"/>
      <c r="Y309" s="357"/>
      <c r="Z309" s="379"/>
      <c r="AA309" s="379"/>
      <c r="AB309" s="380"/>
    </row>
    <row r="310" spans="2:28" ht="38.25" customHeight="1">
      <c r="B310" s="364">
        <f t="shared" si="5"/>
        <v>278</v>
      </c>
      <c r="C310" s="353"/>
      <c r="D310" s="354"/>
      <c r="E310" s="354"/>
      <c r="F310" s="354"/>
      <c r="G310" s="354"/>
      <c r="H310" s="354"/>
      <c r="I310" s="354"/>
      <c r="J310" s="354"/>
      <c r="K310" s="354"/>
      <c r="L310" s="355"/>
      <c r="M310" s="579"/>
      <c r="N310" s="579"/>
      <c r="O310" s="579"/>
      <c r="P310" s="579"/>
      <c r="Q310" s="579"/>
      <c r="R310" s="579"/>
      <c r="S310" s="579"/>
      <c r="T310" s="579"/>
      <c r="U310" s="579"/>
      <c r="V310" s="579"/>
      <c r="W310" s="554"/>
      <c r="X310" s="526"/>
      <c r="Y310" s="357"/>
      <c r="Z310" s="379"/>
      <c r="AA310" s="379"/>
      <c r="AB310" s="380"/>
    </row>
    <row r="311" spans="2:28" ht="38.25" customHeight="1">
      <c r="B311" s="364">
        <f t="shared" si="5"/>
        <v>279</v>
      </c>
      <c r="C311" s="353"/>
      <c r="D311" s="354"/>
      <c r="E311" s="354"/>
      <c r="F311" s="354"/>
      <c r="G311" s="354"/>
      <c r="H311" s="354"/>
      <c r="I311" s="354"/>
      <c r="J311" s="354"/>
      <c r="K311" s="354"/>
      <c r="L311" s="355"/>
      <c r="M311" s="579"/>
      <c r="N311" s="579"/>
      <c r="O311" s="579"/>
      <c r="P311" s="579"/>
      <c r="Q311" s="579"/>
      <c r="R311" s="579"/>
      <c r="S311" s="579"/>
      <c r="T311" s="579"/>
      <c r="U311" s="579"/>
      <c r="V311" s="579"/>
      <c r="W311" s="554"/>
      <c r="X311" s="526"/>
      <c r="Y311" s="357"/>
      <c r="Z311" s="379"/>
      <c r="AA311" s="379"/>
      <c r="AB311" s="380"/>
    </row>
    <row r="312" spans="2:28" ht="38.25" customHeight="1">
      <c r="B312" s="364">
        <f t="shared" si="5"/>
        <v>280</v>
      </c>
      <c r="C312" s="353"/>
      <c r="D312" s="354"/>
      <c r="E312" s="354"/>
      <c r="F312" s="354"/>
      <c r="G312" s="354"/>
      <c r="H312" s="354"/>
      <c r="I312" s="354"/>
      <c r="J312" s="354"/>
      <c r="K312" s="354"/>
      <c r="L312" s="355"/>
      <c r="M312" s="579"/>
      <c r="N312" s="579"/>
      <c r="O312" s="579"/>
      <c r="P312" s="579"/>
      <c r="Q312" s="579"/>
      <c r="R312" s="579"/>
      <c r="S312" s="579"/>
      <c r="T312" s="579"/>
      <c r="U312" s="579"/>
      <c r="V312" s="579"/>
      <c r="W312" s="554"/>
      <c r="X312" s="526"/>
      <c r="Y312" s="357"/>
      <c r="Z312" s="379"/>
      <c r="AA312" s="379"/>
      <c r="AB312" s="380"/>
    </row>
    <row r="313" spans="2:28" ht="38.25" customHeight="1">
      <c r="B313" s="364">
        <f t="shared" si="5"/>
        <v>281</v>
      </c>
      <c r="C313" s="353"/>
      <c r="D313" s="354"/>
      <c r="E313" s="354"/>
      <c r="F313" s="354"/>
      <c r="G313" s="354"/>
      <c r="H313" s="354"/>
      <c r="I313" s="354"/>
      <c r="J313" s="354"/>
      <c r="K313" s="354"/>
      <c r="L313" s="355"/>
      <c r="M313" s="579"/>
      <c r="N313" s="579"/>
      <c r="O313" s="579"/>
      <c r="P313" s="579"/>
      <c r="Q313" s="579"/>
      <c r="R313" s="579"/>
      <c r="S313" s="579"/>
      <c r="T313" s="579"/>
      <c r="U313" s="579"/>
      <c r="V313" s="579"/>
      <c r="W313" s="554"/>
      <c r="X313" s="526"/>
      <c r="Y313" s="357"/>
      <c r="Z313" s="379"/>
      <c r="AA313" s="379"/>
      <c r="AB313" s="380"/>
    </row>
    <row r="314" spans="2:28" ht="38.25" customHeight="1">
      <c r="B314" s="364">
        <f t="shared" si="5"/>
        <v>282</v>
      </c>
      <c r="C314" s="353"/>
      <c r="D314" s="354"/>
      <c r="E314" s="354"/>
      <c r="F314" s="354"/>
      <c r="G314" s="354"/>
      <c r="H314" s="354"/>
      <c r="I314" s="354"/>
      <c r="J314" s="354"/>
      <c r="K314" s="354"/>
      <c r="L314" s="355"/>
      <c r="M314" s="579"/>
      <c r="N314" s="579"/>
      <c r="O314" s="579"/>
      <c r="P314" s="579"/>
      <c r="Q314" s="579"/>
      <c r="R314" s="579"/>
      <c r="S314" s="579"/>
      <c r="T314" s="579"/>
      <c r="U314" s="579"/>
      <c r="V314" s="579"/>
      <c r="W314" s="554"/>
      <c r="X314" s="526"/>
      <c r="Y314" s="357"/>
      <c r="Z314" s="379"/>
      <c r="AA314" s="379"/>
      <c r="AB314" s="380"/>
    </row>
    <row r="315" spans="2:28" ht="38.25" customHeight="1">
      <c r="B315" s="364">
        <f t="shared" si="5"/>
        <v>283</v>
      </c>
      <c r="C315" s="353"/>
      <c r="D315" s="354"/>
      <c r="E315" s="354"/>
      <c r="F315" s="354"/>
      <c r="G315" s="354"/>
      <c r="H315" s="354"/>
      <c r="I315" s="354"/>
      <c r="J315" s="354"/>
      <c r="K315" s="354"/>
      <c r="L315" s="355"/>
      <c r="M315" s="579"/>
      <c r="N315" s="579"/>
      <c r="O315" s="579"/>
      <c r="P315" s="579"/>
      <c r="Q315" s="579"/>
      <c r="R315" s="579"/>
      <c r="S315" s="579"/>
      <c r="T315" s="579"/>
      <c r="U315" s="579"/>
      <c r="V315" s="579"/>
      <c r="W315" s="554"/>
      <c r="X315" s="526"/>
      <c r="Y315" s="357"/>
      <c r="Z315" s="379"/>
      <c r="AA315" s="379"/>
      <c r="AB315" s="380"/>
    </row>
    <row r="316" spans="2:28" ht="38.25" customHeight="1">
      <c r="B316" s="364">
        <f t="shared" si="5"/>
        <v>284</v>
      </c>
      <c r="C316" s="353"/>
      <c r="D316" s="354"/>
      <c r="E316" s="354"/>
      <c r="F316" s="354"/>
      <c r="G316" s="354"/>
      <c r="H316" s="354"/>
      <c r="I316" s="354"/>
      <c r="J316" s="354"/>
      <c r="K316" s="354"/>
      <c r="L316" s="355"/>
      <c r="M316" s="579"/>
      <c r="N316" s="579"/>
      <c r="O316" s="579"/>
      <c r="P316" s="579"/>
      <c r="Q316" s="579"/>
      <c r="R316" s="579"/>
      <c r="S316" s="579"/>
      <c r="T316" s="579"/>
      <c r="U316" s="579"/>
      <c r="V316" s="579"/>
      <c r="W316" s="554"/>
      <c r="X316" s="526"/>
      <c r="Y316" s="357"/>
      <c r="Z316" s="379"/>
      <c r="AA316" s="379"/>
      <c r="AB316" s="380"/>
    </row>
    <row r="317" spans="2:28" ht="38.25" customHeight="1">
      <c r="B317" s="364">
        <f t="shared" si="5"/>
        <v>285</v>
      </c>
      <c r="C317" s="353"/>
      <c r="D317" s="354"/>
      <c r="E317" s="354"/>
      <c r="F317" s="354"/>
      <c r="G317" s="354"/>
      <c r="H317" s="354"/>
      <c r="I317" s="354"/>
      <c r="J317" s="354"/>
      <c r="K317" s="354"/>
      <c r="L317" s="355"/>
      <c r="M317" s="579"/>
      <c r="N317" s="579"/>
      <c r="O317" s="579"/>
      <c r="P317" s="579"/>
      <c r="Q317" s="579"/>
      <c r="R317" s="579"/>
      <c r="S317" s="579"/>
      <c r="T317" s="579"/>
      <c r="U317" s="579"/>
      <c r="V317" s="579"/>
      <c r="W317" s="554"/>
      <c r="X317" s="526"/>
      <c r="Y317" s="357"/>
      <c r="Z317" s="379"/>
      <c r="AA317" s="379"/>
      <c r="AB317" s="380"/>
    </row>
    <row r="318" spans="2:28" ht="38.25" customHeight="1">
      <c r="B318" s="364">
        <f t="shared" si="5"/>
        <v>286</v>
      </c>
      <c r="C318" s="353"/>
      <c r="D318" s="354"/>
      <c r="E318" s="354"/>
      <c r="F318" s="354"/>
      <c r="G318" s="354"/>
      <c r="H318" s="354"/>
      <c r="I318" s="354"/>
      <c r="J318" s="354"/>
      <c r="K318" s="354"/>
      <c r="L318" s="355"/>
      <c r="M318" s="579"/>
      <c r="N318" s="579"/>
      <c r="O318" s="579"/>
      <c r="P318" s="579"/>
      <c r="Q318" s="579"/>
      <c r="R318" s="579"/>
      <c r="S318" s="579"/>
      <c r="T318" s="579"/>
      <c r="U318" s="579"/>
      <c r="V318" s="579"/>
      <c r="W318" s="554"/>
      <c r="X318" s="526"/>
      <c r="Y318" s="357"/>
      <c r="Z318" s="379"/>
      <c r="AA318" s="379"/>
      <c r="AB318" s="380"/>
    </row>
    <row r="319" spans="2:28" ht="38.25" customHeight="1">
      <c r="B319" s="364">
        <f t="shared" si="5"/>
        <v>287</v>
      </c>
      <c r="C319" s="353"/>
      <c r="D319" s="354"/>
      <c r="E319" s="354"/>
      <c r="F319" s="354"/>
      <c r="G319" s="354"/>
      <c r="H319" s="354"/>
      <c r="I319" s="354"/>
      <c r="J319" s="354"/>
      <c r="K319" s="354"/>
      <c r="L319" s="355"/>
      <c r="M319" s="579"/>
      <c r="N319" s="579"/>
      <c r="O319" s="579"/>
      <c r="P319" s="579"/>
      <c r="Q319" s="579"/>
      <c r="R319" s="579"/>
      <c r="S319" s="579"/>
      <c r="T319" s="579"/>
      <c r="U319" s="579"/>
      <c r="V319" s="579"/>
      <c r="W319" s="554"/>
      <c r="X319" s="526"/>
      <c r="Y319" s="357"/>
      <c r="Z319" s="379"/>
      <c r="AA319" s="379"/>
      <c r="AB319" s="380"/>
    </row>
    <row r="320" spans="2:28" ht="38.25" customHeight="1">
      <c r="B320" s="364">
        <f t="shared" si="5"/>
        <v>288</v>
      </c>
      <c r="C320" s="353"/>
      <c r="D320" s="354"/>
      <c r="E320" s="354"/>
      <c r="F320" s="354"/>
      <c r="G320" s="354"/>
      <c r="H320" s="354"/>
      <c r="I320" s="354"/>
      <c r="J320" s="354"/>
      <c r="K320" s="354"/>
      <c r="L320" s="355"/>
      <c r="M320" s="579"/>
      <c r="N320" s="579"/>
      <c r="O320" s="579"/>
      <c r="P320" s="579"/>
      <c r="Q320" s="579"/>
      <c r="R320" s="579"/>
      <c r="S320" s="579"/>
      <c r="T320" s="579"/>
      <c r="U320" s="579"/>
      <c r="V320" s="579"/>
      <c r="W320" s="554"/>
      <c r="X320" s="526"/>
      <c r="Y320" s="357"/>
      <c r="Z320" s="379"/>
      <c r="AA320" s="379"/>
      <c r="AB320" s="380"/>
    </row>
    <row r="321" spans="2:28" ht="38.25" customHeight="1">
      <c r="B321" s="364">
        <f t="shared" si="5"/>
        <v>289</v>
      </c>
      <c r="C321" s="353"/>
      <c r="D321" s="354"/>
      <c r="E321" s="354"/>
      <c r="F321" s="354"/>
      <c r="G321" s="354"/>
      <c r="H321" s="354"/>
      <c r="I321" s="354"/>
      <c r="J321" s="354"/>
      <c r="K321" s="354"/>
      <c r="L321" s="355"/>
      <c r="M321" s="579"/>
      <c r="N321" s="579"/>
      <c r="O321" s="579"/>
      <c r="P321" s="579"/>
      <c r="Q321" s="579"/>
      <c r="R321" s="579"/>
      <c r="S321" s="579"/>
      <c r="T321" s="579"/>
      <c r="U321" s="579"/>
      <c r="V321" s="579"/>
      <c r="W321" s="554"/>
      <c r="X321" s="526"/>
      <c r="Y321" s="357"/>
      <c r="Z321" s="379"/>
      <c r="AA321" s="379"/>
      <c r="AB321" s="380"/>
    </row>
    <row r="322" spans="2:28" ht="38.25" customHeight="1">
      <c r="B322" s="364">
        <f t="shared" si="5"/>
        <v>290</v>
      </c>
      <c r="C322" s="353"/>
      <c r="D322" s="354"/>
      <c r="E322" s="354"/>
      <c r="F322" s="354"/>
      <c r="G322" s="354"/>
      <c r="H322" s="354"/>
      <c r="I322" s="354"/>
      <c r="J322" s="354"/>
      <c r="K322" s="354"/>
      <c r="L322" s="355"/>
      <c r="M322" s="579"/>
      <c r="N322" s="579"/>
      <c r="O322" s="579"/>
      <c r="P322" s="579"/>
      <c r="Q322" s="579"/>
      <c r="R322" s="579"/>
      <c r="S322" s="579"/>
      <c r="T322" s="579"/>
      <c r="U322" s="579"/>
      <c r="V322" s="579"/>
      <c r="W322" s="554"/>
      <c r="X322" s="526"/>
      <c r="Y322" s="357"/>
      <c r="Z322" s="379"/>
      <c r="AA322" s="379"/>
      <c r="AB322" s="380"/>
    </row>
    <row r="323" spans="2:28" ht="38.25" customHeight="1">
      <c r="B323" s="364">
        <f t="shared" si="5"/>
        <v>291</v>
      </c>
      <c r="C323" s="353"/>
      <c r="D323" s="354"/>
      <c r="E323" s="354"/>
      <c r="F323" s="354"/>
      <c r="G323" s="354"/>
      <c r="H323" s="354"/>
      <c r="I323" s="354"/>
      <c r="J323" s="354"/>
      <c r="K323" s="354"/>
      <c r="L323" s="355"/>
      <c r="M323" s="579"/>
      <c r="N323" s="579"/>
      <c r="O323" s="579"/>
      <c r="P323" s="579"/>
      <c r="Q323" s="579"/>
      <c r="R323" s="579"/>
      <c r="S323" s="579"/>
      <c r="T323" s="579"/>
      <c r="U323" s="579"/>
      <c r="V323" s="579"/>
      <c r="W323" s="554"/>
      <c r="X323" s="526"/>
      <c r="Y323" s="357"/>
      <c r="Z323" s="379"/>
      <c r="AA323" s="379"/>
      <c r="AB323" s="380"/>
    </row>
    <row r="324" spans="2:28" ht="38.25" customHeight="1">
      <c r="B324" s="364">
        <f t="shared" si="5"/>
        <v>292</v>
      </c>
      <c r="C324" s="353"/>
      <c r="D324" s="354"/>
      <c r="E324" s="354"/>
      <c r="F324" s="354"/>
      <c r="G324" s="354"/>
      <c r="H324" s="354"/>
      <c r="I324" s="354"/>
      <c r="J324" s="354"/>
      <c r="K324" s="354"/>
      <c r="L324" s="355"/>
      <c r="M324" s="579"/>
      <c r="N324" s="579"/>
      <c r="O324" s="579"/>
      <c r="P324" s="579"/>
      <c r="Q324" s="579"/>
      <c r="R324" s="579"/>
      <c r="S324" s="579"/>
      <c r="T324" s="579"/>
      <c r="U324" s="579"/>
      <c r="V324" s="579"/>
      <c r="W324" s="554"/>
      <c r="X324" s="526"/>
      <c r="Y324" s="357"/>
      <c r="Z324" s="379"/>
      <c r="AA324" s="379"/>
      <c r="AB324" s="380"/>
    </row>
    <row r="325" spans="2:28" ht="38.25" customHeight="1">
      <c r="B325" s="364">
        <f t="shared" si="5"/>
        <v>293</v>
      </c>
      <c r="C325" s="353"/>
      <c r="D325" s="354"/>
      <c r="E325" s="354"/>
      <c r="F325" s="354"/>
      <c r="G325" s="354"/>
      <c r="H325" s="354"/>
      <c r="I325" s="354"/>
      <c r="J325" s="354"/>
      <c r="K325" s="354"/>
      <c r="L325" s="355"/>
      <c r="M325" s="579"/>
      <c r="N325" s="579"/>
      <c r="O325" s="579"/>
      <c r="P325" s="579"/>
      <c r="Q325" s="579"/>
      <c r="R325" s="579"/>
      <c r="S325" s="579"/>
      <c r="T325" s="579"/>
      <c r="U325" s="579"/>
      <c r="V325" s="579"/>
      <c r="W325" s="554"/>
      <c r="X325" s="526"/>
      <c r="Y325" s="357"/>
      <c r="Z325" s="379"/>
      <c r="AA325" s="379"/>
      <c r="AB325" s="380"/>
    </row>
    <row r="326" spans="2:28" ht="38.25" customHeight="1">
      <c r="B326" s="364">
        <f t="shared" si="5"/>
        <v>294</v>
      </c>
      <c r="C326" s="353"/>
      <c r="D326" s="354"/>
      <c r="E326" s="354"/>
      <c r="F326" s="354"/>
      <c r="G326" s="354"/>
      <c r="H326" s="354"/>
      <c r="I326" s="354"/>
      <c r="J326" s="354"/>
      <c r="K326" s="354"/>
      <c r="L326" s="355"/>
      <c r="M326" s="579"/>
      <c r="N326" s="579"/>
      <c r="O326" s="579"/>
      <c r="P326" s="579"/>
      <c r="Q326" s="579"/>
      <c r="R326" s="579"/>
      <c r="S326" s="579"/>
      <c r="T326" s="579"/>
      <c r="U326" s="579"/>
      <c r="V326" s="579"/>
      <c r="W326" s="554"/>
      <c r="X326" s="526"/>
      <c r="Y326" s="357"/>
      <c r="Z326" s="379"/>
      <c r="AA326" s="379"/>
      <c r="AB326" s="380"/>
    </row>
    <row r="327" spans="2:28" ht="38.25" customHeight="1">
      <c r="B327" s="364">
        <f t="shared" si="5"/>
        <v>295</v>
      </c>
      <c r="C327" s="353"/>
      <c r="D327" s="354"/>
      <c r="E327" s="354"/>
      <c r="F327" s="354"/>
      <c r="G327" s="354"/>
      <c r="H327" s="354"/>
      <c r="I327" s="354"/>
      <c r="J327" s="354"/>
      <c r="K327" s="354"/>
      <c r="L327" s="355"/>
      <c r="M327" s="579"/>
      <c r="N327" s="579"/>
      <c r="O327" s="579"/>
      <c r="P327" s="579"/>
      <c r="Q327" s="579"/>
      <c r="R327" s="579"/>
      <c r="S327" s="579"/>
      <c r="T327" s="579"/>
      <c r="U327" s="579"/>
      <c r="V327" s="579"/>
      <c r="W327" s="554"/>
      <c r="X327" s="526"/>
      <c r="Y327" s="357"/>
      <c r="Z327" s="379"/>
      <c r="AA327" s="379"/>
      <c r="AB327" s="380"/>
    </row>
    <row r="328" spans="2:28" ht="38.25" customHeight="1">
      <c r="B328" s="364">
        <f t="shared" si="5"/>
        <v>296</v>
      </c>
      <c r="C328" s="353"/>
      <c r="D328" s="354"/>
      <c r="E328" s="354"/>
      <c r="F328" s="354"/>
      <c r="G328" s="354"/>
      <c r="H328" s="354"/>
      <c r="I328" s="354"/>
      <c r="J328" s="354"/>
      <c r="K328" s="354"/>
      <c r="L328" s="355"/>
      <c r="M328" s="579"/>
      <c r="N328" s="579"/>
      <c r="O328" s="579"/>
      <c r="P328" s="579"/>
      <c r="Q328" s="579"/>
      <c r="R328" s="579"/>
      <c r="S328" s="579"/>
      <c r="T328" s="579"/>
      <c r="U328" s="579"/>
      <c r="V328" s="579"/>
      <c r="W328" s="554"/>
      <c r="X328" s="526"/>
      <c r="Y328" s="357"/>
      <c r="Z328" s="379"/>
      <c r="AA328" s="379"/>
      <c r="AB328" s="380"/>
    </row>
    <row r="329" spans="2:28" ht="38.25" customHeight="1">
      <c r="B329" s="364">
        <f t="shared" si="5"/>
        <v>297</v>
      </c>
      <c r="C329" s="353"/>
      <c r="D329" s="354"/>
      <c r="E329" s="354"/>
      <c r="F329" s="354"/>
      <c r="G329" s="354"/>
      <c r="H329" s="354"/>
      <c r="I329" s="354"/>
      <c r="J329" s="354"/>
      <c r="K329" s="354"/>
      <c r="L329" s="355"/>
      <c r="M329" s="579"/>
      <c r="N329" s="579"/>
      <c r="O329" s="579"/>
      <c r="P329" s="579"/>
      <c r="Q329" s="579"/>
      <c r="R329" s="579"/>
      <c r="S329" s="579"/>
      <c r="T329" s="579"/>
      <c r="U329" s="579"/>
      <c r="V329" s="579"/>
      <c r="W329" s="554"/>
      <c r="X329" s="526"/>
      <c r="Y329" s="357"/>
      <c r="Z329" s="379"/>
      <c r="AA329" s="379"/>
      <c r="AB329" s="380"/>
    </row>
    <row r="330" spans="2:28" ht="38.25" customHeight="1">
      <c r="B330" s="364">
        <f t="shared" si="5"/>
        <v>298</v>
      </c>
      <c r="C330" s="353"/>
      <c r="D330" s="354"/>
      <c r="E330" s="354"/>
      <c r="F330" s="354"/>
      <c r="G330" s="354"/>
      <c r="H330" s="354"/>
      <c r="I330" s="354"/>
      <c r="J330" s="354"/>
      <c r="K330" s="354"/>
      <c r="L330" s="355"/>
      <c r="M330" s="579"/>
      <c r="N330" s="579"/>
      <c r="O330" s="579"/>
      <c r="P330" s="579"/>
      <c r="Q330" s="579"/>
      <c r="R330" s="579"/>
      <c r="S330" s="579"/>
      <c r="T330" s="579"/>
      <c r="U330" s="579"/>
      <c r="V330" s="579"/>
      <c r="W330" s="554"/>
      <c r="X330" s="526"/>
      <c r="Y330" s="357"/>
      <c r="Z330" s="379"/>
      <c r="AA330" s="379"/>
      <c r="AB330" s="380"/>
    </row>
    <row r="331" spans="2:28" ht="38.25" customHeight="1">
      <c r="B331" s="364">
        <f t="shared" si="5"/>
        <v>299</v>
      </c>
      <c r="C331" s="353"/>
      <c r="D331" s="354"/>
      <c r="E331" s="354"/>
      <c r="F331" s="354"/>
      <c r="G331" s="354"/>
      <c r="H331" s="354"/>
      <c r="I331" s="354"/>
      <c r="J331" s="354"/>
      <c r="K331" s="354"/>
      <c r="L331" s="355"/>
      <c r="M331" s="579"/>
      <c r="N331" s="579"/>
      <c r="O331" s="579"/>
      <c r="P331" s="579"/>
      <c r="Q331" s="579"/>
      <c r="R331" s="579"/>
      <c r="S331" s="579"/>
      <c r="T331" s="579"/>
      <c r="U331" s="579"/>
      <c r="V331" s="579"/>
      <c r="W331" s="554"/>
      <c r="X331" s="526"/>
      <c r="Y331" s="357"/>
      <c r="Z331" s="379"/>
      <c r="AA331" s="379"/>
      <c r="AB331" s="380"/>
    </row>
    <row r="332" spans="2:28" ht="38.25" customHeight="1">
      <c r="B332" s="364">
        <f t="shared" si="5"/>
        <v>300</v>
      </c>
      <c r="C332" s="353"/>
      <c r="D332" s="354"/>
      <c r="E332" s="354"/>
      <c r="F332" s="354"/>
      <c r="G332" s="354"/>
      <c r="H332" s="354"/>
      <c r="I332" s="354"/>
      <c r="J332" s="354"/>
      <c r="K332" s="354"/>
      <c r="L332" s="355"/>
      <c r="M332" s="579"/>
      <c r="N332" s="579"/>
      <c r="O332" s="579"/>
      <c r="P332" s="579"/>
      <c r="Q332" s="579"/>
      <c r="R332" s="579"/>
      <c r="S332" s="579"/>
      <c r="T332" s="579"/>
      <c r="U332" s="579"/>
      <c r="V332" s="579"/>
      <c r="W332" s="554"/>
      <c r="X332" s="526"/>
      <c r="Y332" s="561"/>
      <c r="Z332" s="379"/>
      <c r="AA332" s="379"/>
      <c r="AB332" s="380"/>
    </row>
    <row r="333" spans="2:28" ht="38.25" customHeight="1">
      <c r="B333" s="364">
        <f t="shared" si="5"/>
        <v>301</v>
      </c>
      <c r="C333" s="557"/>
      <c r="D333" s="558"/>
      <c r="E333" s="558"/>
      <c r="F333" s="558"/>
      <c r="G333" s="558"/>
      <c r="H333" s="558"/>
      <c r="I333" s="558"/>
      <c r="J333" s="558"/>
      <c r="K333" s="558"/>
      <c r="L333" s="559"/>
      <c r="M333" s="583"/>
      <c r="N333" s="583"/>
      <c r="O333" s="583"/>
      <c r="P333" s="583"/>
      <c r="Q333" s="583"/>
      <c r="R333" s="583"/>
      <c r="S333" s="583"/>
      <c r="T333" s="583"/>
      <c r="U333" s="583"/>
      <c r="V333" s="583"/>
      <c r="W333" s="556"/>
      <c r="X333" s="560"/>
      <c r="Y333" s="357"/>
      <c r="Z333" s="379"/>
      <c r="AA333" s="379"/>
      <c r="AB333" s="380"/>
    </row>
    <row r="334" spans="2:28" ht="38.25" customHeight="1">
      <c r="B334" s="364">
        <f>B333+1</f>
        <v>302</v>
      </c>
      <c r="C334" s="353"/>
      <c r="D334" s="354"/>
      <c r="E334" s="354"/>
      <c r="F334" s="354"/>
      <c r="G334" s="354"/>
      <c r="H334" s="354"/>
      <c r="I334" s="354"/>
      <c r="J334" s="354"/>
      <c r="K334" s="354"/>
      <c r="L334" s="355"/>
      <c r="M334" s="579"/>
      <c r="N334" s="579"/>
      <c r="O334" s="579"/>
      <c r="P334" s="579"/>
      <c r="Q334" s="579"/>
      <c r="R334" s="579"/>
      <c r="S334" s="579"/>
      <c r="T334" s="579"/>
      <c r="U334" s="579"/>
      <c r="V334" s="579"/>
      <c r="W334" s="554"/>
      <c r="X334" s="526"/>
      <c r="Y334" s="357"/>
      <c r="Z334" s="379"/>
      <c r="AA334" s="379"/>
      <c r="AB334" s="380"/>
    </row>
    <row r="335" spans="2:28" ht="38.25" customHeight="1">
      <c r="B335" s="364">
        <f t="shared" ref="B335:B383" si="6">B334+1</f>
        <v>303</v>
      </c>
      <c r="C335" s="353"/>
      <c r="D335" s="354"/>
      <c r="E335" s="354"/>
      <c r="F335" s="354"/>
      <c r="G335" s="354"/>
      <c r="H335" s="354"/>
      <c r="I335" s="354"/>
      <c r="J335" s="354"/>
      <c r="K335" s="354"/>
      <c r="L335" s="355"/>
      <c r="M335" s="579"/>
      <c r="N335" s="579"/>
      <c r="O335" s="579"/>
      <c r="P335" s="579"/>
      <c r="Q335" s="579"/>
      <c r="R335" s="579"/>
      <c r="S335" s="579"/>
      <c r="T335" s="579"/>
      <c r="U335" s="579"/>
      <c r="V335" s="579"/>
      <c r="W335" s="554"/>
      <c r="X335" s="526"/>
      <c r="Y335" s="357"/>
      <c r="Z335" s="379"/>
      <c r="AA335" s="379"/>
      <c r="AB335" s="380"/>
    </row>
    <row r="336" spans="2:28" ht="38.25" customHeight="1">
      <c r="B336" s="364">
        <f t="shared" si="6"/>
        <v>304</v>
      </c>
      <c r="C336" s="353"/>
      <c r="D336" s="354"/>
      <c r="E336" s="354"/>
      <c r="F336" s="354"/>
      <c r="G336" s="354"/>
      <c r="H336" s="354"/>
      <c r="I336" s="354"/>
      <c r="J336" s="354"/>
      <c r="K336" s="354"/>
      <c r="L336" s="355"/>
      <c r="M336" s="579"/>
      <c r="N336" s="579"/>
      <c r="O336" s="579"/>
      <c r="P336" s="579"/>
      <c r="Q336" s="579"/>
      <c r="R336" s="579"/>
      <c r="S336" s="579"/>
      <c r="T336" s="579"/>
      <c r="U336" s="579"/>
      <c r="V336" s="579"/>
      <c r="W336" s="554"/>
      <c r="X336" s="526"/>
      <c r="Y336" s="357"/>
      <c r="Z336" s="379"/>
      <c r="AA336" s="379"/>
      <c r="AB336" s="380"/>
    </row>
    <row r="337" spans="2:28" ht="38.25" customHeight="1">
      <c r="B337" s="364">
        <f t="shared" si="6"/>
        <v>305</v>
      </c>
      <c r="C337" s="353"/>
      <c r="D337" s="354"/>
      <c r="E337" s="354"/>
      <c r="F337" s="354"/>
      <c r="G337" s="354"/>
      <c r="H337" s="354"/>
      <c r="I337" s="354"/>
      <c r="J337" s="354"/>
      <c r="K337" s="354"/>
      <c r="L337" s="355"/>
      <c r="M337" s="579"/>
      <c r="N337" s="579"/>
      <c r="O337" s="579"/>
      <c r="P337" s="579"/>
      <c r="Q337" s="579"/>
      <c r="R337" s="579"/>
      <c r="S337" s="579"/>
      <c r="T337" s="579"/>
      <c r="U337" s="579"/>
      <c r="V337" s="579"/>
      <c r="W337" s="554"/>
      <c r="X337" s="526"/>
      <c r="Y337" s="357"/>
      <c r="Z337" s="379"/>
      <c r="AA337" s="379"/>
      <c r="AB337" s="380"/>
    </row>
    <row r="338" spans="2:28" ht="38.25" customHeight="1">
      <c r="B338" s="364">
        <f t="shared" si="6"/>
        <v>306</v>
      </c>
      <c r="C338" s="353"/>
      <c r="D338" s="354"/>
      <c r="E338" s="354"/>
      <c r="F338" s="354"/>
      <c r="G338" s="354"/>
      <c r="H338" s="354"/>
      <c r="I338" s="354"/>
      <c r="J338" s="354"/>
      <c r="K338" s="354"/>
      <c r="L338" s="355"/>
      <c r="M338" s="579"/>
      <c r="N338" s="579"/>
      <c r="O338" s="579"/>
      <c r="P338" s="579"/>
      <c r="Q338" s="579"/>
      <c r="R338" s="580"/>
      <c r="S338" s="581"/>
      <c r="T338" s="581"/>
      <c r="U338" s="581"/>
      <c r="V338" s="582"/>
      <c r="W338" s="554"/>
      <c r="X338" s="526"/>
      <c r="Y338" s="357"/>
      <c r="Z338" s="379"/>
      <c r="AA338" s="379"/>
      <c r="AB338" s="380"/>
    </row>
    <row r="339" spans="2:28" ht="38.25" customHeight="1">
      <c r="B339" s="364">
        <f t="shared" si="6"/>
        <v>307</v>
      </c>
      <c r="C339" s="353"/>
      <c r="D339" s="354"/>
      <c r="E339" s="354"/>
      <c r="F339" s="354"/>
      <c r="G339" s="354"/>
      <c r="H339" s="354"/>
      <c r="I339" s="354"/>
      <c r="J339" s="354"/>
      <c r="K339" s="354"/>
      <c r="L339" s="355"/>
      <c r="M339" s="579"/>
      <c r="N339" s="579"/>
      <c r="O339" s="579"/>
      <c r="P339" s="579"/>
      <c r="Q339" s="579"/>
      <c r="R339" s="580"/>
      <c r="S339" s="581"/>
      <c r="T339" s="581"/>
      <c r="U339" s="581"/>
      <c r="V339" s="582"/>
      <c r="W339" s="554"/>
      <c r="X339" s="526"/>
      <c r="Y339" s="357"/>
      <c r="Z339" s="379"/>
      <c r="AA339" s="379"/>
      <c r="AB339" s="380"/>
    </row>
    <row r="340" spans="2:28" ht="38.25" customHeight="1">
      <c r="B340" s="364">
        <f t="shared" si="6"/>
        <v>308</v>
      </c>
      <c r="C340" s="353"/>
      <c r="D340" s="354"/>
      <c r="E340" s="354"/>
      <c r="F340" s="354"/>
      <c r="G340" s="354"/>
      <c r="H340" s="354"/>
      <c r="I340" s="354"/>
      <c r="J340" s="354"/>
      <c r="K340" s="354"/>
      <c r="L340" s="355"/>
      <c r="M340" s="579"/>
      <c r="N340" s="579"/>
      <c r="O340" s="579"/>
      <c r="P340" s="579"/>
      <c r="Q340" s="579"/>
      <c r="R340" s="579"/>
      <c r="S340" s="579"/>
      <c r="T340" s="579"/>
      <c r="U340" s="579"/>
      <c r="V340" s="579"/>
      <c r="W340" s="554"/>
      <c r="X340" s="526"/>
      <c r="Y340" s="357"/>
      <c r="Z340" s="379"/>
      <c r="AA340" s="379"/>
      <c r="AB340" s="380"/>
    </row>
    <row r="341" spans="2:28" ht="38.25" customHeight="1">
      <c r="B341" s="364">
        <f t="shared" si="6"/>
        <v>309</v>
      </c>
      <c r="C341" s="353"/>
      <c r="D341" s="354"/>
      <c r="E341" s="354"/>
      <c r="F341" s="354"/>
      <c r="G341" s="354"/>
      <c r="H341" s="354"/>
      <c r="I341" s="354"/>
      <c r="J341" s="354"/>
      <c r="K341" s="354"/>
      <c r="L341" s="355"/>
      <c r="M341" s="579"/>
      <c r="N341" s="579"/>
      <c r="O341" s="579"/>
      <c r="P341" s="579"/>
      <c r="Q341" s="579"/>
      <c r="R341" s="579"/>
      <c r="S341" s="579"/>
      <c r="T341" s="579"/>
      <c r="U341" s="579"/>
      <c r="V341" s="579"/>
      <c r="W341" s="554"/>
      <c r="X341" s="526"/>
      <c r="Y341" s="357"/>
      <c r="Z341" s="379"/>
      <c r="AA341" s="379"/>
      <c r="AB341" s="380"/>
    </row>
    <row r="342" spans="2:28" ht="38.25" customHeight="1">
      <c r="B342" s="364">
        <f t="shared" si="6"/>
        <v>310</v>
      </c>
      <c r="C342" s="353"/>
      <c r="D342" s="354"/>
      <c r="E342" s="354"/>
      <c r="F342" s="354"/>
      <c r="G342" s="354"/>
      <c r="H342" s="354"/>
      <c r="I342" s="354"/>
      <c r="J342" s="354"/>
      <c r="K342" s="354"/>
      <c r="L342" s="355"/>
      <c r="M342" s="579"/>
      <c r="N342" s="579"/>
      <c r="O342" s="579"/>
      <c r="P342" s="579"/>
      <c r="Q342" s="579"/>
      <c r="R342" s="579"/>
      <c r="S342" s="579"/>
      <c r="T342" s="579"/>
      <c r="U342" s="579"/>
      <c r="V342" s="579"/>
      <c r="W342" s="554"/>
      <c r="X342" s="526"/>
      <c r="Y342" s="357"/>
      <c r="Z342" s="379"/>
      <c r="AA342" s="379"/>
      <c r="AB342" s="380"/>
    </row>
    <row r="343" spans="2:28" ht="38.25" customHeight="1">
      <c r="B343" s="364">
        <f t="shared" si="6"/>
        <v>311</v>
      </c>
      <c r="C343" s="353"/>
      <c r="D343" s="354"/>
      <c r="E343" s="354"/>
      <c r="F343" s="354"/>
      <c r="G343" s="354"/>
      <c r="H343" s="354"/>
      <c r="I343" s="354"/>
      <c r="J343" s="354"/>
      <c r="K343" s="354"/>
      <c r="L343" s="355"/>
      <c r="M343" s="579"/>
      <c r="N343" s="579"/>
      <c r="O343" s="579"/>
      <c r="P343" s="579"/>
      <c r="Q343" s="579"/>
      <c r="R343" s="579"/>
      <c r="S343" s="579"/>
      <c r="T343" s="579"/>
      <c r="U343" s="579"/>
      <c r="V343" s="579"/>
      <c r="W343" s="554"/>
      <c r="X343" s="526"/>
      <c r="Y343" s="357"/>
      <c r="Z343" s="379"/>
      <c r="AA343" s="379"/>
      <c r="AB343" s="380"/>
    </row>
    <row r="344" spans="2:28" ht="38.25" customHeight="1">
      <c r="B344" s="364">
        <f t="shared" si="6"/>
        <v>312</v>
      </c>
      <c r="C344" s="353"/>
      <c r="D344" s="354"/>
      <c r="E344" s="354"/>
      <c r="F344" s="354"/>
      <c r="G344" s="354"/>
      <c r="H344" s="354"/>
      <c r="I344" s="354"/>
      <c r="J344" s="354"/>
      <c r="K344" s="354"/>
      <c r="L344" s="355"/>
      <c r="M344" s="579"/>
      <c r="N344" s="579"/>
      <c r="O344" s="579"/>
      <c r="P344" s="579"/>
      <c r="Q344" s="579"/>
      <c r="R344" s="579"/>
      <c r="S344" s="579"/>
      <c r="T344" s="579"/>
      <c r="U344" s="579"/>
      <c r="V344" s="579"/>
      <c r="W344" s="554"/>
      <c r="X344" s="526"/>
      <c r="Y344" s="357"/>
      <c r="Z344" s="379"/>
      <c r="AA344" s="379"/>
      <c r="AB344" s="380"/>
    </row>
    <row r="345" spans="2:28" ht="38.25" customHeight="1">
      <c r="B345" s="364">
        <f t="shared" si="6"/>
        <v>313</v>
      </c>
      <c r="C345" s="353"/>
      <c r="D345" s="354"/>
      <c r="E345" s="354"/>
      <c r="F345" s="354"/>
      <c r="G345" s="354"/>
      <c r="H345" s="354"/>
      <c r="I345" s="354"/>
      <c r="J345" s="354"/>
      <c r="K345" s="354"/>
      <c r="L345" s="355"/>
      <c r="M345" s="579"/>
      <c r="N345" s="579"/>
      <c r="O345" s="579"/>
      <c r="P345" s="579"/>
      <c r="Q345" s="579"/>
      <c r="R345" s="579"/>
      <c r="S345" s="579"/>
      <c r="T345" s="579"/>
      <c r="U345" s="579"/>
      <c r="V345" s="579"/>
      <c r="W345" s="554"/>
      <c r="X345" s="526"/>
      <c r="Y345" s="357"/>
      <c r="Z345" s="379"/>
      <c r="AA345" s="379"/>
      <c r="AB345" s="380"/>
    </row>
    <row r="346" spans="2:28" ht="38.25" customHeight="1">
      <c r="B346" s="364">
        <f t="shared" si="6"/>
        <v>314</v>
      </c>
      <c r="C346" s="353"/>
      <c r="D346" s="354"/>
      <c r="E346" s="354"/>
      <c r="F346" s="354"/>
      <c r="G346" s="354"/>
      <c r="H346" s="354"/>
      <c r="I346" s="354"/>
      <c r="J346" s="354"/>
      <c r="K346" s="354"/>
      <c r="L346" s="355"/>
      <c r="M346" s="579"/>
      <c r="N346" s="579"/>
      <c r="O346" s="579"/>
      <c r="P346" s="579"/>
      <c r="Q346" s="579"/>
      <c r="R346" s="579"/>
      <c r="S346" s="579"/>
      <c r="T346" s="579"/>
      <c r="U346" s="579"/>
      <c r="V346" s="579"/>
      <c r="W346" s="554"/>
      <c r="X346" s="526"/>
      <c r="Y346" s="357"/>
      <c r="Z346" s="379"/>
      <c r="AA346" s="379"/>
      <c r="AB346" s="380"/>
    </row>
    <row r="347" spans="2:28" ht="38.25" customHeight="1">
      <c r="B347" s="364">
        <f t="shared" si="6"/>
        <v>315</v>
      </c>
      <c r="C347" s="353"/>
      <c r="D347" s="354"/>
      <c r="E347" s="354"/>
      <c r="F347" s="354"/>
      <c r="G347" s="354"/>
      <c r="H347" s="354"/>
      <c r="I347" s="354"/>
      <c r="J347" s="354"/>
      <c r="K347" s="354"/>
      <c r="L347" s="355"/>
      <c r="M347" s="579"/>
      <c r="N347" s="579"/>
      <c r="O347" s="579"/>
      <c r="P347" s="579"/>
      <c r="Q347" s="579"/>
      <c r="R347" s="579"/>
      <c r="S347" s="579"/>
      <c r="T347" s="579"/>
      <c r="U347" s="579"/>
      <c r="V347" s="579"/>
      <c r="W347" s="554"/>
      <c r="X347" s="526"/>
      <c r="Y347" s="357"/>
      <c r="Z347" s="379"/>
      <c r="AA347" s="379"/>
      <c r="AB347" s="380"/>
    </row>
    <row r="348" spans="2:28" ht="38.25" customHeight="1">
      <c r="B348" s="364">
        <f t="shared" si="6"/>
        <v>316</v>
      </c>
      <c r="C348" s="353"/>
      <c r="D348" s="354"/>
      <c r="E348" s="354"/>
      <c r="F348" s="354"/>
      <c r="G348" s="354"/>
      <c r="H348" s="354"/>
      <c r="I348" s="354"/>
      <c r="J348" s="354"/>
      <c r="K348" s="354"/>
      <c r="L348" s="355"/>
      <c r="M348" s="579"/>
      <c r="N348" s="579"/>
      <c r="O348" s="579"/>
      <c r="P348" s="579"/>
      <c r="Q348" s="579"/>
      <c r="R348" s="579"/>
      <c r="S348" s="579"/>
      <c r="T348" s="579"/>
      <c r="U348" s="579"/>
      <c r="V348" s="579"/>
      <c r="W348" s="554"/>
      <c r="X348" s="526"/>
      <c r="Y348" s="357"/>
      <c r="Z348" s="379"/>
      <c r="AA348" s="379"/>
      <c r="AB348" s="380"/>
    </row>
    <row r="349" spans="2:28" ht="38.25" customHeight="1">
      <c r="B349" s="364">
        <f t="shared" si="6"/>
        <v>317</v>
      </c>
      <c r="C349" s="353"/>
      <c r="D349" s="354"/>
      <c r="E349" s="354"/>
      <c r="F349" s="354"/>
      <c r="G349" s="354"/>
      <c r="H349" s="354"/>
      <c r="I349" s="354"/>
      <c r="J349" s="354"/>
      <c r="K349" s="354"/>
      <c r="L349" s="355"/>
      <c r="M349" s="579"/>
      <c r="N349" s="579"/>
      <c r="O349" s="579"/>
      <c r="P349" s="579"/>
      <c r="Q349" s="579"/>
      <c r="R349" s="579"/>
      <c r="S349" s="579"/>
      <c r="T349" s="579"/>
      <c r="U349" s="579"/>
      <c r="V349" s="579"/>
      <c r="W349" s="554"/>
      <c r="X349" s="526"/>
      <c r="Y349" s="357"/>
      <c r="Z349" s="379"/>
      <c r="AA349" s="379"/>
      <c r="AB349" s="380"/>
    </row>
    <row r="350" spans="2:28" ht="38.25" customHeight="1">
      <c r="B350" s="364">
        <f t="shared" si="6"/>
        <v>318</v>
      </c>
      <c r="C350" s="353"/>
      <c r="D350" s="354"/>
      <c r="E350" s="354"/>
      <c r="F350" s="354"/>
      <c r="G350" s="354"/>
      <c r="H350" s="354"/>
      <c r="I350" s="354"/>
      <c r="J350" s="354"/>
      <c r="K350" s="354"/>
      <c r="L350" s="355"/>
      <c r="M350" s="579"/>
      <c r="N350" s="579"/>
      <c r="O350" s="579"/>
      <c r="P350" s="579"/>
      <c r="Q350" s="579"/>
      <c r="R350" s="579"/>
      <c r="S350" s="579"/>
      <c r="T350" s="579"/>
      <c r="U350" s="579"/>
      <c r="V350" s="579"/>
      <c r="W350" s="554"/>
      <c r="X350" s="526"/>
      <c r="Y350" s="357"/>
      <c r="Z350" s="379"/>
      <c r="AA350" s="379"/>
      <c r="AB350" s="380"/>
    </row>
    <row r="351" spans="2:28" ht="38.25" customHeight="1">
      <c r="B351" s="364">
        <f t="shared" si="6"/>
        <v>319</v>
      </c>
      <c r="C351" s="353"/>
      <c r="D351" s="354"/>
      <c r="E351" s="354"/>
      <c r="F351" s="354"/>
      <c r="G351" s="354"/>
      <c r="H351" s="354"/>
      <c r="I351" s="354"/>
      <c r="J351" s="354"/>
      <c r="K351" s="354"/>
      <c r="L351" s="355"/>
      <c r="M351" s="579"/>
      <c r="N351" s="579"/>
      <c r="O351" s="579"/>
      <c r="P351" s="579"/>
      <c r="Q351" s="579"/>
      <c r="R351" s="579"/>
      <c r="S351" s="579"/>
      <c r="T351" s="579"/>
      <c r="U351" s="579"/>
      <c r="V351" s="579"/>
      <c r="W351" s="554"/>
      <c r="X351" s="526"/>
      <c r="Y351" s="357"/>
      <c r="Z351" s="379"/>
      <c r="AA351" s="379"/>
      <c r="AB351" s="380"/>
    </row>
    <row r="352" spans="2:28" ht="38.25" customHeight="1">
      <c r="B352" s="364">
        <f t="shared" si="6"/>
        <v>320</v>
      </c>
      <c r="C352" s="353"/>
      <c r="D352" s="354"/>
      <c r="E352" s="354"/>
      <c r="F352" s="354"/>
      <c r="G352" s="354"/>
      <c r="H352" s="354"/>
      <c r="I352" s="354"/>
      <c r="J352" s="354"/>
      <c r="K352" s="354"/>
      <c r="L352" s="355"/>
      <c r="M352" s="579"/>
      <c r="N352" s="579"/>
      <c r="O352" s="579"/>
      <c r="P352" s="579"/>
      <c r="Q352" s="579"/>
      <c r="R352" s="579"/>
      <c r="S352" s="579"/>
      <c r="T352" s="579"/>
      <c r="U352" s="579"/>
      <c r="V352" s="579"/>
      <c r="W352" s="554"/>
      <c r="X352" s="526"/>
      <c r="Y352" s="357"/>
      <c r="Z352" s="379"/>
      <c r="AA352" s="379"/>
      <c r="AB352" s="380"/>
    </row>
    <row r="353" spans="2:28" ht="38.25" customHeight="1">
      <c r="B353" s="364">
        <f t="shared" si="6"/>
        <v>321</v>
      </c>
      <c r="C353" s="353"/>
      <c r="D353" s="354"/>
      <c r="E353" s="354"/>
      <c r="F353" s="354"/>
      <c r="G353" s="354"/>
      <c r="H353" s="354"/>
      <c r="I353" s="354"/>
      <c r="J353" s="354"/>
      <c r="K353" s="354"/>
      <c r="L353" s="355"/>
      <c r="M353" s="579"/>
      <c r="N353" s="579"/>
      <c r="O353" s="579"/>
      <c r="P353" s="579"/>
      <c r="Q353" s="579"/>
      <c r="R353" s="579"/>
      <c r="S353" s="579"/>
      <c r="T353" s="579"/>
      <c r="U353" s="579"/>
      <c r="V353" s="579"/>
      <c r="W353" s="554"/>
      <c r="X353" s="526"/>
      <c r="Y353" s="357"/>
      <c r="Z353" s="379"/>
      <c r="AA353" s="379"/>
      <c r="AB353" s="380"/>
    </row>
    <row r="354" spans="2:28" ht="38.25" customHeight="1">
      <c r="B354" s="364">
        <f t="shared" si="6"/>
        <v>322</v>
      </c>
      <c r="C354" s="353"/>
      <c r="D354" s="354"/>
      <c r="E354" s="354"/>
      <c r="F354" s="354"/>
      <c r="G354" s="354"/>
      <c r="H354" s="354"/>
      <c r="I354" s="354"/>
      <c r="J354" s="354"/>
      <c r="K354" s="354"/>
      <c r="L354" s="355"/>
      <c r="M354" s="579"/>
      <c r="N354" s="579"/>
      <c r="O354" s="579"/>
      <c r="P354" s="579"/>
      <c r="Q354" s="579"/>
      <c r="R354" s="579"/>
      <c r="S354" s="579"/>
      <c r="T354" s="579"/>
      <c r="U354" s="579"/>
      <c r="V354" s="579"/>
      <c r="W354" s="554"/>
      <c r="X354" s="526"/>
      <c r="Y354" s="357"/>
      <c r="Z354" s="379"/>
      <c r="AA354" s="379"/>
      <c r="AB354" s="380"/>
    </row>
    <row r="355" spans="2:28" ht="38.25" customHeight="1">
      <c r="B355" s="364">
        <f t="shared" si="6"/>
        <v>323</v>
      </c>
      <c r="C355" s="353"/>
      <c r="D355" s="354"/>
      <c r="E355" s="354"/>
      <c r="F355" s="354"/>
      <c r="G355" s="354"/>
      <c r="H355" s="354"/>
      <c r="I355" s="354"/>
      <c r="J355" s="354"/>
      <c r="K355" s="354"/>
      <c r="L355" s="355"/>
      <c r="M355" s="579"/>
      <c r="N355" s="579"/>
      <c r="O355" s="579"/>
      <c r="P355" s="579"/>
      <c r="Q355" s="579"/>
      <c r="R355" s="579"/>
      <c r="S355" s="579"/>
      <c r="T355" s="579"/>
      <c r="U355" s="579"/>
      <c r="V355" s="579"/>
      <c r="W355" s="554"/>
      <c r="X355" s="526"/>
      <c r="Y355" s="357"/>
      <c r="Z355" s="379"/>
      <c r="AA355" s="379"/>
      <c r="AB355" s="380"/>
    </row>
    <row r="356" spans="2:28" ht="38.25" customHeight="1">
      <c r="B356" s="364">
        <f t="shared" si="6"/>
        <v>324</v>
      </c>
      <c r="C356" s="353"/>
      <c r="D356" s="354"/>
      <c r="E356" s="354"/>
      <c r="F356" s="354"/>
      <c r="G356" s="354"/>
      <c r="H356" s="354"/>
      <c r="I356" s="354"/>
      <c r="J356" s="354"/>
      <c r="K356" s="354"/>
      <c r="L356" s="355"/>
      <c r="M356" s="579"/>
      <c r="N356" s="579"/>
      <c r="O356" s="579"/>
      <c r="P356" s="579"/>
      <c r="Q356" s="579"/>
      <c r="R356" s="579"/>
      <c r="S356" s="579"/>
      <c r="T356" s="579"/>
      <c r="U356" s="579"/>
      <c r="V356" s="579"/>
      <c r="W356" s="554"/>
      <c r="X356" s="526"/>
      <c r="Y356" s="357"/>
      <c r="Z356" s="379"/>
      <c r="AA356" s="379"/>
      <c r="AB356" s="380"/>
    </row>
    <row r="357" spans="2:28" ht="38.25" customHeight="1">
      <c r="B357" s="364">
        <f t="shared" si="6"/>
        <v>325</v>
      </c>
      <c r="C357" s="353"/>
      <c r="D357" s="354"/>
      <c r="E357" s="354"/>
      <c r="F357" s="354"/>
      <c r="G357" s="354"/>
      <c r="H357" s="354"/>
      <c r="I357" s="354"/>
      <c r="J357" s="354"/>
      <c r="K357" s="354"/>
      <c r="L357" s="355"/>
      <c r="M357" s="579"/>
      <c r="N357" s="579"/>
      <c r="O357" s="579"/>
      <c r="P357" s="579"/>
      <c r="Q357" s="579"/>
      <c r="R357" s="579"/>
      <c r="S357" s="579"/>
      <c r="T357" s="579"/>
      <c r="U357" s="579"/>
      <c r="V357" s="579"/>
      <c r="W357" s="554"/>
      <c r="X357" s="526"/>
      <c r="Y357" s="357"/>
      <c r="Z357" s="379"/>
      <c r="AA357" s="379"/>
      <c r="AB357" s="380"/>
    </row>
    <row r="358" spans="2:28" ht="38.25" customHeight="1">
      <c r="B358" s="364">
        <f t="shared" si="6"/>
        <v>326</v>
      </c>
      <c r="C358" s="353"/>
      <c r="D358" s="354"/>
      <c r="E358" s="354"/>
      <c r="F358" s="354"/>
      <c r="G358" s="354"/>
      <c r="H358" s="354"/>
      <c r="I358" s="354"/>
      <c r="J358" s="354"/>
      <c r="K358" s="354"/>
      <c r="L358" s="355"/>
      <c r="M358" s="579"/>
      <c r="N358" s="579"/>
      <c r="O358" s="579"/>
      <c r="P358" s="579"/>
      <c r="Q358" s="579"/>
      <c r="R358" s="579"/>
      <c r="S358" s="579"/>
      <c r="T358" s="579"/>
      <c r="U358" s="579"/>
      <c r="V358" s="579"/>
      <c r="W358" s="554"/>
      <c r="X358" s="526"/>
      <c r="Y358" s="357"/>
      <c r="Z358" s="379"/>
      <c r="AA358" s="379"/>
      <c r="AB358" s="380"/>
    </row>
    <row r="359" spans="2:28" ht="38.25" customHeight="1">
      <c r="B359" s="364">
        <f t="shared" si="6"/>
        <v>327</v>
      </c>
      <c r="C359" s="353"/>
      <c r="D359" s="354"/>
      <c r="E359" s="354"/>
      <c r="F359" s="354"/>
      <c r="G359" s="354"/>
      <c r="H359" s="354"/>
      <c r="I359" s="354"/>
      <c r="J359" s="354"/>
      <c r="K359" s="354"/>
      <c r="L359" s="355"/>
      <c r="M359" s="579"/>
      <c r="N359" s="579"/>
      <c r="O359" s="579"/>
      <c r="P359" s="579"/>
      <c r="Q359" s="579"/>
      <c r="R359" s="579"/>
      <c r="S359" s="579"/>
      <c r="T359" s="579"/>
      <c r="U359" s="579"/>
      <c r="V359" s="579"/>
      <c r="W359" s="554"/>
      <c r="X359" s="526"/>
      <c r="Y359" s="357"/>
      <c r="Z359" s="379"/>
      <c r="AA359" s="379"/>
      <c r="AB359" s="380"/>
    </row>
    <row r="360" spans="2:28" ht="38.25" customHeight="1">
      <c r="B360" s="364">
        <f t="shared" si="6"/>
        <v>328</v>
      </c>
      <c r="C360" s="353"/>
      <c r="D360" s="354"/>
      <c r="E360" s="354"/>
      <c r="F360" s="354"/>
      <c r="G360" s="354"/>
      <c r="H360" s="354"/>
      <c r="I360" s="354"/>
      <c r="J360" s="354"/>
      <c r="K360" s="354"/>
      <c r="L360" s="355"/>
      <c r="M360" s="579"/>
      <c r="N360" s="579"/>
      <c r="O360" s="579"/>
      <c r="P360" s="579"/>
      <c r="Q360" s="579"/>
      <c r="R360" s="579"/>
      <c r="S360" s="579"/>
      <c r="T360" s="579"/>
      <c r="U360" s="579"/>
      <c r="V360" s="579"/>
      <c r="W360" s="554"/>
      <c r="X360" s="526"/>
      <c r="Y360" s="357"/>
      <c r="Z360" s="379"/>
      <c r="AA360" s="379"/>
      <c r="AB360" s="380"/>
    </row>
    <row r="361" spans="2:28" ht="38.25" customHeight="1">
      <c r="B361" s="364">
        <f t="shared" si="6"/>
        <v>329</v>
      </c>
      <c r="C361" s="353"/>
      <c r="D361" s="354"/>
      <c r="E361" s="354"/>
      <c r="F361" s="354"/>
      <c r="G361" s="354"/>
      <c r="H361" s="354"/>
      <c r="I361" s="354"/>
      <c r="J361" s="354"/>
      <c r="K361" s="354"/>
      <c r="L361" s="355"/>
      <c r="M361" s="579"/>
      <c r="N361" s="579"/>
      <c r="O361" s="579"/>
      <c r="P361" s="579"/>
      <c r="Q361" s="579"/>
      <c r="R361" s="579"/>
      <c r="S361" s="579"/>
      <c r="T361" s="579"/>
      <c r="U361" s="579"/>
      <c r="V361" s="579"/>
      <c r="W361" s="554"/>
      <c r="X361" s="526"/>
      <c r="Y361" s="357"/>
      <c r="Z361" s="379"/>
      <c r="AA361" s="379"/>
      <c r="AB361" s="380"/>
    </row>
    <row r="362" spans="2:28" ht="38.25" customHeight="1">
      <c r="B362" s="364">
        <f t="shared" si="6"/>
        <v>330</v>
      </c>
      <c r="C362" s="353"/>
      <c r="D362" s="354"/>
      <c r="E362" s="354"/>
      <c r="F362" s="354"/>
      <c r="G362" s="354"/>
      <c r="H362" s="354"/>
      <c r="I362" s="354"/>
      <c r="J362" s="354"/>
      <c r="K362" s="354"/>
      <c r="L362" s="355"/>
      <c r="M362" s="579"/>
      <c r="N362" s="579"/>
      <c r="O362" s="579"/>
      <c r="P362" s="579"/>
      <c r="Q362" s="579"/>
      <c r="R362" s="579"/>
      <c r="S362" s="579"/>
      <c r="T362" s="579"/>
      <c r="U362" s="579"/>
      <c r="V362" s="579"/>
      <c r="W362" s="554"/>
      <c r="X362" s="526"/>
      <c r="Y362" s="357"/>
      <c r="Z362" s="379"/>
      <c r="AA362" s="379"/>
      <c r="AB362" s="380"/>
    </row>
    <row r="363" spans="2:28" ht="38.25" customHeight="1">
      <c r="B363" s="364">
        <f t="shared" si="6"/>
        <v>331</v>
      </c>
      <c r="C363" s="353"/>
      <c r="D363" s="354"/>
      <c r="E363" s="354"/>
      <c r="F363" s="354"/>
      <c r="G363" s="354"/>
      <c r="H363" s="354"/>
      <c r="I363" s="354"/>
      <c r="J363" s="354"/>
      <c r="K363" s="354"/>
      <c r="L363" s="355"/>
      <c r="M363" s="579"/>
      <c r="N363" s="579"/>
      <c r="O363" s="579"/>
      <c r="P363" s="579"/>
      <c r="Q363" s="579"/>
      <c r="R363" s="579"/>
      <c r="S363" s="579"/>
      <c r="T363" s="579"/>
      <c r="U363" s="579"/>
      <c r="V363" s="579"/>
      <c r="W363" s="554"/>
      <c r="X363" s="526"/>
      <c r="Y363" s="357"/>
      <c r="Z363" s="379"/>
      <c r="AA363" s="379"/>
      <c r="AB363" s="380"/>
    </row>
    <row r="364" spans="2:28" ht="38.25" customHeight="1">
      <c r="B364" s="364">
        <f t="shared" si="6"/>
        <v>332</v>
      </c>
      <c r="C364" s="353"/>
      <c r="D364" s="354"/>
      <c r="E364" s="354"/>
      <c r="F364" s="354"/>
      <c r="G364" s="354"/>
      <c r="H364" s="354"/>
      <c r="I364" s="354"/>
      <c r="J364" s="354"/>
      <c r="K364" s="354"/>
      <c r="L364" s="355"/>
      <c r="M364" s="579"/>
      <c r="N364" s="579"/>
      <c r="O364" s="579"/>
      <c r="P364" s="579"/>
      <c r="Q364" s="579"/>
      <c r="R364" s="579"/>
      <c r="S364" s="579"/>
      <c r="T364" s="579"/>
      <c r="U364" s="579"/>
      <c r="V364" s="579"/>
      <c r="W364" s="554"/>
      <c r="X364" s="526"/>
      <c r="Y364" s="357"/>
      <c r="Z364" s="379"/>
      <c r="AA364" s="379"/>
      <c r="AB364" s="380"/>
    </row>
    <row r="365" spans="2:28" ht="38.25" customHeight="1">
      <c r="B365" s="364">
        <f t="shared" si="6"/>
        <v>333</v>
      </c>
      <c r="C365" s="353"/>
      <c r="D365" s="354"/>
      <c r="E365" s="354"/>
      <c r="F365" s="354"/>
      <c r="G365" s="354"/>
      <c r="H365" s="354"/>
      <c r="I365" s="354"/>
      <c r="J365" s="354"/>
      <c r="K365" s="354"/>
      <c r="L365" s="355"/>
      <c r="M365" s="579"/>
      <c r="N365" s="579"/>
      <c r="O365" s="579"/>
      <c r="P365" s="579"/>
      <c r="Q365" s="579"/>
      <c r="R365" s="579"/>
      <c r="S365" s="579"/>
      <c r="T365" s="579"/>
      <c r="U365" s="579"/>
      <c r="V365" s="579"/>
      <c r="W365" s="554"/>
      <c r="X365" s="526"/>
      <c r="Y365" s="357"/>
      <c r="Z365" s="379"/>
      <c r="AA365" s="379"/>
      <c r="AB365" s="380"/>
    </row>
    <row r="366" spans="2:28" ht="38.25" customHeight="1">
      <c r="B366" s="364">
        <f t="shared" si="6"/>
        <v>334</v>
      </c>
      <c r="C366" s="353"/>
      <c r="D366" s="354"/>
      <c r="E366" s="354"/>
      <c r="F366" s="354"/>
      <c r="G366" s="354"/>
      <c r="H366" s="354"/>
      <c r="I366" s="354"/>
      <c r="J366" s="354"/>
      <c r="K366" s="354"/>
      <c r="L366" s="355"/>
      <c r="M366" s="579"/>
      <c r="N366" s="579"/>
      <c r="O366" s="579"/>
      <c r="P366" s="579"/>
      <c r="Q366" s="579"/>
      <c r="R366" s="579"/>
      <c r="S366" s="579"/>
      <c r="T366" s="579"/>
      <c r="U366" s="579"/>
      <c r="V366" s="579"/>
      <c r="W366" s="554"/>
      <c r="X366" s="526"/>
      <c r="Y366" s="357"/>
      <c r="Z366" s="379"/>
      <c r="AA366" s="379"/>
      <c r="AB366" s="380"/>
    </row>
    <row r="367" spans="2:28" ht="38.25" customHeight="1">
      <c r="B367" s="364">
        <f t="shared" si="6"/>
        <v>335</v>
      </c>
      <c r="C367" s="353"/>
      <c r="D367" s="354"/>
      <c r="E367" s="354"/>
      <c r="F367" s="354"/>
      <c r="G367" s="354"/>
      <c r="H367" s="354"/>
      <c r="I367" s="354"/>
      <c r="J367" s="354"/>
      <c r="K367" s="354"/>
      <c r="L367" s="355"/>
      <c r="M367" s="579"/>
      <c r="N367" s="579"/>
      <c r="O367" s="579"/>
      <c r="P367" s="579"/>
      <c r="Q367" s="579"/>
      <c r="R367" s="579"/>
      <c r="S367" s="579"/>
      <c r="T367" s="579"/>
      <c r="U367" s="579"/>
      <c r="V367" s="579"/>
      <c r="W367" s="554"/>
      <c r="X367" s="526"/>
      <c r="Y367" s="357"/>
      <c r="Z367" s="379"/>
      <c r="AA367" s="379"/>
      <c r="AB367" s="380"/>
    </row>
    <row r="368" spans="2:28" ht="38.25" customHeight="1">
      <c r="B368" s="364">
        <f t="shared" si="6"/>
        <v>336</v>
      </c>
      <c r="C368" s="353"/>
      <c r="D368" s="354"/>
      <c r="E368" s="354"/>
      <c r="F368" s="354"/>
      <c r="G368" s="354"/>
      <c r="H368" s="354"/>
      <c r="I368" s="354"/>
      <c r="J368" s="354"/>
      <c r="K368" s="354"/>
      <c r="L368" s="355"/>
      <c r="M368" s="579"/>
      <c r="N368" s="579"/>
      <c r="O368" s="579"/>
      <c r="P368" s="579"/>
      <c r="Q368" s="579"/>
      <c r="R368" s="579"/>
      <c r="S368" s="579"/>
      <c r="T368" s="579"/>
      <c r="U368" s="579"/>
      <c r="V368" s="579"/>
      <c r="W368" s="554"/>
      <c r="X368" s="526"/>
      <c r="Y368" s="357"/>
      <c r="Z368" s="379"/>
      <c r="AA368" s="379"/>
      <c r="AB368" s="380"/>
    </row>
    <row r="369" spans="2:28" ht="38.25" customHeight="1">
      <c r="B369" s="364">
        <f t="shared" si="6"/>
        <v>337</v>
      </c>
      <c r="C369" s="353"/>
      <c r="D369" s="354"/>
      <c r="E369" s="354"/>
      <c r="F369" s="354"/>
      <c r="G369" s="354"/>
      <c r="H369" s="354"/>
      <c r="I369" s="354"/>
      <c r="J369" s="354"/>
      <c r="K369" s="354"/>
      <c r="L369" s="355"/>
      <c r="M369" s="579"/>
      <c r="N369" s="579"/>
      <c r="O369" s="579"/>
      <c r="P369" s="579"/>
      <c r="Q369" s="579"/>
      <c r="R369" s="579"/>
      <c r="S369" s="579"/>
      <c r="T369" s="579"/>
      <c r="U369" s="579"/>
      <c r="V369" s="579"/>
      <c r="W369" s="554"/>
      <c r="X369" s="526"/>
      <c r="Y369" s="357"/>
      <c r="Z369" s="379"/>
      <c r="AA369" s="379"/>
      <c r="AB369" s="380"/>
    </row>
    <row r="370" spans="2:28" ht="38.25" customHeight="1">
      <c r="B370" s="364">
        <f t="shared" si="6"/>
        <v>338</v>
      </c>
      <c r="C370" s="353"/>
      <c r="D370" s="354"/>
      <c r="E370" s="354"/>
      <c r="F370" s="354"/>
      <c r="G370" s="354"/>
      <c r="H370" s="354"/>
      <c r="I370" s="354"/>
      <c r="J370" s="354"/>
      <c r="K370" s="354"/>
      <c r="L370" s="355"/>
      <c r="M370" s="579"/>
      <c r="N370" s="579"/>
      <c r="O370" s="579"/>
      <c r="P370" s="579"/>
      <c r="Q370" s="579"/>
      <c r="R370" s="579"/>
      <c r="S370" s="579"/>
      <c r="T370" s="579"/>
      <c r="U370" s="579"/>
      <c r="V370" s="579"/>
      <c r="W370" s="554"/>
      <c r="X370" s="526"/>
      <c r="Y370" s="357"/>
      <c r="Z370" s="379"/>
      <c r="AA370" s="379"/>
      <c r="AB370" s="380"/>
    </row>
    <row r="371" spans="2:28" ht="38.25" customHeight="1">
      <c r="B371" s="364">
        <f t="shared" si="6"/>
        <v>339</v>
      </c>
      <c r="C371" s="353"/>
      <c r="D371" s="354"/>
      <c r="E371" s="354"/>
      <c r="F371" s="354"/>
      <c r="G371" s="354"/>
      <c r="H371" s="354"/>
      <c r="I371" s="354"/>
      <c r="J371" s="354"/>
      <c r="K371" s="354"/>
      <c r="L371" s="355"/>
      <c r="M371" s="579"/>
      <c r="N371" s="579"/>
      <c r="O371" s="579"/>
      <c r="P371" s="579"/>
      <c r="Q371" s="579"/>
      <c r="R371" s="579"/>
      <c r="S371" s="579"/>
      <c r="T371" s="579"/>
      <c r="U371" s="579"/>
      <c r="V371" s="579"/>
      <c r="W371" s="554"/>
      <c r="X371" s="526"/>
      <c r="Y371" s="357"/>
      <c r="Z371" s="379"/>
      <c r="AA371" s="379"/>
      <c r="AB371" s="380"/>
    </row>
    <row r="372" spans="2:28" ht="38.25" customHeight="1">
      <c r="B372" s="364">
        <f t="shared" si="6"/>
        <v>340</v>
      </c>
      <c r="C372" s="353"/>
      <c r="D372" s="354"/>
      <c r="E372" s="354"/>
      <c r="F372" s="354"/>
      <c r="G372" s="354"/>
      <c r="H372" s="354"/>
      <c r="I372" s="354"/>
      <c r="J372" s="354"/>
      <c r="K372" s="354"/>
      <c r="L372" s="355"/>
      <c r="M372" s="579"/>
      <c r="N372" s="579"/>
      <c r="O372" s="579"/>
      <c r="P372" s="579"/>
      <c r="Q372" s="579"/>
      <c r="R372" s="579"/>
      <c r="S372" s="579"/>
      <c r="T372" s="579"/>
      <c r="U372" s="579"/>
      <c r="V372" s="579"/>
      <c r="W372" s="554"/>
      <c r="X372" s="526"/>
      <c r="Y372" s="357"/>
      <c r="Z372" s="379"/>
      <c r="AA372" s="379"/>
      <c r="AB372" s="380"/>
    </row>
    <row r="373" spans="2:28" ht="38.25" customHeight="1">
      <c r="B373" s="364">
        <f t="shared" si="6"/>
        <v>341</v>
      </c>
      <c r="C373" s="353"/>
      <c r="D373" s="354"/>
      <c r="E373" s="354"/>
      <c r="F373" s="354"/>
      <c r="G373" s="354"/>
      <c r="H373" s="354"/>
      <c r="I373" s="354"/>
      <c r="J373" s="354"/>
      <c r="K373" s="354"/>
      <c r="L373" s="355"/>
      <c r="M373" s="579"/>
      <c r="N373" s="579"/>
      <c r="O373" s="579"/>
      <c r="P373" s="579"/>
      <c r="Q373" s="579"/>
      <c r="R373" s="579"/>
      <c r="S373" s="579"/>
      <c r="T373" s="579"/>
      <c r="U373" s="579"/>
      <c r="V373" s="579"/>
      <c r="W373" s="554"/>
      <c r="X373" s="526"/>
      <c r="Y373" s="357"/>
      <c r="Z373" s="379"/>
      <c r="AA373" s="379"/>
      <c r="AB373" s="380"/>
    </row>
    <row r="374" spans="2:28" ht="38.25" customHeight="1">
      <c r="B374" s="364">
        <f t="shared" si="6"/>
        <v>342</v>
      </c>
      <c r="C374" s="353"/>
      <c r="D374" s="354"/>
      <c r="E374" s="354"/>
      <c r="F374" s="354"/>
      <c r="G374" s="354"/>
      <c r="H374" s="354"/>
      <c r="I374" s="354"/>
      <c r="J374" s="354"/>
      <c r="K374" s="354"/>
      <c r="L374" s="355"/>
      <c r="M374" s="579"/>
      <c r="N374" s="579"/>
      <c r="O374" s="579"/>
      <c r="P374" s="579"/>
      <c r="Q374" s="579"/>
      <c r="R374" s="579"/>
      <c r="S374" s="579"/>
      <c r="T374" s="579"/>
      <c r="U374" s="579"/>
      <c r="V374" s="579"/>
      <c r="W374" s="554"/>
      <c r="X374" s="526"/>
      <c r="Y374" s="357"/>
      <c r="Z374" s="379"/>
      <c r="AA374" s="379"/>
      <c r="AB374" s="380"/>
    </row>
    <row r="375" spans="2:28" ht="38.25" customHeight="1">
      <c r="B375" s="364">
        <f t="shared" si="6"/>
        <v>343</v>
      </c>
      <c r="C375" s="353"/>
      <c r="D375" s="354"/>
      <c r="E375" s="354"/>
      <c r="F375" s="354"/>
      <c r="G375" s="354"/>
      <c r="H375" s="354"/>
      <c r="I375" s="354"/>
      <c r="J375" s="354"/>
      <c r="K375" s="354"/>
      <c r="L375" s="355"/>
      <c r="M375" s="579"/>
      <c r="N375" s="579"/>
      <c r="O375" s="579"/>
      <c r="P375" s="579"/>
      <c r="Q375" s="579"/>
      <c r="R375" s="579"/>
      <c r="S375" s="579"/>
      <c r="T375" s="579"/>
      <c r="U375" s="579"/>
      <c r="V375" s="579"/>
      <c r="W375" s="554"/>
      <c r="X375" s="526"/>
      <c r="Y375" s="357"/>
      <c r="Z375" s="379"/>
      <c r="AA375" s="379"/>
      <c r="AB375" s="380"/>
    </row>
    <row r="376" spans="2:28" ht="38.25" customHeight="1">
      <c r="B376" s="364">
        <f t="shared" si="6"/>
        <v>344</v>
      </c>
      <c r="C376" s="353"/>
      <c r="D376" s="354"/>
      <c r="E376" s="354"/>
      <c r="F376" s="354"/>
      <c r="G376" s="354"/>
      <c r="H376" s="354"/>
      <c r="I376" s="354"/>
      <c r="J376" s="354"/>
      <c r="K376" s="354"/>
      <c r="L376" s="355"/>
      <c r="M376" s="579"/>
      <c r="N376" s="579"/>
      <c r="O376" s="579"/>
      <c r="P376" s="579"/>
      <c r="Q376" s="579"/>
      <c r="R376" s="579"/>
      <c r="S376" s="579"/>
      <c r="T376" s="579"/>
      <c r="U376" s="579"/>
      <c r="V376" s="579"/>
      <c r="W376" s="554"/>
      <c r="X376" s="526"/>
      <c r="Y376" s="357"/>
      <c r="Z376" s="379"/>
      <c r="AA376" s="379"/>
      <c r="AB376" s="380"/>
    </row>
    <row r="377" spans="2:28" ht="38.25" customHeight="1">
      <c r="B377" s="364">
        <f t="shared" si="6"/>
        <v>345</v>
      </c>
      <c r="C377" s="353"/>
      <c r="D377" s="354"/>
      <c r="E377" s="354"/>
      <c r="F377" s="354"/>
      <c r="G377" s="354"/>
      <c r="H377" s="354"/>
      <c r="I377" s="354"/>
      <c r="J377" s="354"/>
      <c r="K377" s="354"/>
      <c r="L377" s="355"/>
      <c r="M377" s="579"/>
      <c r="N377" s="579"/>
      <c r="O377" s="579"/>
      <c r="P377" s="579"/>
      <c r="Q377" s="579"/>
      <c r="R377" s="579"/>
      <c r="S377" s="579"/>
      <c r="T377" s="579"/>
      <c r="U377" s="579"/>
      <c r="V377" s="579"/>
      <c r="W377" s="554"/>
      <c r="X377" s="526"/>
      <c r="Y377" s="357"/>
      <c r="Z377" s="379"/>
      <c r="AA377" s="379"/>
      <c r="AB377" s="380"/>
    </row>
    <row r="378" spans="2:28" ht="38.25" customHeight="1">
      <c r="B378" s="364">
        <f t="shared" si="6"/>
        <v>346</v>
      </c>
      <c r="C378" s="353"/>
      <c r="D378" s="354"/>
      <c r="E378" s="354"/>
      <c r="F378" s="354"/>
      <c r="G378" s="354"/>
      <c r="H378" s="354"/>
      <c r="I378" s="354"/>
      <c r="J378" s="354"/>
      <c r="K378" s="354"/>
      <c r="L378" s="355"/>
      <c r="M378" s="579"/>
      <c r="N378" s="579"/>
      <c r="O378" s="579"/>
      <c r="P378" s="579"/>
      <c r="Q378" s="579"/>
      <c r="R378" s="579"/>
      <c r="S378" s="579"/>
      <c r="T378" s="579"/>
      <c r="U378" s="579"/>
      <c r="V378" s="579"/>
      <c r="W378" s="554"/>
      <c r="X378" s="526"/>
      <c r="Y378" s="357"/>
      <c r="Z378" s="379"/>
      <c r="AA378" s="379"/>
      <c r="AB378" s="380"/>
    </row>
    <row r="379" spans="2:28" ht="38.25" customHeight="1">
      <c r="B379" s="364">
        <f t="shared" si="6"/>
        <v>347</v>
      </c>
      <c r="C379" s="353"/>
      <c r="D379" s="354"/>
      <c r="E379" s="354"/>
      <c r="F379" s="354"/>
      <c r="G379" s="354"/>
      <c r="H379" s="354"/>
      <c r="I379" s="354"/>
      <c r="J379" s="354"/>
      <c r="K379" s="354"/>
      <c r="L379" s="355"/>
      <c r="M379" s="579"/>
      <c r="N379" s="579"/>
      <c r="O379" s="579"/>
      <c r="P379" s="579"/>
      <c r="Q379" s="579"/>
      <c r="R379" s="579"/>
      <c r="S379" s="579"/>
      <c r="T379" s="579"/>
      <c r="U379" s="579"/>
      <c r="V379" s="579"/>
      <c r="W379" s="554"/>
      <c r="X379" s="526"/>
      <c r="Y379" s="357"/>
      <c r="Z379" s="379"/>
      <c r="AA379" s="379"/>
      <c r="AB379" s="380"/>
    </row>
    <row r="380" spans="2:28" ht="38.25" customHeight="1">
      <c r="B380" s="364">
        <f t="shared" si="6"/>
        <v>348</v>
      </c>
      <c r="C380" s="353"/>
      <c r="D380" s="354"/>
      <c r="E380" s="354"/>
      <c r="F380" s="354"/>
      <c r="G380" s="354"/>
      <c r="H380" s="354"/>
      <c r="I380" s="354"/>
      <c r="J380" s="354"/>
      <c r="K380" s="354"/>
      <c r="L380" s="355"/>
      <c r="M380" s="579"/>
      <c r="N380" s="579"/>
      <c r="O380" s="579"/>
      <c r="P380" s="579"/>
      <c r="Q380" s="579"/>
      <c r="R380" s="579"/>
      <c r="S380" s="579"/>
      <c r="T380" s="579"/>
      <c r="U380" s="579"/>
      <c r="V380" s="579"/>
      <c r="W380" s="554"/>
      <c r="X380" s="526"/>
      <c r="Y380" s="357"/>
      <c r="Z380" s="379"/>
      <c r="AA380" s="379"/>
      <c r="AB380" s="380"/>
    </row>
    <row r="381" spans="2:28" ht="38.25" customHeight="1">
      <c r="B381" s="364">
        <f t="shared" si="6"/>
        <v>349</v>
      </c>
      <c r="C381" s="353"/>
      <c r="D381" s="354"/>
      <c r="E381" s="354"/>
      <c r="F381" s="354"/>
      <c r="G381" s="354"/>
      <c r="H381" s="354"/>
      <c r="I381" s="354"/>
      <c r="J381" s="354"/>
      <c r="K381" s="354"/>
      <c r="L381" s="355"/>
      <c r="M381" s="579"/>
      <c r="N381" s="579"/>
      <c r="O381" s="579"/>
      <c r="P381" s="579"/>
      <c r="Q381" s="579"/>
      <c r="R381" s="579"/>
      <c r="S381" s="579"/>
      <c r="T381" s="579"/>
      <c r="U381" s="579"/>
      <c r="V381" s="579"/>
      <c r="W381" s="554"/>
      <c r="X381" s="526"/>
      <c r="Y381" s="357"/>
      <c r="Z381" s="379"/>
      <c r="AA381" s="379"/>
      <c r="AB381" s="380"/>
    </row>
    <row r="382" spans="2:28" ht="38.25" customHeight="1">
      <c r="B382" s="364">
        <f t="shared" si="6"/>
        <v>350</v>
      </c>
      <c r="C382" s="353"/>
      <c r="D382" s="354"/>
      <c r="E382" s="354"/>
      <c r="F382" s="354"/>
      <c r="G382" s="354"/>
      <c r="H382" s="354"/>
      <c r="I382" s="354"/>
      <c r="J382" s="354"/>
      <c r="K382" s="354"/>
      <c r="L382" s="355"/>
      <c r="M382" s="579"/>
      <c r="N382" s="579"/>
      <c r="O382" s="579"/>
      <c r="P382" s="579"/>
      <c r="Q382" s="579"/>
      <c r="R382" s="579"/>
      <c r="S382" s="579"/>
      <c r="T382" s="579"/>
      <c r="U382" s="579"/>
      <c r="V382" s="579"/>
      <c r="W382" s="554"/>
      <c r="X382" s="526"/>
      <c r="Y382" s="561"/>
      <c r="Z382" s="379"/>
      <c r="AA382" s="379"/>
      <c r="AB382" s="380"/>
    </row>
    <row r="383" spans="2:28" ht="38.25" customHeight="1">
      <c r="B383" s="364">
        <f t="shared" si="6"/>
        <v>351</v>
      </c>
      <c r="C383" s="557"/>
      <c r="D383" s="558"/>
      <c r="E383" s="558"/>
      <c r="F383" s="558"/>
      <c r="G383" s="558"/>
      <c r="H383" s="558"/>
      <c r="I383" s="558"/>
      <c r="J383" s="558"/>
      <c r="K383" s="558"/>
      <c r="L383" s="559"/>
      <c r="M383" s="583"/>
      <c r="N383" s="583"/>
      <c r="O383" s="583"/>
      <c r="P383" s="583"/>
      <c r="Q383" s="583"/>
      <c r="R383" s="583"/>
      <c r="S383" s="583"/>
      <c r="T383" s="583"/>
      <c r="U383" s="583"/>
      <c r="V383" s="583"/>
      <c r="W383" s="556"/>
      <c r="X383" s="560"/>
      <c r="Y383" s="357"/>
      <c r="Z383" s="379"/>
      <c r="AA383" s="379"/>
      <c r="AB383" s="380"/>
    </row>
    <row r="384" spans="2:28" ht="38.25" customHeight="1">
      <c r="B384" s="364">
        <f>B383+1</f>
        <v>352</v>
      </c>
      <c r="C384" s="353"/>
      <c r="D384" s="354"/>
      <c r="E384" s="354"/>
      <c r="F384" s="354"/>
      <c r="G384" s="354"/>
      <c r="H384" s="354"/>
      <c r="I384" s="354"/>
      <c r="J384" s="354"/>
      <c r="K384" s="354"/>
      <c r="L384" s="355"/>
      <c r="M384" s="579"/>
      <c r="N384" s="579"/>
      <c r="O384" s="579"/>
      <c r="P384" s="579"/>
      <c r="Q384" s="579"/>
      <c r="R384" s="579"/>
      <c r="S384" s="579"/>
      <c r="T384" s="579"/>
      <c r="U384" s="579"/>
      <c r="V384" s="579"/>
      <c r="W384" s="554"/>
      <c r="X384" s="526"/>
      <c r="Y384" s="357"/>
      <c r="Z384" s="379"/>
      <c r="AA384" s="379"/>
      <c r="AB384" s="380"/>
    </row>
    <row r="385" spans="2:28" ht="38.25" customHeight="1">
      <c r="B385" s="364">
        <f t="shared" ref="B385:B448" si="7">B384+1</f>
        <v>353</v>
      </c>
      <c r="C385" s="353"/>
      <c r="D385" s="354"/>
      <c r="E385" s="354"/>
      <c r="F385" s="354"/>
      <c r="G385" s="354"/>
      <c r="H385" s="354"/>
      <c r="I385" s="354"/>
      <c r="J385" s="354"/>
      <c r="K385" s="354"/>
      <c r="L385" s="355"/>
      <c r="M385" s="579"/>
      <c r="N385" s="579"/>
      <c r="O385" s="579"/>
      <c r="P385" s="579"/>
      <c r="Q385" s="579"/>
      <c r="R385" s="579"/>
      <c r="S385" s="579"/>
      <c r="T385" s="579"/>
      <c r="U385" s="579"/>
      <c r="V385" s="579"/>
      <c r="W385" s="554"/>
      <c r="X385" s="526"/>
      <c r="Y385" s="357"/>
      <c r="Z385" s="379"/>
      <c r="AA385" s="379"/>
      <c r="AB385" s="380"/>
    </row>
    <row r="386" spans="2:28" ht="38.25" customHeight="1">
      <c r="B386" s="364">
        <f t="shared" si="7"/>
        <v>354</v>
      </c>
      <c r="C386" s="353"/>
      <c r="D386" s="354"/>
      <c r="E386" s="354"/>
      <c r="F386" s="354"/>
      <c r="G386" s="354"/>
      <c r="H386" s="354"/>
      <c r="I386" s="354"/>
      <c r="J386" s="354"/>
      <c r="K386" s="354"/>
      <c r="L386" s="355"/>
      <c r="M386" s="579"/>
      <c r="N386" s="579"/>
      <c r="O386" s="579"/>
      <c r="P386" s="579"/>
      <c r="Q386" s="579"/>
      <c r="R386" s="579"/>
      <c r="S386" s="579"/>
      <c r="T386" s="579"/>
      <c r="U386" s="579"/>
      <c r="V386" s="579"/>
      <c r="W386" s="554"/>
      <c r="X386" s="526"/>
      <c r="Y386" s="357"/>
      <c r="Z386" s="379"/>
      <c r="AA386" s="379"/>
      <c r="AB386" s="380"/>
    </row>
    <row r="387" spans="2:28" ht="38.25" customHeight="1">
      <c r="B387" s="364">
        <f t="shared" si="7"/>
        <v>355</v>
      </c>
      <c r="C387" s="353"/>
      <c r="D387" s="354"/>
      <c r="E387" s="354"/>
      <c r="F387" s="354"/>
      <c r="G387" s="354"/>
      <c r="H387" s="354"/>
      <c r="I387" s="354"/>
      <c r="J387" s="354"/>
      <c r="K387" s="354"/>
      <c r="L387" s="355"/>
      <c r="M387" s="579"/>
      <c r="N387" s="579"/>
      <c r="O387" s="579"/>
      <c r="P387" s="579"/>
      <c r="Q387" s="579"/>
      <c r="R387" s="579"/>
      <c r="S387" s="579"/>
      <c r="T387" s="579"/>
      <c r="U387" s="579"/>
      <c r="V387" s="579"/>
      <c r="W387" s="554"/>
      <c r="X387" s="526"/>
      <c r="Y387" s="357"/>
      <c r="Z387" s="379"/>
      <c r="AA387" s="379"/>
      <c r="AB387" s="380"/>
    </row>
    <row r="388" spans="2:28" ht="38.25" customHeight="1">
      <c r="B388" s="364">
        <f t="shared" si="7"/>
        <v>356</v>
      </c>
      <c r="C388" s="353"/>
      <c r="D388" s="354"/>
      <c r="E388" s="354"/>
      <c r="F388" s="354"/>
      <c r="G388" s="354"/>
      <c r="H388" s="354"/>
      <c r="I388" s="354"/>
      <c r="J388" s="354"/>
      <c r="K388" s="354"/>
      <c r="L388" s="355"/>
      <c r="M388" s="579"/>
      <c r="N388" s="579"/>
      <c r="O388" s="579"/>
      <c r="P388" s="579"/>
      <c r="Q388" s="579"/>
      <c r="R388" s="580"/>
      <c r="S388" s="581"/>
      <c r="T388" s="581"/>
      <c r="U388" s="581"/>
      <c r="V388" s="582"/>
      <c r="W388" s="554"/>
      <c r="X388" s="526"/>
      <c r="Y388" s="357"/>
      <c r="Z388" s="379"/>
      <c r="AA388" s="379"/>
      <c r="AB388" s="380"/>
    </row>
    <row r="389" spans="2:28" ht="38.25" customHeight="1">
      <c r="B389" s="364">
        <f t="shared" si="7"/>
        <v>357</v>
      </c>
      <c r="C389" s="353"/>
      <c r="D389" s="354"/>
      <c r="E389" s="354"/>
      <c r="F389" s="354"/>
      <c r="G389" s="354"/>
      <c r="H389" s="354"/>
      <c r="I389" s="354"/>
      <c r="J389" s="354"/>
      <c r="K389" s="354"/>
      <c r="L389" s="355"/>
      <c r="M389" s="579"/>
      <c r="N389" s="579"/>
      <c r="O389" s="579"/>
      <c r="P389" s="579"/>
      <c r="Q389" s="579"/>
      <c r="R389" s="580"/>
      <c r="S389" s="581"/>
      <c r="T389" s="581"/>
      <c r="U389" s="581"/>
      <c r="V389" s="582"/>
      <c r="W389" s="554"/>
      <c r="X389" s="526"/>
      <c r="Y389" s="357"/>
      <c r="Z389" s="379"/>
      <c r="AA389" s="379"/>
      <c r="AB389" s="380"/>
    </row>
    <row r="390" spans="2:28" ht="38.25" customHeight="1">
      <c r="B390" s="364">
        <f t="shared" si="7"/>
        <v>358</v>
      </c>
      <c r="C390" s="353"/>
      <c r="D390" s="354"/>
      <c r="E390" s="354"/>
      <c r="F390" s="354"/>
      <c r="G390" s="354"/>
      <c r="H390" s="354"/>
      <c r="I390" s="354"/>
      <c r="J390" s="354"/>
      <c r="K390" s="354"/>
      <c r="L390" s="355"/>
      <c r="M390" s="579"/>
      <c r="N390" s="579"/>
      <c r="O390" s="579"/>
      <c r="P390" s="579"/>
      <c r="Q390" s="579"/>
      <c r="R390" s="579"/>
      <c r="S390" s="579"/>
      <c r="T390" s="579"/>
      <c r="U390" s="579"/>
      <c r="V390" s="579"/>
      <c r="W390" s="554"/>
      <c r="X390" s="526"/>
      <c r="Y390" s="357"/>
      <c r="Z390" s="379"/>
      <c r="AA390" s="379"/>
      <c r="AB390" s="380"/>
    </row>
    <row r="391" spans="2:28" ht="38.25" customHeight="1">
      <c r="B391" s="364">
        <f t="shared" si="7"/>
        <v>359</v>
      </c>
      <c r="C391" s="353"/>
      <c r="D391" s="354"/>
      <c r="E391" s="354"/>
      <c r="F391" s="354"/>
      <c r="G391" s="354"/>
      <c r="H391" s="354"/>
      <c r="I391" s="354"/>
      <c r="J391" s="354"/>
      <c r="K391" s="354"/>
      <c r="L391" s="355"/>
      <c r="M391" s="579"/>
      <c r="N391" s="579"/>
      <c r="O391" s="579"/>
      <c r="P391" s="579"/>
      <c r="Q391" s="579"/>
      <c r="R391" s="579"/>
      <c r="S391" s="579"/>
      <c r="T391" s="579"/>
      <c r="U391" s="579"/>
      <c r="V391" s="579"/>
      <c r="W391" s="554"/>
      <c r="X391" s="526"/>
      <c r="Y391" s="357"/>
      <c r="Z391" s="379"/>
      <c r="AA391" s="379"/>
      <c r="AB391" s="380"/>
    </row>
    <row r="392" spans="2:28" ht="38.25" customHeight="1">
      <c r="B392" s="364">
        <f t="shared" si="7"/>
        <v>360</v>
      </c>
      <c r="C392" s="353"/>
      <c r="D392" s="354"/>
      <c r="E392" s="354"/>
      <c r="F392" s="354"/>
      <c r="G392" s="354"/>
      <c r="H392" s="354"/>
      <c r="I392" s="354"/>
      <c r="J392" s="354"/>
      <c r="K392" s="354"/>
      <c r="L392" s="355"/>
      <c r="M392" s="579"/>
      <c r="N392" s="579"/>
      <c r="O392" s="579"/>
      <c r="P392" s="579"/>
      <c r="Q392" s="579"/>
      <c r="R392" s="579"/>
      <c r="S392" s="579"/>
      <c r="T392" s="579"/>
      <c r="U392" s="579"/>
      <c r="V392" s="579"/>
      <c r="W392" s="554"/>
      <c r="X392" s="526"/>
      <c r="Y392" s="357"/>
      <c r="Z392" s="379"/>
      <c r="AA392" s="379"/>
      <c r="AB392" s="380"/>
    </row>
    <row r="393" spans="2:28" ht="38.25" customHeight="1">
      <c r="B393" s="364">
        <f t="shared" si="7"/>
        <v>361</v>
      </c>
      <c r="C393" s="353"/>
      <c r="D393" s="354"/>
      <c r="E393" s="354"/>
      <c r="F393" s="354"/>
      <c r="G393" s="354"/>
      <c r="H393" s="354"/>
      <c r="I393" s="354"/>
      <c r="J393" s="354"/>
      <c r="K393" s="354"/>
      <c r="L393" s="355"/>
      <c r="M393" s="579"/>
      <c r="N393" s="579"/>
      <c r="O393" s="579"/>
      <c r="P393" s="579"/>
      <c r="Q393" s="579"/>
      <c r="R393" s="579"/>
      <c r="S393" s="579"/>
      <c r="T393" s="579"/>
      <c r="U393" s="579"/>
      <c r="V393" s="579"/>
      <c r="W393" s="554"/>
      <c r="X393" s="526"/>
      <c r="Y393" s="357"/>
      <c r="Z393" s="379"/>
      <c r="AA393" s="379"/>
      <c r="AB393" s="380"/>
    </row>
    <row r="394" spans="2:28" ht="38.25" customHeight="1">
      <c r="B394" s="364">
        <f t="shared" si="7"/>
        <v>362</v>
      </c>
      <c r="C394" s="353"/>
      <c r="D394" s="354"/>
      <c r="E394" s="354"/>
      <c r="F394" s="354"/>
      <c r="G394" s="354"/>
      <c r="H394" s="354"/>
      <c r="I394" s="354"/>
      <c r="J394" s="354"/>
      <c r="K394" s="354"/>
      <c r="L394" s="355"/>
      <c r="M394" s="579"/>
      <c r="N394" s="579"/>
      <c r="O394" s="579"/>
      <c r="P394" s="579"/>
      <c r="Q394" s="579"/>
      <c r="R394" s="579"/>
      <c r="S394" s="579"/>
      <c r="T394" s="579"/>
      <c r="U394" s="579"/>
      <c r="V394" s="579"/>
      <c r="W394" s="554"/>
      <c r="X394" s="526"/>
      <c r="Y394" s="357"/>
      <c r="Z394" s="379"/>
      <c r="AA394" s="379"/>
      <c r="AB394" s="380"/>
    </row>
    <row r="395" spans="2:28" ht="38.25" customHeight="1">
      <c r="B395" s="364">
        <f t="shared" si="7"/>
        <v>363</v>
      </c>
      <c r="C395" s="353"/>
      <c r="D395" s="354"/>
      <c r="E395" s="354"/>
      <c r="F395" s="354"/>
      <c r="G395" s="354"/>
      <c r="H395" s="354"/>
      <c r="I395" s="354"/>
      <c r="J395" s="354"/>
      <c r="K395" s="354"/>
      <c r="L395" s="355"/>
      <c r="M395" s="579"/>
      <c r="N395" s="579"/>
      <c r="O395" s="579"/>
      <c r="P395" s="579"/>
      <c r="Q395" s="579"/>
      <c r="R395" s="579"/>
      <c r="S395" s="579"/>
      <c r="T395" s="579"/>
      <c r="U395" s="579"/>
      <c r="V395" s="579"/>
      <c r="W395" s="554"/>
      <c r="X395" s="526"/>
      <c r="Y395" s="357"/>
      <c r="Z395" s="379"/>
      <c r="AA395" s="379"/>
      <c r="AB395" s="380"/>
    </row>
    <row r="396" spans="2:28" ht="38.25" customHeight="1">
      <c r="B396" s="364">
        <f t="shared" si="7"/>
        <v>364</v>
      </c>
      <c r="C396" s="353"/>
      <c r="D396" s="354"/>
      <c r="E396" s="354"/>
      <c r="F396" s="354"/>
      <c r="G396" s="354"/>
      <c r="H396" s="354"/>
      <c r="I396" s="354"/>
      <c r="J396" s="354"/>
      <c r="K396" s="354"/>
      <c r="L396" s="355"/>
      <c r="M396" s="579"/>
      <c r="N396" s="579"/>
      <c r="O396" s="579"/>
      <c r="P396" s="579"/>
      <c r="Q396" s="579"/>
      <c r="R396" s="579"/>
      <c r="S396" s="579"/>
      <c r="T396" s="579"/>
      <c r="U396" s="579"/>
      <c r="V396" s="579"/>
      <c r="W396" s="554"/>
      <c r="X396" s="526"/>
      <c r="Y396" s="357"/>
      <c r="Z396" s="379"/>
      <c r="AA396" s="379"/>
      <c r="AB396" s="380"/>
    </row>
    <row r="397" spans="2:28" ht="38.25" customHeight="1">
      <c r="B397" s="364">
        <f t="shared" si="7"/>
        <v>365</v>
      </c>
      <c r="C397" s="353"/>
      <c r="D397" s="354"/>
      <c r="E397" s="354"/>
      <c r="F397" s="354"/>
      <c r="G397" s="354"/>
      <c r="H397" s="354"/>
      <c r="I397" s="354"/>
      <c r="J397" s="354"/>
      <c r="K397" s="354"/>
      <c r="L397" s="355"/>
      <c r="M397" s="579"/>
      <c r="N397" s="579"/>
      <c r="O397" s="579"/>
      <c r="P397" s="579"/>
      <c r="Q397" s="579"/>
      <c r="R397" s="579"/>
      <c r="S397" s="579"/>
      <c r="T397" s="579"/>
      <c r="U397" s="579"/>
      <c r="V397" s="579"/>
      <c r="W397" s="554"/>
      <c r="X397" s="526"/>
      <c r="Y397" s="357"/>
      <c r="Z397" s="379"/>
      <c r="AA397" s="379"/>
      <c r="AB397" s="380"/>
    </row>
    <row r="398" spans="2:28" ht="38.25" customHeight="1">
      <c r="B398" s="364">
        <f t="shared" si="7"/>
        <v>366</v>
      </c>
      <c r="C398" s="353"/>
      <c r="D398" s="354"/>
      <c r="E398" s="354"/>
      <c r="F398" s="354"/>
      <c r="G398" s="354"/>
      <c r="H398" s="354"/>
      <c r="I398" s="354"/>
      <c r="J398" s="354"/>
      <c r="K398" s="354"/>
      <c r="L398" s="355"/>
      <c r="M398" s="579"/>
      <c r="N398" s="579"/>
      <c r="O398" s="579"/>
      <c r="P398" s="579"/>
      <c r="Q398" s="579"/>
      <c r="R398" s="579"/>
      <c r="S398" s="579"/>
      <c r="T398" s="579"/>
      <c r="U398" s="579"/>
      <c r="V398" s="579"/>
      <c r="W398" s="554"/>
      <c r="X398" s="526"/>
      <c r="Y398" s="357"/>
      <c r="Z398" s="379"/>
      <c r="AA398" s="379"/>
      <c r="AB398" s="380"/>
    </row>
    <row r="399" spans="2:28" ht="38.25" customHeight="1">
      <c r="B399" s="364">
        <f t="shared" si="7"/>
        <v>367</v>
      </c>
      <c r="C399" s="353"/>
      <c r="D399" s="354"/>
      <c r="E399" s="354"/>
      <c r="F399" s="354"/>
      <c r="G399" s="354"/>
      <c r="H399" s="354"/>
      <c r="I399" s="354"/>
      <c r="J399" s="354"/>
      <c r="K399" s="354"/>
      <c r="L399" s="355"/>
      <c r="M399" s="579"/>
      <c r="N399" s="579"/>
      <c r="O399" s="579"/>
      <c r="P399" s="579"/>
      <c r="Q399" s="579"/>
      <c r="R399" s="579"/>
      <c r="S399" s="579"/>
      <c r="T399" s="579"/>
      <c r="U399" s="579"/>
      <c r="V399" s="579"/>
      <c r="W399" s="554"/>
      <c r="X399" s="526"/>
      <c r="Y399" s="357"/>
      <c r="Z399" s="379"/>
      <c r="AA399" s="379"/>
      <c r="AB399" s="380"/>
    </row>
    <row r="400" spans="2:28" ht="38.25" customHeight="1">
      <c r="B400" s="364">
        <f t="shared" si="7"/>
        <v>368</v>
      </c>
      <c r="C400" s="353"/>
      <c r="D400" s="354"/>
      <c r="E400" s="354"/>
      <c r="F400" s="354"/>
      <c r="G400" s="354"/>
      <c r="H400" s="354"/>
      <c r="I400" s="354"/>
      <c r="J400" s="354"/>
      <c r="K400" s="354"/>
      <c r="L400" s="355"/>
      <c r="M400" s="579"/>
      <c r="N400" s="579"/>
      <c r="O400" s="579"/>
      <c r="P400" s="579"/>
      <c r="Q400" s="579"/>
      <c r="R400" s="579"/>
      <c r="S400" s="579"/>
      <c r="T400" s="579"/>
      <c r="U400" s="579"/>
      <c r="V400" s="579"/>
      <c r="W400" s="554"/>
      <c r="X400" s="526"/>
      <c r="Y400" s="357"/>
      <c r="Z400" s="379"/>
      <c r="AA400" s="379"/>
      <c r="AB400" s="380"/>
    </row>
    <row r="401" spans="2:28" ht="38.25" customHeight="1">
      <c r="B401" s="364">
        <f t="shared" si="7"/>
        <v>369</v>
      </c>
      <c r="C401" s="353"/>
      <c r="D401" s="354"/>
      <c r="E401" s="354"/>
      <c r="F401" s="354"/>
      <c r="G401" s="354"/>
      <c r="H401" s="354"/>
      <c r="I401" s="354"/>
      <c r="J401" s="354"/>
      <c r="K401" s="354"/>
      <c r="L401" s="355"/>
      <c r="M401" s="579"/>
      <c r="N401" s="579"/>
      <c r="O401" s="579"/>
      <c r="P401" s="579"/>
      <c r="Q401" s="579"/>
      <c r="R401" s="579"/>
      <c r="S401" s="579"/>
      <c r="T401" s="579"/>
      <c r="U401" s="579"/>
      <c r="V401" s="579"/>
      <c r="W401" s="554"/>
      <c r="X401" s="526"/>
      <c r="Y401" s="357"/>
      <c r="Z401" s="379"/>
      <c r="AA401" s="379"/>
      <c r="AB401" s="380"/>
    </row>
    <row r="402" spans="2:28" ht="38.25" customHeight="1">
      <c r="B402" s="364">
        <f t="shared" si="7"/>
        <v>370</v>
      </c>
      <c r="C402" s="353"/>
      <c r="D402" s="354"/>
      <c r="E402" s="354"/>
      <c r="F402" s="354"/>
      <c r="G402" s="354"/>
      <c r="H402" s="354"/>
      <c r="I402" s="354"/>
      <c r="J402" s="354"/>
      <c r="K402" s="354"/>
      <c r="L402" s="355"/>
      <c r="M402" s="579"/>
      <c r="N402" s="579"/>
      <c r="O402" s="579"/>
      <c r="P402" s="579"/>
      <c r="Q402" s="579"/>
      <c r="R402" s="579"/>
      <c r="S402" s="579"/>
      <c r="T402" s="579"/>
      <c r="U402" s="579"/>
      <c r="V402" s="579"/>
      <c r="W402" s="554"/>
      <c r="X402" s="526"/>
      <c r="Y402" s="357"/>
      <c r="Z402" s="379"/>
      <c r="AA402" s="379"/>
      <c r="AB402" s="380"/>
    </row>
    <row r="403" spans="2:28" ht="38.25" customHeight="1">
      <c r="B403" s="364">
        <f t="shared" si="7"/>
        <v>371</v>
      </c>
      <c r="C403" s="353"/>
      <c r="D403" s="354"/>
      <c r="E403" s="354"/>
      <c r="F403" s="354"/>
      <c r="G403" s="354"/>
      <c r="H403" s="354"/>
      <c r="I403" s="354"/>
      <c r="J403" s="354"/>
      <c r="K403" s="354"/>
      <c r="L403" s="355"/>
      <c r="M403" s="579"/>
      <c r="N403" s="579"/>
      <c r="O403" s="579"/>
      <c r="P403" s="579"/>
      <c r="Q403" s="579"/>
      <c r="R403" s="579"/>
      <c r="S403" s="579"/>
      <c r="T403" s="579"/>
      <c r="U403" s="579"/>
      <c r="V403" s="579"/>
      <c r="W403" s="554"/>
      <c r="X403" s="526"/>
      <c r="Y403" s="357"/>
      <c r="Z403" s="379"/>
      <c r="AA403" s="379"/>
      <c r="AB403" s="380"/>
    </row>
    <row r="404" spans="2:28" ht="38.25" customHeight="1">
      <c r="B404" s="364">
        <f t="shared" si="7"/>
        <v>372</v>
      </c>
      <c r="C404" s="353"/>
      <c r="D404" s="354"/>
      <c r="E404" s="354"/>
      <c r="F404" s="354"/>
      <c r="G404" s="354"/>
      <c r="H404" s="354"/>
      <c r="I404" s="354"/>
      <c r="J404" s="354"/>
      <c r="K404" s="354"/>
      <c r="L404" s="355"/>
      <c r="M404" s="579"/>
      <c r="N404" s="579"/>
      <c r="O404" s="579"/>
      <c r="P404" s="579"/>
      <c r="Q404" s="579"/>
      <c r="R404" s="579"/>
      <c r="S404" s="579"/>
      <c r="T404" s="579"/>
      <c r="U404" s="579"/>
      <c r="V404" s="579"/>
      <c r="W404" s="554"/>
      <c r="X404" s="526"/>
      <c r="Y404" s="357"/>
      <c r="Z404" s="379"/>
      <c r="AA404" s="379"/>
      <c r="AB404" s="380"/>
    </row>
    <row r="405" spans="2:28" ht="38.25" customHeight="1">
      <c r="B405" s="364">
        <f t="shared" si="7"/>
        <v>373</v>
      </c>
      <c r="C405" s="353"/>
      <c r="D405" s="354"/>
      <c r="E405" s="354"/>
      <c r="F405" s="354"/>
      <c r="G405" s="354"/>
      <c r="H405" s="354"/>
      <c r="I405" s="354"/>
      <c r="J405" s="354"/>
      <c r="K405" s="354"/>
      <c r="L405" s="355"/>
      <c r="M405" s="579"/>
      <c r="N405" s="579"/>
      <c r="O405" s="579"/>
      <c r="P405" s="579"/>
      <c r="Q405" s="579"/>
      <c r="R405" s="579"/>
      <c r="S405" s="579"/>
      <c r="T405" s="579"/>
      <c r="U405" s="579"/>
      <c r="V405" s="579"/>
      <c r="W405" s="554"/>
      <c r="X405" s="526"/>
      <c r="Y405" s="357"/>
      <c r="Z405" s="379"/>
      <c r="AA405" s="379"/>
      <c r="AB405" s="380"/>
    </row>
    <row r="406" spans="2:28" ht="38.25" customHeight="1">
      <c r="B406" s="364">
        <f t="shared" si="7"/>
        <v>374</v>
      </c>
      <c r="C406" s="353"/>
      <c r="D406" s="354"/>
      <c r="E406" s="354"/>
      <c r="F406" s="354"/>
      <c r="G406" s="354"/>
      <c r="H406" s="354"/>
      <c r="I406" s="354"/>
      <c r="J406" s="354"/>
      <c r="K406" s="354"/>
      <c r="L406" s="355"/>
      <c r="M406" s="579"/>
      <c r="N406" s="579"/>
      <c r="O406" s="579"/>
      <c r="P406" s="579"/>
      <c r="Q406" s="579"/>
      <c r="R406" s="579"/>
      <c r="S406" s="579"/>
      <c r="T406" s="579"/>
      <c r="U406" s="579"/>
      <c r="V406" s="579"/>
      <c r="W406" s="554"/>
      <c r="X406" s="526"/>
      <c r="Y406" s="357"/>
      <c r="Z406" s="379"/>
      <c r="AA406" s="379"/>
      <c r="AB406" s="380"/>
    </row>
    <row r="407" spans="2:28" ht="38.25" customHeight="1">
      <c r="B407" s="364">
        <f t="shared" si="7"/>
        <v>375</v>
      </c>
      <c r="C407" s="353"/>
      <c r="D407" s="354"/>
      <c r="E407" s="354"/>
      <c r="F407" s="354"/>
      <c r="G407" s="354"/>
      <c r="H407" s="354"/>
      <c r="I407" s="354"/>
      <c r="J407" s="354"/>
      <c r="K407" s="354"/>
      <c r="L407" s="355"/>
      <c r="M407" s="579"/>
      <c r="N407" s="579"/>
      <c r="O407" s="579"/>
      <c r="P407" s="579"/>
      <c r="Q407" s="579"/>
      <c r="R407" s="579"/>
      <c r="S407" s="579"/>
      <c r="T407" s="579"/>
      <c r="U407" s="579"/>
      <c r="V407" s="579"/>
      <c r="W407" s="554"/>
      <c r="X407" s="526"/>
      <c r="Y407" s="357"/>
      <c r="Z407" s="379"/>
      <c r="AA407" s="379"/>
      <c r="AB407" s="380"/>
    </row>
    <row r="408" spans="2:28" ht="38.25" customHeight="1">
      <c r="B408" s="364">
        <f t="shared" si="7"/>
        <v>376</v>
      </c>
      <c r="C408" s="353"/>
      <c r="D408" s="354"/>
      <c r="E408" s="354"/>
      <c r="F408" s="354"/>
      <c r="G408" s="354"/>
      <c r="H408" s="354"/>
      <c r="I408" s="354"/>
      <c r="J408" s="354"/>
      <c r="K408" s="354"/>
      <c r="L408" s="355"/>
      <c r="M408" s="579"/>
      <c r="N408" s="579"/>
      <c r="O408" s="579"/>
      <c r="P408" s="579"/>
      <c r="Q408" s="579"/>
      <c r="R408" s="579"/>
      <c r="S408" s="579"/>
      <c r="T408" s="579"/>
      <c r="U408" s="579"/>
      <c r="V408" s="579"/>
      <c r="W408" s="554"/>
      <c r="X408" s="526"/>
      <c r="Y408" s="357"/>
      <c r="Z408" s="379"/>
      <c r="AA408" s="379"/>
      <c r="AB408" s="380"/>
    </row>
    <row r="409" spans="2:28" ht="38.25" customHeight="1">
      <c r="B409" s="364">
        <f t="shared" si="7"/>
        <v>377</v>
      </c>
      <c r="C409" s="353"/>
      <c r="D409" s="354"/>
      <c r="E409" s="354"/>
      <c r="F409" s="354"/>
      <c r="G409" s="354"/>
      <c r="H409" s="354"/>
      <c r="I409" s="354"/>
      <c r="J409" s="354"/>
      <c r="K409" s="354"/>
      <c r="L409" s="355"/>
      <c r="M409" s="579"/>
      <c r="N409" s="579"/>
      <c r="O409" s="579"/>
      <c r="P409" s="579"/>
      <c r="Q409" s="579"/>
      <c r="R409" s="579"/>
      <c r="S409" s="579"/>
      <c r="T409" s="579"/>
      <c r="U409" s="579"/>
      <c r="V409" s="579"/>
      <c r="W409" s="554"/>
      <c r="X409" s="526"/>
      <c r="Y409" s="357"/>
      <c r="Z409" s="379"/>
      <c r="AA409" s="379"/>
      <c r="AB409" s="380"/>
    </row>
    <row r="410" spans="2:28" ht="38.25" customHeight="1">
      <c r="B410" s="364">
        <f t="shared" si="7"/>
        <v>378</v>
      </c>
      <c r="C410" s="353"/>
      <c r="D410" s="354"/>
      <c r="E410" s="354"/>
      <c r="F410" s="354"/>
      <c r="G410" s="354"/>
      <c r="H410" s="354"/>
      <c r="I410" s="354"/>
      <c r="J410" s="354"/>
      <c r="K410" s="354"/>
      <c r="L410" s="355"/>
      <c r="M410" s="579"/>
      <c r="N410" s="579"/>
      <c r="O410" s="579"/>
      <c r="P410" s="579"/>
      <c r="Q410" s="579"/>
      <c r="R410" s="579"/>
      <c r="S410" s="579"/>
      <c r="T410" s="579"/>
      <c r="U410" s="579"/>
      <c r="V410" s="579"/>
      <c r="W410" s="554"/>
      <c r="X410" s="526"/>
      <c r="Y410" s="357"/>
      <c r="Z410" s="379"/>
      <c r="AA410" s="379"/>
      <c r="AB410" s="380"/>
    </row>
    <row r="411" spans="2:28" ht="38.25" customHeight="1">
      <c r="B411" s="364">
        <f t="shared" si="7"/>
        <v>379</v>
      </c>
      <c r="C411" s="353"/>
      <c r="D411" s="354"/>
      <c r="E411" s="354"/>
      <c r="F411" s="354"/>
      <c r="G411" s="354"/>
      <c r="H411" s="354"/>
      <c r="I411" s="354"/>
      <c r="J411" s="354"/>
      <c r="K411" s="354"/>
      <c r="L411" s="355"/>
      <c r="M411" s="579"/>
      <c r="N411" s="579"/>
      <c r="O411" s="579"/>
      <c r="P411" s="579"/>
      <c r="Q411" s="579"/>
      <c r="R411" s="579"/>
      <c r="S411" s="579"/>
      <c r="T411" s="579"/>
      <c r="U411" s="579"/>
      <c r="V411" s="579"/>
      <c r="W411" s="554"/>
      <c r="X411" s="526"/>
      <c r="Y411" s="357"/>
      <c r="Z411" s="379"/>
      <c r="AA411" s="379"/>
      <c r="AB411" s="380"/>
    </row>
    <row r="412" spans="2:28" ht="38.25" customHeight="1">
      <c r="B412" s="364">
        <f t="shared" si="7"/>
        <v>380</v>
      </c>
      <c r="C412" s="353"/>
      <c r="D412" s="354"/>
      <c r="E412" s="354"/>
      <c r="F412" s="354"/>
      <c r="G412" s="354"/>
      <c r="H412" s="354"/>
      <c r="I412" s="354"/>
      <c r="J412" s="354"/>
      <c r="K412" s="354"/>
      <c r="L412" s="355"/>
      <c r="M412" s="579"/>
      <c r="N412" s="579"/>
      <c r="O412" s="579"/>
      <c r="P412" s="579"/>
      <c r="Q412" s="579"/>
      <c r="R412" s="579"/>
      <c r="S412" s="579"/>
      <c r="T412" s="579"/>
      <c r="U412" s="579"/>
      <c r="V412" s="579"/>
      <c r="W412" s="554"/>
      <c r="X412" s="526"/>
      <c r="Y412" s="357"/>
      <c r="Z412" s="379"/>
      <c r="AA412" s="379"/>
      <c r="AB412" s="380"/>
    </row>
    <row r="413" spans="2:28" ht="38.25" customHeight="1">
      <c r="B413" s="364">
        <f t="shared" si="7"/>
        <v>381</v>
      </c>
      <c r="C413" s="353"/>
      <c r="D413" s="354"/>
      <c r="E413" s="354"/>
      <c r="F413" s="354"/>
      <c r="G413" s="354"/>
      <c r="H413" s="354"/>
      <c r="I413" s="354"/>
      <c r="J413" s="354"/>
      <c r="K413" s="354"/>
      <c r="L413" s="355"/>
      <c r="M413" s="579"/>
      <c r="N413" s="579"/>
      <c r="O413" s="579"/>
      <c r="P413" s="579"/>
      <c r="Q413" s="579"/>
      <c r="R413" s="579"/>
      <c r="S413" s="579"/>
      <c r="T413" s="579"/>
      <c r="U413" s="579"/>
      <c r="V413" s="579"/>
      <c r="W413" s="554"/>
      <c r="X413" s="526"/>
      <c r="Y413" s="357"/>
      <c r="Z413" s="379"/>
      <c r="AA413" s="379"/>
      <c r="AB413" s="380"/>
    </row>
    <row r="414" spans="2:28" ht="38.25" customHeight="1">
      <c r="B414" s="364">
        <f t="shared" si="7"/>
        <v>382</v>
      </c>
      <c r="C414" s="353"/>
      <c r="D414" s="354"/>
      <c r="E414" s="354"/>
      <c r="F414" s="354"/>
      <c r="G414" s="354"/>
      <c r="H414" s="354"/>
      <c r="I414" s="354"/>
      <c r="J414" s="354"/>
      <c r="K414" s="354"/>
      <c r="L414" s="355"/>
      <c r="M414" s="579"/>
      <c r="N414" s="579"/>
      <c r="O414" s="579"/>
      <c r="P414" s="579"/>
      <c r="Q414" s="579"/>
      <c r="R414" s="579"/>
      <c r="S414" s="579"/>
      <c r="T414" s="579"/>
      <c r="U414" s="579"/>
      <c r="V414" s="579"/>
      <c r="W414" s="554"/>
      <c r="X414" s="526"/>
      <c r="Y414" s="357"/>
      <c r="Z414" s="379"/>
      <c r="AA414" s="379"/>
      <c r="AB414" s="380"/>
    </row>
    <row r="415" spans="2:28" ht="38.25" customHeight="1">
      <c r="B415" s="364">
        <f t="shared" si="7"/>
        <v>383</v>
      </c>
      <c r="C415" s="353"/>
      <c r="D415" s="354"/>
      <c r="E415" s="354"/>
      <c r="F415" s="354"/>
      <c r="G415" s="354"/>
      <c r="H415" s="354"/>
      <c r="I415" s="354"/>
      <c r="J415" s="354"/>
      <c r="K415" s="354"/>
      <c r="L415" s="355"/>
      <c r="M415" s="579"/>
      <c r="N415" s="579"/>
      <c r="O415" s="579"/>
      <c r="P415" s="579"/>
      <c r="Q415" s="579"/>
      <c r="R415" s="579"/>
      <c r="S415" s="579"/>
      <c r="T415" s="579"/>
      <c r="U415" s="579"/>
      <c r="V415" s="579"/>
      <c r="W415" s="554"/>
      <c r="X415" s="526"/>
      <c r="Y415" s="357"/>
      <c r="Z415" s="379"/>
      <c r="AA415" s="379"/>
      <c r="AB415" s="380"/>
    </row>
    <row r="416" spans="2:28" ht="38.25" customHeight="1">
      <c r="B416" s="364">
        <f t="shared" si="7"/>
        <v>384</v>
      </c>
      <c r="C416" s="353"/>
      <c r="D416" s="354"/>
      <c r="E416" s="354"/>
      <c r="F416" s="354"/>
      <c r="G416" s="354"/>
      <c r="H416" s="354"/>
      <c r="I416" s="354"/>
      <c r="J416" s="354"/>
      <c r="K416" s="354"/>
      <c r="L416" s="355"/>
      <c r="M416" s="579"/>
      <c r="N416" s="579"/>
      <c r="O416" s="579"/>
      <c r="P416" s="579"/>
      <c r="Q416" s="579"/>
      <c r="R416" s="579"/>
      <c r="S416" s="579"/>
      <c r="T416" s="579"/>
      <c r="U416" s="579"/>
      <c r="V416" s="579"/>
      <c r="W416" s="554"/>
      <c r="X416" s="526"/>
      <c r="Y416" s="357"/>
      <c r="Z416" s="379"/>
      <c r="AA416" s="379"/>
      <c r="AB416" s="380"/>
    </row>
    <row r="417" spans="2:28" ht="38.25" customHeight="1">
      <c r="B417" s="364">
        <f t="shared" si="7"/>
        <v>385</v>
      </c>
      <c r="C417" s="353"/>
      <c r="D417" s="354"/>
      <c r="E417" s="354"/>
      <c r="F417" s="354"/>
      <c r="G417" s="354"/>
      <c r="H417" s="354"/>
      <c r="I417" s="354"/>
      <c r="J417" s="354"/>
      <c r="K417" s="354"/>
      <c r="L417" s="355"/>
      <c r="M417" s="579"/>
      <c r="N417" s="579"/>
      <c r="O417" s="579"/>
      <c r="P417" s="579"/>
      <c r="Q417" s="579"/>
      <c r="R417" s="579"/>
      <c r="S417" s="579"/>
      <c r="T417" s="579"/>
      <c r="U417" s="579"/>
      <c r="V417" s="579"/>
      <c r="W417" s="554"/>
      <c r="X417" s="526"/>
      <c r="Y417" s="357"/>
      <c r="Z417" s="379"/>
      <c r="AA417" s="379"/>
      <c r="AB417" s="380"/>
    </row>
    <row r="418" spans="2:28" ht="38.25" customHeight="1">
      <c r="B418" s="364">
        <f t="shared" si="7"/>
        <v>386</v>
      </c>
      <c r="C418" s="353"/>
      <c r="D418" s="354"/>
      <c r="E418" s="354"/>
      <c r="F418" s="354"/>
      <c r="G418" s="354"/>
      <c r="H418" s="354"/>
      <c r="I418" s="354"/>
      <c r="J418" s="354"/>
      <c r="K418" s="354"/>
      <c r="L418" s="355"/>
      <c r="M418" s="579"/>
      <c r="N418" s="579"/>
      <c r="O418" s="579"/>
      <c r="P418" s="579"/>
      <c r="Q418" s="579"/>
      <c r="R418" s="579"/>
      <c r="S418" s="579"/>
      <c r="T418" s="579"/>
      <c r="U418" s="579"/>
      <c r="V418" s="579"/>
      <c r="W418" s="554"/>
      <c r="X418" s="526"/>
      <c r="Y418" s="357"/>
      <c r="Z418" s="379"/>
      <c r="AA418" s="379"/>
      <c r="AB418" s="380"/>
    </row>
    <row r="419" spans="2:28" ht="38.25" customHeight="1">
      <c r="B419" s="364">
        <f t="shared" si="7"/>
        <v>387</v>
      </c>
      <c r="C419" s="353"/>
      <c r="D419" s="354"/>
      <c r="E419" s="354"/>
      <c r="F419" s="354"/>
      <c r="G419" s="354"/>
      <c r="H419" s="354"/>
      <c r="I419" s="354"/>
      <c r="J419" s="354"/>
      <c r="K419" s="354"/>
      <c r="L419" s="355"/>
      <c r="M419" s="579"/>
      <c r="N419" s="579"/>
      <c r="O419" s="579"/>
      <c r="P419" s="579"/>
      <c r="Q419" s="579"/>
      <c r="R419" s="579"/>
      <c r="S419" s="579"/>
      <c r="T419" s="579"/>
      <c r="U419" s="579"/>
      <c r="V419" s="579"/>
      <c r="W419" s="554"/>
      <c r="X419" s="526"/>
      <c r="Y419" s="357"/>
      <c r="Z419" s="379"/>
      <c r="AA419" s="379"/>
      <c r="AB419" s="380"/>
    </row>
    <row r="420" spans="2:28" ht="38.25" customHeight="1">
      <c r="B420" s="364">
        <f t="shared" si="7"/>
        <v>388</v>
      </c>
      <c r="C420" s="353"/>
      <c r="D420" s="354"/>
      <c r="E420" s="354"/>
      <c r="F420" s="354"/>
      <c r="G420" s="354"/>
      <c r="H420" s="354"/>
      <c r="I420" s="354"/>
      <c r="J420" s="354"/>
      <c r="K420" s="354"/>
      <c r="L420" s="355"/>
      <c r="M420" s="579"/>
      <c r="N420" s="579"/>
      <c r="O420" s="579"/>
      <c r="P420" s="579"/>
      <c r="Q420" s="579"/>
      <c r="R420" s="579"/>
      <c r="S420" s="579"/>
      <c r="T420" s="579"/>
      <c r="U420" s="579"/>
      <c r="V420" s="579"/>
      <c r="W420" s="554"/>
      <c r="X420" s="526"/>
      <c r="Y420" s="357"/>
      <c r="Z420" s="379"/>
      <c r="AA420" s="379"/>
      <c r="AB420" s="380"/>
    </row>
    <row r="421" spans="2:28" ht="38.25" customHeight="1">
      <c r="B421" s="364">
        <f t="shared" si="7"/>
        <v>389</v>
      </c>
      <c r="C421" s="353"/>
      <c r="D421" s="354"/>
      <c r="E421" s="354"/>
      <c r="F421" s="354"/>
      <c r="G421" s="354"/>
      <c r="H421" s="354"/>
      <c r="I421" s="354"/>
      <c r="J421" s="354"/>
      <c r="K421" s="354"/>
      <c r="L421" s="355"/>
      <c r="M421" s="579"/>
      <c r="N421" s="579"/>
      <c r="O421" s="579"/>
      <c r="P421" s="579"/>
      <c r="Q421" s="579"/>
      <c r="R421" s="579"/>
      <c r="S421" s="579"/>
      <c r="T421" s="579"/>
      <c r="U421" s="579"/>
      <c r="V421" s="579"/>
      <c r="W421" s="554"/>
      <c r="X421" s="526"/>
      <c r="Y421" s="357"/>
      <c r="Z421" s="379"/>
      <c r="AA421" s="379"/>
      <c r="AB421" s="380"/>
    </row>
    <row r="422" spans="2:28" ht="38.25" customHeight="1">
      <c r="B422" s="364">
        <f t="shared" si="7"/>
        <v>390</v>
      </c>
      <c r="C422" s="353"/>
      <c r="D422" s="354"/>
      <c r="E422" s="354"/>
      <c r="F422" s="354"/>
      <c r="G422" s="354"/>
      <c r="H422" s="354"/>
      <c r="I422" s="354"/>
      <c r="J422" s="354"/>
      <c r="K422" s="354"/>
      <c r="L422" s="355"/>
      <c r="M422" s="579"/>
      <c r="N422" s="579"/>
      <c r="O422" s="579"/>
      <c r="P422" s="579"/>
      <c r="Q422" s="579"/>
      <c r="R422" s="579"/>
      <c r="S422" s="579"/>
      <c r="T422" s="579"/>
      <c r="U422" s="579"/>
      <c r="V422" s="579"/>
      <c r="W422" s="554"/>
      <c r="X422" s="526"/>
      <c r="Y422" s="357"/>
      <c r="Z422" s="379"/>
      <c r="AA422" s="379"/>
      <c r="AB422" s="380"/>
    </row>
    <row r="423" spans="2:28" ht="38.25" customHeight="1">
      <c r="B423" s="364">
        <f t="shared" si="7"/>
        <v>391</v>
      </c>
      <c r="C423" s="353"/>
      <c r="D423" s="354"/>
      <c r="E423" s="354"/>
      <c r="F423" s="354"/>
      <c r="G423" s="354"/>
      <c r="H423" s="354"/>
      <c r="I423" s="354"/>
      <c r="J423" s="354"/>
      <c r="K423" s="354"/>
      <c r="L423" s="355"/>
      <c r="M423" s="579"/>
      <c r="N423" s="579"/>
      <c r="O423" s="579"/>
      <c r="P423" s="579"/>
      <c r="Q423" s="579"/>
      <c r="R423" s="579"/>
      <c r="S423" s="579"/>
      <c r="T423" s="579"/>
      <c r="U423" s="579"/>
      <c r="V423" s="579"/>
      <c r="W423" s="554"/>
      <c r="X423" s="526"/>
      <c r="Y423" s="357"/>
      <c r="Z423" s="379"/>
      <c r="AA423" s="379"/>
      <c r="AB423" s="380"/>
    </row>
    <row r="424" spans="2:28" ht="38.25" customHeight="1">
      <c r="B424" s="364">
        <f t="shared" si="7"/>
        <v>392</v>
      </c>
      <c r="C424" s="353"/>
      <c r="D424" s="354"/>
      <c r="E424" s="354"/>
      <c r="F424" s="354"/>
      <c r="G424" s="354"/>
      <c r="H424" s="354"/>
      <c r="I424" s="354"/>
      <c r="J424" s="354"/>
      <c r="K424" s="354"/>
      <c r="L424" s="355"/>
      <c r="M424" s="579"/>
      <c r="N424" s="579"/>
      <c r="O424" s="579"/>
      <c r="P424" s="579"/>
      <c r="Q424" s="579"/>
      <c r="R424" s="579"/>
      <c r="S424" s="579"/>
      <c r="T424" s="579"/>
      <c r="U424" s="579"/>
      <c r="V424" s="579"/>
      <c r="W424" s="554"/>
      <c r="X424" s="526"/>
      <c r="Y424" s="357"/>
      <c r="Z424" s="379"/>
      <c r="AA424" s="379"/>
      <c r="AB424" s="380"/>
    </row>
    <row r="425" spans="2:28" ht="38.25" customHeight="1">
      <c r="B425" s="364">
        <f t="shared" si="7"/>
        <v>393</v>
      </c>
      <c r="C425" s="353"/>
      <c r="D425" s="354"/>
      <c r="E425" s="354"/>
      <c r="F425" s="354"/>
      <c r="G425" s="354"/>
      <c r="H425" s="354"/>
      <c r="I425" s="354"/>
      <c r="J425" s="354"/>
      <c r="K425" s="354"/>
      <c r="L425" s="355"/>
      <c r="M425" s="579"/>
      <c r="N425" s="579"/>
      <c r="O425" s="579"/>
      <c r="P425" s="579"/>
      <c r="Q425" s="579"/>
      <c r="R425" s="579"/>
      <c r="S425" s="579"/>
      <c r="T425" s="579"/>
      <c r="U425" s="579"/>
      <c r="V425" s="579"/>
      <c r="W425" s="554"/>
      <c r="X425" s="526"/>
      <c r="Y425" s="357"/>
      <c r="Z425" s="379"/>
      <c r="AA425" s="379"/>
      <c r="AB425" s="380"/>
    </row>
    <row r="426" spans="2:28" ht="38.25" customHeight="1">
      <c r="B426" s="364">
        <f t="shared" si="7"/>
        <v>394</v>
      </c>
      <c r="C426" s="353"/>
      <c r="D426" s="354"/>
      <c r="E426" s="354"/>
      <c r="F426" s="354"/>
      <c r="G426" s="354"/>
      <c r="H426" s="354"/>
      <c r="I426" s="354"/>
      <c r="J426" s="354"/>
      <c r="K426" s="354"/>
      <c r="L426" s="355"/>
      <c r="M426" s="579"/>
      <c r="N426" s="579"/>
      <c r="O426" s="579"/>
      <c r="P426" s="579"/>
      <c r="Q426" s="579"/>
      <c r="R426" s="579"/>
      <c r="S426" s="579"/>
      <c r="T426" s="579"/>
      <c r="U426" s="579"/>
      <c r="V426" s="579"/>
      <c r="W426" s="554"/>
      <c r="X426" s="526"/>
      <c r="Y426" s="357"/>
      <c r="Z426" s="379"/>
      <c r="AA426" s="379"/>
      <c r="AB426" s="380"/>
    </row>
    <row r="427" spans="2:28" ht="38.25" customHeight="1">
      <c r="B427" s="364">
        <f t="shared" si="7"/>
        <v>395</v>
      </c>
      <c r="C427" s="353"/>
      <c r="D427" s="354"/>
      <c r="E427" s="354"/>
      <c r="F427" s="354"/>
      <c r="G427" s="354"/>
      <c r="H427" s="354"/>
      <c r="I427" s="354"/>
      <c r="J427" s="354"/>
      <c r="K427" s="354"/>
      <c r="L427" s="355"/>
      <c r="M427" s="579"/>
      <c r="N427" s="579"/>
      <c r="O427" s="579"/>
      <c r="P427" s="579"/>
      <c r="Q427" s="579"/>
      <c r="R427" s="579"/>
      <c r="S427" s="579"/>
      <c r="T427" s="579"/>
      <c r="U427" s="579"/>
      <c r="V427" s="579"/>
      <c r="W427" s="554"/>
      <c r="X427" s="526"/>
      <c r="Y427" s="357"/>
      <c r="Z427" s="379"/>
      <c r="AA427" s="379"/>
      <c r="AB427" s="380"/>
    </row>
    <row r="428" spans="2:28" ht="38.25" customHeight="1">
      <c r="B428" s="364">
        <f t="shared" si="7"/>
        <v>396</v>
      </c>
      <c r="C428" s="353"/>
      <c r="D428" s="354"/>
      <c r="E428" s="354"/>
      <c r="F428" s="354"/>
      <c r="G428" s="354"/>
      <c r="H428" s="354"/>
      <c r="I428" s="354"/>
      <c r="J428" s="354"/>
      <c r="K428" s="354"/>
      <c r="L428" s="355"/>
      <c r="M428" s="579"/>
      <c r="N428" s="579"/>
      <c r="O428" s="579"/>
      <c r="P428" s="579"/>
      <c r="Q428" s="579"/>
      <c r="R428" s="579"/>
      <c r="S428" s="579"/>
      <c r="T428" s="579"/>
      <c r="U428" s="579"/>
      <c r="V428" s="579"/>
      <c r="W428" s="554"/>
      <c r="X428" s="526"/>
      <c r="Y428" s="357"/>
      <c r="Z428" s="379"/>
      <c r="AA428" s="379"/>
      <c r="AB428" s="380"/>
    </row>
    <row r="429" spans="2:28" ht="38.25" customHeight="1">
      <c r="B429" s="364">
        <f t="shared" si="7"/>
        <v>397</v>
      </c>
      <c r="C429" s="353"/>
      <c r="D429" s="354"/>
      <c r="E429" s="354"/>
      <c r="F429" s="354"/>
      <c r="G429" s="354"/>
      <c r="H429" s="354"/>
      <c r="I429" s="354"/>
      <c r="J429" s="354"/>
      <c r="K429" s="354"/>
      <c r="L429" s="355"/>
      <c r="M429" s="579"/>
      <c r="N429" s="579"/>
      <c r="O429" s="579"/>
      <c r="P429" s="579"/>
      <c r="Q429" s="579"/>
      <c r="R429" s="579"/>
      <c r="S429" s="579"/>
      <c r="T429" s="579"/>
      <c r="U429" s="579"/>
      <c r="V429" s="579"/>
      <c r="W429" s="554"/>
      <c r="X429" s="526"/>
      <c r="Y429" s="357"/>
      <c r="Z429" s="379"/>
      <c r="AA429" s="379"/>
      <c r="AB429" s="380"/>
    </row>
    <row r="430" spans="2:28" ht="38.25" customHeight="1">
      <c r="B430" s="364">
        <f t="shared" si="7"/>
        <v>398</v>
      </c>
      <c r="C430" s="353"/>
      <c r="D430" s="354"/>
      <c r="E430" s="354"/>
      <c r="F430" s="354"/>
      <c r="G430" s="354"/>
      <c r="H430" s="354"/>
      <c r="I430" s="354"/>
      <c r="J430" s="354"/>
      <c r="K430" s="354"/>
      <c r="L430" s="355"/>
      <c r="M430" s="579"/>
      <c r="N430" s="579"/>
      <c r="O430" s="579"/>
      <c r="P430" s="579"/>
      <c r="Q430" s="579"/>
      <c r="R430" s="579"/>
      <c r="S430" s="579"/>
      <c r="T430" s="579"/>
      <c r="U430" s="579"/>
      <c r="V430" s="579"/>
      <c r="W430" s="554"/>
      <c r="X430" s="526"/>
      <c r="Y430" s="357"/>
      <c r="Z430" s="379"/>
      <c r="AA430" s="379"/>
      <c r="AB430" s="380"/>
    </row>
    <row r="431" spans="2:28" ht="38.25" customHeight="1">
      <c r="B431" s="364">
        <f t="shared" si="7"/>
        <v>399</v>
      </c>
      <c r="C431" s="353"/>
      <c r="D431" s="354"/>
      <c r="E431" s="354"/>
      <c r="F431" s="354"/>
      <c r="G431" s="354"/>
      <c r="H431" s="354"/>
      <c r="I431" s="354"/>
      <c r="J431" s="354"/>
      <c r="K431" s="354"/>
      <c r="L431" s="355"/>
      <c r="M431" s="579"/>
      <c r="N431" s="579"/>
      <c r="O431" s="579"/>
      <c r="P431" s="579"/>
      <c r="Q431" s="579"/>
      <c r="R431" s="579"/>
      <c r="S431" s="579"/>
      <c r="T431" s="579"/>
      <c r="U431" s="579"/>
      <c r="V431" s="579"/>
      <c r="W431" s="554"/>
      <c r="X431" s="526"/>
      <c r="Y431" s="357"/>
      <c r="Z431" s="379"/>
      <c r="AA431" s="379"/>
      <c r="AB431" s="380"/>
    </row>
    <row r="432" spans="2:28" ht="38.25" customHeight="1">
      <c r="B432" s="364">
        <f t="shared" si="7"/>
        <v>400</v>
      </c>
      <c r="C432" s="353"/>
      <c r="D432" s="354"/>
      <c r="E432" s="354"/>
      <c r="F432" s="354"/>
      <c r="G432" s="354"/>
      <c r="H432" s="354"/>
      <c r="I432" s="354"/>
      <c r="J432" s="354"/>
      <c r="K432" s="354"/>
      <c r="L432" s="355"/>
      <c r="M432" s="579"/>
      <c r="N432" s="579"/>
      <c r="O432" s="579"/>
      <c r="P432" s="579"/>
      <c r="Q432" s="579"/>
      <c r="R432" s="579"/>
      <c r="S432" s="579"/>
      <c r="T432" s="579"/>
      <c r="U432" s="579"/>
      <c r="V432" s="579"/>
      <c r="W432" s="554"/>
      <c r="X432" s="526"/>
      <c r="Y432" s="561"/>
      <c r="Z432" s="379"/>
      <c r="AA432" s="379"/>
      <c r="AB432" s="380"/>
    </row>
    <row r="433" spans="2:28" ht="38.25" customHeight="1">
      <c r="B433" s="364">
        <f t="shared" si="7"/>
        <v>401</v>
      </c>
      <c r="C433" s="557"/>
      <c r="D433" s="558"/>
      <c r="E433" s="558"/>
      <c r="F433" s="558"/>
      <c r="G433" s="558"/>
      <c r="H433" s="558"/>
      <c r="I433" s="558"/>
      <c r="J433" s="558"/>
      <c r="K433" s="558"/>
      <c r="L433" s="559"/>
      <c r="M433" s="583"/>
      <c r="N433" s="583"/>
      <c r="O433" s="583"/>
      <c r="P433" s="583"/>
      <c r="Q433" s="583"/>
      <c r="R433" s="583"/>
      <c r="S433" s="583"/>
      <c r="T433" s="583"/>
      <c r="U433" s="583"/>
      <c r="V433" s="583"/>
      <c r="W433" s="556"/>
      <c r="X433" s="560"/>
      <c r="Y433" s="357"/>
      <c r="Z433" s="379"/>
      <c r="AA433" s="379"/>
      <c r="AB433" s="380"/>
    </row>
    <row r="434" spans="2:28" ht="38.25" customHeight="1">
      <c r="B434" s="364">
        <f>B433+1</f>
        <v>402</v>
      </c>
      <c r="C434" s="353"/>
      <c r="D434" s="354"/>
      <c r="E434" s="354"/>
      <c r="F434" s="354"/>
      <c r="G434" s="354"/>
      <c r="H434" s="354"/>
      <c r="I434" s="354"/>
      <c r="J434" s="354"/>
      <c r="K434" s="354"/>
      <c r="L434" s="355"/>
      <c r="M434" s="579"/>
      <c r="N434" s="579"/>
      <c r="O434" s="579"/>
      <c r="P434" s="579"/>
      <c r="Q434" s="579"/>
      <c r="R434" s="579"/>
      <c r="S434" s="579"/>
      <c r="T434" s="579"/>
      <c r="U434" s="579"/>
      <c r="V434" s="579"/>
      <c r="W434" s="554"/>
      <c r="X434" s="526"/>
      <c r="Y434" s="357"/>
      <c r="Z434" s="379"/>
      <c r="AA434" s="379"/>
      <c r="AB434" s="380"/>
    </row>
    <row r="435" spans="2:28" ht="38.25" customHeight="1">
      <c r="B435" s="364">
        <f t="shared" si="7"/>
        <v>403</v>
      </c>
      <c r="C435" s="353"/>
      <c r="D435" s="354"/>
      <c r="E435" s="354"/>
      <c r="F435" s="354"/>
      <c r="G435" s="354"/>
      <c r="H435" s="354"/>
      <c r="I435" s="354"/>
      <c r="J435" s="354"/>
      <c r="K435" s="354"/>
      <c r="L435" s="355"/>
      <c r="M435" s="579"/>
      <c r="N435" s="579"/>
      <c r="O435" s="579"/>
      <c r="P435" s="579"/>
      <c r="Q435" s="579"/>
      <c r="R435" s="579"/>
      <c r="S435" s="579"/>
      <c r="T435" s="579"/>
      <c r="U435" s="579"/>
      <c r="V435" s="579"/>
      <c r="W435" s="554"/>
      <c r="X435" s="526"/>
      <c r="Y435" s="357"/>
      <c r="Z435" s="379"/>
      <c r="AA435" s="379"/>
      <c r="AB435" s="380"/>
    </row>
    <row r="436" spans="2:28" ht="38.25" customHeight="1">
      <c r="B436" s="364">
        <f t="shared" si="7"/>
        <v>404</v>
      </c>
      <c r="C436" s="353"/>
      <c r="D436" s="354"/>
      <c r="E436" s="354"/>
      <c r="F436" s="354"/>
      <c r="G436" s="354"/>
      <c r="H436" s="354"/>
      <c r="I436" s="354"/>
      <c r="J436" s="354"/>
      <c r="K436" s="354"/>
      <c r="L436" s="355"/>
      <c r="M436" s="579"/>
      <c r="N436" s="579"/>
      <c r="O436" s="579"/>
      <c r="P436" s="579"/>
      <c r="Q436" s="579"/>
      <c r="R436" s="579"/>
      <c r="S436" s="579"/>
      <c r="T436" s="579"/>
      <c r="U436" s="579"/>
      <c r="V436" s="579"/>
      <c r="W436" s="554"/>
      <c r="X436" s="526"/>
      <c r="Y436" s="357"/>
      <c r="Z436" s="379"/>
      <c r="AA436" s="379"/>
      <c r="AB436" s="380"/>
    </row>
    <row r="437" spans="2:28" ht="38.25" customHeight="1">
      <c r="B437" s="364">
        <f t="shared" si="7"/>
        <v>405</v>
      </c>
      <c r="C437" s="353"/>
      <c r="D437" s="354"/>
      <c r="E437" s="354"/>
      <c r="F437" s="354"/>
      <c r="G437" s="354"/>
      <c r="H437" s="354"/>
      <c r="I437" s="354"/>
      <c r="J437" s="354"/>
      <c r="K437" s="354"/>
      <c r="L437" s="355"/>
      <c r="M437" s="579"/>
      <c r="N437" s="579"/>
      <c r="O437" s="579"/>
      <c r="P437" s="579"/>
      <c r="Q437" s="579"/>
      <c r="R437" s="579"/>
      <c r="S437" s="579"/>
      <c r="T437" s="579"/>
      <c r="U437" s="579"/>
      <c r="V437" s="579"/>
      <c r="W437" s="554"/>
      <c r="X437" s="526"/>
      <c r="Y437" s="357"/>
      <c r="Z437" s="379"/>
      <c r="AA437" s="379"/>
      <c r="AB437" s="380"/>
    </row>
    <row r="438" spans="2:28" ht="38.25" customHeight="1">
      <c r="B438" s="364">
        <f t="shared" si="7"/>
        <v>406</v>
      </c>
      <c r="C438" s="353"/>
      <c r="D438" s="354"/>
      <c r="E438" s="354"/>
      <c r="F438" s="354"/>
      <c r="G438" s="354"/>
      <c r="H438" s="354"/>
      <c r="I438" s="354"/>
      <c r="J438" s="354"/>
      <c r="K438" s="354"/>
      <c r="L438" s="355"/>
      <c r="M438" s="579"/>
      <c r="N438" s="579"/>
      <c r="O438" s="579"/>
      <c r="P438" s="579"/>
      <c r="Q438" s="579"/>
      <c r="R438" s="580"/>
      <c r="S438" s="581"/>
      <c r="T438" s="581"/>
      <c r="U438" s="581"/>
      <c r="V438" s="582"/>
      <c r="W438" s="554"/>
      <c r="X438" s="526"/>
      <c r="Y438" s="357"/>
      <c r="Z438" s="379"/>
      <c r="AA438" s="379"/>
      <c r="AB438" s="380"/>
    </row>
    <row r="439" spans="2:28" ht="38.25" customHeight="1">
      <c r="B439" s="364">
        <f t="shared" si="7"/>
        <v>407</v>
      </c>
      <c r="C439" s="353"/>
      <c r="D439" s="354"/>
      <c r="E439" s="354"/>
      <c r="F439" s="354"/>
      <c r="G439" s="354"/>
      <c r="H439" s="354"/>
      <c r="I439" s="354"/>
      <c r="J439" s="354"/>
      <c r="K439" s="354"/>
      <c r="L439" s="355"/>
      <c r="M439" s="579"/>
      <c r="N439" s="579"/>
      <c r="O439" s="579"/>
      <c r="P439" s="579"/>
      <c r="Q439" s="579"/>
      <c r="R439" s="580"/>
      <c r="S439" s="581"/>
      <c r="T439" s="581"/>
      <c r="U439" s="581"/>
      <c r="V439" s="582"/>
      <c r="W439" s="554"/>
      <c r="X439" s="526"/>
      <c r="Y439" s="357"/>
      <c r="Z439" s="379"/>
      <c r="AA439" s="379"/>
      <c r="AB439" s="380"/>
    </row>
    <row r="440" spans="2:28" ht="38.25" customHeight="1">
      <c r="B440" s="364">
        <f t="shared" si="7"/>
        <v>408</v>
      </c>
      <c r="C440" s="353"/>
      <c r="D440" s="354"/>
      <c r="E440" s="354"/>
      <c r="F440" s="354"/>
      <c r="G440" s="354"/>
      <c r="H440" s="354"/>
      <c r="I440" s="354"/>
      <c r="J440" s="354"/>
      <c r="K440" s="354"/>
      <c r="L440" s="355"/>
      <c r="M440" s="579"/>
      <c r="N440" s="579"/>
      <c r="O440" s="579"/>
      <c r="P440" s="579"/>
      <c r="Q440" s="579"/>
      <c r="R440" s="579"/>
      <c r="S440" s="579"/>
      <c r="T440" s="579"/>
      <c r="U440" s="579"/>
      <c r="V440" s="579"/>
      <c r="W440" s="554"/>
      <c r="X440" s="526"/>
      <c r="Y440" s="357"/>
      <c r="Z440" s="379"/>
      <c r="AA440" s="379"/>
      <c r="AB440" s="380"/>
    </row>
    <row r="441" spans="2:28" ht="38.25" customHeight="1">
      <c r="B441" s="364">
        <f t="shared" si="7"/>
        <v>409</v>
      </c>
      <c r="C441" s="353"/>
      <c r="D441" s="354"/>
      <c r="E441" s="354"/>
      <c r="F441" s="354"/>
      <c r="G441" s="354"/>
      <c r="H441" s="354"/>
      <c r="I441" s="354"/>
      <c r="J441" s="354"/>
      <c r="K441" s="354"/>
      <c r="L441" s="355"/>
      <c r="M441" s="579"/>
      <c r="N441" s="579"/>
      <c r="O441" s="579"/>
      <c r="P441" s="579"/>
      <c r="Q441" s="579"/>
      <c r="R441" s="579"/>
      <c r="S441" s="579"/>
      <c r="T441" s="579"/>
      <c r="U441" s="579"/>
      <c r="V441" s="579"/>
      <c r="W441" s="554"/>
      <c r="X441" s="526"/>
      <c r="Y441" s="357"/>
      <c r="Z441" s="379"/>
      <c r="AA441" s="379"/>
      <c r="AB441" s="380"/>
    </row>
    <row r="442" spans="2:28" ht="38.25" customHeight="1">
      <c r="B442" s="364">
        <f t="shared" si="7"/>
        <v>410</v>
      </c>
      <c r="C442" s="353"/>
      <c r="D442" s="354"/>
      <c r="E442" s="354"/>
      <c r="F442" s="354"/>
      <c r="G442" s="354"/>
      <c r="H442" s="354"/>
      <c r="I442" s="354"/>
      <c r="J442" s="354"/>
      <c r="K442" s="354"/>
      <c r="L442" s="355"/>
      <c r="M442" s="579"/>
      <c r="N442" s="579"/>
      <c r="O442" s="579"/>
      <c r="P442" s="579"/>
      <c r="Q442" s="579"/>
      <c r="R442" s="579"/>
      <c r="S442" s="579"/>
      <c r="T442" s="579"/>
      <c r="U442" s="579"/>
      <c r="V442" s="579"/>
      <c r="W442" s="554"/>
      <c r="X442" s="526"/>
      <c r="Y442" s="357"/>
      <c r="Z442" s="379"/>
      <c r="AA442" s="379"/>
      <c r="AB442" s="380"/>
    </row>
    <row r="443" spans="2:28" ht="38.25" customHeight="1">
      <c r="B443" s="364">
        <f t="shared" si="7"/>
        <v>411</v>
      </c>
      <c r="C443" s="353"/>
      <c r="D443" s="354"/>
      <c r="E443" s="354"/>
      <c r="F443" s="354"/>
      <c r="G443" s="354"/>
      <c r="H443" s="354"/>
      <c r="I443" s="354"/>
      <c r="J443" s="354"/>
      <c r="K443" s="354"/>
      <c r="L443" s="355"/>
      <c r="M443" s="579"/>
      <c r="N443" s="579"/>
      <c r="O443" s="579"/>
      <c r="P443" s="579"/>
      <c r="Q443" s="579"/>
      <c r="R443" s="579"/>
      <c r="S443" s="579"/>
      <c r="T443" s="579"/>
      <c r="U443" s="579"/>
      <c r="V443" s="579"/>
      <c r="W443" s="554"/>
      <c r="X443" s="526"/>
      <c r="Y443" s="357"/>
      <c r="Z443" s="379"/>
      <c r="AA443" s="379"/>
      <c r="AB443" s="380"/>
    </row>
    <row r="444" spans="2:28" ht="38.25" customHeight="1">
      <c r="B444" s="364">
        <f t="shared" si="7"/>
        <v>412</v>
      </c>
      <c r="C444" s="353"/>
      <c r="D444" s="354"/>
      <c r="E444" s="354"/>
      <c r="F444" s="354"/>
      <c r="G444" s="354"/>
      <c r="H444" s="354"/>
      <c r="I444" s="354"/>
      <c r="J444" s="354"/>
      <c r="K444" s="354"/>
      <c r="L444" s="355"/>
      <c r="M444" s="579"/>
      <c r="N444" s="579"/>
      <c r="O444" s="579"/>
      <c r="P444" s="579"/>
      <c r="Q444" s="579"/>
      <c r="R444" s="579"/>
      <c r="S444" s="579"/>
      <c r="T444" s="579"/>
      <c r="U444" s="579"/>
      <c r="V444" s="579"/>
      <c r="W444" s="554"/>
      <c r="X444" s="526"/>
      <c r="Y444" s="357"/>
      <c r="Z444" s="379"/>
      <c r="AA444" s="379"/>
      <c r="AB444" s="380"/>
    </row>
    <row r="445" spans="2:28" ht="38.25" customHeight="1">
      <c r="B445" s="364">
        <f t="shared" si="7"/>
        <v>413</v>
      </c>
      <c r="C445" s="353"/>
      <c r="D445" s="354"/>
      <c r="E445" s="354"/>
      <c r="F445" s="354"/>
      <c r="G445" s="354"/>
      <c r="H445" s="354"/>
      <c r="I445" s="354"/>
      <c r="J445" s="354"/>
      <c r="K445" s="354"/>
      <c r="L445" s="355"/>
      <c r="M445" s="579"/>
      <c r="N445" s="579"/>
      <c r="O445" s="579"/>
      <c r="P445" s="579"/>
      <c r="Q445" s="579"/>
      <c r="R445" s="579"/>
      <c r="S445" s="579"/>
      <c r="T445" s="579"/>
      <c r="U445" s="579"/>
      <c r="V445" s="579"/>
      <c r="W445" s="554"/>
      <c r="X445" s="526"/>
      <c r="Y445" s="357"/>
      <c r="Z445" s="379"/>
      <c r="AA445" s="379"/>
      <c r="AB445" s="380"/>
    </row>
    <row r="446" spans="2:28" ht="38.25" customHeight="1">
      <c r="B446" s="364">
        <f t="shared" si="7"/>
        <v>414</v>
      </c>
      <c r="C446" s="353"/>
      <c r="D446" s="354"/>
      <c r="E446" s="354"/>
      <c r="F446" s="354"/>
      <c r="G446" s="354"/>
      <c r="H446" s="354"/>
      <c r="I446" s="354"/>
      <c r="J446" s="354"/>
      <c r="K446" s="354"/>
      <c r="L446" s="355"/>
      <c r="M446" s="579"/>
      <c r="N446" s="579"/>
      <c r="O446" s="579"/>
      <c r="P446" s="579"/>
      <c r="Q446" s="579"/>
      <c r="R446" s="579"/>
      <c r="S446" s="579"/>
      <c r="T446" s="579"/>
      <c r="U446" s="579"/>
      <c r="V446" s="579"/>
      <c r="W446" s="554"/>
      <c r="X446" s="526"/>
      <c r="Y446" s="357"/>
      <c r="Z446" s="379"/>
      <c r="AA446" s="379"/>
      <c r="AB446" s="380"/>
    </row>
    <row r="447" spans="2:28" ht="38.25" customHeight="1">
      <c r="B447" s="364">
        <f t="shared" si="7"/>
        <v>415</v>
      </c>
      <c r="C447" s="353"/>
      <c r="D447" s="354"/>
      <c r="E447" s="354"/>
      <c r="F447" s="354"/>
      <c r="G447" s="354"/>
      <c r="H447" s="354"/>
      <c r="I447" s="354"/>
      <c r="J447" s="354"/>
      <c r="K447" s="354"/>
      <c r="L447" s="355"/>
      <c r="M447" s="579"/>
      <c r="N447" s="579"/>
      <c r="O447" s="579"/>
      <c r="P447" s="579"/>
      <c r="Q447" s="579"/>
      <c r="R447" s="579"/>
      <c r="S447" s="579"/>
      <c r="T447" s="579"/>
      <c r="U447" s="579"/>
      <c r="V447" s="579"/>
      <c r="W447" s="554"/>
      <c r="X447" s="526"/>
      <c r="Y447" s="357"/>
      <c r="Z447" s="379"/>
      <c r="AA447" s="379"/>
      <c r="AB447" s="380"/>
    </row>
    <row r="448" spans="2:28" ht="38.25" customHeight="1">
      <c r="B448" s="364">
        <f t="shared" si="7"/>
        <v>416</v>
      </c>
      <c r="C448" s="353"/>
      <c r="D448" s="354"/>
      <c r="E448" s="354"/>
      <c r="F448" s="354"/>
      <c r="G448" s="354"/>
      <c r="H448" s="354"/>
      <c r="I448" s="354"/>
      <c r="J448" s="354"/>
      <c r="K448" s="354"/>
      <c r="L448" s="355"/>
      <c r="M448" s="579"/>
      <c r="N448" s="579"/>
      <c r="O448" s="579"/>
      <c r="P448" s="579"/>
      <c r="Q448" s="579"/>
      <c r="R448" s="579"/>
      <c r="S448" s="579"/>
      <c r="T448" s="579"/>
      <c r="U448" s="579"/>
      <c r="V448" s="579"/>
      <c r="W448" s="554"/>
      <c r="X448" s="526"/>
      <c r="Y448" s="357"/>
      <c r="Z448" s="379"/>
      <c r="AA448" s="379"/>
      <c r="AB448" s="380"/>
    </row>
    <row r="449" spans="2:28" ht="38.25" customHeight="1">
      <c r="B449" s="364">
        <f t="shared" ref="B449:B512" si="8">B448+1</f>
        <v>417</v>
      </c>
      <c r="C449" s="353"/>
      <c r="D449" s="354"/>
      <c r="E449" s="354"/>
      <c r="F449" s="354"/>
      <c r="G449" s="354"/>
      <c r="H449" s="354"/>
      <c r="I449" s="354"/>
      <c r="J449" s="354"/>
      <c r="K449" s="354"/>
      <c r="L449" s="355"/>
      <c r="M449" s="579"/>
      <c r="N449" s="579"/>
      <c r="O449" s="579"/>
      <c r="P449" s="579"/>
      <c r="Q449" s="579"/>
      <c r="R449" s="579"/>
      <c r="S449" s="579"/>
      <c r="T449" s="579"/>
      <c r="U449" s="579"/>
      <c r="V449" s="579"/>
      <c r="W449" s="554"/>
      <c r="X449" s="526"/>
      <c r="Y449" s="357"/>
      <c r="Z449" s="379"/>
      <c r="AA449" s="379"/>
      <c r="AB449" s="380"/>
    </row>
    <row r="450" spans="2:28" ht="38.25" customHeight="1">
      <c r="B450" s="364">
        <f t="shared" si="8"/>
        <v>418</v>
      </c>
      <c r="C450" s="353"/>
      <c r="D450" s="354"/>
      <c r="E450" s="354"/>
      <c r="F450" s="354"/>
      <c r="G450" s="354"/>
      <c r="H450" s="354"/>
      <c r="I450" s="354"/>
      <c r="J450" s="354"/>
      <c r="K450" s="354"/>
      <c r="L450" s="355"/>
      <c r="M450" s="579"/>
      <c r="N450" s="579"/>
      <c r="O450" s="579"/>
      <c r="P450" s="579"/>
      <c r="Q450" s="579"/>
      <c r="R450" s="579"/>
      <c r="S450" s="579"/>
      <c r="T450" s="579"/>
      <c r="U450" s="579"/>
      <c r="V450" s="579"/>
      <c r="W450" s="554"/>
      <c r="X450" s="526"/>
      <c r="Y450" s="357"/>
      <c r="Z450" s="379"/>
      <c r="AA450" s="379"/>
      <c r="AB450" s="380"/>
    </row>
    <row r="451" spans="2:28" ht="38.25" customHeight="1">
      <c r="B451" s="364">
        <f t="shared" si="8"/>
        <v>419</v>
      </c>
      <c r="C451" s="353"/>
      <c r="D451" s="354"/>
      <c r="E451" s="354"/>
      <c r="F451" s="354"/>
      <c r="G451" s="354"/>
      <c r="H451" s="354"/>
      <c r="I451" s="354"/>
      <c r="J451" s="354"/>
      <c r="K451" s="354"/>
      <c r="L451" s="355"/>
      <c r="M451" s="579"/>
      <c r="N451" s="579"/>
      <c r="O451" s="579"/>
      <c r="P451" s="579"/>
      <c r="Q451" s="579"/>
      <c r="R451" s="579"/>
      <c r="S451" s="579"/>
      <c r="T451" s="579"/>
      <c r="U451" s="579"/>
      <c r="V451" s="579"/>
      <c r="W451" s="554"/>
      <c r="X451" s="526"/>
      <c r="Y451" s="357"/>
      <c r="Z451" s="379"/>
      <c r="AA451" s="379"/>
      <c r="AB451" s="380"/>
    </row>
    <row r="452" spans="2:28" ht="38.25" customHeight="1">
      <c r="B452" s="364">
        <f t="shared" si="8"/>
        <v>420</v>
      </c>
      <c r="C452" s="353"/>
      <c r="D452" s="354"/>
      <c r="E452" s="354"/>
      <c r="F452" s="354"/>
      <c r="G452" s="354"/>
      <c r="H452" s="354"/>
      <c r="I452" s="354"/>
      <c r="J452" s="354"/>
      <c r="K452" s="354"/>
      <c r="L452" s="355"/>
      <c r="M452" s="579"/>
      <c r="N452" s="579"/>
      <c r="O452" s="579"/>
      <c r="P452" s="579"/>
      <c r="Q452" s="579"/>
      <c r="R452" s="579"/>
      <c r="S452" s="579"/>
      <c r="T452" s="579"/>
      <c r="U452" s="579"/>
      <c r="V452" s="579"/>
      <c r="W452" s="554"/>
      <c r="X452" s="526"/>
      <c r="Y452" s="357"/>
      <c r="Z452" s="379"/>
      <c r="AA452" s="379"/>
      <c r="AB452" s="380"/>
    </row>
    <row r="453" spans="2:28" ht="38.25" customHeight="1">
      <c r="B453" s="364">
        <f t="shared" si="8"/>
        <v>421</v>
      </c>
      <c r="C453" s="353"/>
      <c r="D453" s="354"/>
      <c r="E453" s="354"/>
      <c r="F453" s="354"/>
      <c r="G453" s="354"/>
      <c r="H453" s="354"/>
      <c r="I453" s="354"/>
      <c r="J453" s="354"/>
      <c r="K453" s="354"/>
      <c r="L453" s="355"/>
      <c r="M453" s="579"/>
      <c r="N453" s="579"/>
      <c r="O453" s="579"/>
      <c r="P453" s="579"/>
      <c r="Q453" s="579"/>
      <c r="R453" s="579"/>
      <c r="S453" s="579"/>
      <c r="T453" s="579"/>
      <c r="U453" s="579"/>
      <c r="V453" s="579"/>
      <c r="W453" s="554"/>
      <c r="X453" s="526"/>
      <c r="Y453" s="357"/>
      <c r="Z453" s="379"/>
      <c r="AA453" s="379"/>
      <c r="AB453" s="380"/>
    </row>
    <row r="454" spans="2:28" ht="38.25" customHeight="1">
      <c r="B454" s="364">
        <f t="shared" si="8"/>
        <v>422</v>
      </c>
      <c r="C454" s="353"/>
      <c r="D454" s="354"/>
      <c r="E454" s="354"/>
      <c r="F454" s="354"/>
      <c r="G454" s="354"/>
      <c r="H454" s="354"/>
      <c r="I454" s="354"/>
      <c r="J454" s="354"/>
      <c r="K454" s="354"/>
      <c r="L454" s="355"/>
      <c r="M454" s="579"/>
      <c r="N454" s="579"/>
      <c r="O454" s="579"/>
      <c r="P454" s="579"/>
      <c r="Q454" s="579"/>
      <c r="R454" s="579"/>
      <c r="S454" s="579"/>
      <c r="T454" s="579"/>
      <c r="U454" s="579"/>
      <c r="V454" s="579"/>
      <c r="W454" s="554"/>
      <c r="X454" s="526"/>
      <c r="Y454" s="357"/>
      <c r="Z454" s="379"/>
      <c r="AA454" s="379"/>
      <c r="AB454" s="380"/>
    </row>
    <row r="455" spans="2:28" ht="38.25" customHeight="1">
      <c r="B455" s="364">
        <f t="shared" si="8"/>
        <v>423</v>
      </c>
      <c r="C455" s="353"/>
      <c r="D455" s="354"/>
      <c r="E455" s="354"/>
      <c r="F455" s="354"/>
      <c r="G455" s="354"/>
      <c r="H455" s="354"/>
      <c r="I455" s="354"/>
      <c r="J455" s="354"/>
      <c r="K455" s="354"/>
      <c r="L455" s="355"/>
      <c r="M455" s="579"/>
      <c r="N455" s="579"/>
      <c r="O455" s="579"/>
      <c r="P455" s="579"/>
      <c r="Q455" s="579"/>
      <c r="R455" s="579"/>
      <c r="S455" s="579"/>
      <c r="T455" s="579"/>
      <c r="U455" s="579"/>
      <c r="V455" s="579"/>
      <c r="W455" s="554"/>
      <c r="X455" s="526"/>
      <c r="Y455" s="357"/>
      <c r="Z455" s="379"/>
      <c r="AA455" s="379"/>
      <c r="AB455" s="380"/>
    </row>
    <row r="456" spans="2:28" ht="38.25" customHeight="1">
      <c r="B456" s="364">
        <f t="shared" si="8"/>
        <v>424</v>
      </c>
      <c r="C456" s="353"/>
      <c r="D456" s="354"/>
      <c r="E456" s="354"/>
      <c r="F456" s="354"/>
      <c r="G456" s="354"/>
      <c r="H456" s="354"/>
      <c r="I456" s="354"/>
      <c r="J456" s="354"/>
      <c r="K456" s="354"/>
      <c r="L456" s="355"/>
      <c r="M456" s="579"/>
      <c r="N456" s="579"/>
      <c r="O456" s="579"/>
      <c r="P456" s="579"/>
      <c r="Q456" s="579"/>
      <c r="R456" s="579"/>
      <c r="S456" s="579"/>
      <c r="T456" s="579"/>
      <c r="U456" s="579"/>
      <c r="V456" s="579"/>
      <c r="W456" s="554"/>
      <c r="X456" s="526"/>
      <c r="Y456" s="357"/>
      <c r="Z456" s="379"/>
      <c r="AA456" s="379"/>
      <c r="AB456" s="380"/>
    </row>
    <row r="457" spans="2:28" ht="38.25" customHeight="1">
      <c r="B457" s="364">
        <f t="shared" si="8"/>
        <v>425</v>
      </c>
      <c r="C457" s="353"/>
      <c r="D457" s="354"/>
      <c r="E457" s="354"/>
      <c r="F457" s="354"/>
      <c r="G457" s="354"/>
      <c r="H457" s="354"/>
      <c r="I457" s="354"/>
      <c r="J457" s="354"/>
      <c r="K457" s="354"/>
      <c r="L457" s="355"/>
      <c r="M457" s="579"/>
      <c r="N457" s="579"/>
      <c r="O457" s="579"/>
      <c r="P457" s="579"/>
      <c r="Q457" s="579"/>
      <c r="R457" s="579"/>
      <c r="S457" s="579"/>
      <c r="T457" s="579"/>
      <c r="U457" s="579"/>
      <c r="V457" s="579"/>
      <c r="W457" s="554"/>
      <c r="X457" s="526"/>
      <c r="Y457" s="357"/>
      <c r="Z457" s="379"/>
      <c r="AA457" s="379"/>
      <c r="AB457" s="380"/>
    </row>
    <row r="458" spans="2:28" ht="38.25" customHeight="1">
      <c r="B458" s="364">
        <f t="shared" si="8"/>
        <v>426</v>
      </c>
      <c r="C458" s="353"/>
      <c r="D458" s="354"/>
      <c r="E458" s="354"/>
      <c r="F458" s="354"/>
      <c r="G458" s="354"/>
      <c r="H458" s="354"/>
      <c r="I458" s="354"/>
      <c r="J458" s="354"/>
      <c r="K458" s="354"/>
      <c r="L458" s="355"/>
      <c r="M458" s="579"/>
      <c r="N458" s="579"/>
      <c r="O458" s="579"/>
      <c r="P458" s="579"/>
      <c r="Q458" s="579"/>
      <c r="R458" s="579"/>
      <c r="S458" s="579"/>
      <c r="T458" s="579"/>
      <c r="U458" s="579"/>
      <c r="V458" s="579"/>
      <c r="W458" s="554"/>
      <c r="X458" s="526"/>
      <c r="Y458" s="357"/>
      <c r="Z458" s="379"/>
      <c r="AA458" s="379"/>
      <c r="AB458" s="380"/>
    </row>
    <row r="459" spans="2:28" ht="38.25" customHeight="1">
      <c r="B459" s="364">
        <f t="shared" si="8"/>
        <v>427</v>
      </c>
      <c r="C459" s="353"/>
      <c r="D459" s="354"/>
      <c r="E459" s="354"/>
      <c r="F459" s="354"/>
      <c r="G459" s="354"/>
      <c r="H459" s="354"/>
      <c r="I459" s="354"/>
      <c r="J459" s="354"/>
      <c r="K459" s="354"/>
      <c r="L459" s="355"/>
      <c r="M459" s="579"/>
      <c r="N459" s="579"/>
      <c r="O459" s="579"/>
      <c r="P459" s="579"/>
      <c r="Q459" s="579"/>
      <c r="R459" s="579"/>
      <c r="S459" s="579"/>
      <c r="T459" s="579"/>
      <c r="U459" s="579"/>
      <c r="V459" s="579"/>
      <c r="W459" s="554"/>
      <c r="X459" s="526"/>
      <c r="Y459" s="357"/>
      <c r="Z459" s="379"/>
      <c r="AA459" s="379"/>
      <c r="AB459" s="380"/>
    </row>
    <row r="460" spans="2:28" ht="38.25" customHeight="1">
      <c r="B460" s="364">
        <f t="shared" si="8"/>
        <v>428</v>
      </c>
      <c r="C460" s="353"/>
      <c r="D460" s="354"/>
      <c r="E460" s="354"/>
      <c r="F460" s="354"/>
      <c r="G460" s="354"/>
      <c r="H460" s="354"/>
      <c r="I460" s="354"/>
      <c r="J460" s="354"/>
      <c r="K460" s="354"/>
      <c r="L460" s="355"/>
      <c r="M460" s="579"/>
      <c r="N460" s="579"/>
      <c r="O460" s="579"/>
      <c r="P460" s="579"/>
      <c r="Q460" s="579"/>
      <c r="R460" s="579"/>
      <c r="S460" s="579"/>
      <c r="T460" s="579"/>
      <c r="U460" s="579"/>
      <c r="V460" s="579"/>
      <c r="W460" s="554"/>
      <c r="X460" s="526"/>
      <c r="Y460" s="357"/>
      <c r="Z460" s="379"/>
      <c r="AA460" s="379"/>
      <c r="AB460" s="380"/>
    </row>
    <row r="461" spans="2:28" ht="38.25" customHeight="1">
      <c r="B461" s="364">
        <f t="shared" si="8"/>
        <v>429</v>
      </c>
      <c r="C461" s="353"/>
      <c r="D461" s="354"/>
      <c r="E461" s="354"/>
      <c r="F461" s="354"/>
      <c r="G461" s="354"/>
      <c r="H461" s="354"/>
      <c r="I461" s="354"/>
      <c r="J461" s="354"/>
      <c r="K461" s="354"/>
      <c r="L461" s="355"/>
      <c r="M461" s="579"/>
      <c r="N461" s="579"/>
      <c r="O461" s="579"/>
      <c r="P461" s="579"/>
      <c r="Q461" s="579"/>
      <c r="R461" s="579"/>
      <c r="S461" s="579"/>
      <c r="T461" s="579"/>
      <c r="U461" s="579"/>
      <c r="V461" s="579"/>
      <c r="W461" s="554"/>
      <c r="X461" s="526"/>
      <c r="Y461" s="357"/>
      <c r="Z461" s="379"/>
      <c r="AA461" s="379"/>
      <c r="AB461" s="380"/>
    </row>
    <row r="462" spans="2:28" ht="38.25" customHeight="1">
      <c r="B462" s="364">
        <f t="shared" si="8"/>
        <v>430</v>
      </c>
      <c r="C462" s="353"/>
      <c r="D462" s="354"/>
      <c r="E462" s="354"/>
      <c r="F462" s="354"/>
      <c r="G462" s="354"/>
      <c r="H462" s="354"/>
      <c r="I462" s="354"/>
      <c r="J462" s="354"/>
      <c r="K462" s="354"/>
      <c r="L462" s="355"/>
      <c r="M462" s="579"/>
      <c r="N462" s="579"/>
      <c r="O462" s="579"/>
      <c r="P462" s="579"/>
      <c r="Q462" s="579"/>
      <c r="R462" s="579"/>
      <c r="S462" s="579"/>
      <c r="T462" s="579"/>
      <c r="U462" s="579"/>
      <c r="V462" s="579"/>
      <c r="W462" s="554"/>
      <c r="X462" s="526"/>
      <c r="Y462" s="357"/>
      <c r="Z462" s="379"/>
      <c r="AA462" s="379"/>
      <c r="AB462" s="380"/>
    </row>
    <row r="463" spans="2:28" ht="38.25" customHeight="1">
      <c r="B463" s="364">
        <f t="shared" si="8"/>
        <v>431</v>
      </c>
      <c r="C463" s="353"/>
      <c r="D463" s="354"/>
      <c r="E463" s="354"/>
      <c r="F463" s="354"/>
      <c r="G463" s="354"/>
      <c r="H463" s="354"/>
      <c r="I463" s="354"/>
      <c r="J463" s="354"/>
      <c r="K463" s="354"/>
      <c r="L463" s="355"/>
      <c r="M463" s="579"/>
      <c r="N463" s="579"/>
      <c r="O463" s="579"/>
      <c r="P463" s="579"/>
      <c r="Q463" s="579"/>
      <c r="R463" s="579"/>
      <c r="S463" s="579"/>
      <c r="T463" s="579"/>
      <c r="U463" s="579"/>
      <c r="V463" s="579"/>
      <c r="W463" s="554"/>
      <c r="X463" s="526"/>
      <c r="Y463" s="357"/>
      <c r="Z463" s="379"/>
      <c r="AA463" s="379"/>
      <c r="AB463" s="380"/>
    </row>
    <row r="464" spans="2:28" ht="38.25" customHeight="1">
      <c r="B464" s="364">
        <f t="shared" si="8"/>
        <v>432</v>
      </c>
      <c r="C464" s="353"/>
      <c r="D464" s="354"/>
      <c r="E464" s="354"/>
      <c r="F464" s="354"/>
      <c r="G464" s="354"/>
      <c r="H464" s="354"/>
      <c r="I464" s="354"/>
      <c r="J464" s="354"/>
      <c r="K464" s="354"/>
      <c r="L464" s="355"/>
      <c r="M464" s="579"/>
      <c r="N464" s="579"/>
      <c r="O464" s="579"/>
      <c r="P464" s="579"/>
      <c r="Q464" s="579"/>
      <c r="R464" s="579"/>
      <c r="S464" s="579"/>
      <c r="T464" s="579"/>
      <c r="U464" s="579"/>
      <c r="V464" s="579"/>
      <c r="W464" s="554"/>
      <c r="X464" s="526"/>
      <c r="Y464" s="357"/>
      <c r="Z464" s="379"/>
      <c r="AA464" s="379"/>
      <c r="AB464" s="380"/>
    </row>
    <row r="465" spans="2:28" ht="38.25" customHeight="1">
      <c r="B465" s="364">
        <f t="shared" si="8"/>
        <v>433</v>
      </c>
      <c r="C465" s="353"/>
      <c r="D465" s="354"/>
      <c r="E465" s="354"/>
      <c r="F465" s="354"/>
      <c r="G465" s="354"/>
      <c r="H465" s="354"/>
      <c r="I465" s="354"/>
      <c r="J465" s="354"/>
      <c r="K465" s="354"/>
      <c r="L465" s="355"/>
      <c r="M465" s="579"/>
      <c r="N465" s="579"/>
      <c r="O465" s="579"/>
      <c r="P465" s="579"/>
      <c r="Q465" s="579"/>
      <c r="R465" s="579"/>
      <c r="S465" s="579"/>
      <c r="T465" s="579"/>
      <c r="U465" s="579"/>
      <c r="V465" s="579"/>
      <c r="W465" s="554"/>
      <c r="X465" s="526"/>
      <c r="Y465" s="357"/>
      <c r="Z465" s="379"/>
      <c r="AA465" s="379"/>
      <c r="AB465" s="380"/>
    </row>
    <row r="466" spans="2:28" ht="38.25" customHeight="1">
      <c r="B466" s="364">
        <f t="shared" si="8"/>
        <v>434</v>
      </c>
      <c r="C466" s="353"/>
      <c r="D466" s="354"/>
      <c r="E466" s="354"/>
      <c r="F466" s="354"/>
      <c r="G466" s="354"/>
      <c r="H466" s="354"/>
      <c r="I466" s="354"/>
      <c r="J466" s="354"/>
      <c r="K466" s="354"/>
      <c r="L466" s="355"/>
      <c r="M466" s="579"/>
      <c r="N466" s="579"/>
      <c r="O466" s="579"/>
      <c r="P466" s="579"/>
      <c r="Q466" s="579"/>
      <c r="R466" s="579"/>
      <c r="S466" s="579"/>
      <c r="T466" s="579"/>
      <c r="U466" s="579"/>
      <c r="V466" s="579"/>
      <c r="W466" s="554"/>
      <c r="X466" s="526"/>
      <c r="Y466" s="357"/>
      <c r="Z466" s="379"/>
      <c r="AA466" s="379"/>
      <c r="AB466" s="380"/>
    </row>
    <row r="467" spans="2:28" ht="38.25" customHeight="1">
      <c r="B467" s="364">
        <f t="shared" si="8"/>
        <v>435</v>
      </c>
      <c r="C467" s="353"/>
      <c r="D467" s="354"/>
      <c r="E467" s="354"/>
      <c r="F467" s="354"/>
      <c r="G467" s="354"/>
      <c r="H467" s="354"/>
      <c r="I467" s="354"/>
      <c r="J467" s="354"/>
      <c r="K467" s="354"/>
      <c r="L467" s="355"/>
      <c r="M467" s="579"/>
      <c r="N467" s="579"/>
      <c r="O467" s="579"/>
      <c r="P467" s="579"/>
      <c r="Q467" s="579"/>
      <c r="R467" s="579"/>
      <c r="S467" s="579"/>
      <c r="T467" s="579"/>
      <c r="U467" s="579"/>
      <c r="V467" s="579"/>
      <c r="W467" s="554"/>
      <c r="X467" s="526"/>
      <c r="Y467" s="357"/>
      <c r="Z467" s="379"/>
      <c r="AA467" s="379"/>
      <c r="AB467" s="380"/>
    </row>
    <row r="468" spans="2:28" ht="38.25" customHeight="1">
      <c r="B468" s="364">
        <f t="shared" si="8"/>
        <v>436</v>
      </c>
      <c r="C468" s="353"/>
      <c r="D468" s="354"/>
      <c r="E468" s="354"/>
      <c r="F468" s="354"/>
      <c r="G468" s="354"/>
      <c r="H468" s="354"/>
      <c r="I468" s="354"/>
      <c r="J468" s="354"/>
      <c r="K468" s="354"/>
      <c r="L468" s="355"/>
      <c r="M468" s="579"/>
      <c r="N468" s="579"/>
      <c r="O468" s="579"/>
      <c r="P468" s="579"/>
      <c r="Q468" s="579"/>
      <c r="R468" s="579"/>
      <c r="S468" s="579"/>
      <c r="T468" s="579"/>
      <c r="U468" s="579"/>
      <c r="V468" s="579"/>
      <c r="W468" s="554"/>
      <c r="X468" s="526"/>
      <c r="Y468" s="357"/>
      <c r="Z468" s="379"/>
      <c r="AA468" s="379"/>
      <c r="AB468" s="380"/>
    </row>
    <row r="469" spans="2:28" ht="38.25" customHeight="1">
      <c r="B469" s="364">
        <f t="shared" si="8"/>
        <v>437</v>
      </c>
      <c r="C469" s="353"/>
      <c r="D469" s="354"/>
      <c r="E469" s="354"/>
      <c r="F469" s="354"/>
      <c r="G469" s="354"/>
      <c r="H469" s="354"/>
      <c r="I469" s="354"/>
      <c r="J469" s="354"/>
      <c r="K469" s="354"/>
      <c r="L469" s="355"/>
      <c r="M469" s="579"/>
      <c r="N469" s="579"/>
      <c r="O469" s="579"/>
      <c r="P469" s="579"/>
      <c r="Q469" s="579"/>
      <c r="R469" s="579"/>
      <c r="S469" s="579"/>
      <c r="T469" s="579"/>
      <c r="U469" s="579"/>
      <c r="V469" s="579"/>
      <c r="W469" s="554"/>
      <c r="X469" s="526"/>
      <c r="Y469" s="357"/>
      <c r="Z469" s="379"/>
      <c r="AA469" s="379"/>
      <c r="AB469" s="380"/>
    </row>
    <row r="470" spans="2:28" ht="38.25" customHeight="1">
      <c r="B470" s="364">
        <f t="shared" si="8"/>
        <v>438</v>
      </c>
      <c r="C470" s="353"/>
      <c r="D470" s="354"/>
      <c r="E470" s="354"/>
      <c r="F470" s="354"/>
      <c r="G470" s="354"/>
      <c r="H470" s="354"/>
      <c r="I470" s="354"/>
      <c r="J470" s="354"/>
      <c r="K470" s="354"/>
      <c r="L470" s="355"/>
      <c r="M470" s="579"/>
      <c r="N470" s="579"/>
      <c r="O470" s="579"/>
      <c r="P470" s="579"/>
      <c r="Q470" s="579"/>
      <c r="R470" s="579"/>
      <c r="S470" s="579"/>
      <c r="T470" s="579"/>
      <c r="U470" s="579"/>
      <c r="V470" s="579"/>
      <c r="W470" s="554"/>
      <c r="X470" s="526"/>
      <c r="Y470" s="357"/>
      <c r="Z470" s="379"/>
      <c r="AA470" s="379"/>
      <c r="AB470" s="380"/>
    </row>
    <row r="471" spans="2:28" ht="38.25" customHeight="1">
      <c r="B471" s="364">
        <f t="shared" si="8"/>
        <v>439</v>
      </c>
      <c r="C471" s="353"/>
      <c r="D471" s="354"/>
      <c r="E471" s="354"/>
      <c r="F471" s="354"/>
      <c r="G471" s="354"/>
      <c r="H471" s="354"/>
      <c r="I471" s="354"/>
      <c r="J471" s="354"/>
      <c r="K471" s="354"/>
      <c r="L471" s="355"/>
      <c r="M471" s="579"/>
      <c r="N471" s="579"/>
      <c r="O471" s="579"/>
      <c r="P471" s="579"/>
      <c r="Q471" s="579"/>
      <c r="R471" s="579"/>
      <c r="S471" s="579"/>
      <c r="T471" s="579"/>
      <c r="U471" s="579"/>
      <c r="V471" s="579"/>
      <c r="W471" s="554"/>
      <c r="X471" s="526"/>
      <c r="Y471" s="357"/>
      <c r="Z471" s="379"/>
      <c r="AA471" s="379"/>
      <c r="AB471" s="380"/>
    </row>
    <row r="472" spans="2:28" ht="38.25" customHeight="1">
      <c r="B472" s="364">
        <f t="shared" si="8"/>
        <v>440</v>
      </c>
      <c r="C472" s="353"/>
      <c r="D472" s="354"/>
      <c r="E472" s="354"/>
      <c r="F472" s="354"/>
      <c r="G472" s="354"/>
      <c r="H472" s="354"/>
      <c r="I472" s="354"/>
      <c r="J472" s="354"/>
      <c r="K472" s="354"/>
      <c r="L472" s="355"/>
      <c r="M472" s="579"/>
      <c r="N472" s="579"/>
      <c r="O472" s="579"/>
      <c r="P472" s="579"/>
      <c r="Q472" s="579"/>
      <c r="R472" s="579"/>
      <c r="S472" s="579"/>
      <c r="T472" s="579"/>
      <c r="U472" s="579"/>
      <c r="V472" s="579"/>
      <c r="W472" s="554"/>
      <c r="X472" s="526"/>
      <c r="Y472" s="357"/>
      <c r="Z472" s="379"/>
      <c r="AA472" s="379"/>
      <c r="AB472" s="380"/>
    </row>
    <row r="473" spans="2:28" ht="38.25" customHeight="1">
      <c r="B473" s="364">
        <f t="shared" si="8"/>
        <v>441</v>
      </c>
      <c r="C473" s="353"/>
      <c r="D473" s="354"/>
      <c r="E473" s="354"/>
      <c r="F473" s="354"/>
      <c r="G473" s="354"/>
      <c r="H473" s="354"/>
      <c r="I473" s="354"/>
      <c r="J473" s="354"/>
      <c r="K473" s="354"/>
      <c r="L473" s="355"/>
      <c r="M473" s="579"/>
      <c r="N473" s="579"/>
      <c r="O473" s="579"/>
      <c r="P473" s="579"/>
      <c r="Q473" s="579"/>
      <c r="R473" s="579"/>
      <c r="S473" s="579"/>
      <c r="T473" s="579"/>
      <c r="U473" s="579"/>
      <c r="V473" s="579"/>
      <c r="W473" s="554"/>
      <c r="X473" s="526"/>
      <c r="Y473" s="357"/>
      <c r="Z473" s="379"/>
      <c r="AA473" s="379"/>
      <c r="AB473" s="380"/>
    </row>
    <row r="474" spans="2:28" ht="38.25" customHeight="1">
      <c r="B474" s="364">
        <f t="shared" si="8"/>
        <v>442</v>
      </c>
      <c r="C474" s="353"/>
      <c r="D474" s="354"/>
      <c r="E474" s="354"/>
      <c r="F474" s="354"/>
      <c r="G474" s="354"/>
      <c r="H474" s="354"/>
      <c r="I474" s="354"/>
      <c r="J474" s="354"/>
      <c r="K474" s="354"/>
      <c r="L474" s="355"/>
      <c r="M474" s="579"/>
      <c r="N474" s="579"/>
      <c r="O474" s="579"/>
      <c r="P474" s="579"/>
      <c r="Q474" s="579"/>
      <c r="R474" s="579"/>
      <c r="S474" s="579"/>
      <c r="T474" s="579"/>
      <c r="U474" s="579"/>
      <c r="V474" s="579"/>
      <c r="W474" s="554"/>
      <c r="X474" s="526"/>
      <c r="Y474" s="357"/>
      <c r="Z474" s="379"/>
      <c r="AA474" s="379"/>
      <c r="AB474" s="380"/>
    </row>
    <row r="475" spans="2:28" ht="38.25" customHeight="1">
      <c r="B475" s="364">
        <f t="shared" si="8"/>
        <v>443</v>
      </c>
      <c r="C475" s="353"/>
      <c r="D475" s="354"/>
      <c r="E475" s="354"/>
      <c r="F475" s="354"/>
      <c r="G475" s="354"/>
      <c r="H475" s="354"/>
      <c r="I475" s="354"/>
      <c r="J475" s="354"/>
      <c r="K475" s="354"/>
      <c r="L475" s="355"/>
      <c r="M475" s="579"/>
      <c r="N475" s="579"/>
      <c r="O475" s="579"/>
      <c r="P475" s="579"/>
      <c r="Q475" s="579"/>
      <c r="R475" s="579"/>
      <c r="S475" s="579"/>
      <c r="T475" s="579"/>
      <c r="U475" s="579"/>
      <c r="V475" s="579"/>
      <c r="W475" s="554"/>
      <c r="X475" s="526"/>
      <c r="Y475" s="357"/>
      <c r="Z475" s="379"/>
      <c r="AA475" s="379"/>
      <c r="AB475" s="380"/>
    </row>
    <row r="476" spans="2:28" ht="38.25" customHeight="1">
      <c r="B476" s="364">
        <f t="shared" si="8"/>
        <v>444</v>
      </c>
      <c r="C476" s="353"/>
      <c r="D476" s="354"/>
      <c r="E476" s="354"/>
      <c r="F476" s="354"/>
      <c r="G476" s="354"/>
      <c r="H476" s="354"/>
      <c r="I476" s="354"/>
      <c r="J476" s="354"/>
      <c r="K476" s="354"/>
      <c r="L476" s="355"/>
      <c r="M476" s="579"/>
      <c r="N476" s="579"/>
      <c r="O476" s="579"/>
      <c r="P476" s="579"/>
      <c r="Q476" s="579"/>
      <c r="R476" s="579"/>
      <c r="S476" s="579"/>
      <c r="T476" s="579"/>
      <c r="U476" s="579"/>
      <c r="V476" s="579"/>
      <c r="W476" s="554"/>
      <c r="X476" s="526"/>
      <c r="Y476" s="357"/>
      <c r="Z476" s="379"/>
      <c r="AA476" s="379"/>
      <c r="AB476" s="380"/>
    </row>
    <row r="477" spans="2:28" ht="38.25" customHeight="1">
      <c r="B477" s="364">
        <f t="shared" si="8"/>
        <v>445</v>
      </c>
      <c r="C477" s="353"/>
      <c r="D477" s="354"/>
      <c r="E477" s="354"/>
      <c r="F477" s="354"/>
      <c r="G477" s="354"/>
      <c r="H477" s="354"/>
      <c r="I477" s="354"/>
      <c r="J477" s="354"/>
      <c r="K477" s="354"/>
      <c r="L477" s="355"/>
      <c r="M477" s="579"/>
      <c r="N477" s="579"/>
      <c r="O477" s="579"/>
      <c r="P477" s="579"/>
      <c r="Q477" s="579"/>
      <c r="R477" s="579"/>
      <c r="S477" s="579"/>
      <c r="T477" s="579"/>
      <c r="U477" s="579"/>
      <c r="V477" s="579"/>
      <c r="W477" s="554"/>
      <c r="X477" s="526"/>
      <c r="Y477" s="357"/>
      <c r="Z477" s="379"/>
      <c r="AA477" s="379"/>
      <c r="AB477" s="380"/>
    </row>
    <row r="478" spans="2:28" ht="38.25" customHeight="1">
      <c r="B478" s="364">
        <f t="shared" si="8"/>
        <v>446</v>
      </c>
      <c r="C478" s="353"/>
      <c r="D478" s="354"/>
      <c r="E478" s="354"/>
      <c r="F478" s="354"/>
      <c r="G478" s="354"/>
      <c r="H478" s="354"/>
      <c r="I478" s="354"/>
      <c r="J478" s="354"/>
      <c r="K478" s="354"/>
      <c r="L478" s="355"/>
      <c r="M478" s="579"/>
      <c r="N478" s="579"/>
      <c r="O478" s="579"/>
      <c r="P478" s="579"/>
      <c r="Q478" s="579"/>
      <c r="R478" s="579"/>
      <c r="S478" s="579"/>
      <c r="T478" s="579"/>
      <c r="U478" s="579"/>
      <c r="V478" s="579"/>
      <c r="W478" s="554"/>
      <c r="X478" s="526"/>
      <c r="Y478" s="357"/>
      <c r="Z478" s="379"/>
      <c r="AA478" s="379"/>
      <c r="AB478" s="380"/>
    </row>
    <row r="479" spans="2:28" ht="38.25" customHeight="1">
      <c r="B479" s="364">
        <f t="shared" si="8"/>
        <v>447</v>
      </c>
      <c r="C479" s="353"/>
      <c r="D479" s="354"/>
      <c r="E479" s="354"/>
      <c r="F479" s="354"/>
      <c r="G479" s="354"/>
      <c r="H479" s="354"/>
      <c r="I479" s="354"/>
      <c r="J479" s="354"/>
      <c r="K479" s="354"/>
      <c r="L479" s="355"/>
      <c r="M479" s="579"/>
      <c r="N479" s="579"/>
      <c r="O479" s="579"/>
      <c r="P479" s="579"/>
      <c r="Q479" s="579"/>
      <c r="R479" s="579"/>
      <c r="S479" s="579"/>
      <c r="T479" s="579"/>
      <c r="U479" s="579"/>
      <c r="V479" s="579"/>
      <c r="W479" s="554"/>
      <c r="X479" s="526"/>
      <c r="Y479" s="357"/>
      <c r="Z479" s="379"/>
      <c r="AA479" s="379"/>
      <c r="AB479" s="380"/>
    </row>
    <row r="480" spans="2:28" ht="38.25" customHeight="1">
      <c r="B480" s="364">
        <f t="shared" si="8"/>
        <v>448</v>
      </c>
      <c r="C480" s="353"/>
      <c r="D480" s="354"/>
      <c r="E480" s="354"/>
      <c r="F480" s="354"/>
      <c r="G480" s="354"/>
      <c r="H480" s="354"/>
      <c r="I480" s="354"/>
      <c r="J480" s="354"/>
      <c r="K480" s="354"/>
      <c r="L480" s="355"/>
      <c r="M480" s="579"/>
      <c r="N480" s="579"/>
      <c r="O480" s="579"/>
      <c r="P480" s="579"/>
      <c r="Q480" s="579"/>
      <c r="R480" s="579"/>
      <c r="S480" s="579"/>
      <c r="T480" s="579"/>
      <c r="U480" s="579"/>
      <c r="V480" s="579"/>
      <c r="W480" s="554"/>
      <c r="X480" s="526"/>
      <c r="Y480" s="357"/>
      <c r="Z480" s="379"/>
      <c r="AA480" s="379"/>
      <c r="AB480" s="380"/>
    </row>
    <row r="481" spans="2:28" ht="38.25" customHeight="1">
      <c r="B481" s="364">
        <f t="shared" si="8"/>
        <v>449</v>
      </c>
      <c r="C481" s="353"/>
      <c r="D481" s="354"/>
      <c r="E481" s="354"/>
      <c r="F481" s="354"/>
      <c r="G481" s="354"/>
      <c r="H481" s="354"/>
      <c r="I481" s="354"/>
      <c r="J481" s="354"/>
      <c r="K481" s="354"/>
      <c r="L481" s="355"/>
      <c r="M481" s="579"/>
      <c r="N481" s="579"/>
      <c r="O481" s="579"/>
      <c r="P481" s="579"/>
      <c r="Q481" s="579"/>
      <c r="R481" s="579"/>
      <c r="S481" s="579"/>
      <c r="T481" s="579"/>
      <c r="U481" s="579"/>
      <c r="V481" s="579"/>
      <c r="W481" s="554"/>
      <c r="X481" s="526"/>
      <c r="Y481" s="357"/>
      <c r="Z481" s="379"/>
      <c r="AA481" s="379"/>
      <c r="AB481" s="380"/>
    </row>
    <row r="482" spans="2:28" ht="38.25" customHeight="1">
      <c r="B482" s="364">
        <f t="shared" si="8"/>
        <v>450</v>
      </c>
      <c r="C482" s="353"/>
      <c r="D482" s="354"/>
      <c r="E482" s="354"/>
      <c r="F482" s="354"/>
      <c r="G482" s="354"/>
      <c r="H482" s="354"/>
      <c r="I482" s="354"/>
      <c r="J482" s="354"/>
      <c r="K482" s="354"/>
      <c r="L482" s="355"/>
      <c r="M482" s="579"/>
      <c r="N482" s="579"/>
      <c r="O482" s="579"/>
      <c r="P482" s="579"/>
      <c r="Q482" s="579"/>
      <c r="R482" s="579"/>
      <c r="S482" s="579"/>
      <c r="T482" s="579"/>
      <c r="U482" s="579"/>
      <c r="V482" s="579"/>
      <c r="W482" s="554"/>
      <c r="X482" s="526"/>
      <c r="Y482" s="561"/>
      <c r="Z482" s="379"/>
      <c r="AA482" s="379"/>
      <c r="AB482" s="380"/>
    </row>
    <row r="483" spans="2:28" ht="38.25" customHeight="1">
      <c r="B483" s="364">
        <f t="shared" si="8"/>
        <v>451</v>
      </c>
      <c r="C483" s="557"/>
      <c r="D483" s="558"/>
      <c r="E483" s="558"/>
      <c r="F483" s="558"/>
      <c r="G483" s="558"/>
      <c r="H483" s="558"/>
      <c r="I483" s="558"/>
      <c r="J483" s="558"/>
      <c r="K483" s="558"/>
      <c r="L483" s="559"/>
      <c r="M483" s="583"/>
      <c r="N483" s="583"/>
      <c r="O483" s="583"/>
      <c r="P483" s="583"/>
      <c r="Q483" s="583"/>
      <c r="R483" s="583"/>
      <c r="S483" s="583"/>
      <c r="T483" s="583"/>
      <c r="U483" s="583"/>
      <c r="V483" s="583"/>
      <c r="W483" s="556"/>
      <c r="X483" s="560"/>
      <c r="Y483" s="357"/>
      <c r="Z483" s="379"/>
      <c r="AA483" s="379"/>
      <c r="AB483" s="380"/>
    </row>
    <row r="484" spans="2:28" ht="38.25" customHeight="1">
      <c r="B484" s="364">
        <f>B483+1</f>
        <v>452</v>
      </c>
      <c r="C484" s="353"/>
      <c r="D484" s="354"/>
      <c r="E484" s="354"/>
      <c r="F484" s="354"/>
      <c r="G484" s="354"/>
      <c r="H484" s="354"/>
      <c r="I484" s="354"/>
      <c r="J484" s="354"/>
      <c r="K484" s="354"/>
      <c r="L484" s="355"/>
      <c r="M484" s="579"/>
      <c r="N484" s="579"/>
      <c r="O484" s="579"/>
      <c r="P484" s="579"/>
      <c r="Q484" s="579"/>
      <c r="R484" s="579"/>
      <c r="S484" s="579"/>
      <c r="T484" s="579"/>
      <c r="U484" s="579"/>
      <c r="V484" s="579"/>
      <c r="W484" s="554"/>
      <c r="X484" s="526"/>
      <c r="Y484" s="357"/>
      <c r="Z484" s="379"/>
      <c r="AA484" s="379"/>
      <c r="AB484" s="380"/>
    </row>
    <row r="485" spans="2:28" ht="38.25" customHeight="1">
      <c r="B485" s="364">
        <f t="shared" si="8"/>
        <v>453</v>
      </c>
      <c r="C485" s="353"/>
      <c r="D485" s="354"/>
      <c r="E485" s="354"/>
      <c r="F485" s="354"/>
      <c r="G485" s="354"/>
      <c r="H485" s="354"/>
      <c r="I485" s="354"/>
      <c r="J485" s="354"/>
      <c r="K485" s="354"/>
      <c r="L485" s="355"/>
      <c r="M485" s="579"/>
      <c r="N485" s="579"/>
      <c r="O485" s="579"/>
      <c r="P485" s="579"/>
      <c r="Q485" s="579"/>
      <c r="R485" s="579"/>
      <c r="S485" s="579"/>
      <c r="T485" s="579"/>
      <c r="U485" s="579"/>
      <c r="V485" s="579"/>
      <c r="W485" s="554"/>
      <c r="X485" s="526"/>
      <c r="Y485" s="357"/>
      <c r="Z485" s="379"/>
      <c r="AA485" s="379"/>
      <c r="AB485" s="380"/>
    </row>
    <row r="486" spans="2:28" ht="38.25" customHeight="1">
      <c r="B486" s="364">
        <f t="shared" si="8"/>
        <v>454</v>
      </c>
      <c r="C486" s="353"/>
      <c r="D486" s="354"/>
      <c r="E486" s="354"/>
      <c r="F486" s="354"/>
      <c r="G486" s="354"/>
      <c r="H486" s="354"/>
      <c r="I486" s="354"/>
      <c r="J486" s="354"/>
      <c r="K486" s="354"/>
      <c r="L486" s="355"/>
      <c r="M486" s="579"/>
      <c r="N486" s="579"/>
      <c r="O486" s="579"/>
      <c r="P486" s="579"/>
      <c r="Q486" s="579"/>
      <c r="R486" s="579"/>
      <c r="S486" s="579"/>
      <c r="T486" s="579"/>
      <c r="U486" s="579"/>
      <c r="V486" s="579"/>
      <c r="W486" s="554"/>
      <c r="X486" s="526"/>
      <c r="Y486" s="357"/>
      <c r="Z486" s="379"/>
      <c r="AA486" s="379"/>
      <c r="AB486" s="380"/>
    </row>
    <row r="487" spans="2:28" ht="38.25" customHeight="1">
      <c r="B487" s="364">
        <f t="shared" si="8"/>
        <v>455</v>
      </c>
      <c r="C487" s="353"/>
      <c r="D487" s="354"/>
      <c r="E487" s="354"/>
      <c r="F487" s="354"/>
      <c r="G487" s="354"/>
      <c r="H487" s="354"/>
      <c r="I487" s="354"/>
      <c r="J487" s="354"/>
      <c r="K487" s="354"/>
      <c r="L487" s="355"/>
      <c r="M487" s="579"/>
      <c r="N487" s="579"/>
      <c r="O487" s="579"/>
      <c r="P487" s="579"/>
      <c r="Q487" s="579"/>
      <c r="R487" s="579"/>
      <c r="S487" s="579"/>
      <c r="T487" s="579"/>
      <c r="U487" s="579"/>
      <c r="V487" s="579"/>
      <c r="W487" s="554"/>
      <c r="X487" s="526"/>
      <c r="Y487" s="357"/>
      <c r="Z487" s="379"/>
      <c r="AA487" s="379"/>
      <c r="AB487" s="380"/>
    </row>
    <row r="488" spans="2:28" ht="38.25" customHeight="1">
      <c r="B488" s="364">
        <f t="shared" si="8"/>
        <v>456</v>
      </c>
      <c r="C488" s="353"/>
      <c r="D488" s="354"/>
      <c r="E488" s="354"/>
      <c r="F488" s="354"/>
      <c r="G488" s="354"/>
      <c r="H488" s="354"/>
      <c r="I488" s="354"/>
      <c r="J488" s="354"/>
      <c r="K488" s="354"/>
      <c r="L488" s="355"/>
      <c r="M488" s="579"/>
      <c r="N488" s="579"/>
      <c r="O488" s="579"/>
      <c r="P488" s="579"/>
      <c r="Q488" s="579"/>
      <c r="R488" s="580"/>
      <c r="S488" s="581"/>
      <c r="T488" s="581"/>
      <c r="U488" s="581"/>
      <c r="V488" s="582"/>
      <c r="W488" s="554"/>
      <c r="X488" s="526"/>
      <c r="Y488" s="357"/>
      <c r="Z488" s="379"/>
      <c r="AA488" s="379"/>
      <c r="AB488" s="380"/>
    </row>
    <row r="489" spans="2:28" ht="38.25" customHeight="1">
      <c r="B489" s="364">
        <f t="shared" si="8"/>
        <v>457</v>
      </c>
      <c r="C489" s="353"/>
      <c r="D489" s="354"/>
      <c r="E489" s="354"/>
      <c r="F489" s="354"/>
      <c r="G489" s="354"/>
      <c r="H489" s="354"/>
      <c r="I489" s="354"/>
      <c r="J489" s="354"/>
      <c r="K489" s="354"/>
      <c r="L489" s="355"/>
      <c r="M489" s="579"/>
      <c r="N489" s="579"/>
      <c r="O489" s="579"/>
      <c r="P489" s="579"/>
      <c r="Q489" s="579"/>
      <c r="R489" s="580"/>
      <c r="S489" s="581"/>
      <c r="T489" s="581"/>
      <c r="U489" s="581"/>
      <c r="V489" s="582"/>
      <c r="W489" s="554"/>
      <c r="X489" s="526"/>
      <c r="Y489" s="357"/>
      <c r="Z489" s="379"/>
      <c r="AA489" s="379"/>
      <c r="AB489" s="380"/>
    </row>
    <row r="490" spans="2:28" ht="38.25" customHeight="1">
      <c r="B490" s="364">
        <f t="shared" si="8"/>
        <v>458</v>
      </c>
      <c r="C490" s="353"/>
      <c r="D490" s="354"/>
      <c r="E490" s="354"/>
      <c r="F490" s="354"/>
      <c r="G490" s="354"/>
      <c r="H490" s="354"/>
      <c r="I490" s="354"/>
      <c r="J490" s="354"/>
      <c r="K490" s="354"/>
      <c r="L490" s="355"/>
      <c r="M490" s="579"/>
      <c r="N490" s="579"/>
      <c r="O490" s="579"/>
      <c r="P490" s="579"/>
      <c r="Q490" s="579"/>
      <c r="R490" s="579"/>
      <c r="S490" s="579"/>
      <c r="T490" s="579"/>
      <c r="U490" s="579"/>
      <c r="V490" s="579"/>
      <c r="W490" s="554"/>
      <c r="X490" s="526"/>
      <c r="Y490" s="357"/>
      <c r="Z490" s="379"/>
      <c r="AA490" s="379"/>
      <c r="AB490" s="380"/>
    </row>
    <row r="491" spans="2:28" ht="38.25" customHeight="1">
      <c r="B491" s="364">
        <f t="shared" si="8"/>
        <v>459</v>
      </c>
      <c r="C491" s="353"/>
      <c r="D491" s="354"/>
      <c r="E491" s="354"/>
      <c r="F491" s="354"/>
      <c r="G491" s="354"/>
      <c r="H491" s="354"/>
      <c r="I491" s="354"/>
      <c r="J491" s="354"/>
      <c r="K491" s="354"/>
      <c r="L491" s="355"/>
      <c r="M491" s="579"/>
      <c r="N491" s="579"/>
      <c r="O491" s="579"/>
      <c r="P491" s="579"/>
      <c r="Q491" s="579"/>
      <c r="R491" s="579"/>
      <c r="S491" s="579"/>
      <c r="T491" s="579"/>
      <c r="U491" s="579"/>
      <c r="V491" s="579"/>
      <c r="W491" s="554"/>
      <c r="X491" s="526"/>
      <c r="Y491" s="357"/>
      <c r="Z491" s="379"/>
      <c r="AA491" s="379"/>
      <c r="AB491" s="380"/>
    </row>
    <row r="492" spans="2:28" ht="38.25" customHeight="1">
      <c r="B492" s="364">
        <f t="shared" si="8"/>
        <v>460</v>
      </c>
      <c r="C492" s="353"/>
      <c r="D492" s="354"/>
      <c r="E492" s="354"/>
      <c r="F492" s="354"/>
      <c r="G492" s="354"/>
      <c r="H492" s="354"/>
      <c r="I492" s="354"/>
      <c r="J492" s="354"/>
      <c r="K492" s="354"/>
      <c r="L492" s="355"/>
      <c r="M492" s="579"/>
      <c r="N492" s="579"/>
      <c r="O492" s="579"/>
      <c r="P492" s="579"/>
      <c r="Q492" s="579"/>
      <c r="R492" s="579"/>
      <c r="S492" s="579"/>
      <c r="T492" s="579"/>
      <c r="U492" s="579"/>
      <c r="V492" s="579"/>
      <c r="W492" s="554"/>
      <c r="X492" s="526"/>
      <c r="Y492" s="357"/>
      <c r="Z492" s="379"/>
      <c r="AA492" s="379"/>
      <c r="AB492" s="380"/>
    </row>
    <row r="493" spans="2:28" ht="38.25" customHeight="1">
      <c r="B493" s="364">
        <f t="shared" si="8"/>
        <v>461</v>
      </c>
      <c r="C493" s="353"/>
      <c r="D493" s="354"/>
      <c r="E493" s="354"/>
      <c r="F493" s="354"/>
      <c r="G493" s="354"/>
      <c r="H493" s="354"/>
      <c r="I493" s="354"/>
      <c r="J493" s="354"/>
      <c r="K493" s="354"/>
      <c r="L493" s="355"/>
      <c r="M493" s="579"/>
      <c r="N493" s="579"/>
      <c r="O493" s="579"/>
      <c r="P493" s="579"/>
      <c r="Q493" s="579"/>
      <c r="R493" s="579"/>
      <c r="S493" s="579"/>
      <c r="T493" s="579"/>
      <c r="U493" s="579"/>
      <c r="V493" s="579"/>
      <c r="W493" s="554"/>
      <c r="X493" s="526"/>
      <c r="Y493" s="357"/>
      <c r="Z493" s="379"/>
      <c r="AA493" s="379"/>
      <c r="AB493" s="380"/>
    </row>
    <row r="494" spans="2:28" ht="38.25" customHeight="1">
      <c r="B494" s="364">
        <f t="shared" si="8"/>
        <v>462</v>
      </c>
      <c r="C494" s="353"/>
      <c r="D494" s="354"/>
      <c r="E494" s="354"/>
      <c r="F494" s="354"/>
      <c r="G494" s="354"/>
      <c r="H494" s="354"/>
      <c r="I494" s="354"/>
      <c r="J494" s="354"/>
      <c r="K494" s="354"/>
      <c r="L494" s="355"/>
      <c r="M494" s="579"/>
      <c r="N494" s="579"/>
      <c r="O494" s="579"/>
      <c r="P494" s="579"/>
      <c r="Q494" s="579"/>
      <c r="R494" s="579"/>
      <c r="S494" s="579"/>
      <c r="T494" s="579"/>
      <c r="U494" s="579"/>
      <c r="V494" s="579"/>
      <c r="W494" s="554"/>
      <c r="X494" s="526"/>
      <c r="Y494" s="357"/>
      <c r="Z494" s="379"/>
      <c r="AA494" s="379"/>
      <c r="AB494" s="380"/>
    </row>
    <row r="495" spans="2:28" ht="38.25" customHeight="1">
      <c r="B495" s="364">
        <f t="shared" si="8"/>
        <v>463</v>
      </c>
      <c r="C495" s="353"/>
      <c r="D495" s="354"/>
      <c r="E495" s="354"/>
      <c r="F495" s="354"/>
      <c r="G495" s="354"/>
      <c r="H495" s="354"/>
      <c r="I495" s="354"/>
      <c r="J495" s="354"/>
      <c r="K495" s="354"/>
      <c r="L495" s="355"/>
      <c r="M495" s="579"/>
      <c r="N495" s="579"/>
      <c r="O495" s="579"/>
      <c r="P495" s="579"/>
      <c r="Q495" s="579"/>
      <c r="R495" s="579"/>
      <c r="S495" s="579"/>
      <c r="T495" s="579"/>
      <c r="U495" s="579"/>
      <c r="V495" s="579"/>
      <c r="W495" s="554"/>
      <c r="X495" s="526"/>
      <c r="Y495" s="357"/>
      <c r="Z495" s="379"/>
      <c r="AA495" s="379"/>
      <c r="AB495" s="380"/>
    </row>
    <row r="496" spans="2:28" ht="38.25" customHeight="1">
      <c r="B496" s="364">
        <f t="shared" si="8"/>
        <v>464</v>
      </c>
      <c r="C496" s="353"/>
      <c r="D496" s="354"/>
      <c r="E496" s="354"/>
      <c r="F496" s="354"/>
      <c r="G496" s="354"/>
      <c r="H496" s="354"/>
      <c r="I496" s="354"/>
      <c r="J496" s="354"/>
      <c r="K496" s="354"/>
      <c r="L496" s="355"/>
      <c r="M496" s="579"/>
      <c r="N496" s="579"/>
      <c r="O496" s="579"/>
      <c r="P496" s="579"/>
      <c r="Q496" s="579"/>
      <c r="R496" s="579"/>
      <c r="S496" s="579"/>
      <c r="T496" s="579"/>
      <c r="U496" s="579"/>
      <c r="V496" s="579"/>
      <c r="W496" s="554"/>
      <c r="X496" s="526"/>
      <c r="Y496" s="357"/>
      <c r="Z496" s="379"/>
      <c r="AA496" s="379"/>
      <c r="AB496" s="380"/>
    </row>
    <row r="497" spans="2:28" ht="38.25" customHeight="1">
      <c r="B497" s="364">
        <f t="shared" si="8"/>
        <v>465</v>
      </c>
      <c r="C497" s="353"/>
      <c r="D497" s="354"/>
      <c r="E497" s="354"/>
      <c r="F497" s="354"/>
      <c r="G497" s="354"/>
      <c r="H497" s="354"/>
      <c r="I497" s="354"/>
      <c r="J497" s="354"/>
      <c r="K497" s="354"/>
      <c r="L497" s="355"/>
      <c r="M497" s="579"/>
      <c r="N497" s="579"/>
      <c r="O497" s="579"/>
      <c r="P497" s="579"/>
      <c r="Q497" s="579"/>
      <c r="R497" s="579"/>
      <c r="S497" s="579"/>
      <c r="T497" s="579"/>
      <c r="U497" s="579"/>
      <c r="V497" s="579"/>
      <c r="W497" s="554"/>
      <c r="X497" s="526"/>
      <c r="Y497" s="357"/>
      <c r="Z497" s="379"/>
      <c r="AA497" s="379"/>
      <c r="AB497" s="380"/>
    </row>
    <row r="498" spans="2:28" ht="38.25" customHeight="1">
      <c r="B498" s="364">
        <f t="shared" si="8"/>
        <v>466</v>
      </c>
      <c r="C498" s="353"/>
      <c r="D498" s="354"/>
      <c r="E498" s="354"/>
      <c r="F498" s="354"/>
      <c r="G498" s="354"/>
      <c r="H498" s="354"/>
      <c r="I498" s="354"/>
      <c r="J498" s="354"/>
      <c r="K498" s="354"/>
      <c r="L498" s="355"/>
      <c r="M498" s="579"/>
      <c r="N498" s="579"/>
      <c r="O498" s="579"/>
      <c r="P498" s="579"/>
      <c r="Q498" s="579"/>
      <c r="R498" s="579"/>
      <c r="S498" s="579"/>
      <c r="T498" s="579"/>
      <c r="U498" s="579"/>
      <c r="V498" s="579"/>
      <c r="W498" s="554"/>
      <c r="X498" s="526"/>
      <c r="Y498" s="357"/>
      <c r="Z498" s="379"/>
      <c r="AA498" s="379"/>
      <c r="AB498" s="380"/>
    </row>
    <row r="499" spans="2:28" ht="38.25" customHeight="1">
      <c r="B499" s="364">
        <f t="shared" si="8"/>
        <v>467</v>
      </c>
      <c r="C499" s="353"/>
      <c r="D499" s="354"/>
      <c r="E499" s="354"/>
      <c r="F499" s="354"/>
      <c r="G499" s="354"/>
      <c r="H499" s="354"/>
      <c r="I499" s="354"/>
      <c r="J499" s="354"/>
      <c r="K499" s="354"/>
      <c r="L499" s="355"/>
      <c r="M499" s="579"/>
      <c r="N499" s="579"/>
      <c r="O499" s="579"/>
      <c r="P499" s="579"/>
      <c r="Q499" s="579"/>
      <c r="R499" s="579"/>
      <c r="S499" s="579"/>
      <c r="T499" s="579"/>
      <c r="U499" s="579"/>
      <c r="V499" s="579"/>
      <c r="W499" s="554"/>
      <c r="X499" s="526"/>
      <c r="Y499" s="357"/>
      <c r="Z499" s="379"/>
      <c r="AA499" s="379"/>
      <c r="AB499" s="380"/>
    </row>
    <row r="500" spans="2:28" ht="38.25" customHeight="1">
      <c r="B500" s="364">
        <f t="shared" si="8"/>
        <v>468</v>
      </c>
      <c r="C500" s="353"/>
      <c r="D500" s="354"/>
      <c r="E500" s="354"/>
      <c r="F500" s="354"/>
      <c r="G500" s="354"/>
      <c r="H500" s="354"/>
      <c r="I500" s="354"/>
      <c r="J500" s="354"/>
      <c r="K500" s="354"/>
      <c r="L500" s="355"/>
      <c r="M500" s="579"/>
      <c r="N500" s="579"/>
      <c r="O500" s="579"/>
      <c r="P500" s="579"/>
      <c r="Q500" s="579"/>
      <c r="R500" s="579"/>
      <c r="S500" s="579"/>
      <c r="T500" s="579"/>
      <c r="U500" s="579"/>
      <c r="V500" s="579"/>
      <c r="W500" s="554"/>
      <c r="X500" s="526"/>
      <c r="Y500" s="357"/>
      <c r="Z500" s="379"/>
      <c r="AA500" s="379"/>
      <c r="AB500" s="380"/>
    </row>
    <row r="501" spans="2:28" ht="38.25" customHeight="1">
      <c r="B501" s="364">
        <f t="shared" si="8"/>
        <v>469</v>
      </c>
      <c r="C501" s="353"/>
      <c r="D501" s="354"/>
      <c r="E501" s="354"/>
      <c r="F501" s="354"/>
      <c r="G501" s="354"/>
      <c r="H501" s="354"/>
      <c r="I501" s="354"/>
      <c r="J501" s="354"/>
      <c r="K501" s="354"/>
      <c r="L501" s="355"/>
      <c r="M501" s="579"/>
      <c r="N501" s="579"/>
      <c r="O501" s="579"/>
      <c r="P501" s="579"/>
      <c r="Q501" s="579"/>
      <c r="R501" s="579"/>
      <c r="S501" s="579"/>
      <c r="T501" s="579"/>
      <c r="U501" s="579"/>
      <c r="V501" s="579"/>
      <c r="W501" s="554"/>
      <c r="X501" s="526"/>
      <c r="Y501" s="357"/>
      <c r="Z501" s="379"/>
      <c r="AA501" s="379"/>
      <c r="AB501" s="380"/>
    </row>
    <row r="502" spans="2:28" ht="38.25" customHeight="1">
      <c r="B502" s="364">
        <f t="shared" si="8"/>
        <v>470</v>
      </c>
      <c r="C502" s="353"/>
      <c r="D502" s="354"/>
      <c r="E502" s="354"/>
      <c r="F502" s="354"/>
      <c r="G502" s="354"/>
      <c r="H502" s="354"/>
      <c r="I502" s="354"/>
      <c r="J502" s="354"/>
      <c r="K502" s="354"/>
      <c r="L502" s="355"/>
      <c r="M502" s="579"/>
      <c r="N502" s="579"/>
      <c r="O502" s="579"/>
      <c r="P502" s="579"/>
      <c r="Q502" s="579"/>
      <c r="R502" s="579"/>
      <c r="S502" s="579"/>
      <c r="T502" s="579"/>
      <c r="U502" s="579"/>
      <c r="V502" s="579"/>
      <c r="W502" s="554"/>
      <c r="X502" s="526"/>
      <c r="Y502" s="357"/>
      <c r="Z502" s="379"/>
      <c r="AA502" s="379"/>
      <c r="AB502" s="380"/>
    </row>
    <row r="503" spans="2:28" ht="38.25" customHeight="1">
      <c r="B503" s="364">
        <f t="shared" si="8"/>
        <v>471</v>
      </c>
      <c r="C503" s="353"/>
      <c r="D503" s="354"/>
      <c r="E503" s="354"/>
      <c r="F503" s="354"/>
      <c r="G503" s="354"/>
      <c r="H503" s="354"/>
      <c r="I503" s="354"/>
      <c r="J503" s="354"/>
      <c r="K503" s="354"/>
      <c r="L503" s="355"/>
      <c r="M503" s="579"/>
      <c r="N503" s="579"/>
      <c r="O503" s="579"/>
      <c r="P503" s="579"/>
      <c r="Q503" s="579"/>
      <c r="R503" s="579"/>
      <c r="S503" s="579"/>
      <c r="T503" s="579"/>
      <c r="U503" s="579"/>
      <c r="V503" s="579"/>
      <c r="W503" s="554"/>
      <c r="X503" s="526"/>
      <c r="Y503" s="357"/>
      <c r="Z503" s="379"/>
      <c r="AA503" s="379"/>
      <c r="AB503" s="380"/>
    </row>
    <row r="504" spans="2:28" ht="38.25" customHeight="1">
      <c r="B504" s="364">
        <f t="shared" si="8"/>
        <v>472</v>
      </c>
      <c r="C504" s="353"/>
      <c r="D504" s="354"/>
      <c r="E504" s="354"/>
      <c r="F504" s="354"/>
      <c r="G504" s="354"/>
      <c r="H504" s="354"/>
      <c r="I504" s="354"/>
      <c r="J504" s="354"/>
      <c r="K504" s="354"/>
      <c r="L504" s="355"/>
      <c r="M504" s="579"/>
      <c r="N504" s="579"/>
      <c r="O504" s="579"/>
      <c r="P504" s="579"/>
      <c r="Q504" s="579"/>
      <c r="R504" s="579"/>
      <c r="S504" s="579"/>
      <c r="T504" s="579"/>
      <c r="U504" s="579"/>
      <c r="V504" s="579"/>
      <c r="W504" s="554"/>
      <c r="X504" s="526"/>
      <c r="Y504" s="357"/>
      <c r="Z504" s="379"/>
      <c r="AA504" s="379"/>
      <c r="AB504" s="380"/>
    </row>
    <row r="505" spans="2:28" ht="38.25" customHeight="1">
      <c r="B505" s="364">
        <f t="shared" si="8"/>
        <v>473</v>
      </c>
      <c r="C505" s="353"/>
      <c r="D505" s="354"/>
      <c r="E505" s="354"/>
      <c r="F505" s="354"/>
      <c r="G505" s="354"/>
      <c r="H505" s="354"/>
      <c r="I505" s="354"/>
      <c r="J505" s="354"/>
      <c r="K505" s="354"/>
      <c r="L505" s="355"/>
      <c r="M505" s="579"/>
      <c r="N505" s="579"/>
      <c r="O505" s="579"/>
      <c r="P505" s="579"/>
      <c r="Q505" s="579"/>
      <c r="R505" s="579"/>
      <c r="S505" s="579"/>
      <c r="T505" s="579"/>
      <c r="U505" s="579"/>
      <c r="V505" s="579"/>
      <c r="W505" s="554"/>
      <c r="X505" s="526"/>
      <c r="Y505" s="357"/>
      <c r="Z505" s="379"/>
      <c r="AA505" s="379"/>
      <c r="AB505" s="380"/>
    </row>
    <row r="506" spans="2:28" ht="38.25" customHeight="1">
      <c r="B506" s="364">
        <f t="shared" si="8"/>
        <v>474</v>
      </c>
      <c r="C506" s="353"/>
      <c r="D506" s="354"/>
      <c r="E506" s="354"/>
      <c r="F506" s="354"/>
      <c r="G506" s="354"/>
      <c r="H506" s="354"/>
      <c r="I506" s="354"/>
      <c r="J506" s="354"/>
      <c r="K506" s="354"/>
      <c r="L506" s="355"/>
      <c r="M506" s="579"/>
      <c r="N506" s="579"/>
      <c r="O506" s="579"/>
      <c r="P506" s="579"/>
      <c r="Q506" s="579"/>
      <c r="R506" s="579"/>
      <c r="S506" s="579"/>
      <c r="T506" s="579"/>
      <c r="U506" s="579"/>
      <c r="V506" s="579"/>
      <c r="W506" s="554"/>
      <c r="X506" s="526"/>
      <c r="Y506" s="357"/>
      <c r="Z506" s="379"/>
      <c r="AA506" s="379"/>
      <c r="AB506" s="380"/>
    </row>
    <row r="507" spans="2:28" ht="38.25" customHeight="1">
      <c r="B507" s="364">
        <f t="shared" si="8"/>
        <v>475</v>
      </c>
      <c r="C507" s="353"/>
      <c r="D507" s="354"/>
      <c r="E507" s="354"/>
      <c r="F507" s="354"/>
      <c r="G507" s="354"/>
      <c r="H507" s="354"/>
      <c r="I507" s="354"/>
      <c r="J507" s="354"/>
      <c r="K507" s="354"/>
      <c r="L507" s="355"/>
      <c r="M507" s="579"/>
      <c r="N507" s="579"/>
      <c r="O507" s="579"/>
      <c r="P507" s="579"/>
      <c r="Q507" s="579"/>
      <c r="R507" s="579"/>
      <c r="S507" s="579"/>
      <c r="T507" s="579"/>
      <c r="U507" s="579"/>
      <c r="V507" s="579"/>
      <c r="W507" s="554"/>
      <c r="X507" s="526"/>
      <c r="Y507" s="357"/>
      <c r="Z507" s="379"/>
      <c r="AA507" s="379"/>
      <c r="AB507" s="380"/>
    </row>
    <row r="508" spans="2:28" ht="38.25" customHeight="1">
      <c r="B508" s="364">
        <f t="shared" si="8"/>
        <v>476</v>
      </c>
      <c r="C508" s="353"/>
      <c r="D508" s="354"/>
      <c r="E508" s="354"/>
      <c r="F508" s="354"/>
      <c r="G508" s="354"/>
      <c r="H508" s="354"/>
      <c r="I508" s="354"/>
      <c r="J508" s="354"/>
      <c r="K508" s="354"/>
      <c r="L508" s="355"/>
      <c r="M508" s="579"/>
      <c r="N508" s="579"/>
      <c r="O508" s="579"/>
      <c r="P508" s="579"/>
      <c r="Q508" s="579"/>
      <c r="R508" s="579"/>
      <c r="S508" s="579"/>
      <c r="T508" s="579"/>
      <c r="U508" s="579"/>
      <c r="V508" s="579"/>
      <c r="W508" s="554"/>
      <c r="X508" s="526"/>
      <c r="Y508" s="357"/>
      <c r="Z508" s="379"/>
      <c r="AA508" s="379"/>
      <c r="AB508" s="380"/>
    </row>
    <row r="509" spans="2:28" ht="38.25" customHeight="1">
      <c r="B509" s="364">
        <f t="shared" si="8"/>
        <v>477</v>
      </c>
      <c r="C509" s="353"/>
      <c r="D509" s="354"/>
      <c r="E509" s="354"/>
      <c r="F509" s="354"/>
      <c r="G509" s="354"/>
      <c r="H509" s="354"/>
      <c r="I509" s="354"/>
      <c r="J509" s="354"/>
      <c r="K509" s="354"/>
      <c r="L509" s="355"/>
      <c r="M509" s="579"/>
      <c r="N509" s="579"/>
      <c r="O509" s="579"/>
      <c r="P509" s="579"/>
      <c r="Q509" s="579"/>
      <c r="R509" s="579"/>
      <c r="S509" s="579"/>
      <c r="T509" s="579"/>
      <c r="U509" s="579"/>
      <c r="V509" s="579"/>
      <c r="W509" s="554"/>
      <c r="X509" s="526"/>
      <c r="Y509" s="357"/>
      <c r="Z509" s="379"/>
      <c r="AA509" s="379"/>
      <c r="AB509" s="380"/>
    </row>
    <row r="510" spans="2:28" ht="38.25" customHeight="1">
      <c r="B510" s="364">
        <f t="shared" si="8"/>
        <v>478</v>
      </c>
      <c r="C510" s="353"/>
      <c r="D510" s="354"/>
      <c r="E510" s="354"/>
      <c r="F510" s="354"/>
      <c r="G510" s="354"/>
      <c r="H510" s="354"/>
      <c r="I510" s="354"/>
      <c r="J510" s="354"/>
      <c r="K510" s="354"/>
      <c r="L510" s="355"/>
      <c r="M510" s="579"/>
      <c r="N510" s="579"/>
      <c r="O510" s="579"/>
      <c r="P510" s="579"/>
      <c r="Q510" s="579"/>
      <c r="R510" s="579"/>
      <c r="S510" s="579"/>
      <c r="T510" s="579"/>
      <c r="U510" s="579"/>
      <c r="V510" s="579"/>
      <c r="W510" s="554"/>
      <c r="X510" s="526"/>
      <c r="Y510" s="357"/>
      <c r="Z510" s="379"/>
      <c r="AA510" s="379"/>
      <c r="AB510" s="380"/>
    </row>
    <row r="511" spans="2:28" ht="38.25" customHeight="1">
      <c r="B511" s="364">
        <f t="shared" si="8"/>
        <v>479</v>
      </c>
      <c r="C511" s="353"/>
      <c r="D511" s="354"/>
      <c r="E511" s="354"/>
      <c r="F511" s="354"/>
      <c r="G511" s="354"/>
      <c r="H511" s="354"/>
      <c r="I511" s="354"/>
      <c r="J511" s="354"/>
      <c r="K511" s="354"/>
      <c r="L511" s="355"/>
      <c r="M511" s="579"/>
      <c r="N511" s="579"/>
      <c r="O511" s="579"/>
      <c r="P511" s="579"/>
      <c r="Q511" s="579"/>
      <c r="R511" s="579"/>
      <c r="S511" s="579"/>
      <c r="T511" s="579"/>
      <c r="U511" s="579"/>
      <c r="V511" s="579"/>
      <c r="W511" s="554"/>
      <c r="X511" s="526"/>
      <c r="Y511" s="357"/>
      <c r="Z511" s="379"/>
      <c r="AA511" s="379"/>
      <c r="AB511" s="380"/>
    </row>
    <row r="512" spans="2:28" ht="38.25" customHeight="1">
      <c r="B512" s="364">
        <f t="shared" si="8"/>
        <v>480</v>
      </c>
      <c r="C512" s="353"/>
      <c r="D512" s="354"/>
      <c r="E512" s="354"/>
      <c r="F512" s="354"/>
      <c r="G512" s="354"/>
      <c r="H512" s="354"/>
      <c r="I512" s="354"/>
      <c r="J512" s="354"/>
      <c r="K512" s="354"/>
      <c r="L512" s="355"/>
      <c r="M512" s="579"/>
      <c r="N512" s="579"/>
      <c r="O512" s="579"/>
      <c r="P512" s="579"/>
      <c r="Q512" s="579"/>
      <c r="R512" s="579"/>
      <c r="S512" s="579"/>
      <c r="T512" s="579"/>
      <c r="U512" s="579"/>
      <c r="V512" s="579"/>
      <c r="W512" s="554"/>
      <c r="X512" s="526"/>
      <c r="Y512" s="357"/>
      <c r="Z512" s="379"/>
      <c r="AA512" s="379"/>
      <c r="AB512" s="380"/>
    </row>
    <row r="513" spans="2:28" ht="38.25" customHeight="1">
      <c r="B513" s="364">
        <f t="shared" ref="B513:B532" si="9">B512+1</f>
        <v>481</v>
      </c>
      <c r="C513" s="353"/>
      <c r="D513" s="354"/>
      <c r="E513" s="354"/>
      <c r="F513" s="354"/>
      <c r="G513" s="354"/>
      <c r="H513" s="354"/>
      <c r="I513" s="354"/>
      <c r="J513" s="354"/>
      <c r="K513" s="354"/>
      <c r="L513" s="355"/>
      <c r="M513" s="579"/>
      <c r="N513" s="579"/>
      <c r="O513" s="579"/>
      <c r="P513" s="579"/>
      <c r="Q513" s="579"/>
      <c r="R513" s="579"/>
      <c r="S513" s="579"/>
      <c r="T513" s="579"/>
      <c r="U513" s="579"/>
      <c r="V513" s="579"/>
      <c r="W513" s="554"/>
      <c r="X513" s="526"/>
      <c r="Y513" s="357"/>
      <c r="Z513" s="379"/>
      <c r="AA513" s="379"/>
      <c r="AB513" s="380"/>
    </row>
    <row r="514" spans="2:28" ht="38.25" customHeight="1">
      <c r="B514" s="364">
        <f t="shared" si="9"/>
        <v>482</v>
      </c>
      <c r="C514" s="353"/>
      <c r="D514" s="354"/>
      <c r="E514" s="354"/>
      <c r="F514" s="354"/>
      <c r="G514" s="354"/>
      <c r="H514" s="354"/>
      <c r="I514" s="354"/>
      <c r="J514" s="354"/>
      <c r="K514" s="354"/>
      <c r="L514" s="355"/>
      <c r="M514" s="579"/>
      <c r="N514" s="579"/>
      <c r="O514" s="579"/>
      <c r="P514" s="579"/>
      <c r="Q514" s="579"/>
      <c r="R514" s="579"/>
      <c r="S514" s="579"/>
      <c r="T514" s="579"/>
      <c r="U514" s="579"/>
      <c r="V514" s="579"/>
      <c r="W514" s="554"/>
      <c r="X514" s="526"/>
      <c r="Y514" s="357"/>
      <c r="Z514" s="379"/>
      <c r="AA514" s="379"/>
      <c r="AB514" s="380"/>
    </row>
    <row r="515" spans="2:28" ht="38.25" customHeight="1">
      <c r="B515" s="364">
        <f t="shared" si="9"/>
        <v>483</v>
      </c>
      <c r="C515" s="353"/>
      <c r="D515" s="354"/>
      <c r="E515" s="354"/>
      <c r="F515" s="354"/>
      <c r="G515" s="354"/>
      <c r="H515" s="354"/>
      <c r="I515" s="354"/>
      <c r="J515" s="354"/>
      <c r="K515" s="354"/>
      <c r="L515" s="355"/>
      <c r="M515" s="579"/>
      <c r="N515" s="579"/>
      <c r="O515" s="579"/>
      <c r="P515" s="579"/>
      <c r="Q515" s="579"/>
      <c r="R515" s="579"/>
      <c r="S515" s="579"/>
      <c r="T515" s="579"/>
      <c r="U515" s="579"/>
      <c r="V515" s="579"/>
      <c r="W515" s="554"/>
      <c r="X515" s="526"/>
      <c r="Y515" s="357"/>
      <c r="Z515" s="379"/>
      <c r="AA515" s="379"/>
      <c r="AB515" s="380"/>
    </row>
    <row r="516" spans="2:28" ht="38.25" customHeight="1">
      <c r="B516" s="364">
        <f t="shared" si="9"/>
        <v>484</v>
      </c>
      <c r="C516" s="353"/>
      <c r="D516" s="354"/>
      <c r="E516" s="354"/>
      <c r="F516" s="354"/>
      <c r="G516" s="354"/>
      <c r="H516" s="354"/>
      <c r="I516" s="354"/>
      <c r="J516" s="354"/>
      <c r="K516" s="354"/>
      <c r="L516" s="355"/>
      <c r="M516" s="579"/>
      <c r="N516" s="579"/>
      <c r="O516" s="579"/>
      <c r="P516" s="579"/>
      <c r="Q516" s="579"/>
      <c r="R516" s="579"/>
      <c r="S516" s="579"/>
      <c r="T516" s="579"/>
      <c r="U516" s="579"/>
      <c r="V516" s="579"/>
      <c r="W516" s="554"/>
      <c r="X516" s="526"/>
      <c r="Y516" s="357"/>
      <c r="Z516" s="379"/>
      <c r="AA516" s="379"/>
      <c r="AB516" s="380"/>
    </row>
    <row r="517" spans="2:28" ht="38.25" customHeight="1">
      <c r="B517" s="364">
        <f t="shared" si="9"/>
        <v>485</v>
      </c>
      <c r="C517" s="353"/>
      <c r="D517" s="354"/>
      <c r="E517" s="354"/>
      <c r="F517" s="354"/>
      <c r="G517" s="354"/>
      <c r="H517" s="354"/>
      <c r="I517" s="354"/>
      <c r="J517" s="354"/>
      <c r="K517" s="354"/>
      <c r="L517" s="355"/>
      <c r="M517" s="579"/>
      <c r="N517" s="579"/>
      <c r="O517" s="579"/>
      <c r="P517" s="579"/>
      <c r="Q517" s="579"/>
      <c r="R517" s="579"/>
      <c r="S517" s="579"/>
      <c r="T517" s="579"/>
      <c r="U517" s="579"/>
      <c r="V517" s="579"/>
      <c r="W517" s="554"/>
      <c r="X517" s="526"/>
      <c r="Y517" s="357"/>
      <c r="Z517" s="379"/>
      <c r="AA517" s="379"/>
      <c r="AB517" s="380"/>
    </row>
    <row r="518" spans="2:28" ht="38.25" customHeight="1">
      <c r="B518" s="364">
        <f t="shared" si="9"/>
        <v>486</v>
      </c>
      <c r="C518" s="353"/>
      <c r="D518" s="354"/>
      <c r="E518" s="354"/>
      <c r="F518" s="354"/>
      <c r="G518" s="354"/>
      <c r="H518" s="354"/>
      <c r="I518" s="354"/>
      <c r="J518" s="354"/>
      <c r="K518" s="354"/>
      <c r="L518" s="355"/>
      <c r="M518" s="579"/>
      <c r="N518" s="579"/>
      <c r="O518" s="579"/>
      <c r="P518" s="579"/>
      <c r="Q518" s="579"/>
      <c r="R518" s="579"/>
      <c r="S518" s="579"/>
      <c r="T518" s="579"/>
      <c r="U518" s="579"/>
      <c r="V518" s="579"/>
      <c r="W518" s="554"/>
      <c r="X518" s="526"/>
      <c r="Y518" s="357"/>
      <c r="Z518" s="379"/>
      <c r="AA518" s="379"/>
      <c r="AB518" s="380"/>
    </row>
    <row r="519" spans="2:28" ht="38.25" customHeight="1">
      <c r="B519" s="364">
        <f t="shared" si="9"/>
        <v>487</v>
      </c>
      <c r="C519" s="353"/>
      <c r="D519" s="354"/>
      <c r="E519" s="354"/>
      <c r="F519" s="354"/>
      <c r="G519" s="354"/>
      <c r="H519" s="354"/>
      <c r="I519" s="354"/>
      <c r="J519" s="354"/>
      <c r="K519" s="354"/>
      <c r="L519" s="355"/>
      <c r="M519" s="579"/>
      <c r="N519" s="579"/>
      <c r="O519" s="579"/>
      <c r="P519" s="579"/>
      <c r="Q519" s="579"/>
      <c r="R519" s="579"/>
      <c r="S519" s="579"/>
      <c r="T519" s="579"/>
      <c r="U519" s="579"/>
      <c r="V519" s="579"/>
      <c r="W519" s="554"/>
      <c r="X519" s="526"/>
      <c r="Y519" s="357"/>
      <c r="Z519" s="379"/>
      <c r="AA519" s="379"/>
      <c r="AB519" s="380"/>
    </row>
    <row r="520" spans="2:28" ht="38.25" customHeight="1">
      <c r="B520" s="364">
        <f t="shared" si="9"/>
        <v>488</v>
      </c>
      <c r="C520" s="353"/>
      <c r="D520" s="354"/>
      <c r="E520" s="354"/>
      <c r="F520" s="354"/>
      <c r="G520" s="354"/>
      <c r="H520" s="354"/>
      <c r="I520" s="354"/>
      <c r="J520" s="354"/>
      <c r="K520" s="354"/>
      <c r="L520" s="355"/>
      <c r="M520" s="579"/>
      <c r="N520" s="579"/>
      <c r="O520" s="579"/>
      <c r="P520" s="579"/>
      <c r="Q520" s="579"/>
      <c r="R520" s="579"/>
      <c r="S520" s="579"/>
      <c r="T520" s="579"/>
      <c r="U520" s="579"/>
      <c r="V520" s="579"/>
      <c r="W520" s="554"/>
      <c r="X520" s="526"/>
      <c r="Y520" s="357"/>
      <c r="Z520" s="379"/>
      <c r="AA520" s="379"/>
      <c r="AB520" s="380"/>
    </row>
    <row r="521" spans="2:28" ht="38.25" customHeight="1">
      <c r="B521" s="364">
        <f t="shared" si="9"/>
        <v>489</v>
      </c>
      <c r="C521" s="353"/>
      <c r="D521" s="354"/>
      <c r="E521" s="354"/>
      <c r="F521" s="354"/>
      <c r="G521" s="354"/>
      <c r="H521" s="354"/>
      <c r="I521" s="354"/>
      <c r="J521" s="354"/>
      <c r="K521" s="354"/>
      <c r="L521" s="355"/>
      <c r="M521" s="579"/>
      <c r="N521" s="579"/>
      <c r="O521" s="579"/>
      <c r="P521" s="579"/>
      <c r="Q521" s="579"/>
      <c r="R521" s="579"/>
      <c r="S521" s="579"/>
      <c r="T521" s="579"/>
      <c r="U521" s="579"/>
      <c r="V521" s="579"/>
      <c r="W521" s="554"/>
      <c r="X521" s="526"/>
      <c r="Y521" s="357"/>
      <c r="Z521" s="379"/>
      <c r="AA521" s="379"/>
      <c r="AB521" s="380"/>
    </row>
    <row r="522" spans="2:28" ht="38.25" customHeight="1">
      <c r="B522" s="364">
        <f t="shared" si="9"/>
        <v>490</v>
      </c>
      <c r="C522" s="353"/>
      <c r="D522" s="354"/>
      <c r="E522" s="354"/>
      <c r="F522" s="354"/>
      <c r="G522" s="354"/>
      <c r="H522" s="354"/>
      <c r="I522" s="354"/>
      <c r="J522" s="354"/>
      <c r="K522" s="354"/>
      <c r="L522" s="355"/>
      <c r="M522" s="579"/>
      <c r="N522" s="579"/>
      <c r="O522" s="579"/>
      <c r="P522" s="579"/>
      <c r="Q522" s="579"/>
      <c r="R522" s="579"/>
      <c r="S522" s="579"/>
      <c r="T522" s="579"/>
      <c r="U522" s="579"/>
      <c r="V522" s="579"/>
      <c r="W522" s="554"/>
      <c r="X522" s="526"/>
      <c r="Y522" s="357"/>
      <c r="Z522" s="379"/>
      <c r="AA522" s="379"/>
      <c r="AB522" s="380"/>
    </row>
    <row r="523" spans="2:28" ht="38.25" customHeight="1">
      <c r="B523" s="364">
        <f t="shared" si="9"/>
        <v>491</v>
      </c>
      <c r="C523" s="353"/>
      <c r="D523" s="354"/>
      <c r="E523" s="354"/>
      <c r="F523" s="354"/>
      <c r="G523" s="354"/>
      <c r="H523" s="354"/>
      <c r="I523" s="354"/>
      <c r="J523" s="354"/>
      <c r="K523" s="354"/>
      <c r="L523" s="355"/>
      <c r="M523" s="579"/>
      <c r="N523" s="579"/>
      <c r="O523" s="579"/>
      <c r="P523" s="579"/>
      <c r="Q523" s="579"/>
      <c r="R523" s="579"/>
      <c r="S523" s="579"/>
      <c r="T523" s="579"/>
      <c r="U523" s="579"/>
      <c r="V523" s="579"/>
      <c r="W523" s="554"/>
      <c r="X523" s="526"/>
      <c r="Y523" s="357"/>
      <c r="Z523" s="379"/>
      <c r="AA523" s="379"/>
      <c r="AB523" s="380"/>
    </row>
    <row r="524" spans="2:28" ht="38.25" customHeight="1">
      <c r="B524" s="364">
        <f t="shared" si="9"/>
        <v>492</v>
      </c>
      <c r="C524" s="353"/>
      <c r="D524" s="354"/>
      <c r="E524" s="354"/>
      <c r="F524" s="354"/>
      <c r="G524" s="354"/>
      <c r="H524" s="354"/>
      <c r="I524" s="354"/>
      <c r="J524" s="354"/>
      <c r="K524" s="354"/>
      <c r="L524" s="355"/>
      <c r="M524" s="579"/>
      <c r="N524" s="579"/>
      <c r="O524" s="579"/>
      <c r="P524" s="579"/>
      <c r="Q524" s="579"/>
      <c r="R524" s="579"/>
      <c r="S524" s="579"/>
      <c r="T524" s="579"/>
      <c r="U524" s="579"/>
      <c r="V524" s="579"/>
      <c r="W524" s="554"/>
      <c r="X524" s="526"/>
      <c r="Y524" s="357"/>
      <c r="Z524" s="379"/>
      <c r="AA524" s="379"/>
      <c r="AB524" s="380"/>
    </row>
    <row r="525" spans="2:28" ht="38.25" customHeight="1">
      <c r="B525" s="364">
        <f t="shared" si="9"/>
        <v>493</v>
      </c>
      <c r="C525" s="353"/>
      <c r="D525" s="354"/>
      <c r="E525" s="354"/>
      <c r="F525" s="354"/>
      <c r="G525" s="354"/>
      <c r="H525" s="354"/>
      <c r="I525" s="354"/>
      <c r="J525" s="354"/>
      <c r="K525" s="354"/>
      <c r="L525" s="355"/>
      <c r="M525" s="579"/>
      <c r="N525" s="579"/>
      <c r="O525" s="579"/>
      <c r="P525" s="579"/>
      <c r="Q525" s="579"/>
      <c r="R525" s="579"/>
      <c r="S525" s="579"/>
      <c r="T525" s="579"/>
      <c r="U525" s="579"/>
      <c r="V525" s="579"/>
      <c r="W525" s="554"/>
      <c r="X525" s="526"/>
      <c r="Y525" s="357"/>
      <c r="Z525" s="379"/>
      <c r="AA525" s="379"/>
      <c r="AB525" s="380"/>
    </row>
    <row r="526" spans="2:28" ht="38.25" customHeight="1">
      <c r="B526" s="364">
        <f t="shared" si="9"/>
        <v>494</v>
      </c>
      <c r="C526" s="353"/>
      <c r="D526" s="354"/>
      <c r="E526" s="354"/>
      <c r="F526" s="354"/>
      <c r="G526" s="354"/>
      <c r="H526" s="354"/>
      <c r="I526" s="354"/>
      <c r="J526" s="354"/>
      <c r="K526" s="354"/>
      <c r="L526" s="355"/>
      <c r="M526" s="579"/>
      <c r="N526" s="579"/>
      <c r="O526" s="579"/>
      <c r="P526" s="579"/>
      <c r="Q526" s="579"/>
      <c r="R526" s="579"/>
      <c r="S526" s="579"/>
      <c r="T526" s="579"/>
      <c r="U526" s="579"/>
      <c r="V526" s="579"/>
      <c r="W526" s="554"/>
      <c r="X526" s="526"/>
      <c r="Y526" s="357"/>
      <c r="Z526" s="379"/>
      <c r="AA526" s="379"/>
      <c r="AB526" s="380"/>
    </row>
    <row r="527" spans="2:28" ht="38.25" customHeight="1">
      <c r="B527" s="364">
        <f t="shared" si="9"/>
        <v>495</v>
      </c>
      <c r="C527" s="353"/>
      <c r="D527" s="354"/>
      <c r="E527" s="354"/>
      <c r="F527" s="354"/>
      <c r="G527" s="354"/>
      <c r="H527" s="354"/>
      <c r="I527" s="354"/>
      <c r="J527" s="354"/>
      <c r="K527" s="354"/>
      <c r="L527" s="355"/>
      <c r="M527" s="579"/>
      <c r="N527" s="579"/>
      <c r="O527" s="579"/>
      <c r="P527" s="579"/>
      <c r="Q527" s="579"/>
      <c r="R527" s="579"/>
      <c r="S527" s="579"/>
      <c r="T527" s="579"/>
      <c r="U527" s="579"/>
      <c r="V527" s="579"/>
      <c r="W527" s="554"/>
      <c r="X527" s="526"/>
      <c r="Y527" s="357"/>
      <c r="Z527" s="379"/>
      <c r="AA527" s="379"/>
      <c r="AB527" s="380"/>
    </row>
    <row r="528" spans="2:28" ht="38.25" customHeight="1">
      <c r="B528" s="364">
        <f t="shared" si="9"/>
        <v>496</v>
      </c>
      <c r="C528" s="353"/>
      <c r="D528" s="354"/>
      <c r="E528" s="354"/>
      <c r="F528" s="354"/>
      <c r="G528" s="354"/>
      <c r="H528" s="354"/>
      <c r="I528" s="354"/>
      <c r="J528" s="354"/>
      <c r="K528" s="354"/>
      <c r="L528" s="355"/>
      <c r="M528" s="579"/>
      <c r="N528" s="579"/>
      <c r="O528" s="579"/>
      <c r="P528" s="579"/>
      <c r="Q528" s="579"/>
      <c r="R528" s="579"/>
      <c r="S528" s="579"/>
      <c r="T528" s="579"/>
      <c r="U528" s="579"/>
      <c r="V528" s="579"/>
      <c r="W528" s="554"/>
      <c r="X528" s="526"/>
      <c r="Y528" s="357"/>
      <c r="Z528" s="379"/>
      <c r="AA528" s="379"/>
      <c r="AB528" s="380"/>
    </row>
    <row r="529" spans="1:29" ht="38.25" customHeight="1">
      <c r="B529" s="364">
        <f t="shared" si="9"/>
        <v>497</v>
      </c>
      <c r="C529" s="353"/>
      <c r="D529" s="354"/>
      <c r="E529" s="354"/>
      <c r="F529" s="354"/>
      <c r="G529" s="354"/>
      <c r="H529" s="354"/>
      <c r="I529" s="354"/>
      <c r="J529" s="354"/>
      <c r="K529" s="354"/>
      <c r="L529" s="355"/>
      <c r="M529" s="579"/>
      <c r="N529" s="579"/>
      <c r="O529" s="579"/>
      <c r="P529" s="579"/>
      <c r="Q529" s="579"/>
      <c r="R529" s="579"/>
      <c r="S529" s="579"/>
      <c r="T529" s="579"/>
      <c r="U529" s="579"/>
      <c r="V529" s="579"/>
      <c r="W529" s="554"/>
      <c r="X529" s="526"/>
      <c r="Y529" s="357"/>
      <c r="Z529" s="379"/>
      <c r="AA529" s="379"/>
      <c r="AB529" s="380"/>
    </row>
    <row r="530" spans="1:29" ht="38.25" customHeight="1">
      <c r="B530" s="364">
        <f t="shared" si="9"/>
        <v>498</v>
      </c>
      <c r="C530" s="353"/>
      <c r="D530" s="354"/>
      <c r="E530" s="354"/>
      <c r="F530" s="354"/>
      <c r="G530" s="354"/>
      <c r="H530" s="354"/>
      <c r="I530" s="354"/>
      <c r="J530" s="354"/>
      <c r="K530" s="354"/>
      <c r="L530" s="355"/>
      <c r="M530" s="579"/>
      <c r="N530" s="579"/>
      <c r="O530" s="579"/>
      <c r="P530" s="579"/>
      <c r="Q530" s="579"/>
      <c r="R530" s="579"/>
      <c r="S530" s="579"/>
      <c r="T530" s="579"/>
      <c r="U530" s="579"/>
      <c r="V530" s="579"/>
      <c r="W530" s="554"/>
      <c r="X530" s="526"/>
      <c r="Y530" s="357"/>
      <c r="Z530" s="379"/>
      <c r="AA530" s="379"/>
      <c r="AB530" s="380"/>
    </row>
    <row r="531" spans="1:29" ht="38.25" customHeight="1">
      <c r="B531" s="364">
        <f t="shared" si="9"/>
        <v>499</v>
      </c>
      <c r="C531" s="353"/>
      <c r="D531" s="354"/>
      <c r="E531" s="354"/>
      <c r="F531" s="354"/>
      <c r="G531" s="354"/>
      <c r="H531" s="354"/>
      <c r="I531" s="354"/>
      <c r="J531" s="354"/>
      <c r="K531" s="354"/>
      <c r="L531" s="355"/>
      <c r="M531" s="579"/>
      <c r="N531" s="579"/>
      <c r="O531" s="579"/>
      <c r="P531" s="579"/>
      <c r="Q531" s="579"/>
      <c r="R531" s="579"/>
      <c r="S531" s="579"/>
      <c r="T531" s="579"/>
      <c r="U531" s="579"/>
      <c r="V531" s="579"/>
      <c r="W531" s="554"/>
      <c r="X531" s="526"/>
      <c r="Y531" s="357"/>
      <c r="Z531" s="379"/>
      <c r="AA531" s="379"/>
      <c r="AB531" s="380"/>
    </row>
    <row r="532" spans="1:29" ht="38.25" customHeight="1" thickBot="1">
      <c r="B532" s="364">
        <f t="shared" si="9"/>
        <v>500</v>
      </c>
      <c r="C532" s="358"/>
      <c r="D532" s="359"/>
      <c r="E532" s="359"/>
      <c r="F532" s="359"/>
      <c r="G532" s="359"/>
      <c r="H532" s="359"/>
      <c r="I532" s="359"/>
      <c r="J532" s="359"/>
      <c r="K532" s="359"/>
      <c r="L532" s="360"/>
      <c r="M532" s="578"/>
      <c r="N532" s="578"/>
      <c r="O532" s="578"/>
      <c r="P532" s="578"/>
      <c r="Q532" s="578"/>
      <c r="R532" s="578"/>
      <c r="S532" s="578"/>
      <c r="T532" s="578"/>
      <c r="U532" s="578"/>
      <c r="V532" s="578"/>
      <c r="W532" s="555"/>
      <c r="X532" s="527"/>
      <c r="Y532" s="524"/>
      <c r="Z532" s="379"/>
      <c r="AA532" s="379"/>
      <c r="AB532" s="380"/>
    </row>
    <row r="533" spans="1:29" ht="4.5" customHeight="1">
      <c r="A533" s="363"/>
      <c r="AC533" s="362" t="str">
        <f t="shared" ref="AC533" si="10">CONCATENATE(C533,D533,E533,F533,G533,H533,I533,J533,K533,L533)</f>
        <v/>
      </c>
    </row>
    <row r="534" spans="1:29" ht="28.5" customHeight="1">
      <c r="B534" s="373"/>
      <c r="C534" s="588"/>
      <c r="D534" s="588"/>
      <c r="E534" s="588"/>
      <c r="F534" s="588"/>
      <c r="G534" s="588"/>
      <c r="H534" s="588"/>
      <c r="I534" s="588"/>
      <c r="J534" s="588"/>
      <c r="K534" s="588"/>
      <c r="L534" s="588"/>
      <c r="M534" s="588"/>
      <c r="N534" s="588"/>
      <c r="O534" s="588"/>
      <c r="P534" s="588"/>
      <c r="Q534" s="588"/>
      <c r="R534" s="588"/>
      <c r="S534" s="588"/>
      <c r="T534" s="588"/>
      <c r="U534" s="588"/>
      <c r="V534" s="588"/>
      <c r="W534" s="588"/>
      <c r="X534" s="588"/>
      <c r="Y534" s="588"/>
      <c r="Z534" s="588"/>
      <c r="AA534" s="588"/>
      <c r="AB534" s="588"/>
    </row>
    <row r="535" spans="1:29" ht="20.100000000000001" customHeight="1">
      <c r="T535" s="381"/>
      <c r="U535" s="381"/>
      <c r="V535" s="381"/>
      <c r="W535" s="381"/>
      <c r="X535" s="381"/>
      <c r="Y535" s="381"/>
    </row>
    <row r="536" spans="1:29" ht="20.100000000000001" customHeight="1">
      <c r="T536" s="381"/>
      <c r="U536" s="381"/>
      <c r="V536" s="381"/>
      <c r="W536" s="381"/>
      <c r="X536" s="381"/>
      <c r="Y536" s="381"/>
    </row>
    <row r="537" spans="1:29" ht="20.100000000000001" customHeight="1">
      <c r="T537" s="381"/>
      <c r="U537" s="381"/>
      <c r="V537" s="381"/>
      <c r="W537" s="381"/>
      <c r="X537" s="381"/>
      <c r="Y537" s="381"/>
    </row>
    <row r="538" spans="1:29" ht="20.100000000000001" customHeight="1">
      <c r="T538" s="381"/>
      <c r="U538" s="381"/>
      <c r="V538" s="382"/>
      <c r="W538" s="382"/>
      <c r="X538" s="381"/>
      <c r="Y538" s="381"/>
    </row>
    <row r="539" spans="1:29" ht="20.100000000000001" customHeight="1">
      <c r="T539" s="381"/>
      <c r="U539" s="381"/>
      <c r="V539" s="383"/>
      <c r="W539" s="383"/>
      <c r="X539" s="381"/>
      <c r="Y539" s="381"/>
    </row>
    <row r="540" spans="1:29" ht="20.100000000000001" customHeight="1">
      <c r="T540" s="381"/>
      <c r="U540" s="381"/>
      <c r="V540" s="384"/>
      <c r="W540" s="384"/>
      <c r="X540" s="381"/>
      <c r="Y540" s="381"/>
    </row>
    <row r="541" spans="1:29" ht="20.100000000000001" customHeight="1">
      <c r="T541" s="381"/>
      <c r="U541" s="381"/>
      <c r="V541" s="381"/>
      <c r="W541" s="381"/>
      <c r="X541" s="381"/>
      <c r="Y541" s="381"/>
    </row>
  </sheetData>
  <sheetProtection password="CF7A" sheet="1" autoFilter="0"/>
  <mergeCells count="1034">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M37:Q37"/>
    <mergeCell ref="R37:V37"/>
    <mergeCell ref="M38:Q38"/>
    <mergeCell ref="R38:V38"/>
    <mergeCell ref="M39:Q39"/>
    <mergeCell ref="R39:V39"/>
    <mergeCell ref="M34:Q34"/>
    <mergeCell ref="R34:V34"/>
    <mergeCell ref="M35:Q35"/>
    <mergeCell ref="R35:V35"/>
    <mergeCell ref="M36:Q36"/>
    <mergeCell ref="R36:V36"/>
    <mergeCell ref="C30:AB30"/>
    <mergeCell ref="R32:V32"/>
    <mergeCell ref="M33:Q33"/>
    <mergeCell ref="R33:V33"/>
    <mergeCell ref="R31:W3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C534:AB5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07:Q107"/>
    <mergeCell ref="R107:V107"/>
    <mergeCell ref="M108:Q108"/>
    <mergeCell ref="R108:V108"/>
    <mergeCell ref="M109:Q109"/>
    <mergeCell ref="R109:V109"/>
    <mergeCell ref="M110:Q110"/>
    <mergeCell ref="R110:V110"/>
    <mergeCell ref="M137:Q137"/>
    <mergeCell ref="R137:V137"/>
    <mergeCell ref="M138:Q138"/>
    <mergeCell ref="R138:V138"/>
    <mergeCell ref="M139:Q139"/>
    <mergeCell ref="R139:V139"/>
    <mergeCell ref="M140:Q140"/>
    <mergeCell ref="R140:V140"/>
    <mergeCell ref="M141:Q141"/>
    <mergeCell ref="R141:V141"/>
    <mergeCell ref="M133:Q133"/>
    <mergeCell ref="R133:V133"/>
    <mergeCell ref="M134:Q134"/>
    <mergeCell ref="R134:V134"/>
    <mergeCell ref="M135:Q135"/>
    <mergeCell ref="R135:V135"/>
    <mergeCell ref="M136:Q136"/>
    <mergeCell ref="R136:V136"/>
    <mergeCell ref="M147:Q147"/>
    <mergeCell ref="R147:V147"/>
    <mergeCell ref="M148:Q148"/>
    <mergeCell ref="R148:V148"/>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57:Q157"/>
    <mergeCell ref="R157:V157"/>
    <mergeCell ref="M158:Q158"/>
    <mergeCell ref="R158:V158"/>
    <mergeCell ref="M159:Q159"/>
    <mergeCell ref="R159:V159"/>
    <mergeCell ref="M160:Q160"/>
    <mergeCell ref="R160:V160"/>
    <mergeCell ref="M161:Q161"/>
    <mergeCell ref="R161:V161"/>
    <mergeCell ref="M152:Q152"/>
    <mergeCell ref="R152:V152"/>
    <mergeCell ref="M153:Q153"/>
    <mergeCell ref="R153:V153"/>
    <mergeCell ref="M154:Q154"/>
    <mergeCell ref="R154:V154"/>
    <mergeCell ref="M155:Q155"/>
    <mergeCell ref="R155:V155"/>
    <mergeCell ref="M156:Q156"/>
    <mergeCell ref="R156:V156"/>
    <mergeCell ref="M167:Q167"/>
    <mergeCell ref="R167:V167"/>
    <mergeCell ref="M168:Q168"/>
    <mergeCell ref="R168:V168"/>
    <mergeCell ref="M169:Q169"/>
    <mergeCell ref="R169:V169"/>
    <mergeCell ref="M170:Q170"/>
    <mergeCell ref="R170:V170"/>
    <mergeCell ref="M171:Q171"/>
    <mergeCell ref="R171:V171"/>
    <mergeCell ref="M162:Q162"/>
    <mergeCell ref="R162:V162"/>
    <mergeCell ref="M163:Q163"/>
    <mergeCell ref="R163:V163"/>
    <mergeCell ref="M164:Q164"/>
    <mergeCell ref="R164:V164"/>
    <mergeCell ref="M165:Q165"/>
    <mergeCell ref="R165:V165"/>
    <mergeCell ref="M166:Q166"/>
    <mergeCell ref="R166:V166"/>
    <mergeCell ref="M177:Q177"/>
    <mergeCell ref="R177:V177"/>
    <mergeCell ref="M178:Q178"/>
    <mergeCell ref="R178:V178"/>
    <mergeCell ref="M179:Q179"/>
    <mergeCell ref="R179:V179"/>
    <mergeCell ref="M180:Q180"/>
    <mergeCell ref="R180:V180"/>
    <mergeCell ref="M181:Q181"/>
    <mergeCell ref="R181:V181"/>
    <mergeCell ref="M172:Q172"/>
    <mergeCell ref="R172:V172"/>
    <mergeCell ref="M173:Q173"/>
    <mergeCell ref="R173:V173"/>
    <mergeCell ref="M174:Q174"/>
    <mergeCell ref="R174:V174"/>
    <mergeCell ref="M175:Q175"/>
    <mergeCell ref="R175:V175"/>
    <mergeCell ref="M176:Q176"/>
    <mergeCell ref="R176:V176"/>
    <mergeCell ref="M187:Q187"/>
    <mergeCell ref="R187:V187"/>
    <mergeCell ref="M188:Q188"/>
    <mergeCell ref="R188:V188"/>
    <mergeCell ref="M189:Q189"/>
    <mergeCell ref="R189:V189"/>
    <mergeCell ref="M190:Q190"/>
    <mergeCell ref="R190:V190"/>
    <mergeCell ref="M191:Q191"/>
    <mergeCell ref="R191:V191"/>
    <mergeCell ref="M182:Q182"/>
    <mergeCell ref="R182:V182"/>
    <mergeCell ref="M183:Q183"/>
    <mergeCell ref="R183:V183"/>
    <mergeCell ref="M184:Q184"/>
    <mergeCell ref="R184:V184"/>
    <mergeCell ref="M185:Q185"/>
    <mergeCell ref="R185:V185"/>
    <mergeCell ref="M186:Q186"/>
    <mergeCell ref="R186:V186"/>
    <mergeCell ref="M197:Q197"/>
    <mergeCell ref="R197:V197"/>
    <mergeCell ref="M198:Q198"/>
    <mergeCell ref="R198:V198"/>
    <mergeCell ref="M199:Q199"/>
    <mergeCell ref="R199:V199"/>
    <mergeCell ref="M200:Q200"/>
    <mergeCell ref="R200:V200"/>
    <mergeCell ref="M201:Q201"/>
    <mergeCell ref="R201:V201"/>
    <mergeCell ref="M192:Q192"/>
    <mergeCell ref="R192:V192"/>
    <mergeCell ref="M193:Q193"/>
    <mergeCell ref="R193:V193"/>
    <mergeCell ref="M194:Q194"/>
    <mergeCell ref="R194:V194"/>
    <mergeCell ref="M195:Q195"/>
    <mergeCell ref="R195:V195"/>
    <mergeCell ref="M196:Q196"/>
    <mergeCell ref="R196:V196"/>
    <mergeCell ref="M207:Q207"/>
    <mergeCell ref="R207:V207"/>
    <mergeCell ref="M208:Q208"/>
    <mergeCell ref="R208:V208"/>
    <mergeCell ref="M209:Q209"/>
    <mergeCell ref="R209:V209"/>
    <mergeCell ref="M210:Q210"/>
    <mergeCell ref="R210:V210"/>
    <mergeCell ref="M211:Q211"/>
    <mergeCell ref="R211:V211"/>
    <mergeCell ref="M202:Q202"/>
    <mergeCell ref="R202:V202"/>
    <mergeCell ref="M203:Q203"/>
    <mergeCell ref="R203:V203"/>
    <mergeCell ref="M204:Q204"/>
    <mergeCell ref="R204:V204"/>
    <mergeCell ref="M205:Q205"/>
    <mergeCell ref="R205:V205"/>
    <mergeCell ref="M206:Q206"/>
    <mergeCell ref="R206:V206"/>
    <mergeCell ref="M217:Q217"/>
    <mergeCell ref="R217:V217"/>
    <mergeCell ref="M218:Q218"/>
    <mergeCell ref="R218:V218"/>
    <mergeCell ref="M219:Q219"/>
    <mergeCell ref="R219:V219"/>
    <mergeCell ref="M220:Q220"/>
    <mergeCell ref="R220:V220"/>
    <mergeCell ref="M221:Q221"/>
    <mergeCell ref="R221:V221"/>
    <mergeCell ref="M212:Q212"/>
    <mergeCell ref="R212:V212"/>
    <mergeCell ref="M213:Q213"/>
    <mergeCell ref="R213:V213"/>
    <mergeCell ref="M214:Q214"/>
    <mergeCell ref="R214:V214"/>
    <mergeCell ref="M215:Q215"/>
    <mergeCell ref="R215:V215"/>
    <mergeCell ref="M216:Q216"/>
    <mergeCell ref="R216:V216"/>
    <mergeCell ref="M227:Q227"/>
    <mergeCell ref="R227:V227"/>
    <mergeCell ref="M228:Q228"/>
    <mergeCell ref="R228:V228"/>
    <mergeCell ref="M229:Q229"/>
    <mergeCell ref="R229:V229"/>
    <mergeCell ref="M230:Q230"/>
    <mergeCell ref="R230:V230"/>
    <mergeCell ref="M231:Q231"/>
    <mergeCell ref="R231:V231"/>
    <mergeCell ref="M222:Q222"/>
    <mergeCell ref="R222:V222"/>
    <mergeCell ref="M223:Q223"/>
    <mergeCell ref="R223:V223"/>
    <mergeCell ref="M224:Q224"/>
    <mergeCell ref="R224:V224"/>
    <mergeCell ref="M225:Q225"/>
    <mergeCell ref="R225:V225"/>
    <mergeCell ref="M226:Q226"/>
    <mergeCell ref="R226:V226"/>
    <mergeCell ref="M237:Q237"/>
    <mergeCell ref="R237:V237"/>
    <mergeCell ref="M238:Q238"/>
    <mergeCell ref="R238:V238"/>
    <mergeCell ref="M239:Q239"/>
    <mergeCell ref="R239:V239"/>
    <mergeCell ref="M240:Q240"/>
    <mergeCell ref="R240:V240"/>
    <mergeCell ref="M241:Q241"/>
    <mergeCell ref="R241:V241"/>
    <mergeCell ref="M232:Q232"/>
    <mergeCell ref="R232:V232"/>
    <mergeCell ref="M233:Q233"/>
    <mergeCell ref="R233:V233"/>
    <mergeCell ref="M234:Q234"/>
    <mergeCell ref="R234:V234"/>
    <mergeCell ref="M235:Q235"/>
    <mergeCell ref="R235:V235"/>
    <mergeCell ref="M236:Q236"/>
    <mergeCell ref="R236:V236"/>
    <mergeCell ref="M247:Q247"/>
    <mergeCell ref="R247:V247"/>
    <mergeCell ref="M248:Q248"/>
    <mergeCell ref="R248:V248"/>
    <mergeCell ref="M249:Q249"/>
    <mergeCell ref="R249:V249"/>
    <mergeCell ref="M250:Q250"/>
    <mergeCell ref="R250:V250"/>
    <mergeCell ref="M251:Q251"/>
    <mergeCell ref="R251:V251"/>
    <mergeCell ref="M242:Q242"/>
    <mergeCell ref="R242:V242"/>
    <mergeCell ref="M243:Q243"/>
    <mergeCell ref="R243:V243"/>
    <mergeCell ref="M244:Q244"/>
    <mergeCell ref="R244:V244"/>
    <mergeCell ref="M245:Q245"/>
    <mergeCell ref="R245:V245"/>
    <mergeCell ref="M246:Q246"/>
    <mergeCell ref="R246:V246"/>
    <mergeCell ref="M257:Q257"/>
    <mergeCell ref="R257:V257"/>
    <mergeCell ref="M258:Q258"/>
    <mergeCell ref="R258:V258"/>
    <mergeCell ref="M259:Q259"/>
    <mergeCell ref="R259:V259"/>
    <mergeCell ref="M260:Q260"/>
    <mergeCell ref="R260:V260"/>
    <mergeCell ref="M261:Q261"/>
    <mergeCell ref="R261:V261"/>
    <mergeCell ref="M252:Q252"/>
    <mergeCell ref="R252:V252"/>
    <mergeCell ref="M253:Q253"/>
    <mergeCell ref="R253:V253"/>
    <mergeCell ref="M254:Q254"/>
    <mergeCell ref="R254:V254"/>
    <mergeCell ref="M255:Q255"/>
    <mergeCell ref="R255:V255"/>
    <mergeCell ref="M256:Q256"/>
    <mergeCell ref="R256:V256"/>
    <mergeCell ref="M267:Q267"/>
    <mergeCell ref="R267:V267"/>
    <mergeCell ref="M268:Q268"/>
    <mergeCell ref="R268:V268"/>
    <mergeCell ref="M269:Q269"/>
    <mergeCell ref="R269:V269"/>
    <mergeCell ref="M270:Q270"/>
    <mergeCell ref="R270:V270"/>
    <mergeCell ref="M271:Q271"/>
    <mergeCell ref="R271:V271"/>
    <mergeCell ref="M262:Q262"/>
    <mergeCell ref="R262:V262"/>
    <mergeCell ref="M263:Q263"/>
    <mergeCell ref="R263:V263"/>
    <mergeCell ref="M264:Q264"/>
    <mergeCell ref="R264:V264"/>
    <mergeCell ref="M265:Q265"/>
    <mergeCell ref="R265:V265"/>
    <mergeCell ref="M266:Q266"/>
    <mergeCell ref="R266:V266"/>
    <mergeCell ref="M277:Q277"/>
    <mergeCell ref="R277:V277"/>
    <mergeCell ref="M278:Q278"/>
    <mergeCell ref="R278:V278"/>
    <mergeCell ref="M279:Q279"/>
    <mergeCell ref="R279:V279"/>
    <mergeCell ref="M280:Q280"/>
    <mergeCell ref="R280:V280"/>
    <mergeCell ref="M281:Q281"/>
    <mergeCell ref="R281:V281"/>
    <mergeCell ref="M272:Q272"/>
    <mergeCell ref="R272:V272"/>
    <mergeCell ref="M273:Q273"/>
    <mergeCell ref="R273:V273"/>
    <mergeCell ref="M274:Q274"/>
    <mergeCell ref="R274:V274"/>
    <mergeCell ref="M275:Q275"/>
    <mergeCell ref="R275:V275"/>
    <mergeCell ref="M276:Q276"/>
    <mergeCell ref="R276:V276"/>
    <mergeCell ref="M287:Q287"/>
    <mergeCell ref="R287:V287"/>
    <mergeCell ref="M288:Q288"/>
    <mergeCell ref="R288:V288"/>
    <mergeCell ref="M289:Q289"/>
    <mergeCell ref="R289:V289"/>
    <mergeCell ref="M290:Q290"/>
    <mergeCell ref="R290:V290"/>
    <mergeCell ref="M291:Q291"/>
    <mergeCell ref="R291:V291"/>
    <mergeCell ref="M282:Q282"/>
    <mergeCell ref="R282:V282"/>
    <mergeCell ref="M283:Q283"/>
    <mergeCell ref="R283:V283"/>
    <mergeCell ref="M284:Q284"/>
    <mergeCell ref="R284:V284"/>
    <mergeCell ref="M285:Q285"/>
    <mergeCell ref="R285:V285"/>
    <mergeCell ref="M286:Q286"/>
    <mergeCell ref="R286:V286"/>
    <mergeCell ref="M297:Q297"/>
    <mergeCell ref="R297:V297"/>
    <mergeCell ref="M298:Q298"/>
    <mergeCell ref="R298:V298"/>
    <mergeCell ref="M299:Q299"/>
    <mergeCell ref="R299:V299"/>
    <mergeCell ref="M300:Q300"/>
    <mergeCell ref="R300:V300"/>
    <mergeCell ref="M301:Q301"/>
    <mergeCell ref="R301:V301"/>
    <mergeCell ref="M292:Q292"/>
    <mergeCell ref="R292:V292"/>
    <mergeCell ref="M293:Q293"/>
    <mergeCell ref="R293:V293"/>
    <mergeCell ref="M294:Q294"/>
    <mergeCell ref="R294:V294"/>
    <mergeCell ref="M295:Q295"/>
    <mergeCell ref="R295:V295"/>
    <mergeCell ref="M296:Q296"/>
    <mergeCell ref="R296:V296"/>
    <mergeCell ref="M307:Q307"/>
    <mergeCell ref="R307:V307"/>
    <mergeCell ref="M308:Q308"/>
    <mergeCell ref="R308:V308"/>
    <mergeCell ref="M309:Q309"/>
    <mergeCell ref="R309:V309"/>
    <mergeCell ref="M310:Q310"/>
    <mergeCell ref="R310:V310"/>
    <mergeCell ref="M311:Q311"/>
    <mergeCell ref="R311:V311"/>
    <mergeCell ref="M302:Q302"/>
    <mergeCell ref="R302:V302"/>
    <mergeCell ref="M303:Q303"/>
    <mergeCell ref="R303:V303"/>
    <mergeCell ref="M304:Q304"/>
    <mergeCell ref="R304:V304"/>
    <mergeCell ref="M305:Q305"/>
    <mergeCell ref="R305:V305"/>
    <mergeCell ref="M306:Q306"/>
    <mergeCell ref="R306:V306"/>
    <mergeCell ref="M317:Q317"/>
    <mergeCell ref="R317:V317"/>
    <mergeCell ref="M318:Q318"/>
    <mergeCell ref="R318:V318"/>
    <mergeCell ref="M319:Q319"/>
    <mergeCell ref="R319:V319"/>
    <mergeCell ref="M320:Q320"/>
    <mergeCell ref="R320:V320"/>
    <mergeCell ref="M321:Q321"/>
    <mergeCell ref="R321:V321"/>
    <mergeCell ref="M312:Q312"/>
    <mergeCell ref="R312:V312"/>
    <mergeCell ref="M313:Q313"/>
    <mergeCell ref="R313:V313"/>
    <mergeCell ref="M314:Q314"/>
    <mergeCell ref="R314:V314"/>
    <mergeCell ref="M315:Q315"/>
    <mergeCell ref="R315:V315"/>
    <mergeCell ref="M316:Q316"/>
    <mergeCell ref="R316:V316"/>
    <mergeCell ref="M327:Q327"/>
    <mergeCell ref="R327:V327"/>
    <mergeCell ref="M328:Q328"/>
    <mergeCell ref="R328:V328"/>
    <mergeCell ref="M329:Q329"/>
    <mergeCell ref="R329:V329"/>
    <mergeCell ref="M330:Q330"/>
    <mergeCell ref="R330:V330"/>
    <mergeCell ref="M331:Q331"/>
    <mergeCell ref="R331:V331"/>
    <mergeCell ref="M322:Q322"/>
    <mergeCell ref="R322:V322"/>
    <mergeCell ref="M323:Q323"/>
    <mergeCell ref="R323:V323"/>
    <mergeCell ref="M324:Q324"/>
    <mergeCell ref="R324:V324"/>
    <mergeCell ref="M325:Q325"/>
    <mergeCell ref="R325:V325"/>
    <mergeCell ref="M326:Q326"/>
    <mergeCell ref="R326:V326"/>
    <mergeCell ref="M337:Q337"/>
    <mergeCell ref="R337:V337"/>
    <mergeCell ref="M338:Q338"/>
    <mergeCell ref="R338:V338"/>
    <mergeCell ref="M339:Q339"/>
    <mergeCell ref="R339:V339"/>
    <mergeCell ref="M340:Q340"/>
    <mergeCell ref="R340:V340"/>
    <mergeCell ref="M341:Q341"/>
    <mergeCell ref="R341:V341"/>
    <mergeCell ref="M332:Q332"/>
    <mergeCell ref="R332:V332"/>
    <mergeCell ref="M333:Q333"/>
    <mergeCell ref="R333:V333"/>
    <mergeCell ref="M334:Q334"/>
    <mergeCell ref="R334:V334"/>
    <mergeCell ref="M335:Q335"/>
    <mergeCell ref="R335:V335"/>
    <mergeCell ref="M336:Q336"/>
    <mergeCell ref="R336:V336"/>
    <mergeCell ref="M347:Q347"/>
    <mergeCell ref="R347:V347"/>
    <mergeCell ref="M348:Q348"/>
    <mergeCell ref="R348:V348"/>
    <mergeCell ref="M349:Q349"/>
    <mergeCell ref="R349:V349"/>
    <mergeCell ref="M350:Q350"/>
    <mergeCell ref="R350:V350"/>
    <mergeCell ref="M351:Q351"/>
    <mergeCell ref="R351:V351"/>
    <mergeCell ref="M342:Q342"/>
    <mergeCell ref="R342:V342"/>
    <mergeCell ref="M343:Q343"/>
    <mergeCell ref="R343:V343"/>
    <mergeCell ref="M344:Q344"/>
    <mergeCell ref="R344:V344"/>
    <mergeCell ref="M345:Q345"/>
    <mergeCell ref="R345:V345"/>
    <mergeCell ref="M346:Q346"/>
    <mergeCell ref="R346:V346"/>
    <mergeCell ref="M357:Q357"/>
    <mergeCell ref="R357:V357"/>
    <mergeCell ref="M358:Q358"/>
    <mergeCell ref="R358:V358"/>
    <mergeCell ref="M359:Q359"/>
    <mergeCell ref="R359:V359"/>
    <mergeCell ref="M360:Q360"/>
    <mergeCell ref="R360:V360"/>
    <mergeCell ref="M361:Q361"/>
    <mergeCell ref="R361:V361"/>
    <mergeCell ref="M352:Q352"/>
    <mergeCell ref="R352:V352"/>
    <mergeCell ref="M353:Q353"/>
    <mergeCell ref="R353:V353"/>
    <mergeCell ref="M354:Q354"/>
    <mergeCell ref="R354:V354"/>
    <mergeCell ref="M355:Q355"/>
    <mergeCell ref="R355:V355"/>
    <mergeCell ref="M356:Q356"/>
    <mergeCell ref="R356:V356"/>
    <mergeCell ref="M367:Q367"/>
    <mergeCell ref="R367:V367"/>
    <mergeCell ref="M368:Q368"/>
    <mergeCell ref="R368:V368"/>
    <mergeCell ref="M369:Q369"/>
    <mergeCell ref="R369:V369"/>
    <mergeCell ref="M370:Q370"/>
    <mergeCell ref="R370:V370"/>
    <mergeCell ref="M371:Q371"/>
    <mergeCell ref="R371:V371"/>
    <mergeCell ref="M362:Q362"/>
    <mergeCell ref="R362:V362"/>
    <mergeCell ref="M363:Q363"/>
    <mergeCell ref="R363:V363"/>
    <mergeCell ref="M364:Q364"/>
    <mergeCell ref="R364:V364"/>
    <mergeCell ref="M365:Q365"/>
    <mergeCell ref="R365:V365"/>
    <mergeCell ref="M366:Q366"/>
    <mergeCell ref="R366:V366"/>
    <mergeCell ref="M377:Q377"/>
    <mergeCell ref="R377:V377"/>
    <mergeCell ref="M378:Q378"/>
    <mergeCell ref="R378:V378"/>
    <mergeCell ref="M379:Q379"/>
    <mergeCell ref="R379:V379"/>
    <mergeCell ref="M380:Q380"/>
    <mergeCell ref="R380:V380"/>
    <mergeCell ref="M381:Q381"/>
    <mergeCell ref="R381:V381"/>
    <mergeCell ref="M372:Q372"/>
    <mergeCell ref="R372:V372"/>
    <mergeCell ref="M373:Q373"/>
    <mergeCell ref="R373:V373"/>
    <mergeCell ref="M374:Q374"/>
    <mergeCell ref="R374:V374"/>
    <mergeCell ref="M375:Q375"/>
    <mergeCell ref="R375:V375"/>
    <mergeCell ref="M376:Q376"/>
    <mergeCell ref="R376:V376"/>
    <mergeCell ref="M387:Q387"/>
    <mergeCell ref="R387:V387"/>
    <mergeCell ref="M388:Q388"/>
    <mergeCell ref="R388:V388"/>
    <mergeCell ref="M389:Q389"/>
    <mergeCell ref="R389:V389"/>
    <mergeCell ref="M390:Q390"/>
    <mergeCell ref="R390:V390"/>
    <mergeCell ref="M391:Q391"/>
    <mergeCell ref="R391:V391"/>
    <mergeCell ref="M382:Q382"/>
    <mergeCell ref="R382:V382"/>
    <mergeCell ref="M383:Q383"/>
    <mergeCell ref="R383:V383"/>
    <mergeCell ref="M384:Q384"/>
    <mergeCell ref="R384:V384"/>
    <mergeCell ref="M385:Q385"/>
    <mergeCell ref="R385:V385"/>
    <mergeCell ref="M386:Q386"/>
    <mergeCell ref="R386:V386"/>
    <mergeCell ref="M397:Q397"/>
    <mergeCell ref="R397:V397"/>
    <mergeCell ref="M398:Q398"/>
    <mergeCell ref="R398:V398"/>
    <mergeCell ref="M399:Q399"/>
    <mergeCell ref="R399:V399"/>
    <mergeCell ref="M400:Q400"/>
    <mergeCell ref="R400:V400"/>
    <mergeCell ref="M401:Q401"/>
    <mergeCell ref="R401:V401"/>
    <mergeCell ref="M392:Q392"/>
    <mergeCell ref="R392:V392"/>
    <mergeCell ref="M393:Q393"/>
    <mergeCell ref="R393:V393"/>
    <mergeCell ref="M394:Q394"/>
    <mergeCell ref="R394:V394"/>
    <mergeCell ref="M395:Q395"/>
    <mergeCell ref="R395:V395"/>
    <mergeCell ref="M396:Q396"/>
    <mergeCell ref="R396:V396"/>
    <mergeCell ref="M407:Q407"/>
    <mergeCell ref="R407:V407"/>
    <mergeCell ref="M408:Q408"/>
    <mergeCell ref="R408:V408"/>
    <mergeCell ref="M409:Q409"/>
    <mergeCell ref="R409:V409"/>
    <mergeCell ref="M410:Q410"/>
    <mergeCell ref="R410:V410"/>
    <mergeCell ref="M411:Q411"/>
    <mergeCell ref="R411:V411"/>
    <mergeCell ref="M402:Q402"/>
    <mergeCell ref="R402:V402"/>
    <mergeCell ref="M403:Q403"/>
    <mergeCell ref="R403:V403"/>
    <mergeCell ref="M404:Q404"/>
    <mergeCell ref="R404:V404"/>
    <mergeCell ref="M405:Q405"/>
    <mergeCell ref="R405:V405"/>
    <mergeCell ref="M406:Q406"/>
    <mergeCell ref="R406:V406"/>
    <mergeCell ref="M417:Q417"/>
    <mergeCell ref="R417:V417"/>
    <mergeCell ref="M418:Q418"/>
    <mergeCell ref="R418:V418"/>
    <mergeCell ref="M419:Q419"/>
    <mergeCell ref="R419:V419"/>
    <mergeCell ref="M420:Q420"/>
    <mergeCell ref="R420:V420"/>
    <mergeCell ref="M421:Q421"/>
    <mergeCell ref="R421:V421"/>
    <mergeCell ref="M412:Q412"/>
    <mergeCell ref="R412:V412"/>
    <mergeCell ref="M413:Q413"/>
    <mergeCell ref="R413:V413"/>
    <mergeCell ref="M414:Q414"/>
    <mergeCell ref="R414:V414"/>
    <mergeCell ref="M415:Q415"/>
    <mergeCell ref="R415:V415"/>
    <mergeCell ref="M416:Q416"/>
    <mergeCell ref="R416:V416"/>
    <mergeCell ref="M427:Q427"/>
    <mergeCell ref="R427:V427"/>
    <mergeCell ref="M428:Q428"/>
    <mergeCell ref="R428:V428"/>
    <mergeCell ref="M429:Q429"/>
    <mergeCell ref="R429:V429"/>
    <mergeCell ref="M430:Q430"/>
    <mergeCell ref="R430:V430"/>
    <mergeCell ref="M431:Q431"/>
    <mergeCell ref="R431:V431"/>
    <mergeCell ref="M422:Q422"/>
    <mergeCell ref="R422:V422"/>
    <mergeCell ref="M423:Q423"/>
    <mergeCell ref="R423:V423"/>
    <mergeCell ref="M424:Q424"/>
    <mergeCell ref="R424:V424"/>
    <mergeCell ref="M425:Q425"/>
    <mergeCell ref="R425:V425"/>
    <mergeCell ref="M426:Q426"/>
    <mergeCell ref="R426:V426"/>
    <mergeCell ref="M437:Q437"/>
    <mergeCell ref="R437:V437"/>
    <mergeCell ref="M438:Q438"/>
    <mergeCell ref="R438:V438"/>
    <mergeCell ref="M439:Q439"/>
    <mergeCell ref="R439:V439"/>
    <mergeCell ref="M440:Q440"/>
    <mergeCell ref="R440:V440"/>
    <mergeCell ref="M441:Q441"/>
    <mergeCell ref="R441:V441"/>
    <mergeCell ref="M432:Q432"/>
    <mergeCell ref="R432:V432"/>
    <mergeCell ref="M433:Q433"/>
    <mergeCell ref="R433:V433"/>
    <mergeCell ref="M434:Q434"/>
    <mergeCell ref="R434:V434"/>
    <mergeCell ref="M435:Q435"/>
    <mergeCell ref="R435:V435"/>
    <mergeCell ref="M436:Q436"/>
    <mergeCell ref="R436:V436"/>
    <mergeCell ref="M447:Q447"/>
    <mergeCell ref="R447:V447"/>
    <mergeCell ref="M448:Q448"/>
    <mergeCell ref="R448:V448"/>
    <mergeCell ref="M449:Q449"/>
    <mergeCell ref="R449:V449"/>
    <mergeCell ref="M450:Q450"/>
    <mergeCell ref="R450:V450"/>
    <mergeCell ref="M451:Q451"/>
    <mergeCell ref="R451:V451"/>
    <mergeCell ref="M442:Q442"/>
    <mergeCell ref="R442:V442"/>
    <mergeCell ref="M443:Q443"/>
    <mergeCell ref="R443:V443"/>
    <mergeCell ref="M444:Q444"/>
    <mergeCell ref="R444:V444"/>
    <mergeCell ref="M445:Q445"/>
    <mergeCell ref="R445:V445"/>
    <mergeCell ref="M446:Q446"/>
    <mergeCell ref="R446:V446"/>
    <mergeCell ref="M457:Q457"/>
    <mergeCell ref="R457:V457"/>
    <mergeCell ref="M458:Q458"/>
    <mergeCell ref="R458:V458"/>
    <mergeCell ref="M459:Q459"/>
    <mergeCell ref="R459:V459"/>
    <mergeCell ref="M460:Q460"/>
    <mergeCell ref="R460:V460"/>
    <mergeCell ref="M461:Q461"/>
    <mergeCell ref="R461:V461"/>
    <mergeCell ref="M452:Q452"/>
    <mergeCell ref="R452:V452"/>
    <mergeCell ref="M453:Q453"/>
    <mergeCell ref="R453:V453"/>
    <mergeCell ref="M454:Q454"/>
    <mergeCell ref="R454:V454"/>
    <mergeCell ref="M455:Q455"/>
    <mergeCell ref="R455:V455"/>
    <mergeCell ref="M456:Q456"/>
    <mergeCell ref="R456:V456"/>
    <mergeCell ref="M467:Q467"/>
    <mergeCell ref="R467:V467"/>
    <mergeCell ref="M468:Q468"/>
    <mergeCell ref="R468:V468"/>
    <mergeCell ref="M469:Q469"/>
    <mergeCell ref="R469:V469"/>
    <mergeCell ref="M470:Q470"/>
    <mergeCell ref="R470:V470"/>
    <mergeCell ref="M471:Q471"/>
    <mergeCell ref="R471:V471"/>
    <mergeCell ref="M462:Q462"/>
    <mergeCell ref="R462:V462"/>
    <mergeCell ref="M463:Q463"/>
    <mergeCell ref="R463:V463"/>
    <mergeCell ref="M464:Q464"/>
    <mergeCell ref="R464:V464"/>
    <mergeCell ref="M465:Q465"/>
    <mergeCell ref="R465:V465"/>
    <mergeCell ref="M466:Q466"/>
    <mergeCell ref="R466:V466"/>
    <mergeCell ref="M477:Q477"/>
    <mergeCell ref="R477:V477"/>
    <mergeCell ref="M478:Q478"/>
    <mergeCell ref="R478:V478"/>
    <mergeCell ref="M479:Q479"/>
    <mergeCell ref="R479:V479"/>
    <mergeCell ref="M480:Q480"/>
    <mergeCell ref="R480:V480"/>
    <mergeCell ref="M481:Q481"/>
    <mergeCell ref="R481:V481"/>
    <mergeCell ref="M472:Q472"/>
    <mergeCell ref="R472:V472"/>
    <mergeCell ref="M473:Q473"/>
    <mergeCell ref="R473:V473"/>
    <mergeCell ref="M474:Q474"/>
    <mergeCell ref="R474:V474"/>
    <mergeCell ref="M475:Q475"/>
    <mergeCell ref="R475:V475"/>
    <mergeCell ref="M476:Q476"/>
    <mergeCell ref="R476:V476"/>
    <mergeCell ref="M487:Q487"/>
    <mergeCell ref="R487:V487"/>
    <mergeCell ref="M488:Q488"/>
    <mergeCell ref="R488:V488"/>
    <mergeCell ref="M489:Q489"/>
    <mergeCell ref="R489:V489"/>
    <mergeCell ref="M490:Q490"/>
    <mergeCell ref="R490:V490"/>
    <mergeCell ref="M491:Q491"/>
    <mergeCell ref="R491:V491"/>
    <mergeCell ref="M482:Q482"/>
    <mergeCell ref="R482:V482"/>
    <mergeCell ref="M483:Q483"/>
    <mergeCell ref="R483:V483"/>
    <mergeCell ref="M484:Q484"/>
    <mergeCell ref="R484:V484"/>
    <mergeCell ref="M485:Q485"/>
    <mergeCell ref="R485:V485"/>
    <mergeCell ref="M486:Q486"/>
    <mergeCell ref="R486:V486"/>
    <mergeCell ref="M497:Q497"/>
    <mergeCell ref="R497:V497"/>
    <mergeCell ref="M498:Q498"/>
    <mergeCell ref="R498:V498"/>
    <mergeCell ref="M499:Q499"/>
    <mergeCell ref="R499:V499"/>
    <mergeCell ref="M500:Q500"/>
    <mergeCell ref="R500:V500"/>
    <mergeCell ref="M501:Q501"/>
    <mergeCell ref="R501:V501"/>
    <mergeCell ref="M492:Q492"/>
    <mergeCell ref="R492:V492"/>
    <mergeCell ref="M493:Q493"/>
    <mergeCell ref="R493:V493"/>
    <mergeCell ref="M494:Q494"/>
    <mergeCell ref="R494:V494"/>
    <mergeCell ref="M495:Q495"/>
    <mergeCell ref="R495:V495"/>
    <mergeCell ref="M496:Q496"/>
    <mergeCell ref="R496:V496"/>
    <mergeCell ref="M507:Q507"/>
    <mergeCell ref="R507:V507"/>
    <mergeCell ref="M508:Q508"/>
    <mergeCell ref="R508:V508"/>
    <mergeCell ref="M509:Q509"/>
    <mergeCell ref="R509:V509"/>
    <mergeCell ref="M510:Q510"/>
    <mergeCell ref="R510:V510"/>
    <mergeCell ref="M511:Q511"/>
    <mergeCell ref="R511:V511"/>
    <mergeCell ref="M502:Q502"/>
    <mergeCell ref="R502:V502"/>
    <mergeCell ref="M503:Q503"/>
    <mergeCell ref="R503:V503"/>
    <mergeCell ref="M504:Q504"/>
    <mergeCell ref="R504:V504"/>
    <mergeCell ref="M505:Q505"/>
    <mergeCell ref="R505:V505"/>
    <mergeCell ref="M506:Q506"/>
    <mergeCell ref="R506:V506"/>
    <mergeCell ref="M517:Q517"/>
    <mergeCell ref="R517:V517"/>
    <mergeCell ref="M518:Q518"/>
    <mergeCell ref="R518:V518"/>
    <mergeCell ref="M519:Q519"/>
    <mergeCell ref="R519:V519"/>
    <mergeCell ref="M520:Q520"/>
    <mergeCell ref="R520:V520"/>
    <mergeCell ref="M521:Q521"/>
    <mergeCell ref="R521:V521"/>
    <mergeCell ref="M512:Q512"/>
    <mergeCell ref="R512:V512"/>
    <mergeCell ref="M513:Q513"/>
    <mergeCell ref="R513:V513"/>
    <mergeCell ref="M514:Q514"/>
    <mergeCell ref="R514:V514"/>
    <mergeCell ref="M515:Q515"/>
    <mergeCell ref="R515:V515"/>
    <mergeCell ref="M516:Q516"/>
    <mergeCell ref="R516:V516"/>
    <mergeCell ref="M532:Q532"/>
    <mergeCell ref="R532:V532"/>
    <mergeCell ref="M527:Q527"/>
    <mergeCell ref="R527:V527"/>
    <mergeCell ref="M528:Q528"/>
    <mergeCell ref="R528:V528"/>
    <mergeCell ref="M529:Q529"/>
    <mergeCell ref="R529:V529"/>
    <mergeCell ref="M530:Q530"/>
    <mergeCell ref="R530:V530"/>
    <mergeCell ref="M531:Q531"/>
    <mergeCell ref="R531:V531"/>
    <mergeCell ref="M522:Q522"/>
    <mergeCell ref="R522:V522"/>
    <mergeCell ref="M523:Q523"/>
    <mergeCell ref="R523:V523"/>
    <mergeCell ref="M524:Q524"/>
    <mergeCell ref="R524:V524"/>
    <mergeCell ref="M525:Q525"/>
    <mergeCell ref="R525:V525"/>
    <mergeCell ref="M526:Q526"/>
    <mergeCell ref="R526:V526"/>
  </mergeCells>
  <phoneticPr fontId="3"/>
  <dataValidations count="3">
    <dataValidation imeMode="fullKatakana" allowBlank="1" showInputMessage="1" showErrorMessage="1" sqref="M15:X15 M22:X22"/>
    <dataValidation type="textLength" imeMode="disabled" operator="equal" allowBlank="1" showInputMessage="1" showErrorMessage="1" sqref="M17:O17 Q17:T17 C33:L532">
      <formula1>1</formula1>
    </dataValidation>
    <dataValidation imeMode="disabled" allowBlank="1" showInputMessage="1" showErrorMessage="1" sqref="M24:X26"/>
  </dataValidations>
  <pageMargins left="0.70866141732283472" right="0.70866141732283472" top="0.74803149606299213" bottom="0.74803149606299213" header="0.31496062992125984" footer="0.31496062992125984"/>
  <pageSetup paperSize="9" scale="55"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error="直接プルダウンから選択して下さい。" prompt="プルダウンから選択して下さい。">
          <x14:formula1>
            <xm:f>【参考】サービス名一覧!$A$4:$A$33</xm:f>
          </x14:formula1>
          <xm:sqref>Y33 Y133 Y183 Y233 Y283 Y333 Y383 Y433 Y483</xm:sqref>
        </x14:dataValidation>
        <x14:dataValidation type="list" allowBlank="1" showInputMessage="1" showErrorMessage="1" error="直接プルダウンから選択して下さい。">
          <x14:formula1>
            <xm:f>【参考】サービス名一覧!$A$4:$A$33</xm:f>
          </x14:formula1>
          <xm:sqref>Y34:Y132 Y134:Y182 Y184:Y232 Y234:Y282 Y284:Y332 Y334:Y382 Y384:Y432 Y434:Y482 Y484:Y532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H175"/>
  <sheetViews>
    <sheetView view="pageBreakPreview" zoomScale="124" zoomScaleNormal="120" zoomScaleSheetLayoutView="124" workbookViewId="0">
      <selection activeCell="D64" sqref="D64:AI64"/>
    </sheetView>
  </sheetViews>
  <sheetFormatPr defaultColWidth="9" defaultRowHeight="13.5"/>
  <cols>
    <col min="1" max="1" width="2.5" style="26" customWidth="1"/>
    <col min="2" max="6" width="2.75" style="26" customWidth="1"/>
    <col min="7" max="36" width="2.5" style="26" customWidth="1"/>
    <col min="37" max="37" width="4.125" style="26" customWidth="1"/>
    <col min="38" max="16384" width="9" style="26"/>
  </cols>
  <sheetData>
    <row r="1" spans="1:46">
      <c r="A1" s="26" t="s">
        <v>253</v>
      </c>
      <c r="Y1" s="755" t="s">
        <v>27</v>
      </c>
      <c r="Z1" s="755"/>
      <c r="AA1" s="755"/>
      <c r="AB1" s="755"/>
      <c r="AC1" s="755" t="str">
        <f>IF('➀基本情報入力シート'!C11="","",'➀基本情報入力シート'!C11)</f>
        <v>茨城県</v>
      </c>
      <c r="AD1" s="755"/>
      <c r="AE1" s="755"/>
      <c r="AF1" s="755"/>
      <c r="AG1" s="755"/>
      <c r="AH1" s="755"/>
      <c r="AI1" s="755"/>
      <c r="AJ1" s="755"/>
    </row>
    <row r="3" spans="1:46" ht="16.5" customHeight="1">
      <c r="B3" s="153"/>
      <c r="C3" s="153"/>
      <c r="D3" s="153"/>
      <c r="E3" s="153"/>
      <c r="F3" s="153"/>
      <c r="G3" s="153"/>
      <c r="H3" s="153"/>
      <c r="I3" s="153"/>
      <c r="J3" s="153"/>
      <c r="K3" s="153"/>
      <c r="L3" s="153"/>
      <c r="M3" s="153"/>
      <c r="N3" s="153"/>
      <c r="O3" s="153"/>
      <c r="P3" s="153"/>
      <c r="Q3" s="153"/>
      <c r="R3" s="153"/>
      <c r="S3" s="153"/>
      <c r="T3" s="153"/>
      <c r="U3" s="153"/>
      <c r="V3" s="153"/>
      <c r="W3" s="153"/>
      <c r="X3" s="153"/>
      <c r="Y3" s="153"/>
      <c r="Z3" s="154" t="s">
        <v>148</v>
      </c>
      <c r="AA3" s="767">
        <v>3</v>
      </c>
      <c r="AB3" s="767"/>
      <c r="AC3" s="27" t="s">
        <v>10</v>
      </c>
      <c r="AD3" s="153"/>
      <c r="AI3" s="27"/>
      <c r="AJ3" s="27"/>
    </row>
    <row r="4" spans="1:46">
      <c r="A4" s="652" t="s">
        <v>149</v>
      </c>
      <c r="B4" s="652"/>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row>
    <row r="5" spans="1:46" ht="6" customHeight="1"/>
    <row r="6" spans="1:46">
      <c r="A6" s="275" t="s">
        <v>29</v>
      </c>
      <c r="R6" s="28"/>
      <c r="S6" s="28"/>
      <c r="T6" s="28"/>
      <c r="U6" s="28"/>
      <c r="V6" s="28"/>
      <c r="W6" s="28"/>
      <c r="X6" s="28"/>
      <c r="Y6" s="28"/>
      <c r="Z6" s="28"/>
      <c r="AA6" s="29"/>
      <c r="AB6" s="29"/>
      <c r="AC6" s="30"/>
      <c r="AD6" s="30"/>
      <c r="AE6" s="30"/>
      <c r="AF6" s="30"/>
      <c r="AG6" s="30"/>
      <c r="AH6" s="30"/>
      <c r="AI6" s="30"/>
      <c r="AJ6" s="30"/>
    </row>
    <row r="7" spans="1:46" ht="4.5" customHeight="1"/>
    <row r="8" spans="1:46" s="31" customFormat="1" ht="13.5" customHeight="1">
      <c r="A8" s="671" t="s">
        <v>35</v>
      </c>
      <c r="B8" s="672"/>
      <c r="C8" s="672"/>
      <c r="D8" s="672"/>
      <c r="E8" s="672"/>
      <c r="F8" s="672"/>
      <c r="G8" s="778" t="str">
        <f>IF('➀基本情報入力シート'!M15="","",'➀基本情報入力シート'!M15)</f>
        <v/>
      </c>
      <c r="H8" s="779"/>
      <c r="I8" s="779"/>
      <c r="J8" s="779"/>
      <c r="K8" s="779"/>
      <c r="L8" s="779"/>
      <c r="M8" s="779"/>
      <c r="N8" s="779"/>
      <c r="O8" s="779"/>
      <c r="P8" s="779"/>
      <c r="Q8" s="779"/>
      <c r="R8" s="779"/>
      <c r="S8" s="779"/>
      <c r="T8" s="779"/>
      <c r="U8" s="779"/>
      <c r="V8" s="779"/>
      <c r="W8" s="779"/>
      <c r="X8" s="779"/>
      <c r="Y8" s="779"/>
      <c r="Z8" s="779"/>
      <c r="AA8" s="779"/>
      <c r="AB8" s="779"/>
      <c r="AC8" s="779"/>
      <c r="AD8" s="779"/>
      <c r="AE8" s="779"/>
      <c r="AF8" s="779"/>
      <c r="AG8" s="779"/>
      <c r="AH8" s="779"/>
      <c r="AI8" s="779"/>
      <c r="AJ8" s="780"/>
    </row>
    <row r="9" spans="1:46" s="31" customFormat="1" ht="22.5" customHeight="1">
      <c r="A9" s="667" t="s">
        <v>34</v>
      </c>
      <c r="B9" s="668"/>
      <c r="C9" s="668"/>
      <c r="D9" s="668"/>
      <c r="E9" s="668"/>
      <c r="F9" s="668"/>
      <c r="G9" s="781" t="str">
        <f>IF('➀基本情報入力シート'!M16="","",'➀基本情報入力シート'!M16)</f>
        <v/>
      </c>
      <c r="H9" s="782"/>
      <c r="I9" s="782"/>
      <c r="J9" s="782"/>
      <c r="K9" s="782"/>
      <c r="L9" s="782"/>
      <c r="M9" s="782"/>
      <c r="N9" s="782"/>
      <c r="O9" s="782"/>
      <c r="P9" s="782"/>
      <c r="Q9" s="782"/>
      <c r="R9" s="782"/>
      <c r="S9" s="782"/>
      <c r="T9" s="782"/>
      <c r="U9" s="782"/>
      <c r="V9" s="782"/>
      <c r="W9" s="782"/>
      <c r="X9" s="782"/>
      <c r="Y9" s="782"/>
      <c r="Z9" s="782"/>
      <c r="AA9" s="782"/>
      <c r="AB9" s="782"/>
      <c r="AC9" s="782"/>
      <c r="AD9" s="782"/>
      <c r="AE9" s="782"/>
      <c r="AF9" s="782"/>
      <c r="AG9" s="782"/>
      <c r="AH9" s="782"/>
      <c r="AI9" s="782"/>
      <c r="AJ9" s="783"/>
    </row>
    <row r="10" spans="1:46" s="31" customFormat="1" ht="12.75" customHeight="1">
      <c r="A10" s="661" t="s">
        <v>30</v>
      </c>
      <c r="B10" s="662"/>
      <c r="C10" s="662"/>
      <c r="D10" s="662"/>
      <c r="E10" s="662"/>
      <c r="F10" s="662"/>
      <c r="G10" s="32" t="s">
        <v>1</v>
      </c>
      <c r="H10" s="771" t="str">
        <f>IF('➀基本情報入力シート'!AD17="","",'➀基本情報入力シート'!AD17)</f>
        <v>－</v>
      </c>
      <c r="I10" s="771"/>
      <c r="J10" s="771"/>
      <c r="K10" s="771"/>
      <c r="L10" s="771"/>
      <c r="M10" s="33"/>
      <c r="N10" s="34"/>
      <c r="O10" s="34"/>
      <c r="P10" s="34"/>
      <c r="Q10" s="34"/>
      <c r="R10" s="34"/>
      <c r="S10" s="34"/>
      <c r="T10" s="34"/>
      <c r="U10" s="34"/>
      <c r="V10" s="34"/>
      <c r="W10" s="34"/>
      <c r="X10" s="34"/>
      <c r="Y10" s="34"/>
      <c r="Z10" s="34"/>
      <c r="AA10" s="34"/>
      <c r="AB10" s="34"/>
      <c r="AC10" s="34"/>
      <c r="AD10" s="34"/>
      <c r="AE10" s="34"/>
      <c r="AF10" s="34"/>
      <c r="AG10" s="34"/>
      <c r="AH10" s="34"/>
      <c r="AI10" s="34"/>
      <c r="AJ10" s="35"/>
    </row>
    <row r="11" spans="1:46" s="31" customFormat="1" ht="12" customHeight="1">
      <c r="A11" s="663"/>
      <c r="B11" s="664"/>
      <c r="C11" s="664"/>
      <c r="D11" s="664"/>
      <c r="E11" s="664"/>
      <c r="F11" s="664"/>
      <c r="G11" s="772" t="str">
        <f>IF('➀基本情報入力シート'!M18="","",'➀基本情報入力シート'!M18)</f>
        <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4"/>
    </row>
    <row r="12" spans="1:46" s="31" customFormat="1" ht="12" customHeight="1">
      <c r="A12" s="665"/>
      <c r="B12" s="666"/>
      <c r="C12" s="666"/>
      <c r="D12" s="666"/>
      <c r="E12" s="666"/>
      <c r="F12" s="666"/>
      <c r="G12" s="775" t="str">
        <f>IF('➀基本情報入力シート'!M19="","",'➀基本情報入力シート'!M19)</f>
        <v/>
      </c>
      <c r="H12" s="776"/>
      <c r="I12" s="776"/>
      <c r="J12" s="776"/>
      <c r="K12" s="776"/>
      <c r="L12" s="776"/>
      <c r="M12" s="776"/>
      <c r="N12" s="776"/>
      <c r="O12" s="776"/>
      <c r="P12" s="776"/>
      <c r="Q12" s="776"/>
      <c r="R12" s="776"/>
      <c r="S12" s="776"/>
      <c r="T12" s="776"/>
      <c r="U12" s="776"/>
      <c r="V12" s="776"/>
      <c r="W12" s="776"/>
      <c r="X12" s="776"/>
      <c r="Y12" s="776"/>
      <c r="Z12" s="776"/>
      <c r="AA12" s="776"/>
      <c r="AB12" s="776"/>
      <c r="AC12" s="776"/>
      <c r="AD12" s="776"/>
      <c r="AE12" s="776"/>
      <c r="AF12" s="776"/>
      <c r="AG12" s="776"/>
      <c r="AH12" s="776"/>
      <c r="AI12" s="776"/>
      <c r="AJ12" s="777"/>
    </row>
    <row r="13" spans="1:46" s="31" customFormat="1" ht="12">
      <c r="A13" s="669" t="s">
        <v>0</v>
      </c>
      <c r="B13" s="670"/>
      <c r="C13" s="670"/>
      <c r="D13" s="670"/>
      <c r="E13" s="670"/>
      <c r="F13" s="670"/>
      <c r="G13" s="784" t="str">
        <f>IF('➀基本情報入力シート'!M22="","",'➀基本情報入力シート'!M22)</f>
        <v/>
      </c>
      <c r="H13" s="785"/>
      <c r="I13" s="785"/>
      <c r="J13" s="785"/>
      <c r="K13" s="785"/>
      <c r="L13" s="785"/>
      <c r="M13" s="785"/>
      <c r="N13" s="785"/>
      <c r="O13" s="785"/>
      <c r="P13" s="785"/>
      <c r="Q13" s="785"/>
      <c r="R13" s="785"/>
      <c r="S13" s="785"/>
      <c r="T13" s="785"/>
      <c r="U13" s="785"/>
      <c r="V13" s="785"/>
      <c r="W13" s="785"/>
      <c r="X13" s="785"/>
      <c r="Y13" s="785"/>
      <c r="Z13" s="785"/>
      <c r="AA13" s="785"/>
      <c r="AB13" s="785"/>
      <c r="AC13" s="785"/>
      <c r="AD13" s="785"/>
      <c r="AE13" s="785"/>
      <c r="AF13" s="785"/>
      <c r="AG13" s="785"/>
      <c r="AH13" s="785"/>
      <c r="AI13" s="785"/>
      <c r="AJ13" s="786"/>
      <c r="AT13" s="36"/>
    </row>
    <row r="14" spans="1:46" s="31" customFormat="1" ht="22.5" customHeight="1">
      <c r="A14" s="663" t="s">
        <v>31</v>
      </c>
      <c r="B14" s="664"/>
      <c r="C14" s="664"/>
      <c r="D14" s="664"/>
      <c r="E14" s="664"/>
      <c r="F14" s="664"/>
      <c r="G14" s="768" t="str">
        <f>IF('➀基本情報入力シート'!M23="","",'➀基本情報入力シート'!M23)</f>
        <v/>
      </c>
      <c r="H14" s="769"/>
      <c r="I14" s="76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70"/>
      <c r="AT14" s="36"/>
    </row>
    <row r="15" spans="1:46" s="31" customFormat="1" ht="15" customHeight="1">
      <c r="A15" s="793" t="s">
        <v>32</v>
      </c>
      <c r="B15" s="793"/>
      <c r="C15" s="793"/>
      <c r="D15" s="793"/>
      <c r="E15" s="793"/>
      <c r="F15" s="793"/>
      <c r="G15" s="674" t="s">
        <v>11</v>
      </c>
      <c r="H15" s="674"/>
      <c r="I15" s="674"/>
      <c r="J15" s="667"/>
      <c r="K15" s="787" t="str">
        <f>IF('➀基本情報入力シート'!M24="","",'➀基本情報入力シート'!M24)</f>
        <v/>
      </c>
      <c r="L15" s="787"/>
      <c r="M15" s="787"/>
      <c r="N15" s="787"/>
      <c r="O15" s="787"/>
      <c r="P15" s="673" t="s">
        <v>12</v>
      </c>
      <c r="Q15" s="674"/>
      <c r="R15" s="674"/>
      <c r="S15" s="667"/>
      <c r="T15" s="787" t="str">
        <f>IF('➀基本情報入力シート'!M25="","",'➀基本情報入力シート'!M25)</f>
        <v/>
      </c>
      <c r="U15" s="787"/>
      <c r="V15" s="787"/>
      <c r="W15" s="787"/>
      <c r="X15" s="787"/>
      <c r="Y15" s="673" t="s">
        <v>33</v>
      </c>
      <c r="Z15" s="674"/>
      <c r="AA15" s="674"/>
      <c r="AB15" s="667"/>
      <c r="AC15" s="792" t="str">
        <f>IF('➀基本情報入力シート'!M26="","",'➀基本情報入力シート'!M26)</f>
        <v/>
      </c>
      <c r="AD15" s="792"/>
      <c r="AE15" s="792"/>
      <c r="AF15" s="792"/>
      <c r="AG15" s="792"/>
      <c r="AH15" s="792"/>
      <c r="AI15" s="792"/>
      <c r="AJ15" s="792"/>
      <c r="AT15" s="36"/>
    </row>
    <row r="16" spans="1:46" s="31" customFormat="1" ht="12" customHeight="1" thickBot="1">
      <c r="A16" s="37"/>
      <c r="B16" s="37"/>
      <c r="C16" s="37"/>
      <c r="D16" s="37"/>
      <c r="E16" s="37"/>
      <c r="F16" s="37"/>
      <c r="G16" s="37"/>
      <c r="H16" s="37"/>
      <c r="I16" s="37"/>
      <c r="J16" s="37"/>
      <c r="K16" s="38"/>
      <c r="L16" s="38"/>
      <c r="M16" s="38"/>
      <c r="N16" s="38"/>
      <c r="O16" s="38"/>
      <c r="P16" s="38"/>
      <c r="Q16" s="38"/>
      <c r="R16" s="38"/>
      <c r="S16" s="38"/>
      <c r="T16" s="38"/>
      <c r="U16" s="38"/>
      <c r="V16" s="37"/>
      <c r="W16" s="37"/>
      <c r="X16" s="37"/>
      <c r="Y16" s="37"/>
      <c r="Z16" s="38"/>
      <c r="AA16" s="38"/>
      <c r="AB16" s="38"/>
      <c r="AC16" s="38"/>
      <c r="AD16" s="38"/>
      <c r="AE16" s="38"/>
      <c r="AF16" s="38"/>
      <c r="AG16" s="38"/>
      <c r="AH16" s="38"/>
      <c r="AI16" s="38"/>
      <c r="AJ16" s="38"/>
      <c r="AT16" s="36"/>
    </row>
    <row r="17" spans="1:50" s="31" customFormat="1" ht="3.75" customHeight="1">
      <c r="A17" s="39"/>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1"/>
      <c r="AT17" s="36"/>
    </row>
    <row r="18" spans="1:50">
      <c r="A18" s="42" t="s">
        <v>146</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4"/>
      <c r="AL18" s="295" t="s">
        <v>178</v>
      </c>
      <c r="AM18" s="295" t="s">
        <v>179</v>
      </c>
      <c r="AT18" s="45"/>
    </row>
    <row r="19" spans="1:50" ht="18" customHeight="1">
      <c r="A19" s="46"/>
      <c r="B19" s="48"/>
      <c r="C19" s="49" t="s">
        <v>150</v>
      </c>
      <c r="D19" s="50"/>
      <c r="E19" s="50"/>
      <c r="F19" s="50"/>
      <c r="G19" s="50"/>
      <c r="H19" s="50"/>
      <c r="I19" s="50"/>
      <c r="J19" s="50"/>
      <c r="K19" s="50"/>
      <c r="L19" s="51"/>
      <c r="M19" s="52"/>
      <c r="N19" s="52"/>
      <c r="O19" s="52"/>
      <c r="P19" s="52"/>
      <c r="Q19" s="53"/>
      <c r="S19" s="54"/>
      <c r="T19" s="55" t="s">
        <v>151</v>
      </c>
      <c r="U19" s="56"/>
      <c r="V19" s="56"/>
      <c r="W19" s="56"/>
      <c r="X19" s="56"/>
      <c r="Y19" s="56"/>
      <c r="Z19" s="56"/>
      <c r="AA19" s="56"/>
      <c r="AB19" s="57"/>
      <c r="AC19" s="56"/>
      <c r="AD19" s="56"/>
      <c r="AE19" s="56"/>
      <c r="AF19" s="56"/>
      <c r="AG19" s="56"/>
      <c r="AH19" s="56"/>
      <c r="AI19" s="58"/>
      <c r="AJ19" s="59"/>
      <c r="AL19" s="295" t="b">
        <v>1</v>
      </c>
      <c r="AM19" s="295" t="b">
        <v>1</v>
      </c>
      <c r="AT19" s="45"/>
    </row>
    <row r="20" spans="1:50" ht="5.0999999999999996" customHeight="1">
      <c r="A20" s="46"/>
      <c r="B20" s="298"/>
      <c r="C20" s="155"/>
      <c r="D20" s="29"/>
      <c r="E20" s="29"/>
      <c r="F20" s="29"/>
      <c r="G20" s="29"/>
      <c r="H20" s="29"/>
      <c r="I20" s="29"/>
      <c r="J20" s="29"/>
      <c r="K20" s="29"/>
      <c r="L20" s="117"/>
      <c r="M20" s="47"/>
      <c r="N20" s="47"/>
      <c r="O20" s="47"/>
      <c r="Q20" s="29"/>
      <c r="T20" s="29"/>
      <c r="U20" s="155"/>
      <c r="V20" s="29"/>
      <c r="W20" s="29"/>
      <c r="X20" s="29"/>
      <c r="Y20" s="29"/>
      <c r="Z20" s="29"/>
      <c r="AA20" s="29"/>
      <c r="AB20" s="29"/>
      <c r="AC20" s="47"/>
      <c r="AD20" s="29"/>
      <c r="AE20" s="29"/>
      <c r="AF20" s="29"/>
      <c r="AG20" s="29"/>
      <c r="AH20" s="29"/>
      <c r="AI20" s="29"/>
      <c r="AJ20" s="59"/>
      <c r="AT20" s="45"/>
    </row>
    <row r="21" spans="1:50" ht="3.75" customHeight="1" thickBot="1">
      <c r="A21" s="60"/>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2"/>
      <c r="AT21" s="45"/>
    </row>
    <row r="22" spans="1:50" s="31" customFormat="1" ht="12" customHeight="1">
      <c r="A22" s="37"/>
      <c r="B22" s="37"/>
      <c r="C22" s="37"/>
      <c r="D22" s="37"/>
      <c r="E22" s="37"/>
      <c r="F22" s="37"/>
      <c r="G22" s="37"/>
      <c r="H22" s="37"/>
      <c r="I22" s="37"/>
      <c r="J22" s="37"/>
      <c r="K22" s="38"/>
      <c r="L22" s="38"/>
      <c r="M22" s="38"/>
      <c r="N22" s="38"/>
      <c r="O22" s="38"/>
      <c r="P22" s="38"/>
      <c r="Q22" s="38"/>
      <c r="R22" s="38"/>
      <c r="S22" s="38"/>
      <c r="T22" s="38"/>
      <c r="U22" s="38"/>
      <c r="V22" s="37"/>
      <c r="W22" s="37"/>
      <c r="X22" s="37"/>
      <c r="Y22" s="37"/>
      <c r="Z22" s="38"/>
      <c r="AA22" s="38"/>
      <c r="AB22" s="38"/>
      <c r="AC22" s="38"/>
      <c r="AD22" s="38"/>
      <c r="AE22" s="38"/>
      <c r="AF22" s="38"/>
      <c r="AG22" s="38"/>
      <c r="AH22" s="38"/>
      <c r="AI22" s="38"/>
      <c r="AJ22" s="38"/>
      <c r="AT22" s="36"/>
    </row>
    <row r="23" spans="1:50" s="31" customFormat="1">
      <c r="A23" s="274" t="s">
        <v>69</v>
      </c>
      <c r="B23" s="37"/>
      <c r="C23" s="37"/>
      <c r="D23" s="37"/>
      <c r="E23" s="37"/>
      <c r="G23" s="37"/>
      <c r="H23" s="37"/>
      <c r="I23" s="37"/>
      <c r="J23" s="64" t="s">
        <v>26</v>
      </c>
      <c r="K23" s="38"/>
      <c r="N23" s="38"/>
      <c r="O23" s="38"/>
      <c r="P23" s="38"/>
      <c r="Q23" s="38"/>
      <c r="R23" s="38"/>
      <c r="S23" s="38"/>
      <c r="T23" s="38"/>
      <c r="U23" s="38"/>
      <c r="V23" s="37"/>
      <c r="W23" s="37"/>
      <c r="X23" s="37"/>
      <c r="Y23" s="37"/>
      <c r="Z23" s="38"/>
      <c r="AA23" s="38"/>
      <c r="AB23" s="38"/>
      <c r="AC23" s="38"/>
      <c r="AD23" s="38"/>
      <c r="AE23" s="38"/>
      <c r="AF23" s="38"/>
      <c r="AG23" s="38"/>
      <c r="AH23" s="38"/>
      <c r="AI23" s="38"/>
      <c r="AJ23" s="276"/>
      <c r="AT23" s="36"/>
    </row>
    <row r="24" spans="1:50" s="31" customFormat="1" ht="4.5" customHeight="1">
      <c r="A24" s="63"/>
      <c r="B24" s="37"/>
      <c r="C24" s="37"/>
      <c r="D24" s="37"/>
      <c r="E24" s="37"/>
      <c r="F24" s="64"/>
      <c r="G24" s="37"/>
      <c r="H24" s="37"/>
      <c r="I24" s="37"/>
      <c r="J24" s="37"/>
      <c r="K24" s="38"/>
      <c r="L24" s="38"/>
      <c r="M24" s="38"/>
      <c r="N24" s="38"/>
      <c r="O24" s="38"/>
      <c r="P24" s="38"/>
      <c r="Q24" s="38"/>
      <c r="R24" s="38"/>
      <c r="S24" s="38"/>
      <c r="T24" s="38"/>
      <c r="U24" s="38"/>
      <c r="V24" s="37"/>
      <c r="W24" s="37"/>
      <c r="X24" s="37"/>
      <c r="Y24" s="37"/>
      <c r="Z24" s="38"/>
      <c r="AA24" s="38"/>
      <c r="AB24" s="38"/>
      <c r="AC24" s="38"/>
      <c r="AD24" s="38"/>
      <c r="AE24" s="38"/>
      <c r="AF24" s="38"/>
      <c r="AG24" s="38"/>
      <c r="AH24" s="38"/>
      <c r="AI24" s="38"/>
      <c r="AJ24" s="38"/>
      <c r="AT24" s="36"/>
    </row>
    <row r="25" spans="1:50" s="31" customFormat="1" ht="14.25">
      <c r="A25" s="26" t="s">
        <v>195</v>
      </c>
      <c r="B25" s="95"/>
      <c r="C25" s="63"/>
      <c r="D25" s="37"/>
      <c r="E25" s="37"/>
      <c r="F25" s="37"/>
      <c r="G25" s="37"/>
      <c r="H25" s="37"/>
      <c r="I25" s="37"/>
      <c r="J25" s="37"/>
      <c r="K25" s="38"/>
      <c r="L25" s="38"/>
      <c r="M25" s="38"/>
      <c r="N25" s="38"/>
      <c r="O25" s="38"/>
      <c r="P25" s="38"/>
      <c r="Q25" s="38"/>
      <c r="R25" s="38"/>
      <c r="S25" s="92"/>
      <c r="T25" s="93"/>
      <c r="U25" s="93"/>
      <c r="V25" s="93"/>
      <c r="W25" s="93"/>
      <c r="X25" s="93"/>
      <c r="Y25" s="93"/>
      <c r="Z25" s="37"/>
      <c r="AA25" s="37"/>
      <c r="AB25" s="92"/>
      <c r="AC25" s="93"/>
      <c r="AD25" s="93"/>
      <c r="AE25" s="93"/>
      <c r="AF25" s="93"/>
      <c r="AG25" s="93"/>
      <c r="AH25" s="93"/>
      <c r="AI25" s="37"/>
      <c r="AJ25" s="37"/>
      <c r="AT25" s="36"/>
    </row>
    <row r="26" spans="1:50" s="31" customFormat="1" ht="15" customHeight="1" thickBot="1">
      <c r="A26" s="660"/>
      <c r="B26" s="660"/>
      <c r="C26" s="660"/>
      <c r="D26" s="660"/>
      <c r="E26" s="660"/>
      <c r="F26" s="660"/>
      <c r="G26" s="660"/>
      <c r="H26" s="660"/>
      <c r="I26" s="660"/>
      <c r="J26" s="660"/>
      <c r="K26" s="660"/>
      <c r="L26" s="660"/>
      <c r="M26" s="660"/>
      <c r="N26" s="660"/>
      <c r="O26" s="660"/>
      <c r="P26" s="660"/>
      <c r="Q26" s="660"/>
      <c r="R26" s="660"/>
      <c r="S26" s="660"/>
      <c r="T26" s="660"/>
      <c r="U26" s="660"/>
      <c r="V26" s="660"/>
      <c r="W26" s="660"/>
      <c r="X26" s="660"/>
      <c r="Y26" s="660"/>
      <c r="Z26" s="660"/>
      <c r="AA26" s="660"/>
      <c r="AB26" s="653" t="s">
        <v>152</v>
      </c>
      <c r="AC26" s="654"/>
      <c r="AD26" s="654"/>
      <c r="AE26" s="654"/>
      <c r="AF26" s="654"/>
      <c r="AG26" s="654"/>
      <c r="AH26" s="654"/>
      <c r="AI26" s="654"/>
      <c r="AJ26" s="655"/>
      <c r="AT26" s="36"/>
    </row>
    <row r="27" spans="1:50" s="31" customFormat="1" ht="15" customHeight="1" thickBot="1">
      <c r="A27" s="69" t="s">
        <v>17</v>
      </c>
      <c r="B27" s="70" t="s">
        <v>13</v>
      </c>
      <c r="C27" s="71"/>
      <c r="D27" s="656">
        <f>IF($AA$3="","",$AA$3)</f>
        <v>3</v>
      </c>
      <c r="E27" s="656"/>
      <c r="F27" s="71" t="s">
        <v>170</v>
      </c>
      <c r="G27" s="71"/>
      <c r="H27" s="71"/>
      <c r="I27" s="71"/>
      <c r="J27" s="71"/>
      <c r="K27" s="72"/>
      <c r="L27" s="72"/>
      <c r="M27" s="72"/>
      <c r="N27" s="72"/>
      <c r="O27" s="72"/>
      <c r="P27" s="72"/>
      <c r="Q27" s="72"/>
      <c r="R27" s="72"/>
      <c r="S27" s="34"/>
      <c r="T27" s="34"/>
      <c r="U27" s="34"/>
      <c r="V27" s="34"/>
      <c r="W27" s="34"/>
      <c r="X27" s="34"/>
      <c r="Y27" s="34"/>
      <c r="Z27" s="34"/>
      <c r="AA27" s="35"/>
      <c r="AB27" s="657">
        <f>'別紙様式3-2'!$Q$7</f>
        <v>24535200</v>
      </c>
      <c r="AC27" s="658"/>
      <c r="AD27" s="658"/>
      <c r="AE27" s="658"/>
      <c r="AF27" s="658"/>
      <c r="AG27" s="658"/>
      <c r="AH27" s="658"/>
      <c r="AI27" s="656" t="s">
        <v>4</v>
      </c>
      <c r="AJ27" s="659"/>
      <c r="AK27" s="25" t="s">
        <v>89</v>
      </c>
      <c r="AL27" s="73" t="str">
        <f>IFERROR(IF(AND(ISNUMBER(AB28),ISNUMBER(AB27),AB28&gt;=AB27),"○","☓"),"")</f>
        <v>○</v>
      </c>
      <c r="AM27" s="74" t="s">
        <v>204</v>
      </c>
      <c r="AN27" s="75"/>
      <c r="AO27" s="75"/>
      <c r="AP27" s="75"/>
      <c r="AQ27" s="75"/>
      <c r="AR27" s="75"/>
      <c r="AS27" s="75"/>
      <c r="AT27" s="75"/>
      <c r="AU27" s="75"/>
      <c r="AV27" s="75"/>
      <c r="AW27" s="76"/>
    </row>
    <row r="28" spans="1:50" s="31" customFormat="1" ht="15" customHeight="1">
      <c r="A28" s="77" t="s">
        <v>18</v>
      </c>
      <c r="B28" s="78" t="s">
        <v>147</v>
      </c>
      <c r="C28" s="79"/>
      <c r="D28" s="79"/>
      <c r="E28" s="79"/>
      <c r="F28" s="79"/>
      <c r="G28" s="79"/>
      <c r="H28" s="79"/>
      <c r="I28" s="79"/>
      <c r="J28" s="79"/>
      <c r="K28" s="80"/>
      <c r="L28" s="80"/>
      <c r="M28" s="80"/>
      <c r="N28" s="80"/>
      <c r="O28" s="80"/>
      <c r="P28" s="80"/>
      <c r="Q28" s="80"/>
      <c r="R28" s="281"/>
      <c r="S28" s="281"/>
      <c r="T28" s="281"/>
      <c r="U28" s="281"/>
      <c r="V28" s="281"/>
      <c r="W28" s="281"/>
      <c r="X28" s="281"/>
      <c r="Y28" s="281"/>
      <c r="Z28" s="281"/>
      <c r="AA28" s="282" t="s">
        <v>254</v>
      </c>
      <c r="AB28" s="765">
        <f>AB29-AB30</f>
        <v>236850000</v>
      </c>
      <c r="AC28" s="766"/>
      <c r="AD28" s="766"/>
      <c r="AE28" s="766"/>
      <c r="AF28" s="766"/>
      <c r="AG28" s="766"/>
      <c r="AH28" s="766"/>
      <c r="AI28" s="672" t="s">
        <v>4</v>
      </c>
      <c r="AJ28" s="796"/>
      <c r="AL28" s="290"/>
      <c r="AM28" s="291"/>
      <c r="AN28" s="291"/>
      <c r="AO28" s="291"/>
      <c r="AP28" s="291"/>
      <c r="AQ28" s="291"/>
      <c r="AR28" s="291"/>
      <c r="AS28" s="291"/>
      <c r="AT28" s="291"/>
      <c r="AU28" s="291"/>
      <c r="AV28" s="291"/>
      <c r="AW28" s="292"/>
      <c r="AX28" s="103"/>
    </row>
    <row r="29" spans="1:50" s="31" customFormat="1" ht="15" customHeight="1" thickBot="1">
      <c r="A29" s="81"/>
      <c r="B29" s="279" t="s">
        <v>171</v>
      </c>
      <c r="C29" s="83"/>
      <c r="D29" s="83"/>
      <c r="E29" s="83"/>
      <c r="F29" s="83"/>
      <c r="G29" s="83"/>
      <c r="H29" s="83"/>
      <c r="I29" s="83"/>
      <c r="J29" s="83"/>
      <c r="K29" s="84"/>
      <c r="L29" s="84"/>
      <c r="M29" s="84"/>
      <c r="N29" s="84"/>
      <c r="O29" s="84"/>
      <c r="P29" s="84"/>
      <c r="Q29" s="84"/>
      <c r="R29" s="84"/>
      <c r="S29" s="280"/>
      <c r="T29" s="280"/>
      <c r="U29" s="280"/>
      <c r="V29" s="280"/>
      <c r="W29" s="280"/>
      <c r="X29" s="280"/>
      <c r="Y29" s="280"/>
      <c r="Z29" s="280"/>
      <c r="AA29" s="283"/>
      <c r="AB29" s="761">
        <f>'別紙様式3-2'!$U$7</f>
        <v>236850000</v>
      </c>
      <c r="AC29" s="762"/>
      <c r="AD29" s="762"/>
      <c r="AE29" s="762"/>
      <c r="AF29" s="762"/>
      <c r="AG29" s="762"/>
      <c r="AH29" s="762"/>
      <c r="AI29" s="763" t="s">
        <v>4</v>
      </c>
      <c r="AJ29" s="764"/>
      <c r="AL29" s="103"/>
      <c r="AM29" s="103"/>
      <c r="AN29" s="103"/>
      <c r="AO29" s="103"/>
      <c r="AP29" s="103"/>
      <c r="AQ29" s="103"/>
      <c r="AR29" s="103"/>
      <c r="AS29" s="103"/>
      <c r="AT29" s="293"/>
      <c r="AU29" s="103"/>
      <c r="AV29" s="103"/>
      <c r="AW29" s="103"/>
      <c r="AX29" s="103"/>
    </row>
    <row r="30" spans="1:50" s="31" customFormat="1" ht="15" customHeight="1" thickBot="1">
      <c r="A30" s="284"/>
      <c r="B30" s="285" t="s">
        <v>172</v>
      </c>
      <c r="C30" s="112"/>
      <c r="D30" s="112"/>
      <c r="E30" s="112"/>
      <c r="F30" s="112"/>
      <c r="G30" s="112"/>
      <c r="H30" s="112"/>
      <c r="I30" s="112"/>
      <c r="J30" s="112"/>
      <c r="K30" s="286"/>
      <c r="L30" s="286"/>
      <c r="M30" s="286"/>
      <c r="N30" s="286"/>
      <c r="O30" s="286"/>
      <c r="P30" s="286"/>
      <c r="Q30" s="286"/>
      <c r="R30" s="286"/>
      <c r="S30" s="287"/>
      <c r="T30" s="287"/>
      <c r="U30" s="287"/>
      <c r="V30" s="287"/>
      <c r="W30" s="287"/>
      <c r="X30" s="287"/>
      <c r="Y30" s="287"/>
      <c r="Z30" s="287"/>
      <c r="AA30" s="288"/>
      <c r="AB30" s="797"/>
      <c r="AC30" s="683"/>
      <c r="AD30" s="683"/>
      <c r="AE30" s="683"/>
      <c r="AF30" s="683"/>
      <c r="AG30" s="683"/>
      <c r="AH30" s="684"/>
      <c r="AI30" s="798" t="s">
        <v>4</v>
      </c>
      <c r="AJ30" s="799"/>
      <c r="AT30" s="36"/>
    </row>
    <row r="31" spans="1:50" s="31" customFormat="1" ht="3.75" customHeight="1">
      <c r="A31" s="37"/>
      <c r="B31" s="96"/>
      <c r="C31" s="63"/>
      <c r="D31" s="37"/>
      <c r="E31" s="37"/>
      <c r="F31" s="37"/>
      <c r="G31" s="37"/>
      <c r="H31" s="37"/>
      <c r="I31" s="37"/>
      <c r="J31" s="37"/>
      <c r="K31" s="38"/>
      <c r="L31" s="38"/>
      <c r="M31" s="38"/>
      <c r="N31" s="38"/>
      <c r="O31" s="38"/>
      <c r="P31" s="38"/>
      <c r="Q31" s="38"/>
      <c r="R31" s="38"/>
      <c r="S31" s="92"/>
      <c r="T31" s="93"/>
      <c r="U31" s="93"/>
      <c r="V31" s="93"/>
      <c r="W31" s="93"/>
      <c r="X31" s="93"/>
      <c r="Y31" s="93"/>
      <c r="Z31" s="37"/>
      <c r="AA31" s="37"/>
      <c r="AB31" s="92"/>
      <c r="AC31" s="93"/>
      <c r="AD31" s="93"/>
      <c r="AE31" s="93"/>
      <c r="AF31" s="93"/>
      <c r="AG31" s="93"/>
      <c r="AH31" s="93"/>
      <c r="AI31" s="37"/>
      <c r="AJ31" s="37"/>
      <c r="AT31" s="36"/>
    </row>
    <row r="32" spans="1:50" s="31" customFormat="1" ht="12">
      <c r="A32" s="94"/>
      <c r="B32" s="64" t="s">
        <v>177</v>
      </c>
      <c r="C32" s="37"/>
      <c r="D32" s="95"/>
      <c r="E32" s="37"/>
      <c r="F32" s="37"/>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38"/>
      <c r="AT32" s="36"/>
    </row>
    <row r="33" spans="1:49" s="31" customFormat="1" ht="12">
      <c r="A33" s="94"/>
      <c r="B33" s="96" t="s">
        <v>197</v>
      </c>
      <c r="C33" s="37"/>
      <c r="D33" s="95"/>
      <c r="E33" s="37"/>
      <c r="F33" s="37"/>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38"/>
      <c r="AT33" s="36"/>
    </row>
    <row r="34" spans="1:49" s="31" customFormat="1" ht="12">
      <c r="A34" s="94"/>
      <c r="B34" s="96" t="s">
        <v>196</v>
      </c>
      <c r="C34" s="37"/>
      <c r="D34" s="95"/>
      <c r="E34" s="37"/>
      <c r="F34" s="37"/>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38"/>
      <c r="AT34" s="36"/>
    </row>
    <row r="35" spans="1:49" s="31" customFormat="1" ht="6" customHeight="1">
      <c r="A35" s="37"/>
      <c r="B35" s="95"/>
      <c r="C35" s="63"/>
      <c r="D35" s="37"/>
      <c r="E35" s="37"/>
      <c r="F35" s="37"/>
      <c r="G35" s="37"/>
      <c r="H35" s="37"/>
      <c r="I35" s="37"/>
      <c r="J35" s="37"/>
      <c r="K35" s="38"/>
      <c r="L35" s="38"/>
      <c r="M35" s="38"/>
      <c r="N35" s="38"/>
      <c r="O35" s="38"/>
      <c r="P35" s="38"/>
      <c r="Q35" s="38"/>
      <c r="R35" s="38"/>
      <c r="S35" s="92"/>
      <c r="T35" s="93"/>
      <c r="U35" s="93"/>
      <c r="V35" s="93"/>
      <c r="W35" s="93"/>
      <c r="X35" s="93"/>
      <c r="Y35" s="93"/>
      <c r="Z35" s="37"/>
      <c r="AA35" s="37"/>
      <c r="AB35" s="92"/>
      <c r="AC35" s="93"/>
      <c r="AD35" s="93"/>
      <c r="AE35" s="93"/>
      <c r="AF35" s="93"/>
      <c r="AG35" s="93"/>
      <c r="AH35" s="93"/>
      <c r="AI35" s="37"/>
      <c r="AJ35" s="37"/>
      <c r="AT35" s="36"/>
    </row>
    <row r="36" spans="1:49" s="31" customFormat="1" ht="14.25">
      <c r="A36" s="37"/>
      <c r="B36" s="95"/>
      <c r="C36" s="63"/>
      <c r="D36" s="37"/>
      <c r="E36" s="37"/>
      <c r="F36" s="37"/>
      <c r="G36" s="37"/>
      <c r="H36" s="37"/>
      <c r="I36" s="37"/>
      <c r="J36" s="37"/>
      <c r="K36" s="38"/>
      <c r="L36" s="38"/>
      <c r="M36" s="38"/>
      <c r="N36" s="38"/>
      <c r="O36" s="38"/>
      <c r="P36" s="38"/>
      <c r="Q36" s="38"/>
      <c r="R36" s="38"/>
      <c r="S36" s="92"/>
      <c r="T36" s="93"/>
      <c r="U36" s="93"/>
      <c r="V36" s="93"/>
      <c r="W36" s="93"/>
      <c r="X36" s="93"/>
      <c r="Y36" s="93"/>
      <c r="Z36" s="37"/>
      <c r="AA36" s="37"/>
      <c r="AB36" s="92"/>
      <c r="AC36" s="93"/>
      <c r="AD36" s="93"/>
      <c r="AE36" s="93"/>
      <c r="AF36" s="93"/>
      <c r="AG36" s="93"/>
      <c r="AH36" s="93"/>
      <c r="AI36" s="37"/>
      <c r="AJ36" s="37"/>
      <c r="AT36" s="36"/>
    </row>
    <row r="37" spans="1:49" s="31" customFormat="1" ht="14.25">
      <c r="A37" s="26" t="s">
        <v>173</v>
      </c>
      <c r="B37" s="95"/>
      <c r="C37" s="63"/>
      <c r="D37" s="37"/>
      <c r="E37" s="37"/>
      <c r="F37" s="37"/>
      <c r="G37" s="37"/>
      <c r="H37" s="37"/>
      <c r="I37" s="37"/>
      <c r="J37" s="37"/>
      <c r="K37" s="38"/>
      <c r="M37" s="38"/>
      <c r="N37" s="38"/>
      <c r="O37" s="38"/>
      <c r="P37" s="38"/>
      <c r="Q37" s="38"/>
      <c r="R37" s="38"/>
      <c r="S37" s="92"/>
      <c r="T37" s="93"/>
      <c r="U37" s="93"/>
      <c r="V37" s="93"/>
      <c r="W37" s="93"/>
      <c r="X37" s="93"/>
      <c r="Y37" s="93"/>
      <c r="Z37" s="37"/>
      <c r="AA37" s="37"/>
      <c r="AB37" s="92"/>
      <c r="AC37" s="93"/>
      <c r="AD37" s="93"/>
      <c r="AE37" s="93"/>
      <c r="AF37" s="93"/>
      <c r="AG37" s="93"/>
      <c r="AH37" s="93"/>
      <c r="AI37" s="37"/>
      <c r="AJ37" s="276"/>
      <c r="AT37" s="36"/>
    </row>
    <row r="38" spans="1:49" s="31" customFormat="1" ht="4.5" customHeight="1">
      <c r="A38" s="63"/>
      <c r="B38" s="37"/>
      <c r="C38" s="37"/>
      <c r="D38" s="37"/>
      <c r="E38" s="37"/>
      <c r="F38" s="64"/>
      <c r="G38" s="37"/>
      <c r="H38" s="37"/>
      <c r="I38" s="37"/>
      <c r="J38" s="37"/>
      <c r="K38" s="38"/>
      <c r="L38" s="38"/>
      <c r="M38" s="38"/>
      <c r="N38" s="38"/>
      <c r="O38" s="38"/>
      <c r="P38" s="38"/>
      <c r="Q38" s="38"/>
      <c r="R38" s="38"/>
      <c r="S38" s="38"/>
      <c r="T38" s="38"/>
      <c r="U38" s="38"/>
      <c r="V38" s="37"/>
      <c r="W38" s="37"/>
      <c r="X38" s="37"/>
      <c r="Y38" s="37"/>
      <c r="Z38" s="38"/>
      <c r="AA38" s="38"/>
      <c r="AB38" s="38"/>
      <c r="AC38" s="38"/>
      <c r="AD38" s="38"/>
      <c r="AE38" s="38"/>
      <c r="AF38" s="38"/>
      <c r="AG38" s="38"/>
      <c r="AH38" s="38"/>
      <c r="AI38" s="38"/>
      <c r="AJ38" s="38"/>
      <c r="AT38" s="36"/>
    </row>
    <row r="39" spans="1:49" s="31" customFormat="1" ht="15" customHeight="1" thickBot="1">
      <c r="A39" s="65"/>
      <c r="B39" s="66"/>
      <c r="C39" s="66"/>
      <c r="D39" s="66"/>
      <c r="E39" s="66"/>
      <c r="F39" s="66"/>
      <c r="G39" s="66"/>
      <c r="H39" s="66"/>
      <c r="I39" s="66"/>
      <c r="J39" s="66"/>
      <c r="K39" s="67"/>
      <c r="L39" s="67"/>
      <c r="M39" s="67"/>
      <c r="N39" s="67"/>
      <c r="O39" s="67"/>
      <c r="P39" s="67"/>
      <c r="Q39" s="67"/>
      <c r="R39" s="68"/>
      <c r="S39" s="653" t="s">
        <v>152</v>
      </c>
      <c r="T39" s="654"/>
      <c r="U39" s="654"/>
      <c r="V39" s="654"/>
      <c r="W39" s="654"/>
      <c r="X39" s="654"/>
      <c r="Y39" s="654"/>
      <c r="Z39" s="654"/>
      <c r="AA39" s="655"/>
      <c r="AB39" s="654" t="s">
        <v>153</v>
      </c>
      <c r="AC39" s="654"/>
      <c r="AD39" s="654"/>
      <c r="AE39" s="654"/>
      <c r="AF39" s="654"/>
      <c r="AG39" s="654"/>
      <c r="AH39" s="654"/>
      <c r="AI39" s="654"/>
      <c r="AJ39" s="655"/>
      <c r="AT39" s="36"/>
    </row>
    <row r="40" spans="1:49" s="31" customFormat="1" ht="15" customHeight="1" thickBot="1">
      <c r="A40" s="69" t="s">
        <v>17</v>
      </c>
      <c r="B40" s="70" t="s">
        <v>13</v>
      </c>
      <c r="C40" s="71"/>
      <c r="D40" s="656">
        <f>IF($AA$3="","",$AA$3)</f>
        <v>3</v>
      </c>
      <c r="E40" s="656"/>
      <c r="F40" s="71" t="s">
        <v>99</v>
      </c>
      <c r="G40" s="71"/>
      <c r="H40" s="71"/>
      <c r="I40" s="71"/>
      <c r="J40" s="71"/>
      <c r="K40" s="72"/>
      <c r="L40" s="72"/>
      <c r="M40" s="72"/>
      <c r="N40" s="72"/>
      <c r="O40" s="72"/>
      <c r="P40" s="72"/>
      <c r="Q40" s="72"/>
      <c r="R40" s="72"/>
      <c r="S40" s="657">
        <f>'別紙様式3-2'!$Q$7</f>
        <v>24535200</v>
      </c>
      <c r="T40" s="658"/>
      <c r="U40" s="658"/>
      <c r="V40" s="658"/>
      <c r="W40" s="658"/>
      <c r="X40" s="658"/>
      <c r="Y40" s="658"/>
      <c r="Z40" s="656" t="s">
        <v>4</v>
      </c>
      <c r="AA40" s="659"/>
      <c r="AB40" s="791">
        <f>'別紙様式3-2'!$Q$8</f>
        <v>6727560</v>
      </c>
      <c r="AC40" s="658"/>
      <c r="AD40" s="658"/>
      <c r="AE40" s="658"/>
      <c r="AF40" s="658"/>
      <c r="AG40" s="658"/>
      <c r="AH40" s="658"/>
      <c r="AI40" s="656" t="s">
        <v>4</v>
      </c>
      <c r="AJ40" s="659"/>
      <c r="AL40" s="73" t="str">
        <f>IFERROR(IF(AND(ISNUMBER(S41),ISNUMBER(S40),S41&gt;=S40),"○","☓"),"")</f>
        <v>○</v>
      </c>
      <c r="AM40" s="74" t="s">
        <v>204</v>
      </c>
      <c r="AN40" s="75"/>
      <c r="AO40" s="75"/>
      <c r="AP40" s="75"/>
      <c r="AQ40" s="75"/>
      <c r="AR40" s="75"/>
      <c r="AS40" s="75"/>
      <c r="AT40" s="75"/>
      <c r="AU40" s="75"/>
      <c r="AV40" s="75"/>
      <c r="AW40" s="76"/>
    </row>
    <row r="41" spans="1:49" s="31" customFormat="1" ht="15" customHeight="1" thickBot="1">
      <c r="A41" s="77" t="s">
        <v>18</v>
      </c>
      <c r="B41" s="78" t="s">
        <v>147</v>
      </c>
      <c r="C41" s="79"/>
      <c r="D41" s="79"/>
      <c r="E41" s="79"/>
      <c r="F41" s="79"/>
      <c r="G41" s="79"/>
      <c r="H41" s="79"/>
      <c r="I41" s="79"/>
      <c r="J41" s="79"/>
      <c r="K41" s="80"/>
      <c r="L41" s="80"/>
      <c r="M41" s="80"/>
      <c r="N41" s="80"/>
      <c r="O41" s="80"/>
      <c r="P41" s="80"/>
      <c r="Q41" s="80"/>
      <c r="R41" s="289" t="s">
        <v>255</v>
      </c>
      <c r="S41" s="765">
        <f>S42-S46</f>
        <v>24572440</v>
      </c>
      <c r="T41" s="766"/>
      <c r="U41" s="766"/>
      <c r="V41" s="766"/>
      <c r="W41" s="766"/>
      <c r="X41" s="766"/>
      <c r="Y41" s="766"/>
      <c r="Z41" s="672" t="s">
        <v>4</v>
      </c>
      <c r="AA41" s="796"/>
      <c r="AB41" s="765">
        <f>AB42-AB46</f>
        <v>6764800</v>
      </c>
      <c r="AC41" s="766"/>
      <c r="AD41" s="766"/>
      <c r="AE41" s="766"/>
      <c r="AF41" s="766"/>
      <c r="AG41" s="766"/>
      <c r="AH41" s="766"/>
      <c r="AI41" s="672" t="s">
        <v>4</v>
      </c>
      <c r="AJ41" s="796"/>
      <c r="AK41" s="25" t="s">
        <v>89</v>
      </c>
      <c r="AL41" s="73" t="str">
        <f>IFERROR(IF(AND(ISNUMBER(AB41),ISNUMBER(AB40),AB41&gt;=AB40),"○","☓"),"")</f>
        <v>○</v>
      </c>
      <c r="AM41" s="74" t="s">
        <v>205</v>
      </c>
      <c r="AN41" s="75"/>
      <c r="AO41" s="75"/>
      <c r="AP41" s="75"/>
      <c r="AQ41" s="75"/>
      <c r="AR41" s="75"/>
      <c r="AS41" s="75"/>
      <c r="AT41" s="75"/>
      <c r="AU41" s="75"/>
      <c r="AV41" s="75"/>
      <c r="AW41" s="76"/>
    </row>
    <row r="42" spans="1:49" s="31" customFormat="1" ht="15" customHeight="1">
      <c r="A42" s="81"/>
      <c r="B42" s="82" t="s">
        <v>25</v>
      </c>
      <c r="C42" s="83"/>
      <c r="D42" s="83"/>
      <c r="E42" s="83"/>
      <c r="F42" s="83"/>
      <c r="G42" s="83"/>
      <c r="H42" s="83"/>
      <c r="I42" s="83"/>
      <c r="J42" s="83"/>
      <c r="K42" s="84"/>
      <c r="L42" s="84"/>
      <c r="M42" s="84"/>
      <c r="N42" s="84"/>
      <c r="O42" s="84"/>
      <c r="P42" s="84"/>
      <c r="Q42" s="84"/>
      <c r="R42" s="84"/>
      <c r="S42" s="761">
        <f>S43-S45</f>
        <v>230698440</v>
      </c>
      <c r="T42" s="762"/>
      <c r="U42" s="762"/>
      <c r="V42" s="762"/>
      <c r="W42" s="762"/>
      <c r="X42" s="762"/>
      <c r="Y42" s="762"/>
      <c r="Z42" s="763" t="s">
        <v>4</v>
      </c>
      <c r="AA42" s="764"/>
      <c r="AB42" s="761">
        <f>AB43-AB44</f>
        <v>260314800</v>
      </c>
      <c r="AC42" s="762"/>
      <c r="AD42" s="762"/>
      <c r="AE42" s="762"/>
      <c r="AF42" s="762"/>
      <c r="AG42" s="762"/>
      <c r="AH42" s="762"/>
      <c r="AI42" s="763" t="s">
        <v>4</v>
      </c>
      <c r="AJ42" s="764"/>
      <c r="AT42" s="36"/>
    </row>
    <row r="43" spans="1:49" s="31" customFormat="1" ht="15" customHeight="1">
      <c r="A43" s="81"/>
      <c r="B43" s="85"/>
      <c r="C43" s="86" t="s">
        <v>175</v>
      </c>
      <c r="D43" s="83"/>
      <c r="E43" s="83"/>
      <c r="F43" s="83"/>
      <c r="G43" s="83"/>
      <c r="H43" s="83"/>
      <c r="I43" s="83"/>
      <c r="J43" s="83"/>
      <c r="K43" s="84"/>
      <c r="L43" s="84"/>
      <c r="M43" s="84"/>
      <c r="N43" s="84"/>
      <c r="O43" s="84"/>
      <c r="P43" s="84"/>
      <c r="Q43" s="84"/>
      <c r="R43" s="84"/>
      <c r="S43" s="761">
        <f>'別紙様式3-2'!$U$7</f>
        <v>236850000</v>
      </c>
      <c r="T43" s="762"/>
      <c r="U43" s="762"/>
      <c r="V43" s="762"/>
      <c r="W43" s="762"/>
      <c r="X43" s="762"/>
      <c r="Y43" s="762"/>
      <c r="Z43" s="763" t="s">
        <v>4</v>
      </c>
      <c r="AA43" s="764"/>
      <c r="AB43" s="761">
        <f>'別紙様式3-2'!$U$8</f>
        <v>284850000</v>
      </c>
      <c r="AC43" s="762"/>
      <c r="AD43" s="762"/>
      <c r="AE43" s="762"/>
      <c r="AF43" s="762"/>
      <c r="AG43" s="762"/>
      <c r="AH43" s="762"/>
      <c r="AI43" s="763" t="s">
        <v>4</v>
      </c>
      <c r="AJ43" s="764"/>
      <c r="AT43" s="36"/>
    </row>
    <row r="44" spans="1:49" s="31" customFormat="1" ht="15" customHeight="1">
      <c r="A44" s="81"/>
      <c r="B44" s="87"/>
      <c r="C44" s="86" t="s">
        <v>174</v>
      </c>
      <c r="D44" s="83"/>
      <c r="E44" s="83"/>
      <c r="F44" s="83"/>
      <c r="G44" s="83"/>
      <c r="H44" s="83"/>
      <c r="I44" s="83"/>
      <c r="J44" s="83"/>
      <c r="K44" s="84"/>
      <c r="L44" s="84"/>
      <c r="M44" s="84"/>
      <c r="N44" s="84"/>
      <c r="O44" s="84"/>
      <c r="P44" s="84"/>
      <c r="Q44" s="84"/>
      <c r="R44" s="84"/>
      <c r="S44" s="756"/>
      <c r="T44" s="757"/>
      <c r="U44" s="757"/>
      <c r="V44" s="757"/>
      <c r="W44" s="757"/>
      <c r="X44" s="757"/>
      <c r="Y44" s="757"/>
      <c r="Z44" s="757"/>
      <c r="AA44" s="758"/>
      <c r="AB44" s="761">
        <f>'別紙様式3-2'!$Q$7</f>
        <v>24535200</v>
      </c>
      <c r="AC44" s="762"/>
      <c r="AD44" s="762"/>
      <c r="AE44" s="762"/>
      <c r="AF44" s="762"/>
      <c r="AG44" s="762"/>
      <c r="AH44" s="762"/>
      <c r="AI44" s="763" t="s">
        <v>4</v>
      </c>
      <c r="AJ44" s="764"/>
      <c r="AT44" s="36"/>
    </row>
    <row r="45" spans="1:49" s="31" customFormat="1" ht="15" customHeight="1" thickBot="1">
      <c r="A45" s="81"/>
      <c r="B45" s="87"/>
      <c r="C45" s="788" t="s">
        <v>176</v>
      </c>
      <c r="D45" s="789"/>
      <c r="E45" s="789"/>
      <c r="F45" s="789"/>
      <c r="G45" s="789"/>
      <c r="H45" s="789"/>
      <c r="I45" s="789"/>
      <c r="J45" s="789"/>
      <c r="K45" s="789"/>
      <c r="L45" s="789"/>
      <c r="M45" s="789"/>
      <c r="N45" s="789"/>
      <c r="O45" s="789"/>
      <c r="P45" s="789"/>
      <c r="Q45" s="789"/>
      <c r="R45" s="790"/>
      <c r="S45" s="794">
        <f>'別紙様式3-2'!Q8-'別紙様式3-2'!$T$8</f>
        <v>6151560</v>
      </c>
      <c r="T45" s="795"/>
      <c r="U45" s="795"/>
      <c r="V45" s="795"/>
      <c r="W45" s="795"/>
      <c r="X45" s="795"/>
      <c r="Y45" s="795"/>
      <c r="Z45" s="763" t="s">
        <v>4</v>
      </c>
      <c r="AA45" s="764"/>
      <c r="AB45" s="759"/>
      <c r="AC45" s="760"/>
      <c r="AD45" s="760"/>
      <c r="AE45" s="760"/>
      <c r="AF45" s="760"/>
      <c r="AG45" s="760"/>
      <c r="AH45" s="760"/>
      <c r="AI45" s="757"/>
      <c r="AJ45" s="758"/>
      <c r="AT45" s="36"/>
    </row>
    <row r="46" spans="1:49" s="31" customFormat="1" ht="15" customHeight="1" thickBot="1">
      <c r="A46" s="81"/>
      <c r="B46" s="82" t="s">
        <v>102</v>
      </c>
      <c r="C46" s="88"/>
      <c r="D46" s="88"/>
      <c r="E46" s="88"/>
      <c r="F46" s="88"/>
      <c r="G46" s="88"/>
      <c r="H46" s="88"/>
      <c r="I46" s="88"/>
      <c r="J46" s="88"/>
      <c r="K46" s="89"/>
      <c r="L46" s="89"/>
      <c r="M46" s="89"/>
      <c r="N46" s="89"/>
      <c r="O46" s="89"/>
      <c r="P46" s="89"/>
      <c r="Q46" s="89"/>
      <c r="R46" s="89"/>
      <c r="S46" s="682">
        <v>206126000</v>
      </c>
      <c r="T46" s="683"/>
      <c r="U46" s="683"/>
      <c r="V46" s="683"/>
      <c r="W46" s="683"/>
      <c r="X46" s="683"/>
      <c r="Y46" s="684"/>
      <c r="Z46" s="680" t="s">
        <v>4</v>
      </c>
      <c r="AA46" s="680"/>
      <c r="AB46" s="685">
        <v>253550000</v>
      </c>
      <c r="AC46" s="686"/>
      <c r="AD46" s="686"/>
      <c r="AE46" s="686"/>
      <c r="AF46" s="686"/>
      <c r="AG46" s="686"/>
      <c r="AH46" s="687"/>
      <c r="AI46" s="680" t="s">
        <v>4</v>
      </c>
      <c r="AJ46" s="681"/>
      <c r="AT46" s="36"/>
    </row>
    <row r="47" spans="1:49" s="31" customFormat="1" ht="3.75" customHeight="1">
      <c r="A47" s="79"/>
      <c r="B47" s="90"/>
      <c r="C47" s="91"/>
      <c r="D47" s="79"/>
      <c r="E47" s="79"/>
      <c r="F47" s="79"/>
      <c r="G47" s="79"/>
      <c r="H47" s="79"/>
      <c r="I47" s="79"/>
      <c r="J47" s="79"/>
      <c r="K47" s="80"/>
      <c r="L47" s="80"/>
      <c r="M47" s="80"/>
      <c r="N47" s="80"/>
      <c r="O47" s="80"/>
      <c r="P47" s="80"/>
      <c r="Q47" s="80"/>
      <c r="R47" s="80"/>
      <c r="S47" s="92"/>
      <c r="T47" s="93"/>
      <c r="U47" s="93"/>
      <c r="V47" s="93"/>
      <c r="W47" s="93"/>
      <c r="X47" s="93"/>
      <c r="Y47" s="93"/>
      <c r="Z47" s="79"/>
      <c r="AA47" s="79"/>
      <c r="AB47" s="92"/>
      <c r="AC47" s="93"/>
      <c r="AD47" s="93"/>
      <c r="AE47" s="93"/>
      <c r="AF47" s="93"/>
      <c r="AG47" s="93"/>
      <c r="AH47" s="93"/>
      <c r="AI47" s="79"/>
      <c r="AJ47" s="79"/>
      <c r="AT47" s="36"/>
    </row>
    <row r="48" spans="1:49" s="31" customFormat="1" ht="12">
      <c r="A48" s="94"/>
      <c r="B48" s="64" t="s">
        <v>103</v>
      </c>
      <c r="C48" s="37"/>
      <c r="D48" s="95"/>
      <c r="E48" s="37"/>
      <c r="F48" s="37"/>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38"/>
      <c r="AT48" s="36"/>
    </row>
    <row r="49" spans="1:60" s="31" customFormat="1" ht="12">
      <c r="A49" s="94"/>
      <c r="B49" s="96" t="s">
        <v>198</v>
      </c>
      <c r="C49" s="37"/>
      <c r="D49" s="95"/>
      <c r="E49" s="37"/>
      <c r="F49" s="37"/>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38"/>
      <c r="AT49" s="36"/>
    </row>
    <row r="50" spans="1:60" s="31" customFormat="1" ht="6" customHeight="1">
      <c r="A50" s="37"/>
      <c r="B50" s="95"/>
      <c r="C50" s="63"/>
      <c r="D50" s="37"/>
      <c r="E50" s="37"/>
      <c r="F50" s="37"/>
      <c r="G50" s="37"/>
      <c r="H50" s="37"/>
      <c r="I50" s="37"/>
      <c r="J50" s="37"/>
      <c r="K50" s="38"/>
      <c r="L50" s="38"/>
      <c r="M50" s="38"/>
      <c r="N50" s="38"/>
      <c r="O50" s="38"/>
      <c r="P50" s="38"/>
      <c r="Q50" s="38"/>
      <c r="R50" s="38"/>
      <c r="S50" s="92"/>
      <c r="T50" s="93"/>
      <c r="U50" s="93"/>
      <c r="V50" s="93"/>
      <c r="W50" s="93"/>
      <c r="X50" s="93"/>
      <c r="Y50" s="93"/>
      <c r="Z50" s="37"/>
      <c r="AA50" s="37"/>
      <c r="AB50" s="92"/>
      <c r="AC50" s="93"/>
      <c r="AD50" s="93"/>
      <c r="AE50" s="93"/>
      <c r="AF50" s="93"/>
      <c r="AG50" s="93"/>
      <c r="AH50" s="93"/>
      <c r="AI50" s="37"/>
      <c r="AJ50" s="37"/>
      <c r="AT50" s="36"/>
    </row>
    <row r="51" spans="1:60" s="31" customFormat="1" ht="14.25">
      <c r="A51" s="37" t="s">
        <v>19</v>
      </c>
      <c r="B51" s="95" t="s">
        <v>154</v>
      </c>
      <c r="C51" s="63"/>
      <c r="D51" s="37"/>
      <c r="E51" s="37"/>
      <c r="F51" s="37"/>
      <c r="G51" s="37"/>
      <c r="H51" s="37"/>
      <c r="I51" s="37"/>
      <c r="J51" s="37"/>
      <c r="K51" s="38"/>
      <c r="L51" s="38"/>
      <c r="M51" s="38"/>
      <c r="N51" s="38"/>
      <c r="O51" s="38"/>
      <c r="P51" s="38"/>
      <c r="Q51" s="38"/>
      <c r="R51" s="38"/>
      <c r="S51" s="92"/>
      <c r="T51" s="93"/>
      <c r="U51" s="93"/>
      <c r="V51" s="93"/>
      <c r="W51" s="93"/>
      <c r="X51" s="93"/>
      <c r="Y51" s="93"/>
      <c r="Z51" s="37"/>
      <c r="AA51" s="37"/>
      <c r="AB51" s="92"/>
      <c r="AC51" s="93"/>
      <c r="AD51" s="93"/>
      <c r="AE51" s="93"/>
      <c r="AF51" s="93"/>
      <c r="AG51" s="93"/>
      <c r="AH51" s="93"/>
      <c r="AI51" s="37"/>
      <c r="AJ51" s="37"/>
      <c r="AT51" s="36"/>
    </row>
    <row r="52" spans="1:60" s="31" customFormat="1" ht="4.5" customHeight="1">
      <c r="A52" s="37"/>
      <c r="B52" s="95"/>
      <c r="C52" s="63"/>
      <c r="D52" s="37"/>
      <c r="E52" s="37"/>
      <c r="F52" s="37"/>
      <c r="G52" s="37"/>
      <c r="H52" s="37"/>
      <c r="I52" s="37"/>
      <c r="J52" s="37"/>
      <c r="K52" s="38"/>
      <c r="L52" s="38"/>
      <c r="M52" s="38"/>
      <c r="N52" s="38"/>
      <c r="O52" s="38"/>
      <c r="P52" s="38"/>
      <c r="Q52" s="38"/>
      <c r="R52" s="38"/>
      <c r="S52" s="92"/>
      <c r="T52" s="93"/>
      <c r="U52" s="93"/>
      <c r="V52" s="93"/>
      <c r="W52" s="93"/>
      <c r="X52" s="93"/>
      <c r="Y52" s="93"/>
      <c r="Z52" s="37"/>
      <c r="AA52" s="37"/>
      <c r="AB52" s="92"/>
      <c r="AC52" s="93"/>
      <c r="AD52" s="93"/>
      <c r="AE52" s="93"/>
      <c r="AF52" s="93"/>
      <c r="AG52" s="93"/>
      <c r="AH52" s="93"/>
      <c r="AI52" s="37"/>
      <c r="AJ52" s="37"/>
      <c r="AT52" s="36"/>
    </row>
    <row r="53" spans="1:60" s="31" customFormat="1" ht="39" customHeight="1" thickBot="1">
      <c r="A53" s="65"/>
      <c r="B53" s="66"/>
      <c r="C53" s="66"/>
      <c r="D53" s="66"/>
      <c r="E53" s="66"/>
      <c r="F53" s="66"/>
      <c r="G53" s="66"/>
      <c r="H53" s="66"/>
      <c r="I53" s="66"/>
      <c r="J53" s="66"/>
      <c r="K53" s="710" t="s">
        <v>112</v>
      </c>
      <c r="L53" s="711"/>
      <c r="M53" s="712"/>
      <c r="N53" s="710" t="s">
        <v>100</v>
      </c>
      <c r="O53" s="711"/>
      <c r="P53" s="711"/>
      <c r="Q53" s="711"/>
      <c r="R53" s="712"/>
      <c r="S53" s="691" t="s">
        <v>101</v>
      </c>
      <c r="T53" s="692"/>
      <c r="U53" s="692"/>
      <c r="V53" s="692"/>
      <c r="W53" s="693"/>
      <c r="X53" s="691" t="s">
        <v>70</v>
      </c>
      <c r="Y53" s="692"/>
      <c r="Z53" s="692"/>
      <c r="AA53" s="692"/>
      <c r="AB53" s="692"/>
      <c r="AC53" s="692" t="s">
        <v>63</v>
      </c>
      <c r="AD53" s="692"/>
      <c r="AE53" s="693"/>
      <c r="AF53" s="691" t="s">
        <v>62</v>
      </c>
      <c r="AG53" s="692"/>
      <c r="AH53" s="692"/>
      <c r="AI53" s="692"/>
      <c r="AJ53" s="693"/>
      <c r="AL53" s="97"/>
      <c r="AT53" s="36"/>
    </row>
    <row r="54" spans="1:60" s="31" customFormat="1" ht="15.75" customHeight="1" thickBot="1">
      <c r="A54" s="98" t="s">
        <v>155</v>
      </c>
      <c r="B54" s="79"/>
      <c r="C54" s="79"/>
      <c r="D54" s="79"/>
      <c r="E54" s="79"/>
      <c r="F54" s="79"/>
      <c r="G54" s="79"/>
      <c r="H54" s="79"/>
      <c r="I54" s="79"/>
      <c r="J54" s="79"/>
      <c r="K54" s="738"/>
      <c r="L54" s="739" t="b">
        <v>1</v>
      </c>
      <c r="M54" s="740"/>
      <c r="N54" s="747">
        <v>3958042</v>
      </c>
      <c r="O54" s="748"/>
      <c r="P54" s="748"/>
      <c r="Q54" s="749"/>
      <c r="R54" s="99" t="s">
        <v>90</v>
      </c>
      <c r="S54" s="750">
        <f>IF(L54,('別紙様式3-2'!V8-'別紙様式3-2'!R7)/'別紙様式3-2'!Z8,"（対象外）")</f>
        <v>4175160.8391608391</v>
      </c>
      <c r="T54" s="751"/>
      <c r="U54" s="751"/>
      <c r="V54" s="751"/>
      <c r="W54" s="100" t="str">
        <f>IF($L54,"円","")</f>
        <v>円</v>
      </c>
      <c r="X54" s="697">
        <f>IF(L54,S54-N54,"（対象外）")</f>
        <v>217118.8391608391</v>
      </c>
      <c r="Y54" s="698"/>
      <c r="Z54" s="698"/>
      <c r="AA54" s="698"/>
      <c r="AB54" s="101" t="str">
        <f t="shared" ref="AB54:AB56" si="0">IF($L54,"円","")</f>
        <v>円</v>
      </c>
      <c r="AC54" s="699">
        <f>IF(AND(L54,L55),X54/X55,IF(AND(L54,L56),X54/X56,"-"))</f>
        <v>1.6448455545894378</v>
      </c>
      <c r="AD54" s="699"/>
      <c r="AE54" s="700"/>
      <c r="AF54" s="102"/>
      <c r="AG54" s="38"/>
      <c r="AH54" s="103"/>
      <c r="AI54" s="104"/>
      <c r="AJ54" s="105"/>
      <c r="AL54" s="73" t="str">
        <f>IFERROR(IF(AND(L54,L55),IF(AC54&gt;=1,"○","☓"),IF(AND(L54,L56),IF(AC54&gt;=2,"○","☓"),"")),"")</f>
        <v>○</v>
      </c>
      <c r="AM54" s="74" t="s">
        <v>91</v>
      </c>
      <c r="AN54" s="75"/>
      <c r="AO54" s="75"/>
      <c r="AP54" s="75"/>
      <c r="AQ54" s="75"/>
      <c r="AR54" s="75"/>
      <c r="AS54" s="75"/>
      <c r="AT54" s="75"/>
      <c r="AU54" s="75"/>
      <c r="AV54" s="75"/>
      <c r="AW54" s="76"/>
    </row>
    <row r="55" spans="1:60" s="31" customFormat="1" ht="15.75" customHeight="1" thickBot="1">
      <c r="A55" s="106" t="s">
        <v>156</v>
      </c>
      <c r="B55" s="83"/>
      <c r="C55" s="83"/>
      <c r="D55" s="83"/>
      <c r="E55" s="83"/>
      <c r="F55" s="83"/>
      <c r="G55" s="83"/>
      <c r="H55" s="83"/>
      <c r="I55" s="83"/>
      <c r="J55" s="83"/>
      <c r="K55" s="741"/>
      <c r="L55" s="742" t="b">
        <v>1</v>
      </c>
      <c r="M55" s="743"/>
      <c r="N55" s="752">
        <v>3458824</v>
      </c>
      <c r="O55" s="753"/>
      <c r="P55" s="753"/>
      <c r="Q55" s="754"/>
      <c r="R55" s="107" t="s">
        <v>90</v>
      </c>
      <c r="S55" s="701">
        <f>IF(L55,('別紙様式3-2'!W8-'別紙様式3-2'!S7)/'別紙様式3-2'!AA8,"（対象外）")</f>
        <v>3590823.5294117648</v>
      </c>
      <c r="T55" s="702"/>
      <c r="U55" s="702"/>
      <c r="V55" s="702"/>
      <c r="W55" s="108" t="str">
        <f>IF($L55,"円","")</f>
        <v>円</v>
      </c>
      <c r="X55" s="736">
        <f>IF(L55,S55-N55,"（対象外）")</f>
        <v>131999.52941176482</v>
      </c>
      <c r="Y55" s="737"/>
      <c r="Z55" s="737"/>
      <c r="AA55" s="737"/>
      <c r="AB55" s="109" t="str">
        <f t="shared" si="0"/>
        <v>円</v>
      </c>
      <c r="AC55" s="706">
        <f>IF(AND(L55,OR(L54,L56)),1,"-")</f>
        <v>1</v>
      </c>
      <c r="AD55" s="706"/>
      <c r="AE55" s="707"/>
      <c r="AF55" s="102"/>
      <c r="AG55" s="38"/>
      <c r="AH55" s="110"/>
      <c r="AI55" s="104"/>
      <c r="AJ55" s="105"/>
      <c r="AL55" s="73" t="str">
        <f>IFERROR(IF(AND(L55,L56),IF(AC56&lt;=0.5,"○","☓"),""),"")</f>
        <v>○</v>
      </c>
      <c r="AM55" s="74" t="s">
        <v>92</v>
      </c>
      <c r="AN55" s="75"/>
      <c r="AO55" s="75"/>
      <c r="AP55" s="75"/>
      <c r="AQ55" s="75"/>
      <c r="AR55" s="75"/>
      <c r="AS55" s="75"/>
      <c r="AT55" s="75"/>
      <c r="AU55" s="75"/>
      <c r="AV55" s="75"/>
      <c r="AW55" s="76"/>
    </row>
    <row r="56" spans="1:60" s="31" customFormat="1" ht="15.75" customHeight="1" thickBot="1">
      <c r="A56" s="111" t="s">
        <v>61</v>
      </c>
      <c r="B56" s="112"/>
      <c r="C56" s="112"/>
      <c r="D56" s="112"/>
      <c r="E56" s="112"/>
      <c r="F56" s="112"/>
      <c r="G56" s="112"/>
      <c r="H56" s="112"/>
      <c r="I56" s="112"/>
      <c r="J56" s="112"/>
      <c r="K56" s="744"/>
      <c r="L56" s="745" t="b">
        <v>1</v>
      </c>
      <c r="M56" s="746"/>
      <c r="N56" s="713">
        <v>3950000</v>
      </c>
      <c r="O56" s="714"/>
      <c r="P56" s="714"/>
      <c r="Q56" s="715"/>
      <c r="R56" s="113" t="s">
        <v>90</v>
      </c>
      <c r="S56" s="732">
        <f>IF(L56,'別紙様式3-2'!X8/'別紙様式3-2'!AB8,"（対象外）")</f>
        <v>4000000</v>
      </c>
      <c r="T56" s="733"/>
      <c r="U56" s="733"/>
      <c r="V56" s="733"/>
      <c r="W56" s="113" t="str">
        <f>IF($L56,"円","")</f>
        <v>円</v>
      </c>
      <c r="X56" s="734">
        <f>IF(L56,S56-N56,"（対象外）")</f>
        <v>50000</v>
      </c>
      <c r="Y56" s="735"/>
      <c r="Z56" s="735"/>
      <c r="AA56" s="735"/>
      <c r="AB56" s="114" t="str">
        <f t="shared" si="0"/>
        <v>円</v>
      </c>
      <c r="AC56" s="708">
        <f>IF(AND(L55,L56),X56/X55,IF(AND(L54,L56),1,"-"))</f>
        <v>0.37878922919511265</v>
      </c>
      <c r="AD56" s="708"/>
      <c r="AE56" s="709"/>
      <c r="AF56" s="703">
        <v>4300000</v>
      </c>
      <c r="AG56" s="704"/>
      <c r="AH56" s="704"/>
      <c r="AI56" s="705"/>
      <c r="AJ56" s="115" t="s">
        <v>4</v>
      </c>
      <c r="AL56" s="73" t="str">
        <f>IFERROR(IF(AF56&lt;=4400000,"○","☓"),"")</f>
        <v>○</v>
      </c>
      <c r="AM56" s="74" t="s">
        <v>93</v>
      </c>
      <c r="AN56" s="75"/>
      <c r="AO56" s="75"/>
      <c r="AP56" s="75"/>
      <c r="AQ56" s="75"/>
      <c r="AR56" s="75"/>
      <c r="AS56" s="75"/>
      <c r="AT56" s="75"/>
      <c r="AU56" s="75"/>
      <c r="AV56" s="75"/>
      <c r="AW56" s="76"/>
    </row>
    <row r="57" spans="1:60" s="31" customFormat="1" ht="15" customHeight="1" thickBot="1">
      <c r="A57" s="37"/>
      <c r="B57" s="96" t="s">
        <v>199</v>
      </c>
      <c r="C57" s="37"/>
      <c r="D57" s="37"/>
      <c r="E57" s="37"/>
      <c r="F57" s="37"/>
      <c r="G57" s="37"/>
      <c r="H57" s="37"/>
      <c r="I57" s="37"/>
      <c r="J57" s="37"/>
      <c r="K57" s="38"/>
      <c r="L57" s="38"/>
      <c r="M57" s="38"/>
      <c r="N57" s="38"/>
      <c r="O57" s="38"/>
      <c r="P57" s="38"/>
      <c r="Q57" s="38"/>
      <c r="R57" s="38"/>
      <c r="S57" s="116"/>
      <c r="T57" s="116"/>
      <c r="U57" s="116"/>
      <c r="V57" s="116"/>
      <c r="W57" s="116"/>
      <c r="X57" s="116"/>
      <c r="Y57" s="116"/>
      <c r="Z57" s="116"/>
      <c r="AA57" s="116"/>
      <c r="AB57" s="116"/>
      <c r="AC57" s="116"/>
      <c r="AD57" s="116"/>
      <c r="AE57" s="116"/>
      <c r="AF57" s="116"/>
      <c r="AG57" s="117"/>
      <c r="AH57" s="117"/>
      <c r="AI57" s="118"/>
      <c r="AJ57" s="118"/>
      <c r="AL57" s="73" t="str">
        <f>IFERROR(IF(OR(AND(NOT(L54),NOT(L55),NOT(L56)),AND(NOT(L54),NOT(L55),L56)),"☓","○"),"")</f>
        <v>○</v>
      </c>
      <c r="AM57" s="74" t="s">
        <v>94</v>
      </c>
      <c r="AN57" s="75"/>
      <c r="AO57" s="75"/>
      <c r="AP57" s="75"/>
      <c r="AQ57" s="75"/>
      <c r="AR57" s="75"/>
      <c r="AS57" s="75"/>
      <c r="AT57" s="75"/>
      <c r="AU57" s="75"/>
      <c r="AV57" s="75"/>
      <c r="AW57" s="76"/>
    </row>
    <row r="58" spans="1:60" s="31" customFormat="1" ht="4.5" customHeight="1" thickBot="1">
      <c r="A58" s="37"/>
      <c r="B58" s="95"/>
      <c r="C58" s="37"/>
      <c r="D58" s="37"/>
      <c r="E58" s="37"/>
      <c r="F58" s="37"/>
      <c r="G58" s="37"/>
      <c r="H58" s="37"/>
      <c r="I58" s="37"/>
      <c r="J58" s="37"/>
      <c r="K58" s="38"/>
      <c r="L58" s="38"/>
      <c r="M58" s="38"/>
      <c r="N58" s="38"/>
      <c r="O58" s="38"/>
      <c r="P58" s="38"/>
      <c r="Q58" s="38"/>
      <c r="R58" s="38"/>
      <c r="S58" s="116"/>
      <c r="T58" s="116"/>
      <c r="U58" s="116"/>
      <c r="V58" s="116"/>
      <c r="W58" s="116"/>
      <c r="X58" s="116"/>
      <c r="Y58" s="116"/>
      <c r="Z58" s="116"/>
      <c r="AA58" s="116"/>
      <c r="AB58" s="116"/>
      <c r="AC58" s="116"/>
      <c r="AD58" s="116"/>
      <c r="AE58" s="116"/>
      <c r="AF58" s="116"/>
      <c r="AG58" s="117"/>
      <c r="AH58" s="117"/>
      <c r="AI58" s="118"/>
      <c r="AJ58" s="118"/>
      <c r="AT58" s="36"/>
    </row>
    <row r="59" spans="1:60" s="31" customFormat="1" ht="15.75" customHeight="1" thickBot="1">
      <c r="A59" s="37" t="s">
        <v>20</v>
      </c>
      <c r="B59" s="296" t="s">
        <v>157</v>
      </c>
      <c r="C59" s="37"/>
      <c r="D59" s="37"/>
      <c r="E59" s="37"/>
      <c r="F59" s="37"/>
      <c r="G59" s="37"/>
      <c r="H59" s="37"/>
      <c r="I59" s="37"/>
      <c r="J59" s="37"/>
      <c r="K59" s="38"/>
      <c r="L59" s="38"/>
      <c r="M59" s="38"/>
      <c r="N59" s="38"/>
      <c r="O59" s="38"/>
      <c r="P59" s="38"/>
      <c r="Q59" s="38"/>
      <c r="R59" s="38"/>
      <c r="S59" s="103"/>
      <c r="T59" s="103"/>
      <c r="U59" s="103"/>
      <c r="V59" s="103"/>
      <c r="X59" s="694" t="s">
        <v>96</v>
      </c>
      <c r="Y59" s="695"/>
      <c r="Z59" s="695"/>
      <c r="AA59" s="695"/>
      <c r="AB59" s="695"/>
      <c r="AC59" s="695"/>
      <c r="AD59" s="695"/>
      <c r="AE59" s="696"/>
      <c r="AF59" s="678">
        <f>'別紙様式3-2'!$AC$8</f>
        <v>6</v>
      </c>
      <c r="AG59" s="679"/>
      <c r="AH59" s="679"/>
      <c r="AI59" s="656" t="s">
        <v>5</v>
      </c>
      <c r="AJ59" s="659"/>
      <c r="AK59" s="103"/>
      <c r="AL59" s="73" t="str">
        <f>IFERROR(IF(AF59&lt;=0,IF(OR(C62:C65),"○","☓"),"○"),"")</f>
        <v>○</v>
      </c>
      <c r="AM59" s="74" t="s">
        <v>95</v>
      </c>
      <c r="AN59" s="75"/>
      <c r="AO59" s="75"/>
      <c r="AP59" s="75"/>
      <c r="AQ59" s="75"/>
      <c r="AR59" s="75"/>
      <c r="AS59" s="75"/>
      <c r="AT59" s="75"/>
      <c r="AU59" s="75"/>
      <c r="AV59" s="75"/>
      <c r="AW59" s="76"/>
      <c r="AX59" s="103"/>
      <c r="BH59" s="36"/>
    </row>
    <row r="60" spans="1:60" s="31" customFormat="1" ht="4.5" customHeight="1">
      <c r="A60" s="37"/>
      <c r="B60" s="63"/>
      <c r="C60" s="37"/>
      <c r="D60" s="37"/>
      <c r="E60" s="37"/>
      <c r="F60" s="37"/>
      <c r="G60" s="37"/>
      <c r="H60" s="37"/>
      <c r="I60" s="37"/>
      <c r="J60" s="37"/>
      <c r="K60" s="38"/>
      <c r="L60" s="38"/>
      <c r="M60" s="38"/>
      <c r="N60" s="38"/>
      <c r="O60" s="38"/>
      <c r="P60" s="38"/>
      <c r="Q60" s="38"/>
      <c r="R60" s="38"/>
      <c r="S60" s="103"/>
      <c r="T60" s="103"/>
      <c r="U60" s="103"/>
      <c r="V60" s="103"/>
      <c r="W60" s="103"/>
      <c r="X60" s="103"/>
      <c r="Y60" s="103"/>
      <c r="Z60" s="103"/>
      <c r="AA60" s="103"/>
      <c r="AB60" s="103"/>
      <c r="AC60" s="103"/>
      <c r="AD60" s="103"/>
      <c r="AE60" s="103"/>
      <c r="AF60" s="103"/>
      <c r="AG60" s="103"/>
      <c r="AH60" s="103"/>
      <c r="AI60" s="103"/>
      <c r="AJ60" s="103"/>
      <c r="AT60" s="36"/>
    </row>
    <row r="61" spans="1:60" s="31" customFormat="1" ht="15" customHeight="1">
      <c r="A61" s="37"/>
      <c r="B61" s="119" t="s">
        <v>110</v>
      </c>
      <c r="C61" s="88"/>
      <c r="D61" s="88"/>
      <c r="E61" s="88"/>
      <c r="F61" s="88"/>
      <c r="G61" s="88"/>
      <c r="H61" s="88"/>
      <c r="I61" s="88"/>
      <c r="J61" s="88"/>
      <c r="K61" s="89"/>
      <c r="L61" s="89"/>
      <c r="M61" s="89"/>
      <c r="N61" s="89"/>
      <c r="O61" s="89"/>
      <c r="P61" s="89"/>
      <c r="Q61" s="89"/>
      <c r="R61" s="89"/>
      <c r="S61" s="89"/>
      <c r="T61" s="89"/>
      <c r="U61" s="89"/>
      <c r="V61" s="88"/>
      <c r="W61" s="88"/>
      <c r="X61" s="88"/>
      <c r="Y61" s="88"/>
      <c r="Z61" s="89"/>
      <c r="AA61" s="89"/>
      <c r="AB61" s="89"/>
      <c r="AC61" s="89"/>
      <c r="AD61" s="89"/>
      <c r="AE61" s="89"/>
      <c r="AF61" s="89"/>
      <c r="AG61" s="89"/>
      <c r="AH61" s="89"/>
      <c r="AI61" s="120"/>
      <c r="AJ61" s="38"/>
      <c r="AT61" s="36"/>
    </row>
    <row r="62" spans="1:60" s="31" customFormat="1" ht="15" customHeight="1">
      <c r="A62" s="37"/>
      <c r="B62" s="121"/>
      <c r="C62" s="122" t="b">
        <v>0</v>
      </c>
      <c r="D62" s="96" t="s">
        <v>68</v>
      </c>
      <c r="E62" s="94"/>
      <c r="F62" s="94"/>
      <c r="G62" s="94"/>
      <c r="H62" s="94"/>
      <c r="I62" s="94"/>
      <c r="J62" s="94"/>
      <c r="K62" s="271"/>
      <c r="L62" s="271"/>
      <c r="M62" s="271"/>
      <c r="N62" s="271"/>
      <c r="O62" s="271"/>
      <c r="P62" s="271"/>
      <c r="Q62" s="271"/>
      <c r="R62" s="271"/>
      <c r="S62" s="271"/>
      <c r="T62" s="271"/>
      <c r="U62" s="271"/>
      <c r="V62" s="94"/>
      <c r="W62" s="94"/>
      <c r="X62" s="94"/>
      <c r="Y62" s="94"/>
      <c r="Z62" s="271"/>
      <c r="AA62" s="271"/>
      <c r="AB62" s="271"/>
      <c r="AC62" s="271"/>
      <c r="AD62" s="271"/>
      <c r="AE62" s="271"/>
      <c r="AF62" s="271"/>
      <c r="AG62" s="271"/>
      <c r="AH62" s="271"/>
      <c r="AI62" s="272"/>
      <c r="AJ62" s="38"/>
      <c r="AT62" s="36"/>
    </row>
    <row r="63" spans="1:60" s="31" customFormat="1" ht="15" customHeight="1">
      <c r="A63" s="37"/>
      <c r="B63" s="121"/>
      <c r="C63" s="122" t="b">
        <v>0</v>
      </c>
      <c r="D63" s="96" t="s">
        <v>109</v>
      </c>
      <c r="E63" s="94"/>
      <c r="F63" s="94"/>
      <c r="G63" s="94"/>
      <c r="H63" s="94"/>
      <c r="I63" s="94"/>
      <c r="J63" s="94"/>
      <c r="K63" s="271"/>
      <c r="L63" s="271"/>
      <c r="M63" s="271"/>
      <c r="N63" s="271"/>
      <c r="O63" s="271"/>
      <c r="P63" s="271"/>
      <c r="Q63" s="271"/>
      <c r="R63" s="271"/>
      <c r="S63" s="271"/>
      <c r="T63" s="271"/>
      <c r="U63" s="271"/>
      <c r="V63" s="94"/>
      <c r="W63" s="94"/>
      <c r="X63" s="94"/>
      <c r="Y63" s="94"/>
      <c r="Z63" s="271"/>
      <c r="AA63" s="271"/>
      <c r="AB63" s="271"/>
      <c r="AC63" s="271"/>
      <c r="AD63" s="271"/>
      <c r="AE63" s="271"/>
      <c r="AF63" s="271"/>
      <c r="AG63" s="271"/>
      <c r="AH63" s="271"/>
      <c r="AI63" s="272"/>
      <c r="AJ63" s="38"/>
      <c r="AT63" s="36"/>
    </row>
    <row r="64" spans="1:60" s="31" customFormat="1" ht="27" customHeight="1">
      <c r="A64" s="37"/>
      <c r="B64" s="121"/>
      <c r="C64" s="122" t="b">
        <v>0</v>
      </c>
      <c r="D64" s="675" t="s">
        <v>111</v>
      </c>
      <c r="E64" s="675"/>
      <c r="F64" s="675"/>
      <c r="G64" s="675"/>
      <c r="H64" s="675"/>
      <c r="I64" s="675"/>
      <c r="J64" s="675"/>
      <c r="K64" s="675"/>
      <c r="L64" s="675"/>
      <c r="M64" s="675"/>
      <c r="N64" s="675"/>
      <c r="O64" s="675"/>
      <c r="P64" s="675"/>
      <c r="Q64" s="675"/>
      <c r="R64" s="675"/>
      <c r="S64" s="675"/>
      <c r="T64" s="675"/>
      <c r="U64" s="675"/>
      <c r="V64" s="675"/>
      <c r="W64" s="675"/>
      <c r="X64" s="675"/>
      <c r="Y64" s="675"/>
      <c r="Z64" s="675"/>
      <c r="AA64" s="675"/>
      <c r="AB64" s="675"/>
      <c r="AC64" s="675"/>
      <c r="AD64" s="675"/>
      <c r="AE64" s="675"/>
      <c r="AF64" s="675"/>
      <c r="AG64" s="675"/>
      <c r="AH64" s="675"/>
      <c r="AI64" s="676"/>
      <c r="AJ64" s="123"/>
      <c r="AL64" s="124"/>
      <c r="AM64" s="124"/>
      <c r="AT64" s="36"/>
    </row>
    <row r="65" spans="1:46" s="31" customFormat="1" ht="15" customHeight="1">
      <c r="A65" s="37"/>
      <c r="B65" s="121"/>
      <c r="C65" s="122" t="b">
        <v>0</v>
      </c>
      <c r="D65" s="96" t="s">
        <v>21</v>
      </c>
      <c r="E65" s="94"/>
      <c r="F65" s="94" t="s">
        <v>22</v>
      </c>
      <c r="G65" s="677"/>
      <c r="H65" s="677"/>
      <c r="I65" s="677"/>
      <c r="J65" s="677"/>
      <c r="K65" s="677"/>
      <c r="L65" s="677"/>
      <c r="M65" s="677"/>
      <c r="N65" s="677"/>
      <c r="O65" s="677"/>
      <c r="P65" s="677"/>
      <c r="Q65" s="677"/>
      <c r="R65" s="677"/>
      <c r="S65" s="677"/>
      <c r="T65" s="677"/>
      <c r="U65" s="677"/>
      <c r="V65" s="677"/>
      <c r="W65" s="677"/>
      <c r="X65" s="677"/>
      <c r="Y65" s="677"/>
      <c r="Z65" s="677"/>
      <c r="AA65" s="677"/>
      <c r="AB65" s="677"/>
      <c r="AC65" s="677"/>
      <c r="AD65" s="677"/>
      <c r="AE65" s="677"/>
      <c r="AF65" s="677"/>
      <c r="AG65" s="677"/>
      <c r="AH65" s="677"/>
      <c r="AI65" s="273" t="s">
        <v>23</v>
      </c>
      <c r="AJ65" s="38"/>
      <c r="AT65" s="36"/>
    </row>
    <row r="66" spans="1:46" s="31" customFormat="1" ht="6" customHeight="1">
      <c r="A66" s="37"/>
      <c r="B66" s="125"/>
      <c r="C66" s="126"/>
      <c r="D66" s="127"/>
      <c r="E66" s="126"/>
      <c r="F66" s="12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8"/>
      <c r="AJ66" s="129"/>
      <c r="AT66" s="36"/>
    </row>
    <row r="67" spans="1:46" s="31" customFormat="1" ht="15" customHeight="1">
      <c r="A67" s="37" t="s">
        <v>251</v>
      </c>
      <c r="B67" s="296" t="s">
        <v>252</v>
      </c>
      <c r="C67" s="37"/>
      <c r="D67" s="37"/>
      <c r="E67" s="37"/>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7"/>
      <c r="AE67" s="337"/>
      <c r="AF67" s="337"/>
      <c r="AG67" s="337"/>
      <c r="AH67" s="337"/>
      <c r="AI67" s="337"/>
      <c r="AJ67" s="337"/>
      <c r="AT67" s="36"/>
    </row>
    <row r="68" spans="1:46" s="31" customFormat="1" ht="4.5" customHeight="1">
      <c r="A68" s="294"/>
      <c r="B68" s="337"/>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7"/>
      <c r="AT68" s="36"/>
    </row>
    <row r="69" spans="1:46" ht="30" customHeight="1">
      <c r="A69" s="688"/>
      <c r="B69" s="689"/>
      <c r="C69" s="689"/>
      <c r="D69" s="689"/>
      <c r="E69" s="689"/>
      <c r="F69" s="689"/>
      <c r="G69" s="689"/>
      <c r="H69" s="689"/>
      <c r="I69" s="689"/>
      <c r="J69" s="689"/>
      <c r="K69" s="689"/>
      <c r="L69" s="689"/>
      <c r="M69" s="689"/>
      <c r="N69" s="689"/>
      <c r="O69" s="689"/>
      <c r="P69" s="689"/>
      <c r="Q69" s="689"/>
      <c r="R69" s="689"/>
      <c r="S69" s="689"/>
      <c r="T69" s="689"/>
      <c r="U69" s="689"/>
      <c r="V69" s="689"/>
      <c r="W69" s="689"/>
      <c r="X69" s="689"/>
      <c r="Y69" s="689"/>
      <c r="Z69" s="689"/>
      <c r="AA69" s="689"/>
      <c r="AB69" s="689"/>
      <c r="AC69" s="689"/>
      <c r="AD69" s="689"/>
      <c r="AE69" s="689"/>
      <c r="AF69" s="689"/>
      <c r="AG69" s="689"/>
      <c r="AH69" s="689"/>
      <c r="AI69" s="689"/>
      <c r="AJ69" s="690"/>
      <c r="AT69" s="45"/>
    </row>
    <row r="70" spans="1:46" s="31" customFormat="1" ht="6" customHeight="1">
      <c r="A70" s="37"/>
      <c r="B70" s="37"/>
      <c r="C70" s="37"/>
      <c r="D70" s="95"/>
      <c r="E70" s="37"/>
      <c r="F70" s="37"/>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38"/>
      <c r="AT70" s="36"/>
    </row>
    <row r="71" spans="1:46" s="31" customFormat="1" ht="9.9499999999999993" customHeight="1">
      <c r="A71" s="37"/>
      <c r="B71" s="37"/>
      <c r="C71" s="37"/>
      <c r="D71" s="95"/>
      <c r="E71" s="37"/>
      <c r="F71" s="37"/>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38"/>
      <c r="AT71" s="36"/>
    </row>
    <row r="72" spans="1:46" s="31" customFormat="1" ht="15" customHeight="1">
      <c r="A72" s="26" t="s">
        <v>248</v>
      </c>
      <c r="B72" s="26"/>
      <c r="C72" s="37"/>
      <c r="D72" s="37"/>
      <c r="E72" s="37"/>
      <c r="F72" s="37"/>
      <c r="G72" s="37"/>
      <c r="H72" s="37"/>
      <c r="I72" s="37"/>
      <c r="J72" s="37"/>
      <c r="K72" s="38"/>
      <c r="L72" s="38"/>
      <c r="M72" s="38"/>
      <c r="N72" s="38"/>
      <c r="O72" s="38"/>
      <c r="P72" s="38"/>
      <c r="Q72" s="38"/>
      <c r="R72" s="38"/>
      <c r="S72" s="103"/>
      <c r="T72" s="103"/>
      <c r="U72" s="103"/>
      <c r="V72" s="95"/>
      <c r="W72" s="95"/>
      <c r="X72" s="95"/>
      <c r="Y72" s="95"/>
      <c r="Z72" s="95"/>
      <c r="AA72" s="95"/>
      <c r="AB72" s="95"/>
      <c r="AC72" s="95"/>
      <c r="AD72" s="95"/>
      <c r="AE72" s="95"/>
      <c r="AF72" s="95"/>
      <c r="AG72" s="95"/>
      <c r="AH72" s="95"/>
      <c r="AI72" s="95"/>
      <c r="AJ72" s="38"/>
      <c r="AT72" s="36"/>
    </row>
    <row r="73" spans="1:46" s="31" customFormat="1" ht="15" customHeight="1">
      <c r="A73" s="330"/>
      <c r="B73" s="331"/>
      <c r="C73" s="332"/>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332"/>
      <c r="AE73" s="331"/>
      <c r="AF73" s="336" t="s">
        <v>249</v>
      </c>
      <c r="AG73" s="333"/>
      <c r="AH73" s="335" t="s">
        <v>250</v>
      </c>
      <c r="AI73" s="333"/>
      <c r="AJ73" s="334"/>
      <c r="AT73" s="36"/>
    </row>
    <row r="74" spans="1:46" ht="99.95" customHeight="1">
      <c r="A74" s="724" t="s">
        <v>266</v>
      </c>
      <c r="B74" s="725"/>
      <c r="C74" s="725"/>
      <c r="D74" s="725"/>
      <c r="E74" s="725"/>
      <c r="F74" s="725"/>
      <c r="G74" s="725"/>
      <c r="H74" s="725"/>
      <c r="I74" s="725"/>
      <c r="J74" s="725"/>
      <c r="K74" s="725"/>
      <c r="L74" s="725"/>
      <c r="M74" s="725"/>
      <c r="N74" s="725"/>
      <c r="O74" s="725"/>
      <c r="P74" s="725"/>
      <c r="Q74" s="725"/>
      <c r="R74" s="725"/>
      <c r="S74" s="725"/>
      <c r="T74" s="725"/>
      <c r="U74" s="725"/>
      <c r="V74" s="725"/>
      <c r="W74" s="725"/>
      <c r="X74" s="725"/>
      <c r="Y74" s="725"/>
      <c r="Z74" s="725"/>
      <c r="AA74" s="725"/>
      <c r="AB74" s="725"/>
      <c r="AC74" s="725"/>
      <c r="AD74" s="725"/>
      <c r="AE74" s="725"/>
      <c r="AF74" s="725"/>
      <c r="AG74" s="725"/>
      <c r="AH74" s="725"/>
      <c r="AI74" s="725"/>
      <c r="AJ74" s="726"/>
      <c r="AK74" s="317"/>
      <c r="AT74" s="45"/>
    </row>
    <row r="75" spans="1:46" ht="7.5" customHeight="1" thickBot="1">
      <c r="A75" s="318"/>
      <c r="B75" s="318"/>
      <c r="C75" s="318"/>
      <c r="D75" s="318"/>
      <c r="E75" s="318"/>
      <c r="F75" s="318"/>
      <c r="G75" s="318"/>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18"/>
      <c r="AH75" s="318"/>
      <c r="AI75" s="318"/>
      <c r="AJ75" s="319"/>
      <c r="AK75" s="317"/>
      <c r="AT75" s="45"/>
    </row>
    <row r="76" spans="1:46" ht="15" customHeight="1">
      <c r="A76" s="727" t="s">
        <v>216</v>
      </c>
      <c r="B76" s="728"/>
      <c r="C76" s="728"/>
      <c r="D76" s="729"/>
      <c r="E76" s="730" t="s">
        <v>217</v>
      </c>
      <c r="F76" s="728"/>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31"/>
      <c r="AK76" s="317"/>
      <c r="AT76" s="45"/>
    </row>
    <row r="77" spans="1:46" s="321" customFormat="1" ht="15" customHeight="1">
      <c r="A77" s="633" t="s">
        <v>218</v>
      </c>
      <c r="B77" s="634"/>
      <c r="C77" s="634"/>
      <c r="D77" s="635"/>
      <c r="E77" s="320"/>
      <c r="F77" s="642" t="s">
        <v>219</v>
      </c>
      <c r="G77" s="642"/>
      <c r="H77" s="642"/>
      <c r="I77" s="642"/>
      <c r="J77" s="642"/>
      <c r="K77" s="642"/>
      <c r="L77" s="642"/>
      <c r="M77" s="642"/>
      <c r="N77" s="642"/>
      <c r="O77" s="642"/>
      <c r="P77" s="642"/>
      <c r="Q77" s="642"/>
      <c r="R77" s="642"/>
      <c r="S77" s="642"/>
      <c r="T77" s="642"/>
      <c r="U77" s="642"/>
      <c r="V77" s="642"/>
      <c r="W77" s="642"/>
      <c r="X77" s="642"/>
      <c r="Y77" s="642"/>
      <c r="Z77" s="642"/>
      <c r="AA77" s="642"/>
      <c r="AB77" s="642"/>
      <c r="AC77" s="642"/>
      <c r="AD77" s="642"/>
      <c r="AE77" s="642"/>
      <c r="AF77" s="642"/>
      <c r="AG77" s="642"/>
      <c r="AH77" s="642"/>
      <c r="AI77" s="642"/>
      <c r="AJ77" s="643"/>
      <c r="AK77" s="317"/>
    </row>
    <row r="78" spans="1:46" s="321" customFormat="1" ht="15" customHeight="1">
      <c r="A78" s="636"/>
      <c r="B78" s="637"/>
      <c r="C78" s="637"/>
      <c r="D78" s="638"/>
      <c r="E78" s="322"/>
      <c r="F78" s="622" t="s">
        <v>220</v>
      </c>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3"/>
      <c r="AK78" s="317"/>
    </row>
    <row r="79" spans="1:46" s="321" customFormat="1" ht="15" customHeight="1">
      <c r="A79" s="636"/>
      <c r="B79" s="637"/>
      <c r="C79" s="637"/>
      <c r="D79" s="638"/>
      <c r="E79" s="322"/>
      <c r="F79" s="622" t="s">
        <v>221</v>
      </c>
      <c r="G79" s="622"/>
      <c r="H79" s="622"/>
      <c r="I79" s="622"/>
      <c r="J79" s="622"/>
      <c r="K79" s="622"/>
      <c r="L79" s="622"/>
      <c r="M79" s="622"/>
      <c r="N79" s="622"/>
      <c r="O79" s="622"/>
      <c r="P79" s="622"/>
      <c r="Q79" s="622"/>
      <c r="R79" s="622"/>
      <c r="S79" s="622"/>
      <c r="T79" s="622"/>
      <c r="U79" s="622"/>
      <c r="V79" s="622"/>
      <c r="W79" s="622"/>
      <c r="X79" s="622"/>
      <c r="Y79" s="622"/>
      <c r="Z79" s="622"/>
      <c r="AA79" s="622"/>
      <c r="AB79" s="622"/>
      <c r="AC79" s="622"/>
      <c r="AD79" s="622"/>
      <c r="AE79" s="622"/>
      <c r="AF79" s="622"/>
      <c r="AG79" s="622"/>
      <c r="AH79" s="622"/>
      <c r="AI79" s="622"/>
      <c r="AJ79" s="623"/>
      <c r="AK79" s="317"/>
    </row>
    <row r="80" spans="1:46" s="321" customFormat="1" ht="15" customHeight="1">
      <c r="A80" s="639"/>
      <c r="B80" s="640"/>
      <c r="C80" s="640"/>
      <c r="D80" s="641"/>
      <c r="E80" s="323"/>
      <c r="F80" s="624" t="s">
        <v>222</v>
      </c>
      <c r="G80" s="624"/>
      <c r="H80" s="624"/>
      <c r="I80" s="624"/>
      <c r="J80" s="624"/>
      <c r="K80" s="624"/>
      <c r="L80" s="624"/>
      <c r="M80" s="624"/>
      <c r="N80" s="624"/>
      <c r="O80" s="624"/>
      <c r="P80" s="624"/>
      <c r="Q80" s="624"/>
      <c r="R80" s="624"/>
      <c r="S80" s="624"/>
      <c r="T80" s="624"/>
      <c r="U80" s="624"/>
      <c r="V80" s="624"/>
      <c r="W80" s="624"/>
      <c r="X80" s="624"/>
      <c r="Y80" s="624"/>
      <c r="Z80" s="624"/>
      <c r="AA80" s="624"/>
      <c r="AB80" s="624"/>
      <c r="AC80" s="624"/>
      <c r="AD80" s="624"/>
      <c r="AE80" s="624"/>
      <c r="AF80" s="624"/>
      <c r="AG80" s="624"/>
      <c r="AH80" s="624"/>
      <c r="AI80" s="624"/>
      <c r="AJ80" s="625"/>
      <c r="AK80" s="317"/>
    </row>
    <row r="81" spans="1:37" s="321" customFormat="1" ht="30" customHeight="1">
      <c r="A81" s="633" t="s">
        <v>223</v>
      </c>
      <c r="B81" s="634"/>
      <c r="C81" s="634"/>
      <c r="D81" s="635"/>
      <c r="E81" s="320"/>
      <c r="F81" s="642" t="s">
        <v>264</v>
      </c>
      <c r="G81" s="642"/>
      <c r="H81" s="642"/>
      <c r="I81" s="642"/>
      <c r="J81" s="642"/>
      <c r="K81" s="642"/>
      <c r="L81" s="642"/>
      <c r="M81" s="642"/>
      <c r="N81" s="642"/>
      <c r="O81" s="642"/>
      <c r="P81" s="642"/>
      <c r="Q81" s="642"/>
      <c r="R81" s="642"/>
      <c r="S81" s="642"/>
      <c r="T81" s="642"/>
      <c r="U81" s="642"/>
      <c r="V81" s="642"/>
      <c r="W81" s="642"/>
      <c r="X81" s="642"/>
      <c r="Y81" s="642"/>
      <c r="Z81" s="642"/>
      <c r="AA81" s="642"/>
      <c r="AB81" s="642"/>
      <c r="AC81" s="642"/>
      <c r="AD81" s="642"/>
      <c r="AE81" s="642"/>
      <c r="AF81" s="642"/>
      <c r="AG81" s="642"/>
      <c r="AH81" s="642"/>
      <c r="AI81" s="642"/>
      <c r="AJ81" s="643"/>
      <c r="AK81" s="317"/>
    </row>
    <row r="82" spans="1:37" s="31" customFormat="1" ht="15" customHeight="1">
      <c r="A82" s="636"/>
      <c r="B82" s="637"/>
      <c r="C82" s="637"/>
      <c r="D82" s="638"/>
      <c r="E82" s="322"/>
      <c r="F82" s="622" t="s">
        <v>224</v>
      </c>
      <c r="G82" s="622"/>
      <c r="H82" s="622"/>
      <c r="I82" s="622"/>
      <c r="J82" s="622"/>
      <c r="K82" s="622"/>
      <c r="L82" s="622"/>
      <c r="M82" s="622"/>
      <c r="N82" s="622"/>
      <c r="O82" s="622"/>
      <c r="P82" s="622"/>
      <c r="Q82" s="622"/>
      <c r="R82" s="622"/>
      <c r="S82" s="622"/>
      <c r="T82" s="622"/>
      <c r="U82" s="622"/>
      <c r="V82" s="622"/>
      <c r="W82" s="622"/>
      <c r="X82" s="622"/>
      <c r="Y82" s="622"/>
      <c r="Z82" s="622"/>
      <c r="AA82" s="622"/>
      <c r="AB82" s="622"/>
      <c r="AC82" s="622"/>
      <c r="AD82" s="622"/>
      <c r="AE82" s="622"/>
      <c r="AF82" s="622"/>
      <c r="AG82" s="622"/>
      <c r="AH82" s="622"/>
      <c r="AI82" s="622"/>
      <c r="AJ82" s="623"/>
      <c r="AK82" s="317"/>
    </row>
    <row r="83" spans="1:37" s="31" customFormat="1" ht="15" customHeight="1">
      <c r="A83" s="636"/>
      <c r="B83" s="637"/>
      <c r="C83" s="637"/>
      <c r="D83" s="638"/>
      <c r="E83" s="322"/>
      <c r="F83" s="622" t="s">
        <v>225</v>
      </c>
      <c r="G83" s="622"/>
      <c r="H83" s="622"/>
      <c r="I83" s="622"/>
      <c r="J83" s="622"/>
      <c r="K83" s="622"/>
      <c r="L83" s="622"/>
      <c r="M83" s="622"/>
      <c r="N83" s="622"/>
      <c r="O83" s="622"/>
      <c r="P83" s="622"/>
      <c r="Q83" s="622"/>
      <c r="R83" s="622"/>
      <c r="S83" s="622"/>
      <c r="T83" s="622"/>
      <c r="U83" s="622"/>
      <c r="V83" s="622"/>
      <c r="W83" s="622"/>
      <c r="X83" s="622"/>
      <c r="Y83" s="622"/>
      <c r="Z83" s="622"/>
      <c r="AA83" s="622"/>
      <c r="AB83" s="622"/>
      <c r="AC83" s="622"/>
      <c r="AD83" s="622"/>
      <c r="AE83" s="622"/>
      <c r="AF83" s="622"/>
      <c r="AG83" s="622"/>
      <c r="AH83" s="622"/>
      <c r="AI83" s="622"/>
      <c r="AJ83" s="623"/>
      <c r="AK83" s="317"/>
    </row>
    <row r="84" spans="1:37" s="31" customFormat="1" ht="15" customHeight="1">
      <c r="A84" s="639"/>
      <c r="B84" s="640"/>
      <c r="C84" s="640"/>
      <c r="D84" s="641"/>
      <c r="E84" s="323"/>
      <c r="F84" s="624" t="s">
        <v>226</v>
      </c>
      <c r="G84" s="624"/>
      <c r="H84" s="624"/>
      <c r="I84" s="624"/>
      <c r="J84" s="624"/>
      <c r="K84" s="624"/>
      <c r="L84" s="624"/>
      <c r="M84" s="624"/>
      <c r="N84" s="624"/>
      <c r="O84" s="624"/>
      <c r="P84" s="624"/>
      <c r="Q84" s="624"/>
      <c r="R84" s="624"/>
      <c r="S84" s="624"/>
      <c r="T84" s="624"/>
      <c r="U84" s="624"/>
      <c r="V84" s="624"/>
      <c r="W84" s="624"/>
      <c r="X84" s="624"/>
      <c r="Y84" s="624"/>
      <c r="Z84" s="624"/>
      <c r="AA84" s="624"/>
      <c r="AB84" s="624"/>
      <c r="AC84" s="624"/>
      <c r="AD84" s="624"/>
      <c r="AE84" s="624"/>
      <c r="AF84" s="624"/>
      <c r="AG84" s="624"/>
      <c r="AH84" s="624"/>
      <c r="AI84" s="624"/>
      <c r="AJ84" s="625"/>
      <c r="AK84" s="317"/>
    </row>
    <row r="85" spans="1:37" s="31" customFormat="1" ht="15" customHeight="1">
      <c r="A85" s="633" t="s">
        <v>227</v>
      </c>
      <c r="B85" s="634"/>
      <c r="C85" s="634"/>
      <c r="D85" s="635"/>
      <c r="E85" s="320"/>
      <c r="F85" s="642" t="s">
        <v>228</v>
      </c>
      <c r="G85" s="642"/>
      <c r="H85" s="642"/>
      <c r="I85" s="642"/>
      <c r="J85" s="642"/>
      <c r="K85" s="642"/>
      <c r="L85" s="642"/>
      <c r="M85" s="642"/>
      <c r="N85" s="642"/>
      <c r="O85" s="642"/>
      <c r="P85" s="642"/>
      <c r="Q85" s="642"/>
      <c r="R85" s="642"/>
      <c r="S85" s="642"/>
      <c r="T85" s="642"/>
      <c r="U85" s="642"/>
      <c r="V85" s="642"/>
      <c r="W85" s="642"/>
      <c r="X85" s="642"/>
      <c r="Y85" s="642"/>
      <c r="Z85" s="642"/>
      <c r="AA85" s="642"/>
      <c r="AB85" s="642"/>
      <c r="AC85" s="642"/>
      <c r="AD85" s="642"/>
      <c r="AE85" s="642"/>
      <c r="AF85" s="642"/>
      <c r="AG85" s="642"/>
      <c r="AH85" s="642"/>
      <c r="AI85" s="642"/>
      <c r="AJ85" s="643"/>
      <c r="AK85" s="317"/>
    </row>
    <row r="86" spans="1:37" s="31" customFormat="1" ht="30" customHeight="1">
      <c r="A86" s="636"/>
      <c r="B86" s="637"/>
      <c r="C86" s="637"/>
      <c r="D86" s="638"/>
      <c r="E86" s="322"/>
      <c r="F86" s="622" t="s">
        <v>229</v>
      </c>
      <c r="G86" s="622"/>
      <c r="H86" s="622"/>
      <c r="I86" s="622"/>
      <c r="J86" s="622"/>
      <c r="K86" s="622"/>
      <c r="L86" s="622"/>
      <c r="M86" s="622"/>
      <c r="N86" s="622"/>
      <c r="O86" s="622"/>
      <c r="P86" s="622"/>
      <c r="Q86" s="622"/>
      <c r="R86" s="622"/>
      <c r="S86" s="622"/>
      <c r="T86" s="622"/>
      <c r="U86" s="622"/>
      <c r="V86" s="622"/>
      <c r="W86" s="622"/>
      <c r="X86" s="622"/>
      <c r="Y86" s="622"/>
      <c r="Z86" s="622"/>
      <c r="AA86" s="622"/>
      <c r="AB86" s="622"/>
      <c r="AC86" s="622"/>
      <c r="AD86" s="622"/>
      <c r="AE86" s="622"/>
      <c r="AF86" s="622"/>
      <c r="AG86" s="622"/>
      <c r="AH86" s="622"/>
      <c r="AI86" s="622"/>
      <c r="AJ86" s="623"/>
      <c r="AK86" s="317"/>
    </row>
    <row r="87" spans="1:37" s="31" customFormat="1" ht="15" customHeight="1">
      <c r="A87" s="636"/>
      <c r="B87" s="637"/>
      <c r="C87" s="637"/>
      <c r="D87" s="638"/>
      <c r="E87" s="322"/>
      <c r="F87" s="622" t="s">
        <v>230</v>
      </c>
      <c r="G87" s="622"/>
      <c r="H87" s="622"/>
      <c r="I87" s="622"/>
      <c r="J87" s="622"/>
      <c r="K87" s="622"/>
      <c r="L87" s="622"/>
      <c r="M87" s="622"/>
      <c r="N87" s="622"/>
      <c r="O87" s="622"/>
      <c r="P87" s="622"/>
      <c r="Q87" s="622"/>
      <c r="R87" s="622"/>
      <c r="S87" s="622"/>
      <c r="T87" s="622"/>
      <c r="U87" s="622"/>
      <c r="V87" s="622"/>
      <c r="W87" s="622"/>
      <c r="X87" s="622"/>
      <c r="Y87" s="622"/>
      <c r="Z87" s="622"/>
      <c r="AA87" s="622"/>
      <c r="AB87" s="622"/>
      <c r="AC87" s="622"/>
      <c r="AD87" s="622"/>
      <c r="AE87" s="622"/>
      <c r="AF87" s="622"/>
      <c r="AG87" s="622"/>
      <c r="AH87" s="622"/>
      <c r="AI87" s="622"/>
      <c r="AJ87" s="623"/>
      <c r="AK87" s="317"/>
    </row>
    <row r="88" spans="1:37" s="31" customFormat="1" ht="15" customHeight="1">
      <c r="A88" s="636"/>
      <c r="B88" s="637"/>
      <c r="C88" s="637"/>
      <c r="D88" s="638"/>
      <c r="E88" s="322"/>
      <c r="F88" s="622" t="s">
        <v>231</v>
      </c>
      <c r="G88" s="622"/>
      <c r="H88" s="622"/>
      <c r="I88" s="622"/>
      <c r="J88" s="622"/>
      <c r="K88" s="622"/>
      <c r="L88" s="622"/>
      <c r="M88" s="622"/>
      <c r="N88" s="622"/>
      <c r="O88" s="622"/>
      <c r="P88" s="622"/>
      <c r="Q88" s="622"/>
      <c r="R88" s="622"/>
      <c r="S88" s="622"/>
      <c r="T88" s="622"/>
      <c r="U88" s="622"/>
      <c r="V88" s="622"/>
      <c r="W88" s="622"/>
      <c r="X88" s="622"/>
      <c r="Y88" s="622"/>
      <c r="Z88" s="622"/>
      <c r="AA88" s="622"/>
      <c r="AB88" s="622"/>
      <c r="AC88" s="622"/>
      <c r="AD88" s="622"/>
      <c r="AE88" s="622"/>
      <c r="AF88" s="622"/>
      <c r="AG88" s="622"/>
      <c r="AH88" s="622"/>
      <c r="AI88" s="622"/>
      <c r="AJ88" s="623"/>
      <c r="AK88" s="317"/>
    </row>
    <row r="89" spans="1:37" s="31" customFormat="1" ht="15" customHeight="1">
      <c r="A89" s="639"/>
      <c r="B89" s="640"/>
      <c r="C89" s="640"/>
      <c r="D89" s="641"/>
      <c r="E89" s="323"/>
      <c r="F89" s="624" t="s">
        <v>232</v>
      </c>
      <c r="G89" s="624"/>
      <c r="H89" s="624"/>
      <c r="I89" s="624"/>
      <c r="J89" s="624"/>
      <c r="K89" s="624"/>
      <c r="L89" s="624"/>
      <c r="M89" s="624"/>
      <c r="N89" s="624"/>
      <c r="O89" s="624"/>
      <c r="P89" s="624"/>
      <c r="Q89" s="624"/>
      <c r="R89" s="624"/>
      <c r="S89" s="624"/>
      <c r="T89" s="624"/>
      <c r="U89" s="624"/>
      <c r="V89" s="624"/>
      <c r="W89" s="624"/>
      <c r="X89" s="624"/>
      <c r="Y89" s="624"/>
      <c r="Z89" s="624"/>
      <c r="AA89" s="624"/>
      <c r="AB89" s="624"/>
      <c r="AC89" s="624"/>
      <c r="AD89" s="624"/>
      <c r="AE89" s="624"/>
      <c r="AF89" s="624"/>
      <c r="AG89" s="624"/>
      <c r="AH89" s="624"/>
      <c r="AI89" s="624"/>
      <c r="AJ89" s="625"/>
      <c r="AK89" s="317"/>
    </row>
    <row r="90" spans="1:37" s="31" customFormat="1" ht="30" customHeight="1">
      <c r="A90" s="633" t="s">
        <v>233</v>
      </c>
      <c r="B90" s="634"/>
      <c r="C90" s="634"/>
      <c r="D90" s="635"/>
      <c r="E90" s="320"/>
      <c r="F90" s="642" t="s">
        <v>234</v>
      </c>
      <c r="G90" s="642"/>
      <c r="H90" s="642"/>
      <c r="I90" s="642"/>
      <c r="J90" s="642"/>
      <c r="K90" s="642"/>
      <c r="L90" s="642"/>
      <c r="M90" s="642"/>
      <c r="N90" s="642"/>
      <c r="O90" s="642"/>
      <c r="P90" s="642"/>
      <c r="Q90" s="642"/>
      <c r="R90" s="642"/>
      <c r="S90" s="642"/>
      <c r="T90" s="642"/>
      <c r="U90" s="642"/>
      <c r="V90" s="642"/>
      <c r="W90" s="642"/>
      <c r="X90" s="642"/>
      <c r="Y90" s="642"/>
      <c r="Z90" s="642"/>
      <c r="AA90" s="642"/>
      <c r="AB90" s="642"/>
      <c r="AC90" s="642"/>
      <c r="AD90" s="642"/>
      <c r="AE90" s="642"/>
      <c r="AF90" s="642"/>
      <c r="AG90" s="642"/>
      <c r="AH90" s="642"/>
      <c r="AI90" s="642"/>
      <c r="AJ90" s="643"/>
      <c r="AK90" s="317"/>
    </row>
    <row r="91" spans="1:37" s="31" customFormat="1" ht="15" customHeight="1">
      <c r="A91" s="636"/>
      <c r="B91" s="637"/>
      <c r="C91" s="637"/>
      <c r="D91" s="638"/>
      <c r="E91" s="322"/>
      <c r="F91" s="622" t="s">
        <v>235</v>
      </c>
      <c r="G91" s="622"/>
      <c r="H91" s="622"/>
      <c r="I91" s="622"/>
      <c r="J91" s="622"/>
      <c r="K91" s="622"/>
      <c r="L91" s="622"/>
      <c r="M91" s="622"/>
      <c r="N91" s="622"/>
      <c r="O91" s="622"/>
      <c r="P91" s="622"/>
      <c r="Q91" s="622"/>
      <c r="R91" s="622"/>
      <c r="S91" s="622"/>
      <c r="T91" s="622"/>
      <c r="U91" s="622"/>
      <c r="V91" s="622"/>
      <c r="W91" s="622"/>
      <c r="X91" s="622"/>
      <c r="Y91" s="622"/>
      <c r="Z91" s="622"/>
      <c r="AA91" s="622"/>
      <c r="AB91" s="622"/>
      <c r="AC91" s="622"/>
      <c r="AD91" s="622"/>
      <c r="AE91" s="622"/>
      <c r="AF91" s="622"/>
      <c r="AG91" s="622"/>
      <c r="AH91" s="622"/>
      <c r="AI91" s="622"/>
      <c r="AJ91" s="623"/>
      <c r="AK91" s="317"/>
    </row>
    <row r="92" spans="1:37" s="31" customFormat="1" ht="15" customHeight="1">
      <c r="A92" s="636"/>
      <c r="B92" s="637"/>
      <c r="C92" s="637"/>
      <c r="D92" s="638"/>
      <c r="E92" s="322"/>
      <c r="F92" s="622" t="s">
        <v>236</v>
      </c>
      <c r="G92" s="622"/>
      <c r="H92" s="622"/>
      <c r="I92" s="622"/>
      <c r="J92" s="622"/>
      <c r="K92" s="622"/>
      <c r="L92" s="622"/>
      <c r="M92" s="622"/>
      <c r="N92" s="622"/>
      <c r="O92" s="622"/>
      <c r="P92" s="622"/>
      <c r="Q92" s="622"/>
      <c r="R92" s="622"/>
      <c r="S92" s="622"/>
      <c r="T92" s="622"/>
      <c r="U92" s="622"/>
      <c r="V92" s="622"/>
      <c r="W92" s="622"/>
      <c r="X92" s="622"/>
      <c r="Y92" s="622"/>
      <c r="Z92" s="622"/>
      <c r="AA92" s="622"/>
      <c r="AB92" s="622"/>
      <c r="AC92" s="622"/>
      <c r="AD92" s="622"/>
      <c r="AE92" s="622"/>
      <c r="AF92" s="622"/>
      <c r="AG92" s="622"/>
      <c r="AH92" s="622"/>
      <c r="AI92" s="622"/>
      <c r="AJ92" s="623"/>
      <c r="AK92" s="317"/>
    </row>
    <row r="93" spans="1:37" s="31" customFormat="1" ht="15" customHeight="1">
      <c r="A93" s="639"/>
      <c r="B93" s="640"/>
      <c r="C93" s="640"/>
      <c r="D93" s="641"/>
      <c r="E93" s="323"/>
      <c r="F93" s="624" t="s">
        <v>237</v>
      </c>
      <c r="G93" s="624"/>
      <c r="H93" s="624"/>
      <c r="I93" s="624"/>
      <c r="J93" s="624"/>
      <c r="K93" s="624"/>
      <c r="L93" s="624"/>
      <c r="M93" s="624"/>
      <c r="N93" s="624"/>
      <c r="O93" s="624"/>
      <c r="P93" s="624"/>
      <c r="Q93" s="624"/>
      <c r="R93" s="624"/>
      <c r="S93" s="624"/>
      <c r="T93" s="624"/>
      <c r="U93" s="624"/>
      <c r="V93" s="624"/>
      <c r="W93" s="624"/>
      <c r="X93" s="624"/>
      <c r="Y93" s="624"/>
      <c r="Z93" s="624"/>
      <c r="AA93" s="624"/>
      <c r="AB93" s="624"/>
      <c r="AC93" s="624"/>
      <c r="AD93" s="624"/>
      <c r="AE93" s="624"/>
      <c r="AF93" s="624"/>
      <c r="AG93" s="624"/>
      <c r="AH93" s="624"/>
      <c r="AI93" s="624"/>
      <c r="AJ93" s="625"/>
      <c r="AK93" s="317"/>
    </row>
    <row r="94" spans="1:37" s="31" customFormat="1" ht="15" customHeight="1">
      <c r="A94" s="633" t="s">
        <v>238</v>
      </c>
      <c r="B94" s="634"/>
      <c r="C94" s="634"/>
      <c r="D94" s="635"/>
      <c r="E94" s="320"/>
      <c r="F94" s="642" t="s">
        <v>239</v>
      </c>
      <c r="G94" s="642"/>
      <c r="H94" s="642"/>
      <c r="I94" s="642"/>
      <c r="J94" s="642"/>
      <c r="K94" s="642"/>
      <c r="L94" s="642"/>
      <c r="M94" s="642"/>
      <c r="N94" s="642"/>
      <c r="O94" s="642"/>
      <c r="P94" s="642"/>
      <c r="Q94" s="642"/>
      <c r="R94" s="642"/>
      <c r="S94" s="642"/>
      <c r="T94" s="642"/>
      <c r="U94" s="642"/>
      <c r="V94" s="642"/>
      <c r="W94" s="642"/>
      <c r="X94" s="642"/>
      <c r="Y94" s="642"/>
      <c r="Z94" s="642"/>
      <c r="AA94" s="642"/>
      <c r="AB94" s="642"/>
      <c r="AC94" s="642"/>
      <c r="AD94" s="642"/>
      <c r="AE94" s="642"/>
      <c r="AF94" s="642"/>
      <c r="AG94" s="642"/>
      <c r="AH94" s="642"/>
      <c r="AI94" s="642"/>
      <c r="AJ94" s="643"/>
      <c r="AK94" s="25"/>
    </row>
    <row r="95" spans="1:37" s="31" customFormat="1" ht="30" customHeight="1">
      <c r="A95" s="636"/>
      <c r="B95" s="637"/>
      <c r="C95" s="637"/>
      <c r="D95" s="638"/>
      <c r="E95" s="322"/>
      <c r="F95" s="622" t="s">
        <v>240</v>
      </c>
      <c r="G95" s="622"/>
      <c r="H95" s="622"/>
      <c r="I95" s="622"/>
      <c r="J95" s="622"/>
      <c r="K95" s="622"/>
      <c r="L95" s="622"/>
      <c r="M95" s="622"/>
      <c r="N95" s="622"/>
      <c r="O95" s="622"/>
      <c r="P95" s="622"/>
      <c r="Q95" s="622"/>
      <c r="R95" s="622"/>
      <c r="S95" s="622"/>
      <c r="T95" s="622"/>
      <c r="U95" s="622"/>
      <c r="V95" s="622"/>
      <c r="W95" s="622"/>
      <c r="X95" s="622"/>
      <c r="Y95" s="622"/>
      <c r="Z95" s="622"/>
      <c r="AA95" s="622"/>
      <c r="AB95" s="622"/>
      <c r="AC95" s="622"/>
      <c r="AD95" s="622"/>
      <c r="AE95" s="622"/>
      <c r="AF95" s="622"/>
      <c r="AG95" s="622"/>
      <c r="AH95" s="622"/>
      <c r="AI95" s="622"/>
      <c r="AJ95" s="623"/>
    </row>
    <row r="96" spans="1:37" s="31" customFormat="1" ht="15" customHeight="1">
      <c r="A96" s="636"/>
      <c r="B96" s="637"/>
      <c r="C96" s="637"/>
      <c r="D96" s="638"/>
      <c r="E96" s="322"/>
      <c r="F96" s="622" t="s">
        <v>241</v>
      </c>
      <c r="G96" s="622"/>
      <c r="H96" s="622"/>
      <c r="I96" s="622"/>
      <c r="J96" s="622"/>
      <c r="K96" s="622"/>
      <c r="L96" s="622"/>
      <c r="M96" s="622"/>
      <c r="N96" s="622"/>
      <c r="O96" s="622"/>
      <c r="P96" s="622"/>
      <c r="Q96" s="622"/>
      <c r="R96" s="622"/>
      <c r="S96" s="622"/>
      <c r="T96" s="622"/>
      <c r="U96" s="622"/>
      <c r="V96" s="622"/>
      <c r="W96" s="622"/>
      <c r="X96" s="622"/>
      <c r="Y96" s="622"/>
      <c r="Z96" s="622"/>
      <c r="AA96" s="622"/>
      <c r="AB96" s="622"/>
      <c r="AC96" s="622"/>
      <c r="AD96" s="622"/>
      <c r="AE96" s="622"/>
      <c r="AF96" s="622"/>
      <c r="AG96" s="622"/>
      <c r="AH96" s="622"/>
      <c r="AI96" s="622"/>
      <c r="AJ96" s="623"/>
    </row>
    <row r="97" spans="1:46" s="31" customFormat="1" ht="15" customHeight="1">
      <c r="A97" s="639"/>
      <c r="B97" s="640"/>
      <c r="C97" s="640"/>
      <c r="D97" s="641"/>
      <c r="E97" s="323"/>
      <c r="F97" s="624" t="s">
        <v>242</v>
      </c>
      <c r="G97" s="624"/>
      <c r="H97" s="624"/>
      <c r="I97" s="624"/>
      <c r="J97" s="624"/>
      <c r="K97" s="624"/>
      <c r="L97" s="624"/>
      <c r="M97" s="624"/>
      <c r="N97" s="624"/>
      <c r="O97" s="624"/>
      <c r="P97" s="624"/>
      <c r="Q97" s="624"/>
      <c r="R97" s="624"/>
      <c r="S97" s="624"/>
      <c r="T97" s="624"/>
      <c r="U97" s="624"/>
      <c r="V97" s="624"/>
      <c r="W97" s="624"/>
      <c r="X97" s="624"/>
      <c r="Y97" s="624"/>
      <c r="Z97" s="624"/>
      <c r="AA97" s="624"/>
      <c r="AB97" s="624"/>
      <c r="AC97" s="624"/>
      <c r="AD97" s="624"/>
      <c r="AE97" s="624"/>
      <c r="AF97" s="624"/>
      <c r="AG97" s="624"/>
      <c r="AH97" s="624"/>
      <c r="AI97" s="624"/>
      <c r="AJ97" s="625"/>
    </row>
    <row r="98" spans="1:46" s="31" customFormat="1" ht="30" customHeight="1">
      <c r="A98" s="633" t="s">
        <v>265</v>
      </c>
      <c r="B98" s="634"/>
      <c r="C98" s="634"/>
      <c r="D98" s="635"/>
      <c r="E98" s="320"/>
      <c r="F98" s="642" t="s">
        <v>243</v>
      </c>
      <c r="G98" s="642"/>
      <c r="H98" s="642"/>
      <c r="I98" s="642"/>
      <c r="J98" s="642"/>
      <c r="K98" s="642"/>
      <c r="L98" s="642"/>
      <c r="M98" s="642"/>
      <c r="N98" s="642"/>
      <c r="O98" s="642"/>
      <c r="P98" s="642"/>
      <c r="Q98" s="642"/>
      <c r="R98" s="642"/>
      <c r="S98" s="642"/>
      <c r="T98" s="642"/>
      <c r="U98" s="642"/>
      <c r="V98" s="642"/>
      <c r="W98" s="642"/>
      <c r="X98" s="642"/>
      <c r="Y98" s="642"/>
      <c r="Z98" s="642"/>
      <c r="AA98" s="642"/>
      <c r="AB98" s="642"/>
      <c r="AC98" s="642"/>
      <c r="AD98" s="642"/>
      <c r="AE98" s="642"/>
      <c r="AF98" s="642"/>
      <c r="AG98" s="642"/>
      <c r="AH98" s="642"/>
      <c r="AI98" s="642"/>
      <c r="AJ98" s="643"/>
      <c r="AK98" s="324"/>
    </row>
    <row r="99" spans="1:46" s="31" customFormat="1" ht="15" customHeight="1">
      <c r="A99" s="636"/>
      <c r="B99" s="637"/>
      <c r="C99" s="637"/>
      <c r="D99" s="638"/>
      <c r="E99" s="322"/>
      <c r="F99" s="622" t="s">
        <v>244</v>
      </c>
      <c r="G99" s="622"/>
      <c r="H99" s="622"/>
      <c r="I99" s="622"/>
      <c r="J99" s="622"/>
      <c r="K99" s="622"/>
      <c r="L99" s="622"/>
      <c r="M99" s="622"/>
      <c r="N99" s="622"/>
      <c r="O99" s="622"/>
      <c r="P99" s="622"/>
      <c r="Q99" s="622"/>
      <c r="R99" s="622"/>
      <c r="S99" s="622"/>
      <c r="T99" s="622"/>
      <c r="U99" s="622"/>
      <c r="V99" s="622"/>
      <c r="W99" s="622"/>
      <c r="X99" s="622"/>
      <c r="Y99" s="622"/>
      <c r="Z99" s="622"/>
      <c r="AA99" s="622"/>
      <c r="AB99" s="622"/>
      <c r="AC99" s="622"/>
      <c r="AD99" s="622"/>
      <c r="AE99" s="622"/>
      <c r="AF99" s="622"/>
      <c r="AG99" s="622"/>
      <c r="AH99" s="622"/>
      <c r="AI99" s="622"/>
      <c r="AJ99" s="623"/>
      <c r="AK99" s="317"/>
    </row>
    <row r="100" spans="1:46" s="31" customFormat="1" ht="15" customHeight="1">
      <c r="A100" s="636"/>
      <c r="B100" s="637"/>
      <c r="C100" s="637"/>
      <c r="D100" s="638"/>
      <c r="E100" s="322"/>
      <c r="F100" s="622" t="s">
        <v>245</v>
      </c>
      <c r="G100" s="622"/>
      <c r="H100" s="622"/>
      <c r="I100" s="622"/>
      <c r="J100" s="622"/>
      <c r="K100" s="622"/>
      <c r="L100" s="622"/>
      <c r="M100" s="622"/>
      <c r="N100" s="622"/>
      <c r="O100" s="622"/>
      <c r="P100" s="622"/>
      <c r="Q100" s="622"/>
      <c r="R100" s="622"/>
      <c r="S100" s="622"/>
      <c r="T100" s="622"/>
      <c r="U100" s="622"/>
      <c r="V100" s="622"/>
      <c r="W100" s="622"/>
      <c r="X100" s="622"/>
      <c r="Y100" s="622"/>
      <c r="Z100" s="622"/>
      <c r="AA100" s="622"/>
      <c r="AB100" s="622"/>
      <c r="AC100" s="622"/>
      <c r="AD100" s="622"/>
      <c r="AE100" s="622"/>
      <c r="AF100" s="622"/>
      <c r="AG100" s="622"/>
      <c r="AH100" s="622"/>
      <c r="AI100" s="622"/>
      <c r="AJ100" s="623"/>
      <c r="AK100" s="317"/>
    </row>
    <row r="101" spans="1:46" s="31" customFormat="1" ht="15" customHeight="1" thickBot="1">
      <c r="A101" s="644"/>
      <c r="B101" s="645"/>
      <c r="C101" s="645"/>
      <c r="D101" s="646"/>
      <c r="E101" s="325"/>
      <c r="F101" s="647" t="s">
        <v>246</v>
      </c>
      <c r="G101" s="647"/>
      <c r="H101" s="647"/>
      <c r="I101" s="647"/>
      <c r="J101" s="647"/>
      <c r="K101" s="647"/>
      <c r="L101" s="647"/>
      <c r="M101" s="647"/>
      <c r="N101" s="647"/>
      <c r="O101" s="647"/>
      <c r="P101" s="647"/>
      <c r="Q101" s="647"/>
      <c r="R101" s="647"/>
      <c r="S101" s="647"/>
      <c r="T101" s="647"/>
      <c r="U101" s="647"/>
      <c r="V101" s="647"/>
      <c r="W101" s="647"/>
      <c r="X101" s="647"/>
      <c r="Y101" s="647"/>
      <c r="Z101" s="647"/>
      <c r="AA101" s="647"/>
      <c r="AB101" s="647"/>
      <c r="AC101" s="647"/>
      <c r="AD101" s="647"/>
      <c r="AE101" s="647"/>
      <c r="AF101" s="647"/>
      <c r="AG101" s="647"/>
      <c r="AH101" s="647"/>
      <c r="AI101" s="647"/>
      <c r="AJ101" s="648"/>
      <c r="AK101" s="25"/>
    </row>
    <row r="102" spans="1:46" s="31" customFormat="1" ht="30" customHeight="1" thickBot="1">
      <c r="A102" s="628" t="s">
        <v>263</v>
      </c>
      <c r="B102" s="629"/>
      <c r="C102" s="629"/>
      <c r="D102" s="629"/>
      <c r="E102" s="629"/>
      <c r="F102" s="629"/>
      <c r="G102" s="629"/>
      <c r="H102" s="629"/>
      <c r="I102" s="629"/>
      <c r="J102" s="629"/>
      <c r="K102" s="629"/>
      <c r="L102" s="629"/>
      <c r="M102" s="629"/>
      <c r="N102" s="630"/>
      <c r="O102" s="631"/>
      <c r="P102" s="631"/>
      <c r="Q102" s="632" t="s">
        <v>247</v>
      </c>
      <c r="R102" s="632"/>
      <c r="S102" s="649"/>
      <c r="T102" s="650"/>
      <c r="U102" s="650"/>
      <c r="V102" s="650"/>
      <c r="W102" s="650"/>
      <c r="X102" s="650"/>
      <c r="Y102" s="650"/>
      <c r="Z102" s="650"/>
      <c r="AA102" s="650"/>
      <c r="AB102" s="650"/>
      <c r="AC102" s="650"/>
      <c r="AD102" s="650"/>
      <c r="AE102" s="650"/>
      <c r="AF102" s="650"/>
      <c r="AG102" s="650"/>
      <c r="AH102" s="650"/>
      <c r="AI102" s="650"/>
      <c r="AJ102" s="651"/>
      <c r="AK102" s="25"/>
    </row>
    <row r="103" spans="1:46" s="31" customFormat="1" ht="9.9499999999999993" customHeight="1">
      <c r="A103" s="326"/>
      <c r="B103" s="326"/>
      <c r="C103" s="326"/>
      <c r="D103" s="326"/>
      <c r="E103" s="326"/>
      <c r="F103" s="326"/>
      <c r="G103" s="326"/>
      <c r="H103" s="326"/>
      <c r="I103" s="326"/>
      <c r="J103" s="326"/>
      <c r="K103" s="326"/>
      <c r="L103" s="326"/>
      <c r="M103" s="326"/>
      <c r="N103" s="326"/>
      <c r="O103" s="327"/>
      <c r="P103" s="327"/>
      <c r="Q103" s="328"/>
      <c r="R103" s="328"/>
      <c r="S103" s="96"/>
      <c r="T103" s="96"/>
      <c r="U103" s="96"/>
      <c r="V103" s="96"/>
      <c r="W103" s="96"/>
      <c r="X103" s="96"/>
      <c r="Y103" s="96"/>
      <c r="Z103" s="96"/>
      <c r="AA103" s="96"/>
      <c r="AB103" s="96"/>
      <c r="AC103" s="96"/>
      <c r="AD103" s="96"/>
      <c r="AE103" s="96"/>
      <c r="AF103" s="96"/>
      <c r="AG103" s="96"/>
      <c r="AH103" s="96"/>
      <c r="AI103" s="96"/>
      <c r="AJ103" s="96"/>
      <c r="AK103" s="25"/>
    </row>
    <row r="104" spans="1:46" s="31" customFormat="1" ht="15" customHeight="1">
      <c r="A104" s="294" t="s">
        <v>24</v>
      </c>
      <c r="B104" s="626" t="s">
        <v>28</v>
      </c>
      <c r="C104" s="626"/>
      <c r="D104" s="626"/>
      <c r="E104" s="626"/>
      <c r="F104" s="626"/>
      <c r="G104" s="626"/>
      <c r="H104" s="626"/>
      <c r="I104" s="626"/>
      <c r="J104" s="626"/>
      <c r="K104" s="626"/>
      <c r="L104" s="626"/>
      <c r="M104" s="626"/>
      <c r="N104" s="626"/>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T104" s="36"/>
    </row>
    <row r="105" spans="1:46" ht="22.5" customHeight="1">
      <c r="A105" s="130" t="s">
        <v>24</v>
      </c>
      <c r="B105" s="627" t="s">
        <v>200</v>
      </c>
      <c r="C105" s="627"/>
      <c r="D105" s="627"/>
      <c r="E105" s="627"/>
      <c r="F105" s="627"/>
      <c r="G105" s="627"/>
      <c r="H105" s="627"/>
      <c r="I105" s="627"/>
      <c r="J105" s="627"/>
      <c r="K105" s="627"/>
      <c r="L105" s="627"/>
      <c r="M105" s="627"/>
      <c r="N105" s="627"/>
      <c r="O105" s="627"/>
      <c r="P105" s="627"/>
      <c r="Q105" s="627"/>
      <c r="R105" s="627"/>
      <c r="S105" s="627"/>
      <c r="T105" s="627"/>
      <c r="U105" s="627"/>
      <c r="V105" s="627"/>
      <c r="W105" s="627"/>
      <c r="X105" s="627"/>
      <c r="Y105" s="627"/>
      <c r="Z105" s="627"/>
      <c r="AA105" s="627"/>
      <c r="AB105" s="627"/>
      <c r="AC105" s="627"/>
      <c r="AD105" s="627"/>
      <c r="AE105" s="627"/>
      <c r="AF105" s="627"/>
      <c r="AG105" s="627"/>
      <c r="AH105" s="627"/>
      <c r="AI105" s="627"/>
      <c r="AJ105" s="627"/>
      <c r="AT105" s="45"/>
    </row>
    <row r="106" spans="1:46" ht="9.9499999999999993" customHeight="1" thickBot="1">
      <c r="A106" s="131"/>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T106" s="45"/>
    </row>
    <row r="107" spans="1:46" ht="7.5" customHeight="1">
      <c r="A107" s="133"/>
      <c r="B107" s="134"/>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6"/>
      <c r="AT107" s="45"/>
    </row>
    <row r="108" spans="1:46" ht="25.5" customHeight="1">
      <c r="A108" s="137" t="s">
        <v>107</v>
      </c>
      <c r="B108" s="723" t="s">
        <v>108</v>
      </c>
      <c r="C108" s="723"/>
      <c r="D108" s="723"/>
      <c r="E108" s="723"/>
      <c r="F108" s="723"/>
      <c r="G108" s="723"/>
      <c r="H108" s="723"/>
      <c r="I108" s="723"/>
      <c r="J108" s="723"/>
      <c r="K108" s="723"/>
      <c r="L108" s="723"/>
      <c r="M108" s="723"/>
      <c r="N108" s="723"/>
      <c r="O108" s="723"/>
      <c r="P108" s="723"/>
      <c r="Q108" s="723"/>
      <c r="R108" s="723"/>
      <c r="S108" s="723"/>
      <c r="T108" s="723"/>
      <c r="U108" s="723"/>
      <c r="V108" s="723"/>
      <c r="W108" s="723"/>
      <c r="X108" s="723"/>
      <c r="Y108" s="723"/>
      <c r="Z108" s="723"/>
      <c r="AA108" s="723"/>
      <c r="AB108" s="723"/>
      <c r="AC108" s="723"/>
      <c r="AD108" s="723"/>
      <c r="AE108" s="723"/>
      <c r="AF108" s="723"/>
      <c r="AG108" s="723"/>
      <c r="AH108" s="723"/>
      <c r="AI108" s="723"/>
      <c r="AJ108" s="138"/>
    </row>
    <row r="109" spans="1:46" ht="7.5" customHeight="1">
      <c r="A109" s="137"/>
      <c r="B109" s="139"/>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38"/>
    </row>
    <row r="110" spans="1:46" s="147" customFormat="1" ht="19.5" customHeight="1">
      <c r="A110" s="141"/>
      <c r="B110" s="140"/>
      <c r="C110" s="142" t="s">
        <v>13</v>
      </c>
      <c r="D110" s="142"/>
      <c r="E110" s="719">
        <v>4</v>
      </c>
      <c r="F110" s="720"/>
      <c r="G110" s="142" t="s">
        <v>2</v>
      </c>
      <c r="H110" s="721">
        <v>6</v>
      </c>
      <c r="I110" s="722"/>
      <c r="J110" s="142" t="s">
        <v>3</v>
      </c>
      <c r="K110" s="721">
        <v>31</v>
      </c>
      <c r="L110" s="722"/>
      <c r="M110" s="142" t="s">
        <v>6</v>
      </c>
      <c r="N110" s="143"/>
      <c r="O110" s="143"/>
      <c r="P110" s="143"/>
      <c r="Q110" s="144"/>
      <c r="R110" s="716" t="s">
        <v>14</v>
      </c>
      <c r="S110" s="716"/>
      <c r="T110" s="716"/>
      <c r="U110" s="716"/>
      <c r="V110" s="716"/>
      <c r="W110" s="718" t="str">
        <f>IF('➀基本情報入力シート'!M16="","",'➀基本情報入力シート'!M16)</f>
        <v/>
      </c>
      <c r="X110" s="718"/>
      <c r="Y110" s="718"/>
      <c r="Z110" s="718"/>
      <c r="AA110" s="718"/>
      <c r="AB110" s="718"/>
      <c r="AC110" s="718"/>
      <c r="AD110" s="718"/>
      <c r="AE110" s="718"/>
      <c r="AF110" s="718"/>
      <c r="AG110" s="718"/>
      <c r="AH110" s="718"/>
      <c r="AI110" s="145"/>
      <c r="AJ110" s="146"/>
    </row>
    <row r="111" spans="1:46" s="147" customFormat="1" ht="19.5" customHeight="1">
      <c r="A111" s="141"/>
      <c r="B111" s="143"/>
      <c r="C111" s="142"/>
      <c r="D111" s="142"/>
      <c r="E111" s="142"/>
      <c r="F111" s="142"/>
      <c r="G111" s="142"/>
      <c r="H111" s="142"/>
      <c r="I111" s="142"/>
      <c r="J111" s="142"/>
      <c r="K111" s="142"/>
      <c r="L111" s="142"/>
      <c r="M111" s="142"/>
      <c r="N111" s="142"/>
      <c r="O111" s="142"/>
      <c r="P111" s="143"/>
      <c r="Q111" s="144"/>
      <c r="R111" s="716" t="s">
        <v>15</v>
      </c>
      <c r="S111" s="716"/>
      <c r="T111" s="716"/>
      <c r="U111" s="716"/>
      <c r="V111" s="716"/>
      <c r="W111" s="717" t="str">
        <f>IF('➀基本情報入力シート'!M21="","",'➀基本情報入力シート'!M21)</f>
        <v/>
      </c>
      <c r="X111" s="718"/>
      <c r="Y111" s="718"/>
      <c r="Z111" s="718"/>
      <c r="AA111" s="718"/>
      <c r="AB111" s="718"/>
      <c r="AC111" s="718"/>
      <c r="AD111" s="718"/>
      <c r="AE111" s="718"/>
      <c r="AF111" s="718"/>
      <c r="AG111" s="718"/>
      <c r="AH111" s="718"/>
      <c r="AI111" s="148"/>
      <c r="AJ111" s="146"/>
    </row>
    <row r="112" spans="1:46" ht="1.9" customHeight="1" thickBot="1">
      <c r="A112" s="60"/>
      <c r="B112" s="149"/>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2"/>
    </row>
    <row r="113" spans="1:36" ht="17.25">
      <c r="A113" s="150"/>
      <c r="B113" s="29"/>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1"/>
      <c r="AF113" s="150"/>
      <c r="AG113" s="150"/>
      <c r="AH113" s="150"/>
      <c r="AI113" s="150"/>
      <c r="AJ113" s="150"/>
    </row>
    <row r="114" spans="1:36">
      <c r="A114" s="152"/>
      <c r="B114" s="150" t="s">
        <v>16</v>
      </c>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row>
    <row r="115" spans="1:36">
      <c r="A115" s="152"/>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row>
    <row r="116" spans="1:36">
      <c r="A116" s="152"/>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row>
    <row r="117" spans="1:36">
      <c r="A117" s="152"/>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row>
    <row r="118" spans="1:36">
      <c r="A118" s="152"/>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row>
    <row r="119" spans="1:36">
      <c r="A119" s="152"/>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row>
    <row r="120" spans="1:36">
      <c r="A120" s="152"/>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row>
    <row r="121" spans="1:36">
      <c r="A121" s="152"/>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row>
    <row r="122" spans="1:36">
      <c r="A122" s="152"/>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row>
    <row r="123" spans="1:36">
      <c r="A123" s="152"/>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row>
    <row r="124" spans="1:36">
      <c r="A124" s="152"/>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row>
    <row r="125" spans="1:36">
      <c r="A125" s="152"/>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row>
    <row r="126" spans="1:36">
      <c r="A126" s="152"/>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row>
    <row r="127" spans="1:36">
      <c r="A127" s="152"/>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row>
    <row r="128" spans="1:36">
      <c r="A128" s="152"/>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row>
    <row r="129" spans="1:36">
      <c r="A129" s="152"/>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row>
    <row r="130" spans="1:36">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row>
    <row r="131" spans="1:36">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row>
    <row r="132" spans="1:36">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row>
    <row r="133" spans="1:36">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row>
    <row r="134" spans="1:36">
      <c r="A134" s="152"/>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row>
    <row r="135" spans="1:36">
      <c r="A135" s="152"/>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row>
    <row r="136" spans="1:36">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row>
    <row r="137" spans="1:36">
      <c r="A137" s="152"/>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row>
    <row r="138" spans="1:36">
      <c r="A138" s="152"/>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row>
    <row r="139" spans="1:36">
      <c r="A139" s="152"/>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row>
    <row r="140" spans="1:36">
      <c r="A140" s="152"/>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row>
    <row r="141" spans="1:36">
      <c r="A141" s="152"/>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row>
    <row r="142" spans="1:36">
      <c r="A142" s="152"/>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row>
    <row r="143" spans="1:36">
      <c r="A143" s="152"/>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row>
    <row r="144" spans="1:36">
      <c r="A144" s="15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row>
    <row r="145" spans="1:36">
      <c r="A145" s="152"/>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row>
    <row r="146" spans="1:36">
      <c r="A146" s="152"/>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row>
    <row r="147" spans="1:36">
      <c r="A147" s="152"/>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row>
    <row r="148" spans="1:36">
      <c r="A148" s="152"/>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row>
    <row r="149" spans="1:36">
      <c r="A149" s="15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row>
    <row r="150" spans="1:36">
      <c r="A150" s="152"/>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row>
    <row r="151" spans="1:36">
      <c r="A151" s="152"/>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row>
    <row r="152" spans="1:36">
      <c r="A152" s="15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row>
    <row r="153" spans="1:36">
      <c r="A153" s="15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row>
    <row r="154" spans="1:36">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row>
    <row r="155" spans="1:36">
      <c r="A155" s="15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row>
    <row r="156" spans="1:36">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row>
    <row r="157" spans="1:36">
      <c r="A157" s="152"/>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row>
    <row r="158" spans="1:36">
      <c r="A158" s="15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row>
    <row r="159" spans="1:36">
      <c r="A159" s="152"/>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row>
    <row r="160" spans="1:36">
      <c r="A160" s="152"/>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row>
    <row r="161" spans="1:36">
      <c r="A161" s="152"/>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row>
    <row r="162" spans="1:36">
      <c r="A162" s="152"/>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row>
    <row r="163" spans="1:36">
      <c r="A163" s="152"/>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row>
    <row r="164" spans="1:36">
      <c r="A164" s="152"/>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row>
    <row r="165" spans="1:36">
      <c r="A165" s="152"/>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row>
    <row r="166" spans="1:36">
      <c r="A166" s="152"/>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row>
    <row r="167" spans="1:36">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row>
    <row r="168" spans="1:36">
      <c r="A168" s="152"/>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row>
    <row r="169" spans="1:36">
      <c r="A169" s="152"/>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row>
    <row r="170" spans="1:36">
      <c r="A170" s="152"/>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row>
    <row r="171" spans="1:36">
      <c r="A171" s="152"/>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row>
    <row r="172" spans="1:36">
      <c r="A172" s="152"/>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row>
    <row r="173" spans="1:36">
      <c r="A173" s="150"/>
      <c r="B173" s="152"/>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150"/>
      <c r="AE173" s="150"/>
      <c r="AF173" s="150"/>
      <c r="AG173" s="150"/>
      <c r="AH173" s="150"/>
      <c r="AI173" s="150"/>
      <c r="AJ173" s="150"/>
    </row>
    <row r="174" spans="1:36">
      <c r="A174" s="150"/>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c r="AH174" s="150"/>
      <c r="AI174" s="150"/>
      <c r="AJ174" s="150"/>
    </row>
    <row r="175" spans="1:36">
      <c r="B175" s="150"/>
    </row>
  </sheetData>
  <sheetProtection formatCells="0" formatColumns="0" formatRows="0" insertColumns="0" insertRows="0" autoFilter="0"/>
  <mergeCells count="140">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S56:V56"/>
    <mergeCell ref="X56:AA56"/>
    <mergeCell ref="X55:AA55"/>
    <mergeCell ref="K54:M54"/>
    <mergeCell ref="K55:M55"/>
    <mergeCell ref="K56:M56"/>
    <mergeCell ref="N54:Q54"/>
    <mergeCell ref="S54:V54"/>
    <mergeCell ref="N55:Q55"/>
    <mergeCell ref="R111:V111"/>
    <mergeCell ref="W111:AH111"/>
    <mergeCell ref="E110:F110"/>
    <mergeCell ref="H110:I110"/>
    <mergeCell ref="K110:L110"/>
    <mergeCell ref="R110:V110"/>
    <mergeCell ref="W110:AH110"/>
    <mergeCell ref="B108:AI108"/>
    <mergeCell ref="A74:AJ74"/>
    <mergeCell ref="A76:D76"/>
    <mergeCell ref="E76:AJ76"/>
    <mergeCell ref="A77:D80"/>
    <mergeCell ref="F77:AJ77"/>
    <mergeCell ref="F78:AJ78"/>
    <mergeCell ref="F79:AJ79"/>
    <mergeCell ref="F80:AJ80"/>
    <mergeCell ref="A81:D84"/>
    <mergeCell ref="F81:AJ81"/>
    <mergeCell ref="F82:AJ82"/>
    <mergeCell ref="F83:AJ83"/>
    <mergeCell ref="A90:D93"/>
    <mergeCell ref="F90:AJ90"/>
    <mergeCell ref="F91:AJ91"/>
    <mergeCell ref="F92:AJ92"/>
    <mergeCell ref="D64:AI64"/>
    <mergeCell ref="G65:AH65"/>
    <mergeCell ref="AF59:AH59"/>
    <mergeCell ref="AI46:AJ46"/>
    <mergeCell ref="S46:Y46"/>
    <mergeCell ref="AB46:AH46"/>
    <mergeCell ref="Z46:AA46"/>
    <mergeCell ref="A69:AJ69"/>
    <mergeCell ref="F84:AJ84"/>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A4:AJ4"/>
    <mergeCell ref="AB26:AJ26"/>
    <mergeCell ref="D27:E27"/>
    <mergeCell ref="AB27:AH27"/>
    <mergeCell ref="AI27:AJ27"/>
    <mergeCell ref="A26:AA26"/>
    <mergeCell ref="A10:F12"/>
    <mergeCell ref="A9:F9"/>
    <mergeCell ref="A14:F14"/>
    <mergeCell ref="A13:F13"/>
    <mergeCell ref="A8:F8"/>
    <mergeCell ref="Y15:AB15"/>
    <mergeCell ref="F86:AJ86"/>
    <mergeCell ref="F87:AJ87"/>
    <mergeCell ref="F88:AJ88"/>
    <mergeCell ref="F89:AJ89"/>
    <mergeCell ref="B104:AJ104"/>
    <mergeCell ref="B105:AJ105"/>
    <mergeCell ref="A102:N102"/>
    <mergeCell ref="O102:P102"/>
    <mergeCell ref="Q102:R102"/>
    <mergeCell ref="A94:D97"/>
    <mergeCell ref="F94:AJ94"/>
    <mergeCell ref="F95:AJ95"/>
    <mergeCell ref="F96:AJ96"/>
    <mergeCell ref="F97:AJ97"/>
    <mergeCell ref="A98:D101"/>
    <mergeCell ref="F98:AJ98"/>
    <mergeCell ref="F99:AJ99"/>
    <mergeCell ref="F100:AJ100"/>
    <mergeCell ref="F101:AJ101"/>
    <mergeCell ref="S102:AJ102"/>
    <mergeCell ref="F93:AJ93"/>
    <mergeCell ref="A85:D89"/>
    <mergeCell ref="F85:AJ85"/>
  </mergeCells>
  <phoneticPr fontId="3"/>
  <conditionalFormatting sqref="A37:AJ69">
    <cfRule type="expression" dxfId="8" priority="10">
      <formula>AND($AL$19=TRUE,$AM$19=FALSE)</formula>
    </cfRule>
  </conditionalFormatting>
  <conditionalFormatting sqref="A25:AJ34">
    <cfRule type="expression" dxfId="7" priority="9">
      <formula>$AM$19=TRUE</formula>
    </cfRule>
  </conditionalFormatting>
  <dataValidations count="2">
    <dataValidation imeMode="halfAlpha" allowBlank="1" showInputMessage="1" showErrorMessage="1" sqref="H110:I110 K110:L110 E110:F110 Z61:AJ63 A15 Z38:AJ38 N53 S53 K61:U63 K50:R52 K57:R60 K46:R47 AJ48:AJ49 AJ32:AJ34 L22:M22 K15 T15 Z16:AJ16 K16:U16 K53 AF53:AF55 AG54:AG55 L38:L44 S38:U38 R42:R44 L24:M24 N22:U24 K22:K24 AJ24 K35:K44 K28:Q28 L35:L36 Z22:AI24 AJ22 K25:R25 AA28 K27:R27 K29:R31 M35:Q44 R35:R40 K72:R72 AJ65:AJ66 AJ70:AJ72"/>
    <dataValidation imeMode="hiragana" allowBlank="1" showInputMessage="1" showErrorMessage="1" sqref="W111"/>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75</xdr:row>
                    <xdr:rowOff>104775</xdr:rowOff>
                  </from>
                  <to>
                    <xdr:col>4</xdr:col>
                    <xdr:colOff>209550</xdr:colOff>
                    <xdr:row>77</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76</xdr:row>
                    <xdr:rowOff>123825</xdr:rowOff>
                  </from>
                  <to>
                    <xdr:col>4</xdr:col>
                    <xdr:colOff>209550</xdr:colOff>
                    <xdr:row>78</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78</xdr:row>
                    <xdr:rowOff>104775</xdr:rowOff>
                  </from>
                  <to>
                    <xdr:col>5</xdr:col>
                    <xdr:colOff>9525</xdr:colOff>
                    <xdr:row>80</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77</xdr:row>
                    <xdr:rowOff>114300</xdr:rowOff>
                  </from>
                  <to>
                    <xdr:col>5</xdr:col>
                    <xdr:colOff>9525</xdr:colOff>
                    <xdr:row>79</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80</xdr:row>
                    <xdr:rowOff>9525</xdr:rowOff>
                  </from>
                  <to>
                    <xdr:col>5</xdr:col>
                    <xdr:colOff>19050</xdr:colOff>
                    <xdr:row>80</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80</xdr:row>
                    <xdr:rowOff>295275</xdr:rowOff>
                  </from>
                  <to>
                    <xdr:col>5</xdr:col>
                    <xdr:colOff>9525</xdr:colOff>
                    <xdr:row>82</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82</xdr:row>
                    <xdr:rowOff>114300</xdr:rowOff>
                  </from>
                  <to>
                    <xdr:col>5</xdr:col>
                    <xdr:colOff>19050</xdr:colOff>
                    <xdr:row>84</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81</xdr:row>
                    <xdr:rowOff>104775</xdr:rowOff>
                  </from>
                  <to>
                    <xdr:col>5</xdr:col>
                    <xdr:colOff>19050</xdr:colOff>
                    <xdr:row>83</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84</xdr:row>
                    <xdr:rowOff>171450</xdr:rowOff>
                  </from>
                  <to>
                    <xdr:col>4</xdr:col>
                    <xdr:colOff>209550</xdr:colOff>
                    <xdr:row>85</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85</xdr:row>
                    <xdr:rowOff>304800</xdr:rowOff>
                  </from>
                  <to>
                    <xdr:col>4</xdr:col>
                    <xdr:colOff>209550</xdr:colOff>
                    <xdr:row>87</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87</xdr:row>
                    <xdr:rowOff>114300</xdr:rowOff>
                  </from>
                  <to>
                    <xdr:col>5</xdr:col>
                    <xdr:colOff>9525</xdr:colOff>
                    <xdr:row>89</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83</xdr:row>
                    <xdr:rowOff>114300</xdr:rowOff>
                  </from>
                  <to>
                    <xdr:col>5</xdr:col>
                    <xdr:colOff>9525</xdr:colOff>
                    <xdr:row>85</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89</xdr:row>
                    <xdr:rowOff>19050</xdr:rowOff>
                  </from>
                  <to>
                    <xdr:col>5</xdr:col>
                    <xdr:colOff>9525</xdr:colOff>
                    <xdr:row>89</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89</xdr:row>
                    <xdr:rowOff>304800</xdr:rowOff>
                  </from>
                  <to>
                    <xdr:col>5</xdr:col>
                    <xdr:colOff>9525</xdr:colOff>
                    <xdr:row>91</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91</xdr:row>
                    <xdr:rowOff>123825</xdr:rowOff>
                  </from>
                  <to>
                    <xdr:col>5</xdr:col>
                    <xdr:colOff>19050</xdr:colOff>
                    <xdr:row>93</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90</xdr:row>
                    <xdr:rowOff>114300</xdr:rowOff>
                  </from>
                  <to>
                    <xdr:col>5</xdr:col>
                    <xdr:colOff>19050</xdr:colOff>
                    <xdr:row>92</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92</xdr:row>
                    <xdr:rowOff>133350</xdr:rowOff>
                  </from>
                  <to>
                    <xdr:col>5</xdr:col>
                    <xdr:colOff>9525</xdr:colOff>
                    <xdr:row>94</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93</xdr:row>
                    <xdr:rowOff>190500</xdr:rowOff>
                  </from>
                  <to>
                    <xdr:col>5</xdr:col>
                    <xdr:colOff>9525</xdr:colOff>
                    <xdr:row>94</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94</xdr:row>
                    <xdr:rowOff>304800</xdr:rowOff>
                  </from>
                  <to>
                    <xdr:col>5</xdr:col>
                    <xdr:colOff>19050</xdr:colOff>
                    <xdr:row>96</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95</xdr:row>
                    <xdr:rowOff>123825</xdr:rowOff>
                  </from>
                  <to>
                    <xdr:col>5</xdr:col>
                    <xdr:colOff>19050</xdr:colOff>
                    <xdr:row>97</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97</xdr:row>
                    <xdr:rowOff>19050</xdr:rowOff>
                  </from>
                  <to>
                    <xdr:col>5</xdr:col>
                    <xdr:colOff>0</xdr:colOff>
                    <xdr:row>97</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97</xdr:row>
                    <xdr:rowOff>304800</xdr:rowOff>
                  </from>
                  <to>
                    <xdr:col>5</xdr:col>
                    <xdr:colOff>0</xdr:colOff>
                    <xdr:row>99</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99</xdr:row>
                    <xdr:rowOff>123825</xdr:rowOff>
                  </from>
                  <to>
                    <xdr:col>5</xdr:col>
                    <xdr:colOff>9525</xdr:colOff>
                    <xdr:row>101</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98</xdr:row>
                    <xdr:rowOff>114300</xdr:rowOff>
                  </from>
                  <to>
                    <xdr:col>5</xdr:col>
                    <xdr:colOff>9525</xdr:colOff>
                    <xdr:row>100</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101</xdr:row>
                    <xdr:rowOff>9525</xdr:rowOff>
                  </from>
                  <to>
                    <xdr:col>15</xdr:col>
                    <xdr:colOff>114300</xdr:colOff>
                    <xdr:row>101</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71</xdr:row>
                    <xdr:rowOff>142875</xdr:rowOff>
                  </from>
                  <to>
                    <xdr:col>33</xdr:col>
                    <xdr:colOff>47625</xdr:colOff>
                    <xdr:row>73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N124"/>
  <sheetViews>
    <sheetView view="pageBreakPreview" zoomScale="90" zoomScaleNormal="120" zoomScaleSheetLayoutView="90" workbookViewId="0">
      <selection activeCell="D64" sqref="D64:AI64"/>
    </sheetView>
  </sheetViews>
  <sheetFormatPr defaultColWidth="9" defaultRowHeight="13.5"/>
  <cols>
    <col min="1" max="1" width="4" style="25" customWidth="1"/>
    <col min="2" max="4" width="2" style="25" customWidth="1"/>
    <col min="5" max="5" width="1.875" style="25" customWidth="1"/>
    <col min="6" max="9" width="2" style="25" customWidth="1"/>
    <col min="10" max="10" width="2.125" style="25" customWidth="1"/>
    <col min="11" max="11" width="2" style="25" customWidth="1"/>
    <col min="12" max="12" width="2" style="25" hidden="1" customWidth="1"/>
    <col min="13" max="14" width="7.5" style="25" bestFit="1" customWidth="1"/>
    <col min="15" max="15" width="8.75" style="25" customWidth="1"/>
    <col min="16" max="17" width="17" style="25" customWidth="1"/>
    <col min="18" max="24" width="10.625" style="25" customWidth="1"/>
    <col min="25" max="34" width="9.25" style="25" customWidth="1"/>
    <col min="35" max="35" width="9.75" style="25" customWidth="1"/>
    <col min="36" max="36" width="3" style="25" bestFit="1" customWidth="1"/>
    <col min="37" max="37" width="9.25" style="311" bestFit="1" customWidth="1"/>
    <col min="38" max="38" width="9" style="311"/>
    <col min="39" max="39" width="23.625" style="311" customWidth="1"/>
    <col min="40" max="40" width="9.625" style="25" customWidth="1"/>
    <col min="41" max="16384" width="9" style="25"/>
  </cols>
  <sheetData>
    <row r="1" spans="1:35">
      <c r="A1" s="156" t="s">
        <v>256</v>
      </c>
      <c r="B1" s="156"/>
      <c r="C1" s="157"/>
      <c r="D1" s="157"/>
      <c r="E1" s="157"/>
      <c r="F1" s="157"/>
      <c r="G1" s="157"/>
      <c r="H1" s="157"/>
      <c r="I1" s="157" t="s">
        <v>158</v>
      </c>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row>
    <row r="2" spans="1:35" ht="10.5" customHeight="1" thickBo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row>
    <row r="3" spans="1:35" ht="15" thickBot="1">
      <c r="A3" s="830" t="s">
        <v>34</v>
      </c>
      <c r="B3" s="830"/>
      <c r="C3" s="831"/>
      <c r="D3" s="845">
        <f>'➀基本情報入力シート'!$M$16</f>
        <v>0</v>
      </c>
      <c r="E3" s="846"/>
      <c r="F3" s="846"/>
      <c r="G3" s="846"/>
      <c r="H3" s="846"/>
      <c r="I3" s="846"/>
      <c r="J3" s="846"/>
      <c r="K3" s="846"/>
      <c r="L3" s="846"/>
      <c r="M3" s="846"/>
      <c r="N3" s="846"/>
      <c r="O3" s="846"/>
      <c r="P3" s="847"/>
      <c r="Q3" s="157"/>
      <c r="R3" s="157"/>
      <c r="S3" s="157"/>
      <c r="T3" s="157"/>
      <c r="U3" s="157"/>
      <c r="V3" s="157"/>
      <c r="W3" s="157"/>
      <c r="X3" s="157"/>
      <c r="Y3" s="157"/>
      <c r="Z3" s="157"/>
      <c r="AA3" s="157"/>
      <c r="AB3" s="157"/>
      <c r="AC3" s="157"/>
      <c r="AD3" s="157"/>
      <c r="AE3" s="157"/>
      <c r="AF3" s="157"/>
      <c r="AG3" s="157"/>
      <c r="AH3" s="157"/>
    </row>
    <row r="4" spans="1:35" ht="14.25">
      <c r="A4" s="158"/>
      <c r="B4" s="158"/>
      <c r="C4" s="158"/>
      <c r="D4" s="159"/>
      <c r="E4" s="159"/>
      <c r="F4" s="159"/>
      <c r="G4" s="159"/>
      <c r="H4" s="159"/>
      <c r="I4" s="159"/>
      <c r="J4" s="159"/>
      <c r="K4" s="159"/>
      <c r="L4" s="159"/>
      <c r="M4" s="159"/>
      <c r="N4" s="159"/>
      <c r="O4" s="159"/>
      <c r="P4" s="157"/>
      <c r="Q4" s="157"/>
      <c r="R4" s="157"/>
      <c r="S4" s="157"/>
      <c r="T4" s="157"/>
      <c r="U4" s="157"/>
      <c r="V4" s="157"/>
      <c r="W4" s="157"/>
      <c r="X4" s="157"/>
      <c r="Y4" s="157"/>
      <c r="Z4" s="157"/>
      <c r="AA4" s="157"/>
      <c r="AB4" s="157"/>
      <c r="AC4" s="160"/>
      <c r="AD4" s="157"/>
      <c r="AE4" s="157"/>
      <c r="AF4" s="157"/>
      <c r="AG4" s="157"/>
      <c r="AH4" s="157"/>
    </row>
    <row r="5" spans="1:35">
      <c r="A5" s="157"/>
      <c r="B5" s="161"/>
      <c r="C5" s="162"/>
      <c r="D5" s="162"/>
      <c r="E5" s="162"/>
      <c r="F5" s="162"/>
      <c r="G5" s="162"/>
      <c r="H5" s="162"/>
      <c r="I5" s="162"/>
      <c r="J5" s="162"/>
      <c r="K5" s="162"/>
      <c r="L5" s="162"/>
      <c r="M5" s="162"/>
      <c r="N5" s="162"/>
      <c r="O5" s="162"/>
      <c r="P5" s="163"/>
      <c r="Q5" s="832" t="s">
        <v>104</v>
      </c>
      <c r="R5" s="800" t="s">
        <v>67</v>
      </c>
      <c r="S5" s="800"/>
      <c r="T5" s="801"/>
      <c r="U5" s="802" t="s">
        <v>105</v>
      </c>
      <c r="V5" s="800" t="s">
        <v>67</v>
      </c>
      <c r="W5" s="800"/>
      <c r="X5" s="800"/>
      <c r="Y5" s="801"/>
      <c r="Z5" s="823" t="s">
        <v>65</v>
      </c>
      <c r="AA5" s="800"/>
      <c r="AB5" s="801"/>
      <c r="AC5" s="821" t="s">
        <v>162</v>
      </c>
      <c r="AD5" s="164"/>
      <c r="AE5" s="165"/>
      <c r="AF5" s="165"/>
      <c r="AG5" s="157"/>
      <c r="AH5" s="157"/>
    </row>
    <row r="6" spans="1:35" ht="48" customHeight="1" thickBot="1">
      <c r="A6" s="157"/>
      <c r="B6" s="166"/>
      <c r="C6" s="167"/>
      <c r="D6" s="167"/>
      <c r="E6" s="167"/>
      <c r="F6" s="167"/>
      <c r="G6" s="167"/>
      <c r="H6" s="167"/>
      <c r="I6" s="167"/>
      <c r="J6" s="167"/>
      <c r="K6" s="167"/>
      <c r="L6" s="167"/>
      <c r="M6" s="167"/>
      <c r="N6" s="167"/>
      <c r="O6" s="167"/>
      <c r="P6" s="168"/>
      <c r="Q6" s="833"/>
      <c r="R6" s="169" t="s">
        <v>161</v>
      </c>
      <c r="S6" s="169" t="s">
        <v>163</v>
      </c>
      <c r="T6" s="170" t="s">
        <v>64</v>
      </c>
      <c r="U6" s="834"/>
      <c r="V6" s="338" t="s">
        <v>164</v>
      </c>
      <c r="W6" s="338" t="s">
        <v>163</v>
      </c>
      <c r="X6" s="338" t="s">
        <v>64</v>
      </c>
      <c r="Y6" s="339" t="s">
        <v>257</v>
      </c>
      <c r="Z6" s="170" t="s">
        <v>164</v>
      </c>
      <c r="AA6" s="170" t="s">
        <v>163</v>
      </c>
      <c r="AB6" s="170" t="s">
        <v>64</v>
      </c>
      <c r="AC6" s="822"/>
      <c r="AD6" s="171" t="s">
        <v>97</v>
      </c>
      <c r="AE6" s="172"/>
      <c r="AF6" s="172"/>
      <c r="AG6" s="157"/>
      <c r="AH6" s="157"/>
    </row>
    <row r="7" spans="1:35" ht="18" customHeight="1" thickBot="1">
      <c r="B7" s="173" t="s">
        <v>159</v>
      </c>
      <c r="C7" s="174"/>
      <c r="D7" s="174"/>
      <c r="E7" s="174"/>
      <c r="F7" s="174"/>
      <c r="G7" s="174"/>
      <c r="H7" s="174"/>
      <c r="I7" s="174"/>
      <c r="J7" s="174"/>
      <c r="K7" s="174"/>
      <c r="L7" s="174"/>
      <c r="M7" s="174"/>
      <c r="N7" s="174"/>
      <c r="O7" s="174"/>
      <c r="P7" s="174"/>
      <c r="Q7" s="175">
        <f>SUM(S20:S119)</f>
        <v>24535200</v>
      </c>
      <c r="R7" s="176">
        <f>SUM(T20:T119)</f>
        <v>6145200</v>
      </c>
      <c r="S7" s="177">
        <f>SUM(U20:U119)</f>
        <v>18390000</v>
      </c>
      <c r="T7" s="178"/>
      <c r="U7" s="179">
        <f>SUM(V20:V119)</f>
        <v>236850000</v>
      </c>
      <c r="V7" s="180"/>
      <c r="W7" s="181"/>
      <c r="X7" s="181"/>
      <c r="Y7" s="181"/>
      <c r="Z7" s="181"/>
      <c r="AA7" s="181"/>
      <c r="AB7" s="181"/>
      <c r="AC7" s="182"/>
      <c r="AD7" s="181"/>
      <c r="AE7" s="183"/>
      <c r="AF7" s="183"/>
      <c r="AG7" s="157"/>
      <c r="AH7" s="157"/>
    </row>
    <row r="8" spans="1:35" ht="18" customHeight="1" thickBot="1">
      <c r="B8" s="184" t="s">
        <v>160</v>
      </c>
      <c r="C8" s="185"/>
      <c r="D8" s="185"/>
      <c r="E8" s="185"/>
      <c r="F8" s="185"/>
      <c r="G8" s="185"/>
      <c r="H8" s="185"/>
      <c r="I8" s="185"/>
      <c r="J8" s="185"/>
      <c r="K8" s="185"/>
      <c r="L8" s="185"/>
      <c r="M8" s="185"/>
      <c r="N8" s="185"/>
      <c r="O8" s="185"/>
      <c r="P8" s="185"/>
      <c r="Q8" s="186">
        <f>SUM(X20:X119)</f>
        <v>6727560</v>
      </c>
      <c r="R8" s="187">
        <f>SUM(Y20:Y119)</f>
        <v>1561560</v>
      </c>
      <c r="S8" s="187">
        <f>SUM(Z20:Z119)</f>
        <v>4590000</v>
      </c>
      <c r="T8" s="187">
        <f>SUM(AA20:AA119)</f>
        <v>576000</v>
      </c>
      <c r="U8" s="188">
        <f>SUM(V8:X8)</f>
        <v>284850000</v>
      </c>
      <c r="V8" s="187">
        <f t="shared" ref="V8:W8" si="0">SUM(AB20:AB119)</f>
        <v>65850000</v>
      </c>
      <c r="W8" s="187">
        <f t="shared" si="0"/>
        <v>171000000</v>
      </c>
      <c r="X8" s="187">
        <f t="shared" ref="X8:AC8" si="1">SUM(AD20:AD119)</f>
        <v>48000000</v>
      </c>
      <c r="Y8" s="187">
        <f t="shared" si="1"/>
        <v>0</v>
      </c>
      <c r="Z8" s="189">
        <f t="shared" si="1"/>
        <v>14.3</v>
      </c>
      <c r="AA8" s="189">
        <f t="shared" si="1"/>
        <v>42.5</v>
      </c>
      <c r="AB8" s="190">
        <f t="shared" si="1"/>
        <v>12</v>
      </c>
      <c r="AC8" s="191">
        <f t="shared" si="1"/>
        <v>6</v>
      </c>
      <c r="AD8" s="192">
        <f>COUNTIFS(AI20:AI119,"",AG20:AG119,"&gt;０")+COUNTIFS(AI20:AI119,"",AF20:AF119,"&gt;０")-COUNTIFS(AF20:AF119,"&gt;0",AG20:AG119,"&gt;０",AI20:AI119,"")</f>
        <v>0</v>
      </c>
      <c r="AE8" s="193"/>
      <c r="AF8" s="307" t="str">
        <f>IFERROR(IF(COUNTA(W20:W104)=0,"",IF(AND(Q8=SUM(R8:T8),U8=SUM(V8:X8)),"○","×")),"")</f>
        <v>○</v>
      </c>
      <c r="AG8" s="308" t="str">
        <f>IF(AF8="×","【エラー】特定加算に係る加算額または賃金額が総額と内訳で異なっています。","")</f>
        <v/>
      </c>
      <c r="AH8" s="309"/>
      <c r="AI8" s="310"/>
    </row>
    <row r="9" spans="1:35" ht="9" customHeight="1">
      <c r="A9" s="157"/>
      <c r="B9" s="157"/>
      <c r="C9" s="157"/>
      <c r="D9" s="157"/>
      <c r="E9" s="157"/>
      <c r="F9" s="157"/>
      <c r="G9" s="157"/>
      <c r="H9" s="157"/>
      <c r="I9" s="157"/>
      <c r="J9" s="157"/>
      <c r="K9" s="157"/>
      <c r="L9" s="157"/>
      <c r="M9" s="157"/>
      <c r="N9" s="157"/>
      <c r="O9" s="157"/>
      <c r="P9" s="157"/>
      <c r="Q9" s="157"/>
      <c r="R9" s="157"/>
      <c r="S9" s="157"/>
      <c r="T9" s="157"/>
      <c r="U9" s="157"/>
      <c r="V9" s="194"/>
      <c r="W9" s="157"/>
      <c r="X9" s="157"/>
      <c r="Y9" s="157"/>
      <c r="Z9" s="157"/>
      <c r="AA9" s="157"/>
      <c r="AB9" s="157"/>
      <c r="AC9" s="157"/>
      <c r="AD9" s="157"/>
      <c r="AE9" s="157"/>
      <c r="AF9" s="157"/>
      <c r="AG9" s="157"/>
      <c r="AH9" s="157"/>
    </row>
    <row r="10" spans="1:35">
      <c r="A10" s="157"/>
      <c r="B10" s="195" t="s">
        <v>76</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row>
    <row r="11" spans="1:35">
      <c r="A11" s="157"/>
      <c r="B11" s="196" t="s">
        <v>75</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97"/>
      <c r="AC11" s="197"/>
      <c r="AD11" s="197"/>
      <c r="AE11" s="197"/>
      <c r="AF11" s="157"/>
      <c r="AG11" s="157"/>
      <c r="AH11" s="157"/>
    </row>
    <row r="12" spans="1:35">
      <c r="A12" s="157"/>
      <c r="B12" s="278" t="s">
        <v>203</v>
      </c>
      <c r="C12" s="27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97"/>
      <c r="AC12" s="197"/>
      <c r="AD12" s="197"/>
      <c r="AE12" s="197"/>
      <c r="AF12" s="157"/>
      <c r="AG12" s="157"/>
      <c r="AH12" s="157"/>
    </row>
    <row r="13" spans="1:35" ht="9" customHeight="1">
      <c r="A13" s="198"/>
      <c r="B13" s="198"/>
      <c r="C13" s="198"/>
      <c r="D13" s="198"/>
      <c r="E13" s="198"/>
      <c r="F13" s="198"/>
      <c r="G13" s="198"/>
      <c r="H13" s="198"/>
      <c r="I13" s="198"/>
      <c r="J13" s="198"/>
      <c r="K13" s="198"/>
      <c r="L13" s="198"/>
      <c r="M13" s="198"/>
      <c r="N13" s="198"/>
      <c r="O13" s="198"/>
      <c r="P13" s="199"/>
      <c r="Q13" s="157"/>
      <c r="R13" s="157"/>
      <c r="S13" s="157"/>
      <c r="T13" s="157"/>
      <c r="U13" s="157"/>
      <c r="V13" s="157"/>
      <c r="W13" s="157"/>
      <c r="X13" s="157"/>
      <c r="Y13" s="157"/>
      <c r="Z13" s="157"/>
      <c r="AA13" s="157"/>
      <c r="AB13" s="157"/>
      <c r="AC13" s="157"/>
      <c r="AD13" s="157"/>
      <c r="AE13" s="157"/>
      <c r="AF13" s="157"/>
      <c r="AG13" s="157"/>
      <c r="AH13" s="157"/>
    </row>
    <row r="14" spans="1:35" ht="13.5" customHeight="1">
      <c r="A14" s="813"/>
      <c r="B14" s="809" t="s">
        <v>180</v>
      </c>
      <c r="C14" s="835"/>
      <c r="D14" s="835"/>
      <c r="E14" s="835"/>
      <c r="F14" s="835"/>
      <c r="G14" s="835"/>
      <c r="H14" s="835"/>
      <c r="I14" s="835"/>
      <c r="J14" s="835"/>
      <c r="K14" s="836"/>
      <c r="L14" s="200"/>
      <c r="M14" s="809" t="s">
        <v>58</v>
      </c>
      <c r="N14" s="842" t="s">
        <v>71</v>
      </c>
      <c r="O14" s="836"/>
      <c r="P14" s="836" t="s">
        <v>59</v>
      </c>
      <c r="Q14" s="817" t="s">
        <v>9</v>
      </c>
      <c r="R14" s="201" t="s">
        <v>168</v>
      </c>
      <c r="S14" s="202"/>
      <c r="T14" s="202"/>
      <c r="U14" s="202"/>
      <c r="V14" s="203"/>
      <c r="W14" s="184" t="s">
        <v>169</v>
      </c>
      <c r="X14" s="204"/>
      <c r="Y14" s="204"/>
      <c r="Z14" s="204"/>
      <c r="AA14" s="204"/>
      <c r="AB14" s="204"/>
      <c r="AC14" s="204"/>
      <c r="AD14" s="204"/>
      <c r="AE14" s="204"/>
      <c r="AF14" s="204"/>
      <c r="AG14" s="204"/>
      <c r="AH14" s="204"/>
      <c r="AI14" s="205"/>
    </row>
    <row r="15" spans="1:35" ht="13.5" customHeight="1">
      <c r="A15" s="814"/>
      <c r="B15" s="837"/>
      <c r="C15" s="838"/>
      <c r="D15" s="838"/>
      <c r="E15" s="838"/>
      <c r="F15" s="838"/>
      <c r="G15" s="838"/>
      <c r="H15" s="838"/>
      <c r="I15" s="838"/>
      <c r="J15" s="838"/>
      <c r="K15" s="839"/>
      <c r="L15" s="206"/>
      <c r="M15" s="810"/>
      <c r="N15" s="843"/>
      <c r="O15" s="844"/>
      <c r="P15" s="839"/>
      <c r="Q15" s="818"/>
      <c r="R15" s="805" t="s">
        <v>165</v>
      </c>
      <c r="S15" s="809" t="s">
        <v>104</v>
      </c>
      <c r="T15" s="207"/>
      <c r="U15" s="208"/>
      <c r="V15" s="805" t="s">
        <v>105</v>
      </c>
      <c r="W15" s="805" t="s">
        <v>166</v>
      </c>
      <c r="X15" s="809" t="s">
        <v>104</v>
      </c>
      <c r="Y15" s="209"/>
      <c r="Z15" s="209"/>
      <c r="AA15" s="210"/>
      <c r="AB15" s="807" t="s">
        <v>106</v>
      </c>
      <c r="AC15" s="824"/>
      <c r="AD15" s="824"/>
      <c r="AE15" s="815"/>
      <c r="AF15" s="807" t="s">
        <v>98</v>
      </c>
      <c r="AG15" s="824"/>
      <c r="AH15" s="815"/>
      <c r="AI15" s="813" t="s">
        <v>167</v>
      </c>
    </row>
    <row r="16" spans="1:35" ht="13.5" customHeight="1">
      <c r="A16" s="814"/>
      <c r="B16" s="837"/>
      <c r="C16" s="838"/>
      <c r="D16" s="838"/>
      <c r="E16" s="838"/>
      <c r="F16" s="838"/>
      <c r="G16" s="838"/>
      <c r="H16" s="838"/>
      <c r="I16" s="838"/>
      <c r="J16" s="838"/>
      <c r="K16" s="839"/>
      <c r="L16" s="206"/>
      <c r="M16" s="810"/>
      <c r="N16" s="817" t="s">
        <v>74</v>
      </c>
      <c r="O16" s="817" t="s">
        <v>73</v>
      </c>
      <c r="P16" s="839"/>
      <c r="Q16" s="818"/>
      <c r="R16" s="806"/>
      <c r="S16" s="806"/>
      <c r="T16" s="840" t="s">
        <v>77</v>
      </c>
      <c r="U16" s="841"/>
      <c r="V16" s="806"/>
      <c r="W16" s="806"/>
      <c r="X16" s="810"/>
      <c r="Y16" s="802" t="s">
        <v>66</v>
      </c>
      <c r="Z16" s="803"/>
      <c r="AA16" s="804"/>
      <c r="AB16" s="825"/>
      <c r="AC16" s="826"/>
      <c r="AD16" s="826"/>
      <c r="AE16" s="827"/>
      <c r="AF16" s="825"/>
      <c r="AG16" s="826"/>
      <c r="AH16" s="827"/>
      <c r="AI16" s="814"/>
    </row>
    <row r="17" spans="1:40" ht="18.75" customHeight="1">
      <c r="A17" s="814"/>
      <c r="B17" s="837"/>
      <c r="C17" s="838"/>
      <c r="D17" s="838"/>
      <c r="E17" s="838"/>
      <c r="F17" s="838"/>
      <c r="G17" s="838"/>
      <c r="H17" s="838"/>
      <c r="I17" s="838"/>
      <c r="J17" s="838"/>
      <c r="K17" s="839"/>
      <c r="L17" s="206"/>
      <c r="M17" s="810"/>
      <c r="N17" s="818"/>
      <c r="O17" s="818"/>
      <c r="P17" s="839"/>
      <c r="Q17" s="818"/>
      <c r="R17" s="806"/>
      <c r="S17" s="806"/>
      <c r="T17" s="807" t="s">
        <v>164</v>
      </c>
      <c r="U17" s="813" t="s">
        <v>163</v>
      </c>
      <c r="V17" s="806"/>
      <c r="W17" s="806"/>
      <c r="X17" s="806"/>
      <c r="Y17" s="807" t="s">
        <v>164</v>
      </c>
      <c r="Z17" s="813" t="s">
        <v>163</v>
      </c>
      <c r="AA17" s="815" t="s">
        <v>64</v>
      </c>
      <c r="AB17" s="807" t="s">
        <v>164</v>
      </c>
      <c r="AC17" s="813" t="s">
        <v>163</v>
      </c>
      <c r="AD17" s="815" t="s">
        <v>64</v>
      </c>
      <c r="AE17" s="811" t="s">
        <v>257</v>
      </c>
      <c r="AF17" s="807" t="s">
        <v>164</v>
      </c>
      <c r="AG17" s="813" t="s">
        <v>163</v>
      </c>
      <c r="AH17" s="815" t="s">
        <v>64</v>
      </c>
      <c r="AI17" s="814"/>
      <c r="AK17" s="829" t="s">
        <v>208</v>
      </c>
      <c r="AL17" s="829"/>
      <c r="AM17" s="829"/>
      <c r="AN17" s="313"/>
    </row>
    <row r="18" spans="1:40" ht="18.75" customHeight="1">
      <c r="A18" s="211"/>
      <c r="B18" s="837"/>
      <c r="C18" s="838"/>
      <c r="D18" s="838"/>
      <c r="E18" s="838"/>
      <c r="F18" s="838"/>
      <c r="G18" s="838"/>
      <c r="H18" s="838"/>
      <c r="I18" s="838"/>
      <c r="J18" s="838"/>
      <c r="K18" s="839"/>
      <c r="L18" s="212"/>
      <c r="M18" s="810"/>
      <c r="N18" s="818"/>
      <c r="O18" s="818"/>
      <c r="P18" s="839"/>
      <c r="Q18" s="818"/>
      <c r="R18" s="806"/>
      <c r="S18" s="806"/>
      <c r="T18" s="808"/>
      <c r="U18" s="814"/>
      <c r="V18" s="806"/>
      <c r="W18" s="806"/>
      <c r="X18" s="806"/>
      <c r="Y18" s="808"/>
      <c r="Z18" s="814"/>
      <c r="AA18" s="816"/>
      <c r="AB18" s="808"/>
      <c r="AC18" s="814"/>
      <c r="AD18" s="816"/>
      <c r="AE18" s="812"/>
      <c r="AF18" s="808"/>
      <c r="AG18" s="814"/>
      <c r="AH18" s="816"/>
      <c r="AI18" s="814"/>
      <c r="AK18" s="828" t="s">
        <v>207</v>
      </c>
      <c r="AL18" s="828" t="s">
        <v>206</v>
      </c>
      <c r="AM18" s="828" t="s">
        <v>209</v>
      </c>
      <c r="AN18" s="820"/>
    </row>
    <row r="19" spans="1:40" ht="11.25" customHeight="1">
      <c r="A19" s="213"/>
      <c r="B19" s="214"/>
      <c r="C19" s="215"/>
      <c r="D19" s="215"/>
      <c r="E19" s="215"/>
      <c r="F19" s="215"/>
      <c r="G19" s="215"/>
      <c r="H19" s="215"/>
      <c r="I19" s="215"/>
      <c r="J19" s="215"/>
      <c r="K19" s="216"/>
      <c r="L19" s="217"/>
      <c r="M19" s="218"/>
      <c r="N19" s="819"/>
      <c r="O19" s="819"/>
      <c r="P19" s="220"/>
      <c r="Q19" s="219"/>
      <c r="R19" s="221"/>
      <c r="S19" s="221"/>
      <c r="T19" s="222"/>
      <c r="U19" s="222"/>
      <c r="V19" s="222"/>
      <c r="W19" s="221"/>
      <c r="X19" s="221"/>
      <c r="Y19" s="223"/>
      <c r="Z19" s="213"/>
      <c r="AA19" s="224"/>
      <c r="AB19" s="223"/>
      <c r="AC19" s="213"/>
      <c r="AD19" s="329"/>
      <c r="AE19" s="224"/>
      <c r="AF19" s="223"/>
      <c r="AG19" s="213"/>
      <c r="AH19" s="224"/>
      <c r="AI19" s="213"/>
      <c r="AK19" s="828"/>
      <c r="AL19" s="828"/>
      <c r="AM19" s="828"/>
      <c r="AN19" s="820"/>
    </row>
    <row r="20" spans="1:40" s="242" customFormat="1" ht="27.75" customHeight="1">
      <c r="A20" s="225" t="s">
        <v>8</v>
      </c>
      <c r="B20" s="226" t="str">
        <f>IF('➀基本情報入力シート'!C33="","",'➀基本情報入力シート'!C33)</f>
        <v/>
      </c>
      <c r="C20" s="227" t="str">
        <f>IF('➀基本情報入力シート'!D33="","",'➀基本情報入力シート'!D33)</f>
        <v/>
      </c>
      <c r="D20" s="227" t="str">
        <f>IF('➀基本情報入力シート'!E33="","",'➀基本情報入力シート'!E33)</f>
        <v/>
      </c>
      <c r="E20" s="227" t="str">
        <f>IF('➀基本情報入力シート'!F33="","",'➀基本情報入力シート'!F33)</f>
        <v/>
      </c>
      <c r="F20" s="227" t="str">
        <f>IF('➀基本情報入力シート'!G33="","",'➀基本情報入力シート'!G33)</f>
        <v/>
      </c>
      <c r="G20" s="227" t="str">
        <f>IF('➀基本情報入力シート'!H33="","",'➀基本情報入力シート'!H33)</f>
        <v/>
      </c>
      <c r="H20" s="227" t="str">
        <f>IF('➀基本情報入力シート'!I33="","",'➀基本情報入力シート'!I33)</f>
        <v/>
      </c>
      <c r="I20" s="227" t="str">
        <f>IF('➀基本情報入力シート'!J33="","",'➀基本情報入力シート'!J33)</f>
        <v/>
      </c>
      <c r="J20" s="227" t="str">
        <f>IF('➀基本情報入力シート'!K33="","",'➀基本情報入力シート'!K33)</f>
        <v/>
      </c>
      <c r="K20" s="228" t="str">
        <f>IF('➀基本情報入力シート'!L33="","",'➀基本情報入力シート'!L33)</f>
        <v/>
      </c>
      <c r="L20" s="229" t="str">
        <f>B20&amp;C20</f>
        <v/>
      </c>
      <c r="M20" s="230" t="str">
        <f>IF('➀基本情報入力シート'!M33="","",'➀基本情報入力シート'!M33)</f>
        <v>茨城県</v>
      </c>
      <c r="N20" s="231" t="str">
        <f>IF('➀基本情報入力シート'!R33="","",'➀基本情報入力シート'!R33)</f>
        <v>茨城県</v>
      </c>
      <c r="O20" s="231" t="str">
        <f>IF('➀基本情報入力シート'!W33="","",'➀基本情報入力シート'!W33)</f>
        <v/>
      </c>
      <c r="P20" s="232" t="str">
        <f>IF('➀基本情報入力シート'!X33="","",'➀基本情報入力シート'!X33)</f>
        <v/>
      </c>
      <c r="Q20" s="233" t="str">
        <f>IF('➀基本情報入力シート'!Y33="","",'➀基本情報入力シート'!Y33)</f>
        <v/>
      </c>
      <c r="R20" s="234" t="s">
        <v>258</v>
      </c>
      <c r="S20" s="235">
        <f>SUM(T20:U20)</f>
        <v>2042400</v>
      </c>
      <c r="T20" s="236">
        <v>710400</v>
      </c>
      <c r="U20" s="236">
        <v>1332000</v>
      </c>
      <c r="V20" s="236">
        <v>19200000</v>
      </c>
      <c r="W20" s="237" t="s">
        <v>260</v>
      </c>
      <c r="X20" s="238">
        <f>SUM(Y20:AA20)</f>
        <v>546720</v>
      </c>
      <c r="Y20" s="238">
        <v>174720</v>
      </c>
      <c r="Z20" s="238">
        <v>324000</v>
      </c>
      <c r="AA20" s="238">
        <v>48000</v>
      </c>
      <c r="AB20" s="238">
        <v>7200000</v>
      </c>
      <c r="AC20" s="238">
        <v>12000000</v>
      </c>
      <c r="AD20" s="238">
        <v>4000000</v>
      </c>
      <c r="AE20" s="238"/>
      <c r="AF20" s="239">
        <v>1.6</v>
      </c>
      <c r="AG20" s="239">
        <v>3</v>
      </c>
      <c r="AH20" s="239">
        <v>1</v>
      </c>
      <c r="AI20" s="240">
        <v>1</v>
      </c>
      <c r="AJ20" s="241"/>
      <c r="AK20" s="312" t="str">
        <f>IF(SUM(T20:U20)&gt;0,IF(S20=SUM(T20:U20),"","×"),"")</f>
        <v/>
      </c>
      <c r="AL20" s="312" t="str">
        <f>IF(X20=SUM(Y20:AA20),"","×")</f>
        <v/>
      </c>
      <c r="AM20" s="312" t="str">
        <f>IF(SUM(AB20:AC20)&gt;0,IF(V20=SUM(AB20:AC20),"","×"),"")</f>
        <v/>
      </c>
      <c r="AN20" s="314"/>
    </row>
    <row r="21" spans="1:40" ht="27.75" customHeight="1">
      <c r="A21" s="243">
        <f>A20+1</f>
        <v>2</v>
      </c>
      <c r="B21" s="244" t="str">
        <f>IF('➀基本情報入力シート'!C34="","",'➀基本情報入力シート'!C34)</f>
        <v/>
      </c>
      <c r="C21" s="245" t="str">
        <f>IF('➀基本情報入力シート'!D34="","",'➀基本情報入力シート'!D34)</f>
        <v/>
      </c>
      <c r="D21" s="245" t="str">
        <f>IF('➀基本情報入力シート'!E34="","",'➀基本情報入力シート'!E34)</f>
        <v/>
      </c>
      <c r="E21" s="245" t="str">
        <f>IF('➀基本情報入力シート'!F34="","",'➀基本情報入力シート'!F34)</f>
        <v/>
      </c>
      <c r="F21" s="245" t="str">
        <f>IF('➀基本情報入力シート'!G34="","",'➀基本情報入力シート'!G34)</f>
        <v/>
      </c>
      <c r="G21" s="245" t="str">
        <f>IF('➀基本情報入力シート'!H34="","",'➀基本情報入力シート'!H34)</f>
        <v/>
      </c>
      <c r="H21" s="245" t="str">
        <f>IF('➀基本情報入力シート'!I34="","",'➀基本情報入力シート'!I34)</f>
        <v/>
      </c>
      <c r="I21" s="245" t="str">
        <f>IF('➀基本情報入力シート'!J34="","",'➀基本情報入力シート'!J34)</f>
        <v/>
      </c>
      <c r="J21" s="245" t="str">
        <f>IF('➀基本情報入力シート'!K34="","",'➀基本情報入力シート'!K34)</f>
        <v/>
      </c>
      <c r="K21" s="246" t="str">
        <f>IF('➀基本情報入力シート'!L34="","",'➀基本情報入力シート'!L34)</f>
        <v/>
      </c>
      <c r="L21" s="229" t="str">
        <f t="shared" ref="L21:L24" si="2">B21&amp;C21</f>
        <v/>
      </c>
      <c r="M21" s="247" t="str">
        <f>IF('➀基本情報入力シート'!M34="","",'➀基本情報入力シート'!M34)</f>
        <v/>
      </c>
      <c r="N21" s="247" t="str">
        <f>IF('➀基本情報入力シート'!R34="","",'➀基本情報入力シート'!R34)</f>
        <v/>
      </c>
      <c r="O21" s="248" t="str">
        <f>IF('➀基本情報入力シート'!W34="","",'➀基本情報入力シート'!W34)</f>
        <v/>
      </c>
      <c r="P21" s="249" t="str">
        <f>IF('➀基本情報入力シート'!X34="","",'➀基本情報入力シート'!X34)</f>
        <v/>
      </c>
      <c r="Q21" s="250" t="str">
        <f>IF('➀基本情報入力シート'!Y34="","",'➀基本情報入力シート'!Y34)</f>
        <v/>
      </c>
      <c r="R21" s="234" t="s">
        <v>259</v>
      </c>
      <c r="S21" s="251">
        <f t="shared" ref="S21:S25" si="3">SUM(T21:U21)</f>
        <v>1846800</v>
      </c>
      <c r="T21" s="236">
        <v>550800</v>
      </c>
      <c r="U21" s="236">
        <v>1296000</v>
      </c>
      <c r="V21" s="236">
        <v>23650000</v>
      </c>
      <c r="W21" s="237" t="s">
        <v>261</v>
      </c>
      <c r="X21" s="252">
        <f t="shared" ref="X21:X25" si="4">SUM(Y21:AA21)</f>
        <v>665640</v>
      </c>
      <c r="Y21" s="238">
        <v>185640</v>
      </c>
      <c r="Z21" s="238">
        <v>432000</v>
      </c>
      <c r="AA21" s="238">
        <v>48000</v>
      </c>
      <c r="AB21" s="253">
        <v>7650000</v>
      </c>
      <c r="AC21" s="253">
        <v>16000000</v>
      </c>
      <c r="AD21" s="253">
        <v>4000000</v>
      </c>
      <c r="AE21" s="253"/>
      <c r="AF21" s="254">
        <v>1.7</v>
      </c>
      <c r="AG21" s="254">
        <v>4</v>
      </c>
      <c r="AH21" s="254">
        <v>1</v>
      </c>
      <c r="AI21" s="255">
        <v>1</v>
      </c>
      <c r="AJ21" s="241"/>
      <c r="AK21" s="312" t="str">
        <f t="shared" ref="AK21:AK84" si="5">IF(SUM(T21:U21)&gt;0,IF(S21=SUM(T21:U21),"","×"),"")</f>
        <v/>
      </c>
      <c r="AL21" s="312" t="str">
        <f t="shared" ref="AL21:AL84" si="6">IF(X21=SUM(Y21:AA21),"","×")</f>
        <v/>
      </c>
      <c r="AM21" s="312" t="str">
        <f t="shared" ref="AM21:AM84" si="7">IF(SUM(AB21:AC21)&gt;0,IF(V21=SUM(AB21:AC21),"","×"),"")</f>
        <v/>
      </c>
      <c r="AN21" s="314"/>
    </row>
    <row r="22" spans="1:40" ht="27.75" customHeight="1">
      <c r="A22" s="243">
        <f t="shared" ref="A22:A119" si="8">A21+1</f>
        <v>3</v>
      </c>
      <c r="B22" s="244" t="str">
        <f>IF('➀基本情報入力シート'!C35="","",'➀基本情報入力シート'!C35)</f>
        <v/>
      </c>
      <c r="C22" s="245" t="str">
        <f>IF('➀基本情報入力シート'!D35="","",'➀基本情報入力シート'!D35)</f>
        <v/>
      </c>
      <c r="D22" s="245" t="str">
        <f>IF('➀基本情報入力シート'!E35="","",'➀基本情報入力シート'!E35)</f>
        <v/>
      </c>
      <c r="E22" s="245" t="str">
        <f>IF('➀基本情報入力シート'!F35="","",'➀基本情報入力シート'!F35)</f>
        <v/>
      </c>
      <c r="F22" s="245" t="str">
        <f>IF('➀基本情報入力シート'!G35="","",'➀基本情報入力シート'!G35)</f>
        <v/>
      </c>
      <c r="G22" s="245" t="str">
        <f>IF('➀基本情報入力シート'!H35="","",'➀基本情報入力シート'!H35)</f>
        <v/>
      </c>
      <c r="H22" s="245" t="str">
        <f>IF('➀基本情報入力シート'!I35="","",'➀基本情報入力シート'!I35)</f>
        <v/>
      </c>
      <c r="I22" s="245" t="str">
        <f>IF('➀基本情報入力シート'!J35="","",'➀基本情報入力シート'!J35)</f>
        <v/>
      </c>
      <c r="J22" s="245" t="str">
        <f>IF('➀基本情報入力シート'!K35="","",'➀基本情報入力シート'!K35)</f>
        <v/>
      </c>
      <c r="K22" s="246" t="str">
        <f>IF('➀基本情報入力シート'!L35="","",'➀基本情報入力シート'!L35)</f>
        <v/>
      </c>
      <c r="L22" s="229" t="str">
        <f t="shared" si="2"/>
        <v/>
      </c>
      <c r="M22" s="247" t="str">
        <f>IF('➀基本情報入力シート'!M35="","",'➀基本情報入力シート'!M35)</f>
        <v/>
      </c>
      <c r="N22" s="247" t="str">
        <f>IF('➀基本情報入力シート'!R35="","",'➀基本情報入力シート'!R35)</f>
        <v/>
      </c>
      <c r="O22" s="248" t="str">
        <f>IF('➀基本情報入力シート'!W35="","",'➀基本情報入力シート'!W35)</f>
        <v/>
      </c>
      <c r="P22" s="249" t="str">
        <f>IF('➀基本情報入力シート'!X35="","",'➀基本情報入力シート'!X35)</f>
        <v/>
      </c>
      <c r="Q22" s="256" t="str">
        <f>IF('➀基本情報入力シート'!Y35="","",'➀基本情報入力シート'!Y35)</f>
        <v/>
      </c>
      <c r="R22" s="234" t="s">
        <v>258</v>
      </c>
      <c r="S22" s="235">
        <f t="shared" si="3"/>
        <v>2486400</v>
      </c>
      <c r="T22" s="236">
        <v>710400</v>
      </c>
      <c r="U22" s="236">
        <v>1776000</v>
      </c>
      <c r="V22" s="236">
        <v>23200000</v>
      </c>
      <c r="W22" s="237" t="s">
        <v>261</v>
      </c>
      <c r="X22" s="238">
        <f t="shared" si="4"/>
        <v>702720</v>
      </c>
      <c r="Y22" s="238">
        <v>174720</v>
      </c>
      <c r="Z22" s="238">
        <v>432000</v>
      </c>
      <c r="AA22" s="238">
        <v>96000</v>
      </c>
      <c r="AB22" s="257">
        <v>7200000</v>
      </c>
      <c r="AC22" s="257">
        <v>16000000</v>
      </c>
      <c r="AD22" s="257">
        <v>8000000</v>
      </c>
      <c r="AE22" s="257"/>
      <c r="AF22" s="258">
        <v>1.6</v>
      </c>
      <c r="AG22" s="258">
        <v>4</v>
      </c>
      <c r="AH22" s="258">
        <v>2</v>
      </c>
      <c r="AI22" s="259">
        <v>1</v>
      </c>
      <c r="AJ22" s="241"/>
      <c r="AK22" s="312" t="str">
        <f t="shared" si="5"/>
        <v/>
      </c>
      <c r="AL22" s="312" t="str">
        <f t="shared" si="6"/>
        <v/>
      </c>
      <c r="AM22" s="312" t="str">
        <f t="shared" si="7"/>
        <v/>
      </c>
      <c r="AN22" s="314"/>
    </row>
    <row r="23" spans="1:40" ht="27.75" customHeight="1">
      <c r="A23" s="243">
        <f t="shared" si="8"/>
        <v>4</v>
      </c>
      <c r="B23" s="244" t="str">
        <f>IF('➀基本情報入力シート'!C36="","",'➀基本情報入力シート'!C36)</f>
        <v/>
      </c>
      <c r="C23" s="245" t="str">
        <f>IF('➀基本情報入力シート'!D36="","",'➀基本情報入力シート'!D36)</f>
        <v/>
      </c>
      <c r="D23" s="245" t="str">
        <f>IF('➀基本情報入力シート'!E36="","",'➀基本情報入力シート'!E36)</f>
        <v/>
      </c>
      <c r="E23" s="245" t="str">
        <f>IF('➀基本情報入力シート'!F36="","",'➀基本情報入力シート'!F36)</f>
        <v/>
      </c>
      <c r="F23" s="245" t="str">
        <f>IF('➀基本情報入力シート'!G36="","",'➀基本情報入力シート'!G36)</f>
        <v/>
      </c>
      <c r="G23" s="245" t="str">
        <f>IF('➀基本情報入力シート'!H36="","",'➀基本情報入力シート'!H36)</f>
        <v/>
      </c>
      <c r="H23" s="245" t="str">
        <f>IF('➀基本情報入力シート'!I36="","",'➀基本情報入力シート'!I36)</f>
        <v/>
      </c>
      <c r="I23" s="245" t="str">
        <f>IF('➀基本情報入力シート'!J36="","",'➀基本情報入力シート'!J36)</f>
        <v/>
      </c>
      <c r="J23" s="245" t="str">
        <f>IF('➀基本情報入力シート'!K36="","",'➀基本情報入力シート'!K36)</f>
        <v/>
      </c>
      <c r="K23" s="246" t="str">
        <f>IF('➀基本情報入力シート'!L36="","",'➀基本情報入力シート'!L36)</f>
        <v/>
      </c>
      <c r="L23" s="229" t="str">
        <f t="shared" si="2"/>
        <v/>
      </c>
      <c r="M23" s="247" t="str">
        <f>IF('➀基本情報入力シート'!M36="","",'➀基本情報入力シート'!M36)</f>
        <v/>
      </c>
      <c r="N23" s="247" t="str">
        <f>IF('➀基本情報入力シート'!R36="","",'➀基本情報入力シート'!R36)</f>
        <v/>
      </c>
      <c r="O23" s="248" t="str">
        <f>IF('➀基本情報入力シート'!W36="","",'➀基本情報入力シート'!W36)</f>
        <v/>
      </c>
      <c r="P23" s="249" t="str">
        <f>IF('➀基本情報入力シート'!X36="","",'➀基本情報入力シート'!X36)</f>
        <v/>
      </c>
      <c r="Q23" s="256" t="str">
        <f>IF('➀基本情報入力シート'!Y36="","",'➀基本情報入力シート'!Y36)</f>
        <v/>
      </c>
      <c r="R23" s="234" t="s">
        <v>258</v>
      </c>
      <c r="S23" s="235">
        <f t="shared" si="3"/>
        <v>1554000</v>
      </c>
      <c r="T23" s="236">
        <v>444000</v>
      </c>
      <c r="U23" s="236">
        <v>1110000</v>
      </c>
      <c r="V23" s="236">
        <v>17000000</v>
      </c>
      <c r="W23" s="237" t="s">
        <v>261</v>
      </c>
      <c r="X23" s="238">
        <f t="shared" si="4"/>
        <v>475200</v>
      </c>
      <c r="Y23" s="238">
        <v>109200</v>
      </c>
      <c r="Z23" s="238">
        <v>270000</v>
      </c>
      <c r="AA23" s="238">
        <v>96000</v>
      </c>
      <c r="AB23" s="257">
        <v>6000000</v>
      </c>
      <c r="AC23" s="257">
        <v>11000000</v>
      </c>
      <c r="AD23" s="257">
        <v>8000000</v>
      </c>
      <c r="AE23" s="257"/>
      <c r="AF23" s="258">
        <v>1</v>
      </c>
      <c r="AG23" s="258">
        <v>2.5</v>
      </c>
      <c r="AH23" s="258">
        <v>2</v>
      </c>
      <c r="AI23" s="259">
        <v>1</v>
      </c>
      <c r="AJ23" s="241"/>
      <c r="AK23" s="312" t="str">
        <f t="shared" si="5"/>
        <v/>
      </c>
      <c r="AL23" s="312" t="str">
        <f t="shared" si="6"/>
        <v/>
      </c>
      <c r="AM23" s="312" t="str">
        <f t="shared" si="7"/>
        <v/>
      </c>
      <c r="AN23" s="314"/>
    </row>
    <row r="24" spans="1:40" ht="27.75" customHeight="1">
      <c r="A24" s="243">
        <f t="shared" si="8"/>
        <v>5</v>
      </c>
      <c r="B24" s="244" t="str">
        <f>IF('➀基本情報入力シート'!C37="","",'➀基本情報入力シート'!C37)</f>
        <v/>
      </c>
      <c r="C24" s="245" t="str">
        <f>IF('➀基本情報入力シート'!D37="","",'➀基本情報入力シート'!D37)</f>
        <v/>
      </c>
      <c r="D24" s="245" t="str">
        <f>IF('➀基本情報入力シート'!E37="","",'➀基本情報入力シート'!E37)</f>
        <v/>
      </c>
      <c r="E24" s="245" t="str">
        <f>IF('➀基本情報入力シート'!F37="","",'➀基本情報入力シート'!F37)</f>
        <v/>
      </c>
      <c r="F24" s="245" t="str">
        <f>IF('➀基本情報入力シート'!G37="","",'➀基本情報入力シート'!G37)</f>
        <v/>
      </c>
      <c r="G24" s="245" t="str">
        <f>IF('➀基本情報入力シート'!H37="","",'➀基本情報入力シート'!H37)</f>
        <v/>
      </c>
      <c r="H24" s="245" t="str">
        <f>IF('➀基本情報入力シート'!I37="","",'➀基本情報入力シート'!I37)</f>
        <v/>
      </c>
      <c r="I24" s="245" t="str">
        <f>IF('➀基本情報入力シート'!J37="","",'➀基本情報入力シート'!J37)</f>
        <v/>
      </c>
      <c r="J24" s="245" t="str">
        <f>IF('➀基本情報入力シート'!K37="","",'➀基本情報入力シート'!K37)</f>
        <v/>
      </c>
      <c r="K24" s="246" t="str">
        <f>IF('➀基本情報入力シート'!L37="","",'➀基本情報入力シート'!L37)</f>
        <v/>
      </c>
      <c r="L24" s="229" t="str">
        <f t="shared" si="2"/>
        <v/>
      </c>
      <c r="M24" s="247" t="str">
        <f>IF('➀基本情報入力シート'!M37="","",'➀基本情報入力シート'!M37)</f>
        <v/>
      </c>
      <c r="N24" s="247" t="str">
        <f>IF('➀基本情報入力シート'!R37="","",'➀基本情報入力シート'!R37)</f>
        <v/>
      </c>
      <c r="O24" s="248" t="str">
        <f>IF('➀基本情報入力シート'!W37="","",'➀基本情報入力シート'!W37)</f>
        <v/>
      </c>
      <c r="P24" s="249" t="str">
        <f>IF('➀基本情報入力シート'!X37="","",'➀基本情報入力シート'!X37)</f>
        <v/>
      </c>
      <c r="Q24" s="256" t="str">
        <f>IF('➀基本情報入力シート'!Y37="","",'➀基本情報入力シート'!Y37)</f>
        <v/>
      </c>
      <c r="R24" s="234" t="s">
        <v>258</v>
      </c>
      <c r="S24" s="235">
        <f t="shared" si="3"/>
        <v>7326000</v>
      </c>
      <c r="T24" s="236">
        <v>1554000</v>
      </c>
      <c r="U24" s="236">
        <v>5772000</v>
      </c>
      <c r="V24" s="236">
        <v>67750000</v>
      </c>
      <c r="W24" s="237" t="s">
        <v>262</v>
      </c>
      <c r="X24" s="238">
        <f t="shared" si="4"/>
        <v>1930200</v>
      </c>
      <c r="Y24" s="238">
        <v>382200</v>
      </c>
      <c r="Z24" s="238">
        <v>1404000</v>
      </c>
      <c r="AA24" s="238">
        <v>144000</v>
      </c>
      <c r="AB24" s="257">
        <v>15750000</v>
      </c>
      <c r="AC24" s="257">
        <v>52000000</v>
      </c>
      <c r="AD24" s="257">
        <v>12000000</v>
      </c>
      <c r="AE24" s="257"/>
      <c r="AF24" s="258">
        <v>3.5</v>
      </c>
      <c r="AG24" s="258">
        <v>13</v>
      </c>
      <c r="AH24" s="258">
        <v>3</v>
      </c>
      <c r="AI24" s="259">
        <v>1</v>
      </c>
      <c r="AJ24" s="241"/>
      <c r="AK24" s="312" t="str">
        <f t="shared" si="5"/>
        <v/>
      </c>
      <c r="AL24" s="312" t="str">
        <f t="shared" si="6"/>
        <v/>
      </c>
      <c r="AM24" s="312" t="str">
        <f t="shared" si="7"/>
        <v/>
      </c>
      <c r="AN24" s="314"/>
    </row>
    <row r="25" spans="1:40" ht="27.75" customHeight="1">
      <c r="A25" s="243">
        <f t="shared" si="8"/>
        <v>6</v>
      </c>
      <c r="B25" s="244" t="str">
        <f>IF('➀基本情報入力シート'!C38="","",'➀基本情報入力シート'!C38)</f>
        <v/>
      </c>
      <c r="C25" s="245" t="str">
        <f>IF('➀基本情報入力シート'!D38="","",'➀基本情報入力シート'!D38)</f>
        <v/>
      </c>
      <c r="D25" s="245" t="str">
        <f>IF('➀基本情報入力シート'!E38="","",'➀基本情報入力シート'!E38)</f>
        <v/>
      </c>
      <c r="E25" s="245" t="str">
        <f>IF('➀基本情報入力シート'!F38="","",'➀基本情報入力シート'!F38)</f>
        <v/>
      </c>
      <c r="F25" s="245" t="str">
        <f>IF('➀基本情報入力シート'!G38="","",'➀基本情報入力シート'!G38)</f>
        <v/>
      </c>
      <c r="G25" s="245" t="str">
        <f>IF('➀基本情報入力シート'!H38="","",'➀基本情報入力シート'!H38)</f>
        <v/>
      </c>
      <c r="H25" s="245" t="str">
        <f>IF('➀基本情報入力シート'!I38="","",'➀基本情報入力シート'!I38)</f>
        <v/>
      </c>
      <c r="I25" s="245" t="str">
        <f>IF('➀基本情報入力シート'!J38="","",'➀基本情報入力シート'!J38)</f>
        <v/>
      </c>
      <c r="J25" s="245" t="str">
        <f>IF('➀基本情報入力シート'!K38="","",'➀基本情報入力シート'!K38)</f>
        <v/>
      </c>
      <c r="K25" s="246" t="str">
        <f>IF('➀基本情報入力シート'!L38="","",'➀基本情報入力シート'!L38)</f>
        <v/>
      </c>
      <c r="L25" s="229" t="str">
        <f t="shared" ref="L25" si="9">B25&amp;C25</f>
        <v/>
      </c>
      <c r="M25" s="247" t="str">
        <f>IF('➀基本情報入力シート'!M38="","",'➀基本情報入力シート'!M38)</f>
        <v/>
      </c>
      <c r="N25" s="247" t="str">
        <f>IF('➀基本情報入力シート'!R38="","",'➀基本情報入力シート'!R38)</f>
        <v/>
      </c>
      <c r="O25" s="248" t="str">
        <f>IF('➀基本情報入力シート'!W38="","",'➀基本情報入力シート'!W38)</f>
        <v/>
      </c>
      <c r="P25" s="249" t="str">
        <f>IF('➀基本情報入力シート'!X38="","",'➀基本情報入力シート'!X38)</f>
        <v/>
      </c>
      <c r="Q25" s="256" t="str">
        <f>IF('➀基本情報入力シート'!Y38="","",'➀基本情報入力シート'!Y38)</f>
        <v/>
      </c>
      <c r="R25" s="234" t="s">
        <v>258</v>
      </c>
      <c r="S25" s="235">
        <f t="shared" si="3"/>
        <v>9279600</v>
      </c>
      <c r="T25" s="236">
        <v>2175600</v>
      </c>
      <c r="U25" s="236">
        <v>7104000</v>
      </c>
      <c r="V25" s="236">
        <v>86050000</v>
      </c>
      <c r="W25" s="237" t="s">
        <v>262</v>
      </c>
      <c r="X25" s="238">
        <f t="shared" si="4"/>
        <v>2407080</v>
      </c>
      <c r="Y25" s="257">
        <v>535080</v>
      </c>
      <c r="Z25" s="257">
        <v>1728000</v>
      </c>
      <c r="AA25" s="238">
        <v>144000</v>
      </c>
      <c r="AB25" s="257">
        <v>22050000</v>
      </c>
      <c r="AC25" s="257">
        <v>64000000</v>
      </c>
      <c r="AD25" s="257">
        <v>12000000</v>
      </c>
      <c r="AE25" s="257"/>
      <c r="AF25" s="258">
        <v>4.9000000000000004</v>
      </c>
      <c r="AG25" s="258">
        <v>16</v>
      </c>
      <c r="AH25" s="258">
        <v>3</v>
      </c>
      <c r="AI25" s="259">
        <v>1</v>
      </c>
      <c r="AJ25" s="241"/>
      <c r="AK25" s="312" t="str">
        <f t="shared" si="5"/>
        <v/>
      </c>
      <c r="AL25" s="312" t="str">
        <f t="shared" si="6"/>
        <v/>
      </c>
      <c r="AM25" s="312" t="str">
        <f t="shared" si="7"/>
        <v/>
      </c>
      <c r="AN25" s="314"/>
    </row>
    <row r="26" spans="1:40" ht="27.75" customHeight="1">
      <c r="A26" s="243">
        <f t="shared" si="8"/>
        <v>7</v>
      </c>
      <c r="B26" s="244" t="str">
        <f>IF('➀基本情報入力シート'!C39="","",'➀基本情報入力シート'!C39)</f>
        <v/>
      </c>
      <c r="C26" s="245" t="str">
        <f>IF('➀基本情報入力シート'!D39="","",'➀基本情報入力シート'!D39)</f>
        <v/>
      </c>
      <c r="D26" s="245" t="str">
        <f>IF('➀基本情報入力シート'!E39="","",'➀基本情報入力シート'!E39)</f>
        <v/>
      </c>
      <c r="E26" s="245" t="str">
        <f>IF('➀基本情報入力シート'!F39="","",'➀基本情報入力シート'!F39)</f>
        <v/>
      </c>
      <c r="F26" s="245" t="str">
        <f>IF('➀基本情報入力シート'!G39="","",'➀基本情報入力シート'!G39)</f>
        <v/>
      </c>
      <c r="G26" s="245" t="str">
        <f>IF('➀基本情報入力シート'!H39="","",'➀基本情報入力シート'!H39)</f>
        <v/>
      </c>
      <c r="H26" s="245" t="str">
        <f>IF('➀基本情報入力シート'!I39="","",'➀基本情報入力シート'!I39)</f>
        <v/>
      </c>
      <c r="I26" s="245" t="str">
        <f>IF('➀基本情報入力シート'!J39="","",'➀基本情報入力シート'!J39)</f>
        <v/>
      </c>
      <c r="J26" s="245" t="str">
        <f>IF('➀基本情報入力シート'!K39="","",'➀基本情報入力シート'!K39)</f>
        <v/>
      </c>
      <c r="K26" s="246" t="str">
        <f>IF('➀基本情報入力シート'!L39="","",'➀基本情報入力シート'!L39)</f>
        <v/>
      </c>
      <c r="L26" s="229" t="str">
        <f t="shared" ref="L26:L89" si="10">B26&amp;C26</f>
        <v/>
      </c>
      <c r="M26" s="247" t="str">
        <f>IF('➀基本情報入力シート'!M39="","",'➀基本情報入力シート'!M39)</f>
        <v/>
      </c>
      <c r="N26" s="247" t="str">
        <f>IF('➀基本情報入力シート'!R39="","",'➀基本情報入力シート'!R39)</f>
        <v/>
      </c>
      <c r="O26" s="248" t="str">
        <f>IF('➀基本情報入力シート'!W39="","",'➀基本情報入力シート'!W39)</f>
        <v/>
      </c>
      <c r="P26" s="249" t="str">
        <f>IF('➀基本情報入力シート'!X39="","",'➀基本情報入力シート'!X39)</f>
        <v/>
      </c>
      <c r="Q26" s="256" t="str">
        <f>IF('➀基本情報入力シート'!Y39="","",'➀基本情報入力シート'!Y39)</f>
        <v/>
      </c>
      <c r="R26" s="234"/>
      <c r="S26" s="235"/>
      <c r="T26" s="236"/>
      <c r="U26" s="236"/>
      <c r="V26" s="236"/>
      <c r="W26" s="237"/>
      <c r="X26" s="238"/>
      <c r="Y26" s="257"/>
      <c r="Z26" s="257"/>
      <c r="AA26" s="238"/>
      <c r="AB26" s="257"/>
      <c r="AC26" s="257"/>
      <c r="AD26" s="257"/>
      <c r="AE26" s="257"/>
      <c r="AF26" s="258"/>
      <c r="AG26" s="258"/>
      <c r="AH26" s="258"/>
      <c r="AI26" s="259"/>
      <c r="AJ26" s="241"/>
      <c r="AK26" s="312" t="str">
        <f t="shared" si="5"/>
        <v/>
      </c>
      <c r="AL26" s="312" t="str">
        <f t="shared" si="6"/>
        <v/>
      </c>
      <c r="AM26" s="312" t="str">
        <f t="shared" si="7"/>
        <v/>
      </c>
      <c r="AN26" s="314"/>
    </row>
    <row r="27" spans="1:40" ht="27.75" customHeight="1">
      <c r="A27" s="243">
        <f t="shared" si="8"/>
        <v>8</v>
      </c>
      <c r="B27" s="244" t="str">
        <f>IF('➀基本情報入力シート'!C40="","",'➀基本情報入力シート'!C40)</f>
        <v/>
      </c>
      <c r="C27" s="245" t="str">
        <f>IF('➀基本情報入力シート'!D40="","",'➀基本情報入力シート'!D40)</f>
        <v/>
      </c>
      <c r="D27" s="245" t="str">
        <f>IF('➀基本情報入力シート'!E40="","",'➀基本情報入力シート'!E40)</f>
        <v/>
      </c>
      <c r="E27" s="245" t="str">
        <f>IF('➀基本情報入力シート'!F40="","",'➀基本情報入力シート'!F40)</f>
        <v/>
      </c>
      <c r="F27" s="245" t="str">
        <f>IF('➀基本情報入力シート'!G40="","",'➀基本情報入力シート'!G40)</f>
        <v/>
      </c>
      <c r="G27" s="245" t="str">
        <f>IF('➀基本情報入力シート'!H40="","",'➀基本情報入力シート'!H40)</f>
        <v/>
      </c>
      <c r="H27" s="245" t="str">
        <f>IF('➀基本情報入力シート'!I40="","",'➀基本情報入力シート'!I40)</f>
        <v/>
      </c>
      <c r="I27" s="245" t="str">
        <f>IF('➀基本情報入力シート'!J40="","",'➀基本情報入力シート'!J40)</f>
        <v/>
      </c>
      <c r="J27" s="245" t="str">
        <f>IF('➀基本情報入力シート'!K40="","",'➀基本情報入力シート'!K40)</f>
        <v/>
      </c>
      <c r="K27" s="246" t="str">
        <f>IF('➀基本情報入力シート'!L40="","",'➀基本情報入力シート'!L40)</f>
        <v/>
      </c>
      <c r="L27" s="229" t="str">
        <f t="shared" si="10"/>
        <v/>
      </c>
      <c r="M27" s="247" t="str">
        <f>IF('➀基本情報入力シート'!M40="","",'➀基本情報入力シート'!M40)</f>
        <v/>
      </c>
      <c r="N27" s="247" t="str">
        <f>IF('➀基本情報入力シート'!R40="","",'➀基本情報入力シート'!R40)</f>
        <v/>
      </c>
      <c r="O27" s="248" t="str">
        <f>IF('➀基本情報入力シート'!W40="","",'➀基本情報入力シート'!W40)</f>
        <v/>
      </c>
      <c r="P27" s="249" t="str">
        <f>IF('➀基本情報入力シート'!X40="","",'➀基本情報入力シート'!X40)</f>
        <v/>
      </c>
      <c r="Q27" s="256" t="str">
        <f>IF('➀基本情報入力シート'!Y40="","",'➀基本情報入力シート'!Y40)</f>
        <v/>
      </c>
      <c r="R27" s="234"/>
      <c r="S27" s="235"/>
      <c r="T27" s="236"/>
      <c r="U27" s="236"/>
      <c r="V27" s="236"/>
      <c r="W27" s="237"/>
      <c r="X27" s="238"/>
      <c r="Y27" s="257"/>
      <c r="Z27" s="257"/>
      <c r="AA27" s="257"/>
      <c r="AB27" s="257"/>
      <c r="AC27" s="257"/>
      <c r="AD27" s="257"/>
      <c r="AE27" s="257"/>
      <c r="AF27" s="258"/>
      <c r="AG27" s="258"/>
      <c r="AH27" s="258"/>
      <c r="AI27" s="259"/>
      <c r="AJ27" s="241"/>
      <c r="AK27" s="312" t="str">
        <f t="shared" si="5"/>
        <v/>
      </c>
      <c r="AL27" s="312" t="str">
        <f t="shared" si="6"/>
        <v/>
      </c>
      <c r="AM27" s="312" t="str">
        <f t="shared" si="7"/>
        <v/>
      </c>
      <c r="AN27" s="314"/>
    </row>
    <row r="28" spans="1:40" ht="27.75" customHeight="1">
      <c r="A28" s="243">
        <f t="shared" si="8"/>
        <v>9</v>
      </c>
      <c r="B28" s="244" t="str">
        <f>IF('➀基本情報入力シート'!C41="","",'➀基本情報入力シート'!C41)</f>
        <v/>
      </c>
      <c r="C28" s="245" t="str">
        <f>IF('➀基本情報入力シート'!D41="","",'➀基本情報入力シート'!D41)</f>
        <v/>
      </c>
      <c r="D28" s="245" t="str">
        <f>IF('➀基本情報入力シート'!E41="","",'➀基本情報入力シート'!E41)</f>
        <v/>
      </c>
      <c r="E28" s="245" t="str">
        <f>IF('➀基本情報入力シート'!F41="","",'➀基本情報入力シート'!F41)</f>
        <v/>
      </c>
      <c r="F28" s="245" t="str">
        <f>IF('➀基本情報入力シート'!G41="","",'➀基本情報入力シート'!G41)</f>
        <v/>
      </c>
      <c r="G28" s="245" t="str">
        <f>IF('➀基本情報入力シート'!H41="","",'➀基本情報入力シート'!H41)</f>
        <v/>
      </c>
      <c r="H28" s="245" t="str">
        <f>IF('➀基本情報入力シート'!I41="","",'➀基本情報入力シート'!I41)</f>
        <v/>
      </c>
      <c r="I28" s="245" t="str">
        <f>IF('➀基本情報入力シート'!J41="","",'➀基本情報入力シート'!J41)</f>
        <v/>
      </c>
      <c r="J28" s="245" t="str">
        <f>IF('➀基本情報入力シート'!K41="","",'➀基本情報入力シート'!K41)</f>
        <v/>
      </c>
      <c r="K28" s="246" t="str">
        <f>IF('➀基本情報入力シート'!L41="","",'➀基本情報入力シート'!L41)</f>
        <v/>
      </c>
      <c r="L28" s="229" t="str">
        <f t="shared" si="10"/>
        <v/>
      </c>
      <c r="M28" s="247" t="str">
        <f>IF('➀基本情報入力シート'!M41="","",'➀基本情報入力シート'!M41)</f>
        <v/>
      </c>
      <c r="N28" s="247" t="str">
        <f>IF('➀基本情報入力シート'!R41="","",'➀基本情報入力シート'!R41)</f>
        <v/>
      </c>
      <c r="O28" s="248" t="str">
        <f>IF('➀基本情報入力シート'!W41="","",'➀基本情報入力シート'!W41)</f>
        <v/>
      </c>
      <c r="P28" s="249" t="str">
        <f>IF('➀基本情報入力シート'!X41="","",'➀基本情報入力シート'!X41)</f>
        <v/>
      </c>
      <c r="Q28" s="256" t="str">
        <f>IF('➀基本情報入力シート'!Y41="","",'➀基本情報入力シート'!Y41)</f>
        <v/>
      </c>
      <c r="R28" s="234"/>
      <c r="S28" s="235"/>
      <c r="T28" s="236"/>
      <c r="U28" s="236"/>
      <c r="V28" s="236"/>
      <c r="W28" s="237"/>
      <c r="X28" s="238"/>
      <c r="Y28" s="257"/>
      <c r="Z28" s="257"/>
      <c r="AA28" s="257"/>
      <c r="AB28" s="257"/>
      <c r="AC28" s="257"/>
      <c r="AD28" s="257"/>
      <c r="AE28" s="257"/>
      <c r="AF28" s="258"/>
      <c r="AG28" s="258"/>
      <c r="AH28" s="258"/>
      <c r="AI28" s="259"/>
      <c r="AJ28" s="241"/>
      <c r="AK28" s="312" t="str">
        <f t="shared" si="5"/>
        <v/>
      </c>
      <c r="AL28" s="312" t="str">
        <f t="shared" si="6"/>
        <v/>
      </c>
      <c r="AM28" s="312" t="str">
        <f t="shared" si="7"/>
        <v/>
      </c>
      <c r="AN28" s="314"/>
    </row>
    <row r="29" spans="1:40" ht="27.75" customHeight="1">
      <c r="A29" s="243">
        <f t="shared" si="8"/>
        <v>10</v>
      </c>
      <c r="B29" s="244" t="str">
        <f>IF('➀基本情報入力シート'!C42="","",'➀基本情報入力シート'!C42)</f>
        <v/>
      </c>
      <c r="C29" s="245" t="str">
        <f>IF('➀基本情報入力シート'!D42="","",'➀基本情報入力シート'!D42)</f>
        <v/>
      </c>
      <c r="D29" s="245" t="str">
        <f>IF('➀基本情報入力シート'!E42="","",'➀基本情報入力シート'!E42)</f>
        <v/>
      </c>
      <c r="E29" s="245" t="str">
        <f>IF('➀基本情報入力シート'!F42="","",'➀基本情報入力シート'!F42)</f>
        <v/>
      </c>
      <c r="F29" s="245" t="str">
        <f>IF('➀基本情報入力シート'!G42="","",'➀基本情報入力シート'!G42)</f>
        <v/>
      </c>
      <c r="G29" s="245" t="str">
        <f>IF('➀基本情報入力シート'!H42="","",'➀基本情報入力シート'!H42)</f>
        <v/>
      </c>
      <c r="H29" s="245" t="str">
        <f>IF('➀基本情報入力シート'!I42="","",'➀基本情報入力シート'!I42)</f>
        <v/>
      </c>
      <c r="I29" s="245" t="str">
        <f>IF('➀基本情報入力シート'!J42="","",'➀基本情報入力シート'!J42)</f>
        <v/>
      </c>
      <c r="J29" s="245" t="str">
        <f>IF('➀基本情報入力シート'!K42="","",'➀基本情報入力シート'!K42)</f>
        <v/>
      </c>
      <c r="K29" s="246" t="str">
        <f>IF('➀基本情報入力シート'!L42="","",'➀基本情報入力シート'!L42)</f>
        <v/>
      </c>
      <c r="L29" s="229" t="str">
        <f t="shared" si="10"/>
        <v/>
      </c>
      <c r="M29" s="247" t="str">
        <f>IF('➀基本情報入力シート'!M42="","",'➀基本情報入力シート'!M42)</f>
        <v/>
      </c>
      <c r="N29" s="247" t="str">
        <f>IF('➀基本情報入力シート'!R42="","",'➀基本情報入力シート'!R42)</f>
        <v/>
      </c>
      <c r="O29" s="248" t="str">
        <f>IF('➀基本情報入力シート'!W42="","",'➀基本情報入力シート'!W42)</f>
        <v/>
      </c>
      <c r="P29" s="249" t="str">
        <f>IF('➀基本情報入力シート'!X42="","",'➀基本情報入力シート'!X42)</f>
        <v/>
      </c>
      <c r="Q29" s="256" t="str">
        <f>IF('➀基本情報入力シート'!Y42="","",'➀基本情報入力シート'!Y42)</f>
        <v/>
      </c>
      <c r="R29" s="234"/>
      <c r="S29" s="235"/>
      <c r="T29" s="236"/>
      <c r="U29" s="236"/>
      <c r="V29" s="236"/>
      <c r="W29" s="237"/>
      <c r="X29" s="238"/>
      <c r="Y29" s="257"/>
      <c r="Z29" s="257"/>
      <c r="AA29" s="257"/>
      <c r="AB29" s="257"/>
      <c r="AC29" s="257"/>
      <c r="AD29" s="257"/>
      <c r="AE29" s="257"/>
      <c r="AF29" s="258"/>
      <c r="AG29" s="258"/>
      <c r="AH29" s="258"/>
      <c r="AI29" s="259"/>
      <c r="AJ29" s="241"/>
      <c r="AK29" s="312" t="str">
        <f t="shared" si="5"/>
        <v/>
      </c>
      <c r="AL29" s="312" t="str">
        <f t="shared" si="6"/>
        <v/>
      </c>
      <c r="AM29" s="312" t="str">
        <f t="shared" si="7"/>
        <v/>
      </c>
      <c r="AN29" s="314"/>
    </row>
    <row r="30" spans="1:40" ht="27.75" customHeight="1">
      <c r="A30" s="243">
        <f t="shared" si="8"/>
        <v>11</v>
      </c>
      <c r="B30" s="244" t="str">
        <f>IF('➀基本情報入力シート'!C43="","",'➀基本情報入力シート'!C43)</f>
        <v/>
      </c>
      <c r="C30" s="245" t="str">
        <f>IF('➀基本情報入力シート'!D43="","",'➀基本情報入力シート'!D43)</f>
        <v/>
      </c>
      <c r="D30" s="245" t="str">
        <f>IF('➀基本情報入力シート'!E43="","",'➀基本情報入力シート'!E43)</f>
        <v/>
      </c>
      <c r="E30" s="245" t="str">
        <f>IF('➀基本情報入力シート'!F43="","",'➀基本情報入力シート'!F43)</f>
        <v/>
      </c>
      <c r="F30" s="245" t="str">
        <f>IF('➀基本情報入力シート'!G43="","",'➀基本情報入力シート'!G43)</f>
        <v/>
      </c>
      <c r="G30" s="245" t="str">
        <f>IF('➀基本情報入力シート'!H43="","",'➀基本情報入力シート'!H43)</f>
        <v/>
      </c>
      <c r="H30" s="245" t="str">
        <f>IF('➀基本情報入力シート'!I43="","",'➀基本情報入力シート'!I43)</f>
        <v/>
      </c>
      <c r="I30" s="245" t="str">
        <f>IF('➀基本情報入力シート'!J43="","",'➀基本情報入力シート'!J43)</f>
        <v/>
      </c>
      <c r="J30" s="245" t="str">
        <f>IF('➀基本情報入力シート'!K43="","",'➀基本情報入力シート'!K43)</f>
        <v/>
      </c>
      <c r="K30" s="246" t="str">
        <f>IF('➀基本情報入力シート'!L43="","",'➀基本情報入力シート'!L43)</f>
        <v/>
      </c>
      <c r="L30" s="229" t="str">
        <f t="shared" si="10"/>
        <v/>
      </c>
      <c r="M30" s="247" t="str">
        <f>IF('➀基本情報入力シート'!M43="","",'➀基本情報入力シート'!M43)</f>
        <v/>
      </c>
      <c r="N30" s="247" t="str">
        <f>IF('➀基本情報入力シート'!R43="","",'➀基本情報入力シート'!R43)</f>
        <v/>
      </c>
      <c r="O30" s="248" t="str">
        <f>IF('➀基本情報入力シート'!W43="","",'➀基本情報入力シート'!W43)</f>
        <v/>
      </c>
      <c r="P30" s="249" t="str">
        <f>IF('➀基本情報入力シート'!X43="","",'➀基本情報入力シート'!X43)</f>
        <v/>
      </c>
      <c r="Q30" s="256" t="str">
        <f>IF('➀基本情報入力シート'!Y43="","",'➀基本情報入力シート'!Y43)</f>
        <v/>
      </c>
      <c r="R30" s="234"/>
      <c r="S30" s="235"/>
      <c r="T30" s="236"/>
      <c r="U30" s="236"/>
      <c r="V30" s="236"/>
      <c r="W30" s="237"/>
      <c r="X30" s="238"/>
      <c r="Y30" s="257"/>
      <c r="Z30" s="257"/>
      <c r="AA30" s="257"/>
      <c r="AB30" s="257"/>
      <c r="AC30" s="257"/>
      <c r="AD30" s="257"/>
      <c r="AE30" s="257"/>
      <c r="AF30" s="258"/>
      <c r="AG30" s="258"/>
      <c r="AH30" s="258"/>
      <c r="AI30" s="259"/>
      <c r="AJ30" s="241"/>
      <c r="AK30" s="312" t="str">
        <f t="shared" si="5"/>
        <v/>
      </c>
      <c r="AL30" s="312" t="str">
        <f t="shared" si="6"/>
        <v/>
      </c>
      <c r="AM30" s="312" t="str">
        <f t="shared" si="7"/>
        <v/>
      </c>
      <c r="AN30" s="314"/>
    </row>
    <row r="31" spans="1:40" ht="27.75" customHeight="1">
      <c r="A31" s="243">
        <f t="shared" si="8"/>
        <v>12</v>
      </c>
      <c r="B31" s="244" t="str">
        <f>IF('➀基本情報入力シート'!C44="","",'➀基本情報入力シート'!C44)</f>
        <v/>
      </c>
      <c r="C31" s="245" t="str">
        <f>IF('➀基本情報入力シート'!D44="","",'➀基本情報入力シート'!D44)</f>
        <v/>
      </c>
      <c r="D31" s="245" t="str">
        <f>IF('➀基本情報入力シート'!E44="","",'➀基本情報入力シート'!E44)</f>
        <v/>
      </c>
      <c r="E31" s="245" t="str">
        <f>IF('➀基本情報入力シート'!F44="","",'➀基本情報入力シート'!F44)</f>
        <v/>
      </c>
      <c r="F31" s="245" t="str">
        <f>IF('➀基本情報入力シート'!G44="","",'➀基本情報入力シート'!G44)</f>
        <v/>
      </c>
      <c r="G31" s="245" t="str">
        <f>IF('➀基本情報入力シート'!H44="","",'➀基本情報入力シート'!H44)</f>
        <v/>
      </c>
      <c r="H31" s="245" t="str">
        <f>IF('➀基本情報入力シート'!I44="","",'➀基本情報入力シート'!I44)</f>
        <v/>
      </c>
      <c r="I31" s="245" t="str">
        <f>IF('➀基本情報入力シート'!J44="","",'➀基本情報入力シート'!J44)</f>
        <v/>
      </c>
      <c r="J31" s="245" t="str">
        <f>IF('➀基本情報入力シート'!K44="","",'➀基本情報入力シート'!K44)</f>
        <v/>
      </c>
      <c r="K31" s="246" t="str">
        <f>IF('➀基本情報入力シート'!L44="","",'➀基本情報入力シート'!L44)</f>
        <v/>
      </c>
      <c r="L31" s="229" t="str">
        <f t="shared" si="10"/>
        <v/>
      </c>
      <c r="M31" s="247" t="str">
        <f>IF('➀基本情報入力シート'!M44="","",'➀基本情報入力シート'!M44)</f>
        <v/>
      </c>
      <c r="N31" s="247" t="str">
        <f>IF('➀基本情報入力シート'!R44="","",'➀基本情報入力シート'!R44)</f>
        <v/>
      </c>
      <c r="O31" s="248" t="str">
        <f>IF('➀基本情報入力シート'!W44="","",'➀基本情報入力シート'!W44)</f>
        <v/>
      </c>
      <c r="P31" s="249" t="str">
        <f>IF('➀基本情報入力シート'!X44="","",'➀基本情報入力シート'!X44)</f>
        <v/>
      </c>
      <c r="Q31" s="256" t="str">
        <f>IF('➀基本情報入力シート'!Y44="","",'➀基本情報入力シート'!Y44)</f>
        <v/>
      </c>
      <c r="R31" s="234"/>
      <c r="S31" s="235"/>
      <c r="T31" s="236"/>
      <c r="U31" s="236"/>
      <c r="V31" s="236"/>
      <c r="W31" s="237"/>
      <c r="X31" s="238"/>
      <c r="Y31" s="257"/>
      <c r="Z31" s="257"/>
      <c r="AA31" s="257"/>
      <c r="AB31" s="257"/>
      <c r="AC31" s="257"/>
      <c r="AD31" s="257"/>
      <c r="AE31" s="257"/>
      <c r="AF31" s="258"/>
      <c r="AG31" s="258"/>
      <c r="AH31" s="258"/>
      <c r="AI31" s="259"/>
      <c r="AJ31" s="241"/>
      <c r="AK31" s="312" t="str">
        <f t="shared" si="5"/>
        <v/>
      </c>
      <c r="AL31" s="312" t="str">
        <f t="shared" si="6"/>
        <v/>
      </c>
      <c r="AM31" s="312" t="str">
        <f t="shared" si="7"/>
        <v/>
      </c>
      <c r="AN31" s="314"/>
    </row>
    <row r="32" spans="1:40" ht="27.75" customHeight="1">
      <c r="A32" s="243">
        <f t="shared" si="8"/>
        <v>13</v>
      </c>
      <c r="B32" s="244" t="str">
        <f>IF('➀基本情報入力シート'!C45="","",'➀基本情報入力シート'!C45)</f>
        <v/>
      </c>
      <c r="C32" s="245" t="str">
        <f>IF('➀基本情報入力シート'!D45="","",'➀基本情報入力シート'!D45)</f>
        <v/>
      </c>
      <c r="D32" s="245" t="str">
        <f>IF('➀基本情報入力シート'!E45="","",'➀基本情報入力シート'!E45)</f>
        <v/>
      </c>
      <c r="E32" s="245" t="str">
        <f>IF('➀基本情報入力シート'!F45="","",'➀基本情報入力シート'!F45)</f>
        <v/>
      </c>
      <c r="F32" s="245" t="str">
        <f>IF('➀基本情報入力シート'!G45="","",'➀基本情報入力シート'!G45)</f>
        <v/>
      </c>
      <c r="G32" s="245" t="str">
        <f>IF('➀基本情報入力シート'!H45="","",'➀基本情報入力シート'!H45)</f>
        <v/>
      </c>
      <c r="H32" s="245" t="str">
        <f>IF('➀基本情報入力シート'!I45="","",'➀基本情報入力シート'!I45)</f>
        <v/>
      </c>
      <c r="I32" s="245" t="str">
        <f>IF('➀基本情報入力シート'!J45="","",'➀基本情報入力シート'!J45)</f>
        <v/>
      </c>
      <c r="J32" s="245" t="str">
        <f>IF('➀基本情報入力シート'!K45="","",'➀基本情報入力シート'!K45)</f>
        <v/>
      </c>
      <c r="K32" s="246" t="str">
        <f>IF('➀基本情報入力シート'!L45="","",'➀基本情報入力シート'!L45)</f>
        <v/>
      </c>
      <c r="L32" s="229" t="str">
        <f t="shared" si="10"/>
        <v/>
      </c>
      <c r="M32" s="247" t="str">
        <f>IF('➀基本情報入力シート'!M45="","",'➀基本情報入力シート'!M45)</f>
        <v/>
      </c>
      <c r="N32" s="247" t="str">
        <f>IF('➀基本情報入力シート'!R45="","",'➀基本情報入力シート'!R45)</f>
        <v/>
      </c>
      <c r="O32" s="248" t="str">
        <f>IF('➀基本情報入力シート'!W45="","",'➀基本情報入力シート'!W45)</f>
        <v/>
      </c>
      <c r="P32" s="249" t="str">
        <f>IF('➀基本情報入力シート'!X45="","",'➀基本情報入力シート'!X45)</f>
        <v/>
      </c>
      <c r="Q32" s="256" t="str">
        <f>IF('➀基本情報入力シート'!Y45="","",'➀基本情報入力シート'!Y45)</f>
        <v/>
      </c>
      <c r="R32" s="234"/>
      <c r="S32" s="235"/>
      <c r="T32" s="236"/>
      <c r="U32" s="236"/>
      <c r="V32" s="236"/>
      <c r="W32" s="237"/>
      <c r="X32" s="238"/>
      <c r="Y32" s="257"/>
      <c r="Z32" s="257"/>
      <c r="AA32" s="257"/>
      <c r="AB32" s="257"/>
      <c r="AC32" s="257"/>
      <c r="AD32" s="257"/>
      <c r="AE32" s="257"/>
      <c r="AF32" s="258"/>
      <c r="AG32" s="258"/>
      <c r="AH32" s="258"/>
      <c r="AI32" s="259"/>
      <c r="AJ32" s="241"/>
      <c r="AK32" s="312" t="str">
        <f t="shared" si="5"/>
        <v/>
      </c>
      <c r="AL32" s="312" t="str">
        <f t="shared" si="6"/>
        <v/>
      </c>
      <c r="AM32" s="312" t="str">
        <f t="shared" si="7"/>
        <v/>
      </c>
      <c r="AN32" s="314"/>
    </row>
    <row r="33" spans="1:40" ht="27.75" customHeight="1">
      <c r="A33" s="243">
        <f t="shared" si="8"/>
        <v>14</v>
      </c>
      <c r="B33" s="244" t="str">
        <f>IF('➀基本情報入力シート'!C46="","",'➀基本情報入力シート'!C46)</f>
        <v/>
      </c>
      <c r="C33" s="245" t="str">
        <f>IF('➀基本情報入力シート'!D46="","",'➀基本情報入力シート'!D46)</f>
        <v/>
      </c>
      <c r="D33" s="245" t="str">
        <f>IF('➀基本情報入力シート'!E46="","",'➀基本情報入力シート'!E46)</f>
        <v/>
      </c>
      <c r="E33" s="245" t="str">
        <f>IF('➀基本情報入力シート'!F46="","",'➀基本情報入力シート'!F46)</f>
        <v/>
      </c>
      <c r="F33" s="245" t="str">
        <f>IF('➀基本情報入力シート'!G46="","",'➀基本情報入力シート'!G46)</f>
        <v/>
      </c>
      <c r="G33" s="245" t="str">
        <f>IF('➀基本情報入力シート'!H46="","",'➀基本情報入力シート'!H46)</f>
        <v/>
      </c>
      <c r="H33" s="245" t="str">
        <f>IF('➀基本情報入力シート'!I46="","",'➀基本情報入力シート'!I46)</f>
        <v/>
      </c>
      <c r="I33" s="245" t="str">
        <f>IF('➀基本情報入力シート'!J46="","",'➀基本情報入力シート'!J46)</f>
        <v/>
      </c>
      <c r="J33" s="245" t="str">
        <f>IF('➀基本情報入力シート'!K46="","",'➀基本情報入力シート'!K46)</f>
        <v/>
      </c>
      <c r="K33" s="246" t="str">
        <f>IF('➀基本情報入力シート'!L46="","",'➀基本情報入力シート'!L46)</f>
        <v/>
      </c>
      <c r="L33" s="229" t="str">
        <f t="shared" si="10"/>
        <v/>
      </c>
      <c r="M33" s="247" t="str">
        <f>IF('➀基本情報入力シート'!M46="","",'➀基本情報入力シート'!M46)</f>
        <v/>
      </c>
      <c r="N33" s="247" t="str">
        <f>IF('➀基本情報入力シート'!R46="","",'➀基本情報入力シート'!R46)</f>
        <v/>
      </c>
      <c r="O33" s="248" t="str">
        <f>IF('➀基本情報入力シート'!W46="","",'➀基本情報入力シート'!W46)</f>
        <v/>
      </c>
      <c r="P33" s="249" t="str">
        <f>IF('➀基本情報入力シート'!X46="","",'➀基本情報入力シート'!X46)</f>
        <v/>
      </c>
      <c r="Q33" s="256" t="str">
        <f>IF('➀基本情報入力シート'!Y46="","",'➀基本情報入力シート'!Y46)</f>
        <v/>
      </c>
      <c r="R33" s="234"/>
      <c r="S33" s="235"/>
      <c r="T33" s="236"/>
      <c r="U33" s="236"/>
      <c r="V33" s="236"/>
      <c r="W33" s="237"/>
      <c r="X33" s="238"/>
      <c r="Y33" s="257"/>
      <c r="Z33" s="257"/>
      <c r="AA33" s="257"/>
      <c r="AB33" s="257"/>
      <c r="AC33" s="257"/>
      <c r="AD33" s="257"/>
      <c r="AE33" s="257"/>
      <c r="AF33" s="258"/>
      <c r="AG33" s="258"/>
      <c r="AH33" s="258"/>
      <c r="AI33" s="259"/>
      <c r="AJ33" s="241"/>
      <c r="AK33" s="312" t="str">
        <f t="shared" si="5"/>
        <v/>
      </c>
      <c r="AL33" s="312" t="str">
        <f t="shared" si="6"/>
        <v/>
      </c>
      <c r="AM33" s="312" t="str">
        <f t="shared" si="7"/>
        <v/>
      </c>
      <c r="AN33" s="314"/>
    </row>
    <row r="34" spans="1:40" ht="27.75" customHeight="1">
      <c r="A34" s="243">
        <f t="shared" si="8"/>
        <v>15</v>
      </c>
      <c r="B34" s="244" t="str">
        <f>IF('➀基本情報入力シート'!C47="","",'➀基本情報入力シート'!C47)</f>
        <v/>
      </c>
      <c r="C34" s="245" t="str">
        <f>IF('➀基本情報入力シート'!D47="","",'➀基本情報入力シート'!D47)</f>
        <v/>
      </c>
      <c r="D34" s="245" t="str">
        <f>IF('➀基本情報入力シート'!E47="","",'➀基本情報入力シート'!E47)</f>
        <v/>
      </c>
      <c r="E34" s="245" t="str">
        <f>IF('➀基本情報入力シート'!F47="","",'➀基本情報入力シート'!F47)</f>
        <v/>
      </c>
      <c r="F34" s="245" t="str">
        <f>IF('➀基本情報入力シート'!G47="","",'➀基本情報入力シート'!G47)</f>
        <v/>
      </c>
      <c r="G34" s="245" t="str">
        <f>IF('➀基本情報入力シート'!H47="","",'➀基本情報入力シート'!H47)</f>
        <v/>
      </c>
      <c r="H34" s="245" t="str">
        <f>IF('➀基本情報入力シート'!I47="","",'➀基本情報入力シート'!I47)</f>
        <v/>
      </c>
      <c r="I34" s="245" t="str">
        <f>IF('➀基本情報入力シート'!J47="","",'➀基本情報入力シート'!J47)</f>
        <v/>
      </c>
      <c r="J34" s="245" t="str">
        <f>IF('➀基本情報入力シート'!K47="","",'➀基本情報入力シート'!K47)</f>
        <v/>
      </c>
      <c r="K34" s="246" t="str">
        <f>IF('➀基本情報入力シート'!L47="","",'➀基本情報入力シート'!L47)</f>
        <v/>
      </c>
      <c r="L34" s="229" t="str">
        <f t="shared" si="10"/>
        <v/>
      </c>
      <c r="M34" s="247" t="str">
        <f>IF('➀基本情報入力シート'!M47="","",'➀基本情報入力シート'!M47)</f>
        <v/>
      </c>
      <c r="N34" s="247" t="str">
        <f>IF('➀基本情報入力シート'!R47="","",'➀基本情報入力シート'!R47)</f>
        <v/>
      </c>
      <c r="O34" s="248" t="str">
        <f>IF('➀基本情報入力シート'!W47="","",'➀基本情報入力シート'!W47)</f>
        <v/>
      </c>
      <c r="P34" s="249" t="str">
        <f>IF('➀基本情報入力シート'!X47="","",'➀基本情報入力シート'!X47)</f>
        <v/>
      </c>
      <c r="Q34" s="256" t="str">
        <f>IF('➀基本情報入力シート'!Y47="","",'➀基本情報入力シート'!Y47)</f>
        <v/>
      </c>
      <c r="R34" s="234"/>
      <c r="S34" s="235"/>
      <c r="T34" s="236"/>
      <c r="U34" s="236"/>
      <c r="V34" s="236"/>
      <c r="W34" s="237"/>
      <c r="X34" s="238"/>
      <c r="Y34" s="257"/>
      <c r="Z34" s="257"/>
      <c r="AA34" s="257"/>
      <c r="AB34" s="257"/>
      <c r="AC34" s="257"/>
      <c r="AD34" s="257"/>
      <c r="AE34" s="257"/>
      <c r="AF34" s="258"/>
      <c r="AG34" s="258"/>
      <c r="AH34" s="258"/>
      <c r="AI34" s="259"/>
      <c r="AJ34" s="241"/>
      <c r="AK34" s="312" t="str">
        <f t="shared" si="5"/>
        <v/>
      </c>
      <c r="AL34" s="312" t="str">
        <f t="shared" si="6"/>
        <v/>
      </c>
      <c r="AM34" s="312" t="str">
        <f t="shared" si="7"/>
        <v/>
      </c>
      <c r="AN34" s="314"/>
    </row>
    <row r="35" spans="1:40" ht="27.75" customHeight="1">
      <c r="A35" s="243">
        <f t="shared" si="8"/>
        <v>16</v>
      </c>
      <c r="B35" s="244" t="str">
        <f>IF('➀基本情報入力シート'!C48="","",'➀基本情報入力シート'!C48)</f>
        <v/>
      </c>
      <c r="C35" s="245" t="str">
        <f>IF('➀基本情報入力シート'!D48="","",'➀基本情報入力シート'!D48)</f>
        <v/>
      </c>
      <c r="D35" s="245" t="str">
        <f>IF('➀基本情報入力シート'!E48="","",'➀基本情報入力シート'!E48)</f>
        <v/>
      </c>
      <c r="E35" s="245" t="str">
        <f>IF('➀基本情報入力シート'!F48="","",'➀基本情報入力シート'!F48)</f>
        <v/>
      </c>
      <c r="F35" s="245" t="str">
        <f>IF('➀基本情報入力シート'!G48="","",'➀基本情報入力シート'!G48)</f>
        <v/>
      </c>
      <c r="G35" s="245" t="str">
        <f>IF('➀基本情報入力シート'!H48="","",'➀基本情報入力シート'!H48)</f>
        <v/>
      </c>
      <c r="H35" s="245" t="str">
        <f>IF('➀基本情報入力シート'!I48="","",'➀基本情報入力シート'!I48)</f>
        <v/>
      </c>
      <c r="I35" s="245" t="str">
        <f>IF('➀基本情報入力シート'!J48="","",'➀基本情報入力シート'!J48)</f>
        <v/>
      </c>
      <c r="J35" s="245" t="str">
        <f>IF('➀基本情報入力シート'!K48="","",'➀基本情報入力シート'!K48)</f>
        <v/>
      </c>
      <c r="K35" s="246" t="str">
        <f>IF('➀基本情報入力シート'!L48="","",'➀基本情報入力シート'!L48)</f>
        <v/>
      </c>
      <c r="L35" s="229" t="str">
        <f t="shared" si="10"/>
        <v/>
      </c>
      <c r="M35" s="247" t="str">
        <f>IF('➀基本情報入力シート'!M48="","",'➀基本情報入力シート'!M48)</f>
        <v/>
      </c>
      <c r="N35" s="247" t="str">
        <f>IF('➀基本情報入力シート'!R48="","",'➀基本情報入力シート'!R48)</f>
        <v/>
      </c>
      <c r="O35" s="248" t="str">
        <f>IF('➀基本情報入力シート'!W48="","",'➀基本情報入力シート'!W48)</f>
        <v/>
      </c>
      <c r="P35" s="249" t="str">
        <f>IF('➀基本情報入力シート'!X48="","",'➀基本情報入力シート'!X48)</f>
        <v/>
      </c>
      <c r="Q35" s="256" t="str">
        <f>IF('➀基本情報入力シート'!Y48="","",'➀基本情報入力シート'!Y48)</f>
        <v/>
      </c>
      <c r="R35" s="234"/>
      <c r="S35" s="235"/>
      <c r="T35" s="236"/>
      <c r="U35" s="236"/>
      <c r="V35" s="236"/>
      <c r="W35" s="237"/>
      <c r="X35" s="238"/>
      <c r="Y35" s="257"/>
      <c r="Z35" s="257"/>
      <c r="AA35" s="257"/>
      <c r="AB35" s="257"/>
      <c r="AC35" s="257"/>
      <c r="AD35" s="257"/>
      <c r="AE35" s="257"/>
      <c r="AF35" s="258"/>
      <c r="AG35" s="258"/>
      <c r="AH35" s="258"/>
      <c r="AI35" s="259"/>
      <c r="AJ35" s="241"/>
      <c r="AK35" s="312" t="str">
        <f t="shared" si="5"/>
        <v/>
      </c>
      <c r="AL35" s="312" t="str">
        <f t="shared" si="6"/>
        <v/>
      </c>
      <c r="AM35" s="312" t="str">
        <f t="shared" si="7"/>
        <v/>
      </c>
      <c r="AN35" s="314"/>
    </row>
    <row r="36" spans="1:40" ht="27.75" customHeight="1">
      <c r="A36" s="243">
        <f t="shared" si="8"/>
        <v>17</v>
      </c>
      <c r="B36" s="244" t="str">
        <f>IF('➀基本情報入力シート'!C49="","",'➀基本情報入力シート'!C49)</f>
        <v/>
      </c>
      <c r="C36" s="245" t="str">
        <f>IF('➀基本情報入力シート'!D49="","",'➀基本情報入力シート'!D49)</f>
        <v/>
      </c>
      <c r="D36" s="245" t="str">
        <f>IF('➀基本情報入力シート'!E49="","",'➀基本情報入力シート'!E49)</f>
        <v/>
      </c>
      <c r="E36" s="245" t="str">
        <f>IF('➀基本情報入力シート'!F49="","",'➀基本情報入力シート'!F49)</f>
        <v/>
      </c>
      <c r="F36" s="245" t="str">
        <f>IF('➀基本情報入力シート'!G49="","",'➀基本情報入力シート'!G49)</f>
        <v/>
      </c>
      <c r="G36" s="245" t="str">
        <f>IF('➀基本情報入力シート'!H49="","",'➀基本情報入力シート'!H49)</f>
        <v/>
      </c>
      <c r="H36" s="245" t="str">
        <f>IF('➀基本情報入力シート'!I49="","",'➀基本情報入力シート'!I49)</f>
        <v/>
      </c>
      <c r="I36" s="245" t="str">
        <f>IF('➀基本情報入力シート'!J49="","",'➀基本情報入力シート'!J49)</f>
        <v/>
      </c>
      <c r="J36" s="245" t="str">
        <f>IF('➀基本情報入力シート'!K49="","",'➀基本情報入力シート'!K49)</f>
        <v/>
      </c>
      <c r="K36" s="246" t="str">
        <f>IF('➀基本情報入力シート'!L49="","",'➀基本情報入力シート'!L49)</f>
        <v/>
      </c>
      <c r="L36" s="229" t="str">
        <f t="shared" si="10"/>
        <v/>
      </c>
      <c r="M36" s="247" t="str">
        <f>IF('➀基本情報入力シート'!M49="","",'➀基本情報入力シート'!M49)</f>
        <v/>
      </c>
      <c r="N36" s="247" t="str">
        <f>IF('➀基本情報入力シート'!R49="","",'➀基本情報入力シート'!R49)</f>
        <v/>
      </c>
      <c r="O36" s="248" t="str">
        <f>IF('➀基本情報入力シート'!W49="","",'➀基本情報入力シート'!W49)</f>
        <v/>
      </c>
      <c r="P36" s="249" t="str">
        <f>IF('➀基本情報入力シート'!X49="","",'➀基本情報入力シート'!X49)</f>
        <v/>
      </c>
      <c r="Q36" s="256" t="str">
        <f>IF('➀基本情報入力シート'!Y49="","",'➀基本情報入力シート'!Y49)</f>
        <v/>
      </c>
      <c r="R36" s="234"/>
      <c r="S36" s="235"/>
      <c r="T36" s="236"/>
      <c r="U36" s="236"/>
      <c r="V36" s="236"/>
      <c r="W36" s="237"/>
      <c r="X36" s="238"/>
      <c r="Y36" s="257"/>
      <c r="Z36" s="257"/>
      <c r="AA36" s="257"/>
      <c r="AB36" s="257"/>
      <c r="AC36" s="257"/>
      <c r="AD36" s="257"/>
      <c r="AE36" s="257"/>
      <c r="AF36" s="258"/>
      <c r="AG36" s="258"/>
      <c r="AH36" s="258"/>
      <c r="AI36" s="259"/>
      <c r="AJ36" s="241"/>
      <c r="AK36" s="312" t="str">
        <f t="shared" si="5"/>
        <v/>
      </c>
      <c r="AL36" s="312" t="str">
        <f t="shared" si="6"/>
        <v/>
      </c>
      <c r="AM36" s="312" t="str">
        <f t="shared" si="7"/>
        <v/>
      </c>
      <c r="AN36" s="314"/>
    </row>
    <row r="37" spans="1:40" ht="27.75" customHeight="1">
      <c r="A37" s="243">
        <f t="shared" si="8"/>
        <v>18</v>
      </c>
      <c r="B37" s="244" t="str">
        <f>IF('➀基本情報入力シート'!C50="","",'➀基本情報入力シート'!C50)</f>
        <v/>
      </c>
      <c r="C37" s="245" t="str">
        <f>IF('➀基本情報入力シート'!D50="","",'➀基本情報入力シート'!D50)</f>
        <v/>
      </c>
      <c r="D37" s="245" t="str">
        <f>IF('➀基本情報入力シート'!E50="","",'➀基本情報入力シート'!E50)</f>
        <v/>
      </c>
      <c r="E37" s="245" t="str">
        <f>IF('➀基本情報入力シート'!F50="","",'➀基本情報入力シート'!F50)</f>
        <v/>
      </c>
      <c r="F37" s="245" t="str">
        <f>IF('➀基本情報入力シート'!G50="","",'➀基本情報入力シート'!G50)</f>
        <v/>
      </c>
      <c r="G37" s="245" t="str">
        <f>IF('➀基本情報入力シート'!H50="","",'➀基本情報入力シート'!H50)</f>
        <v/>
      </c>
      <c r="H37" s="245" t="str">
        <f>IF('➀基本情報入力シート'!I50="","",'➀基本情報入力シート'!I50)</f>
        <v/>
      </c>
      <c r="I37" s="245" t="str">
        <f>IF('➀基本情報入力シート'!J50="","",'➀基本情報入力シート'!J50)</f>
        <v/>
      </c>
      <c r="J37" s="245" t="str">
        <f>IF('➀基本情報入力シート'!K50="","",'➀基本情報入力シート'!K50)</f>
        <v/>
      </c>
      <c r="K37" s="246" t="str">
        <f>IF('➀基本情報入力シート'!L50="","",'➀基本情報入力シート'!L50)</f>
        <v/>
      </c>
      <c r="L37" s="229" t="str">
        <f t="shared" si="10"/>
        <v/>
      </c>
      <c r="M37" s="247" t="str">
        <f>IF('➀基本情報入力シート'!M50="","",'➀基本情報入力シート'!M50)</f>
        <v/>
      </c>
      <c r="N37" s="247" t="str">
        <f>IF('➀基本情報入力シート'!R50="","",'➀基本情報入力シート'!R50)</f>
        <v/>
      </c>
      <c r="O37" s="248" t="str">
        <f>IF('➀基本情報入力シート'!W50="","",'➀基本情報入力シート'!W50)</f>
        <v/>
      </c>
      <c r="P37" s="249" t="str">
        <f>IF('➀基本情報入力シート'!X50="","",'➀基本情報入力シート'!X50)</f>
        <v/>
      </c>
      <c r="Q37" s="256" t="str">
        <f>IF('➀基本情報入力シート'!Y50="","",'➀基本情報入力シート'!Y50)</f>
        <v/>
      </c>
      <c r="R37" s="234"/>
      <c r="S37" s="235"/>
      <c r="T37" s="236"/>
      <c r="U37" s="236"/>
      <c r="V37" s="236"/>
      <c r="W37" s="237"/>
      <c r="X37" s="238"/>
      <c r="Y37" s="257"/>
      <c r="Z37" s="257"/>
      <c r="AA37" s="257"/>
      <c r="AB37" s="257"/>
      <c r="AC37" s="257"/>
      <c r="AD37" s="257"/>
      <c r="AE37" s="257"/>
      <c r="AF37" s="258"/>
      <c r="AG37" s="258"/>
      <c r="AH37" s="258"/>
      <c r="AI37" s="259"/>
      <c r="AJ37" s="241"/>
      <c r="AK37" s="312" t="str">
        <f t="shared" si="5"/>
        <v/>
      </c>
      <c r="AL37" s="312" t="str">
        <f t="shared" si="6"/>
        <v/>
      </c>
      <c r="AM37" s="312" t="str">
        <f t="shared" si="7"/>
        <v/>
      </c>
      <c r="AN37" s="314"/>
    </row>
    <row r="38" spans="1:40" ht="27.75" customHeight="1">
      <c r="A38" s="243">
        <f t="shared" si="8"/>
        <v>19</v>
      </c>
      <c r="B38" s="244" t="str">
        <f>IF('➀基本情報入力シート'!C51="","",'➀基本情報入力シート'!C51)</f>
        <v/>
      </c>
      <c r="C38" s="245" t="str">
        <f>IF('➀基本情報入力シート'!D51="","",'➀基本情報入力シート'!D51)</f>
        <v/>
      </c>
      <c r="D38" s="245" t="str">
        <f>IF('➀基本情報入力シート'!E51="","",'➀基本情報入力シート'!E51)</f>
        <v/>
      </c>
      <c r="E38" s="245" t="str">
        <f>IF('➀基本情報入力シート'!F51="","",'➀基本情報入力シート'!F51)</f>
        <v/>
      </c>
      <c r="F38" s="245" t="str">
        <f>IF('➀基本情報入力シート'!G51="","",'➀基本情報入力シート'!G51)</f>
        <v/>
      </c>
      <c r="G38" s="245" t="str">
        <f>IF('➀基本情報入力シート'!H51="","",'➀基本情報入力シート'!H51)</f>
        <v/>
      </c>
      <c r="H38" s="245" t="str">
        <f>IF('➀基本情報入力シート'!I51="","",'➀基本情報入力シート'!I51)</f>
        <v/>
      </c>
      <c r="I38" s="245" t="str">
        <f>IF('➀基本情報入力シート'!J51="","",'➀基本情報入力シート'!J51)</f>
        <v/>
      </c>
      <c r="J38" s="245" t="str">
        <f>IF('➀基本情報入力シート'!K51="","",'➀基本情報入力シート'!K51)</f>
        <v/>
      </c>
      <c r="K38" s="246" t="str">
        <f>IF('➀基本情報入力シート'!L51="","",'➀基本情報入力シート'!L51)</f>
        <v/>
      </c>
      <c r="L38" s="229" t="str">
        <f t="shared" si="10"/>
        <v/>
      </c>
      <c r="M38" s="247" t="str">
        <f>IF('➀基本情報入力シート'!M51="","",'➀基本情報入力シート'!M51)</f>
        <v/>
      </c>
      <c r="N38" s="247" t="str">
        <f>IF('➀基本情報入力シート'!R51="","",'➀基本情報入力シート'!R51)</f>
        <v/>
      </c>
      <c r="O38" s="248" t="str">
        <f>IF('➀基本情報入力シート'!W51="","",'➀基本情報入力シート'!W51)</f>
        <v/>
      </c>
      <c r="P38" s="249" t="str">
        <f>IF('➀基本情報入力シート'!X51="","",'➀基本情報入力シート'!X51)</f>
        <v/>
      </c>
      <c r="Q38" s="256" t="str">
        <f>IF('➀基本情報入力シート'!Y51="","",'➀基本情報入力シート'!Y51)</f>
        <v/>
      </c>
      <c r="R38" s="234"/>
      <c r="S38" s="235"/>
      <c r="T38" s="236"/>
      <c r="U38" s="236"/>
      <c r="V38" s="236"/>
      <c r="W38" s="237"/>
      <c r="X38" s="238"/>
      <c r="Y38" s="257"/>
      <c r="Z38" s="257"/>
      <c r="AA38" s="257"/>
      <c r="AB38" s="257"/>
      <c r="AC38" s="257"/>
      <c r="AD38" s="257"/>
      <c r="AE38" s="257"/>
      <c r="AF38" s="258"/>
      <c r="AG38" s="258"/>
      <c r="AH38" s="258"/>
      <c r="AI38" s="259"/>
      <c r="AJ38" s="241"/>
      <c r="AK38" s="312" t="str">
        <f t="shared" si="5"/>
        <v/>
      </c>
      <c r="AL38" s="312" t="str">
        <f t="shared" si="6"/>
        <v/>
      </c>
      <c r="AM38" s="312" t="str">
        <f t="shared" si="7"/>
        <v/>
      </c>
      <c r="AN38" s="314"/>
    </row>
    <row r="39" spans="1:40" ht="27.75" customHeight="1">
      <c r="A39" s="243">
        <f t="shared" si="8"/>
        <v>20</v>
      </c>
      <c r="B39" s="244" t="str">
        <f>IF('➀基本情報入力シート'!C52="","",'➀基本情報入力シート'!C52)</f>
        <v/>
      </c>
      <c r="C39" s="245" t="str">
        <f>IF('➀基本情報入力シート'!D52="","",'➀基本情報入力シート'!D52)</f>
        <v/>
      </c>
      <c r="D39" s="245" t="str">
        <f>IF('➀基本情報入力シート'!E52="","",'➀基本情報入力シート'!E52)</f>
        <v/>
      </c>
      <c r="E39" s="245" t="str">
        <f>IF('➀基本情報入力シート'!F52="","",'➀基本情報入力シート'!F52)</f>
        <v/>
      </c>
      <c r="F39" s="245" t="str">
        <f>IF('➀基本情報入力シート'!G52="","",'➀基本情報入力シート'!G52)</f>
        <v/>
      </c>
      <c r="G39" s="245" t="str">
        <f>IF('➀基本情報入力シート'!H52="","",'➀基本情報入力シート'!H52)</f>
        <v/>
      </c>
      <c r="H39" s="245" t="str">
        <f>IF('➀基本情報入力シート'!I52="","",'➀基本情報入力シート'!I52)</f>
        <v/>
      </c>
      <c r="I39" s="245" t="str">
        <f>IF('➀基本情報入力シート'!J52="","",'➀基本情報入力シート'!J52)</f>
        <v/>
      </c>
      <c r="J39" s="245" t="str">
        <f>IF('➀基本情報入力シート'!K52="","",'➀基本情報入力シート'!K52)</f>
        <v/>
      </c>
      <c r="K39" s="246" t="str">
        <f>IF('➀基本情報入力シート'!L52="","",'➀基本情報入力シート'!L52)</f>
        <v/>
      </c>
      <c r="L39" s="229" t="str">
        <f t="shared" si="10"/>
        <v/>
      </c>
      <c r="M39" s="247" t="str">
        <f>IF('➀基本情報入力シート'!M52="","",'➀基本情報入力シート'!M52)</f>
        <v/>
      </c>
      <c r="N39" s="247" t="str">
        <f>IF('➀基本情報入力シート'!R52="","",'➀基本情報入力シート'!R52)</f>
        <v/>
      </c>
      <c r="O39" s="247" t="str">
        <f>IF('➀基本情報入力シート'!W52="","",'➀基本情報入力シート'!W52)</f>
        <v/>
      </c>
      <c r="P39" s="249" t="str">
        <f>IF('➀基本情報入力シート'!X52="","",'➀基本情報入力シート'!X52)</f>
        <v/>
      </c>
      <c r="Q39" s="250" t="str">
        <f>IF('➀基本情報入力シート'!Y52="","",'➀基本情報入力シート'!Y52)</f>
        <v/>
      </c>
      <c r="R39" s="260"/>
      <c r="S39" s="251"/>
      <c r="T39" s="251"/>
      <c r="U39" s="251"/>
      <c r="V39" s="251"/>
      <c r="W39" s="262"/>
      <c r="X39" s="252"/>
      <c r="Y39" s="252"/>
      <c r="Z39" s="252"/>
      <c r="AA39" s="252"/>
      <c r="AB39" s="252"/>
      <c r="AC39" s="252"/>
      <c r="AD39" s="252"/>
      <c r="AE39" s="252"/>
      <c r="AF39" s="315"/>
      <c r="AG39" s="315"/>
      <c r="AH39" s="315"/>
      <c r="AI39" s="255"/>
      <c r="AJ39" s="241"/>
      <c r="AK39" s="312" t="str">
        <f t="shared" si="5"/>
        <v/>
      </c>
      <c r="AL39" s="312" t="str">
        <f t="shared" si="6"/>
        <v/>
      </c>
      <c r="AM39" s="312" t="str">
        <f t="shared" si="7"/>
        <v/>
      </c>
      <c r="AN39" s="314"/>
    </row>
    <row r="40" spans="1:40" ht="27.75" customHeight="1">
      <c r="A40" s="243">
        <f t="shared" si="8"/>
        <v>21</v>
      </c>
      <c r="B40" s="244" t="str">
        <f>IF('➀基本情報入力シート'!C53="","",'➀基本情報入力シート'!C53)</f>
        <v/>
      </c>
      <c r="C40" s="245" t="str">
        <f>IF('➀基本情報入力シート'!D53="","",'➀基本情報入力シート'!D53)</f>
        <v/>
      </c>
      <c r="D40" s="245" t="str">
        <f>IF('➀基本情報入力シート'!E53="","",'➀基本情報入力シート'!E53)</f>
        <v/>
      </c>
      <c r="E40" s="245" t="str">
        <f>IF('➀基本情報入力シート'!F53="","",'➀基本情報入力シート'!F53)</f>
        <v/>
      </c>
      <c r="F40" s="245" t="str">
        <f>IF('➀基本情報入力シート'!G53="","",'➀基本情報入力シート'!G53)</f>
        <v/>
      </c>
      <c r="G40" s="245" t="str">
        <f>IF('➀基本情報入力シート'!H53="","",'➀基本情報入力シート'!H53)</f>
        <v/>
      </c>
      <c r="H40" s="245" t="str">
        <f>IF('➀基本情報入力シート'!I53="","",'➀基本情報入力シート'!I53)</f>
        <v/>
      </c>
      <c r="I40" s="245" t="str">
        <f>IF('➀基本情報入力シート'!J53="","",'➀基本情報入力シート'!J53)</f>
        <v/>
      </c>
      <c r="J40" s="245" t="str">
        <f>IF('➀基本情報入力シート'!K53="","",'➀基本情報入力シート'!K53)</f>
        <v/>
      </c>
      <c r="K40" s="246" t="str">
        <f>IF('➀基本情報入力シート'!L53="","",'➀基本情報入力シート'!L53)</f>
        <v/>
      </c>
      <c r="L40" s="229" t="str">
        <f t="shared" si="10"/>
        <v/>
      </c>
      <c r="M40" s="247" t="str">
        <f>IF('➀基本情報入力シート'!M53="","",'➀基本情報入力シート'!M53)</f>
        <v/>
      </c>
      <c r="N40" s="247" t="str">
        <f>IF('➀基本情報入力シート'!R53="","",'➀基本情報入力シート'!R53)</f>
        <v/>
      </c>
      <c r="O40" s="248" t="str">
        <f>IF('➀基本情報入力シート'!W53="","",'➀基本情報入力シート'!W53)</f>
        <v/>
      </c>
      <c r="P40" s="249" t="str">
        <f>IF('➀基本情報入力シート'!X53="","",'➀基本情報入力シート'!X53)</f>
        <v/>
      </c>
      <c r="Q40" s="250" t="str">
        <f>IF('➀基本情報入力シート'!Y53="","",'➀基本情報入力シート'!Y53)</f>
        <v/>
      </c>
      <c r="R40" s="234"/>
      <c r="S40" s="235"/>
      <c r="T40" s="236"/>
      <c r="U40" s="236"/>
      <c r="V40" s="236"/>
      <c r="W40" s="237"/>
      <c r="X40" s="238"/>
      <c r="Y40" s="257"/>
      <c r="Z40" s="257"/>
      <c r="AA40" s="257"/>
      <c r="AB40" s="257"/>
      <c r="AC40" s="257"/>
      <c r="AD40" s="257"/>
      <c r="AE40" s="257"/>
      <c r="AF40" s="258"/>
      <c r="AG40" s="258"/>
      <c r="AH40" s="258"/>
      <c r="AI40" s="259"/>
      <c r="AJ40" s="241"/>
      <c r="AK40" s="312" t="str">
        <f t="shared" si="5"/>
        <v/>
      </c>
      <c r="AL40" s="312" t="str">
        <f t="shared" si="6"/>
        <v/>
      </c>
      <c r="AM40" s="312" t="str">
        <f t="shared" si="7"/>
        <v/>
      </c>
      <c r="AN40" s="314"/>
    </row>
    <row r="41" spans="1:40" ht="27.75" customHeight="1">
      <c r="A41" s="243">
        <f t="shared" si="8"/>
        <v>22</v>
      </c>
      <c r="B41" s="244" t="str">
        <f>IF('➀基本情報入力シート'!C54="","",'➀基本情報入力シート'!C54)</f>
        <v/>
      </c>
      <c r="C41" s="245" t="str">
        <f>IF('➀基本情報入力シート'!D54="","",'➀基本情報入力シート'!D54)</f>
        <v/>
      </c>
      <c r="D41" s="245" t="str">
        <f>IF('➀基本情報入力シート'!E54="","",'➀基本情報入力シート'!E54)</f>
        <v/>
      </c>
      <c r="E41" s="245" t="str">
        <f>IF('➀基本情報入力シート'!F54="","",'➀基本情報入力シート'!F54)</f>
        <v/>
      </c>
      <c r="F41" s="245" t="str">
        <f>IF('➀基本情報入力シート'!G54="","",'➀基本情報入力シート'!G54)</f>
        <v/>
      </c>
      <c r="G41" s="245" t="str">
        <f>IF('➀基本情報入力シート'!H54="","",'➀基本情報入力シート'!H54)</f>
        <v/>
      </c>
      <c r="H41" s="245" t="str">
        <f>IF('➀基本情報入力シート'!I54="","",'➀基本情報入力シート'!I54)</f>
        <v/>
      </c>
      <c r="I41" s="245" t="str">
        <f>IF('➀基本情報入力シート'!J54="","",'➀基本情報入力シート'!J54)</f>
        <v/>
      </c>
      <c r="J41" s="245" t="str">
        <f>IF('➀基本情報入力シート'!K54="","",'➀基本情報入力シート'!K54)</f>
        <v/>
      </c>
      <c r="K41" s="246" t="str">
        <f>IF('➀基本情報入力シート'!L54="","",'➀基本情報入力シート'!L54)</f>
        <v/>
      </c>
      <c r="L41" s="229" t="str">
        <f t="shared" si="10"/>
        <v/>
      </c>
      <c r="M41" s="247" t="str">
        <f>IF('➀基本情報入力シート'!M54="","",'➀基本情報入力シート'!M54)</f>
        <v/>
      </c>
      <c r="N41" s="247" t="str">
        <f>IF('➀基本情報入力シート'!R54="","",'➀基本情報入力シート'!R54)</f>
        <v/>
      </c>
      <c r="O41" s="248" t="str">
        <f>IF('➀基本情報入力シート'!W54="","",'➀基本情報入力シート'!W54)</f>
        <v/>
      </c>
      <c r="P41" s="249" t="str">
        <f>IF('➀基本情報入力シート'!X54="","",'➀基本情報入力シート'!X54)</f>
        <v/>
      </c>
      <c r="Q41" s="256" t="str">
        <f>IF('➀基本情報入力シート'!Y54="","",'➀基本情報入力シート'!Y54)</f>
        <v/>
      </c>
      <c r="R41" s="234"/>
      <c r="S41" s="235"/>
      <c r="T41" s="236"/>
      <c r="U41" s="236"/>
      <c r="V41" s="236"/>
      <c r="W41" s="237"/>
      <c r="X41" s="238"/>
      <c r="Y41" s="257"/>
      <c r="Z41" s="257"/>
      <c r="AA41" s="257"/>
      <c r="AB41" s="257"/>
      <c r="AC41" s="257"/>
      <c r="AD41" s="257"/>
      <c r="AE41" s="257"/>
      <c r="AF41" s="258"/>
      <c r="AG41" s="258"/>
      <c r="AH41" s="258"/>
      <c r="AI41" s="259"/>
      <c r="AJ41" s="241"/>
      <c r="AK41" s="312" t="str">
        <f t="shared" si="5"/>
        <v/>
      </c>
      <c r="AL41" s="312" t="str">
        <f t="shared" si="6"/>
        <v/>
      </c>
      <c r="AM41" s="312" t="str">
        <f t="shared" si="7"/>
        <v/>
      </c>
      <c r="AN41" s="314"/>
    </row>
    <row r="42" spans="1:40" ht="27.75" customHeight="1">
      <c r="A42" s="243">
        <f t="shared" si="8"/>
        <v>23</v>
      </c>
      <c r="B42" s="244" t="str">
        <f>IF('➀基本情報入力シート'!C55="","",'➀基本情報入力シート'!C55)</f>
        <v/>
      </c>
      <c r="C42" s="245" t="str">
        <f>IF('➀基本情報入力シート'!D55="","",'➀基本情報入力シート'!D55)</f>
        <v/>
      </c>
      <c r="D42" s="245" t="str">
        <f>IF('➀基本情報入力シート'!E55="","",'➀基本情報入力シート'!E55)</f>
        <v/>
      </c>
      <c r="E42" s="245" t="str">
        <f>IF('➀基本情報入力シート'!F55="","",'➀基本情報入力シート'!F55)</f>
        <v/>
      </c>
      <c r="F42" s="245" t="str">
        <f>IF('➀基本情報入力シート'!G55="","",'➀基本情報入力シート'!G55)</f>
        <v/>
      </c>
      <c r="G42" s="245" t="str">
        <f>IF('➀基本情報入力シート'!H55="","",'➀基本情報入力シート'!H55)</f>
        <v/>
      </c>
      <c r="H42" s="245" t="str">
        <f>IF('➀基本情報入力シート'!I55="","",'➀基本情報入力シート'!I55)</f>
        <v/>
      </c>
      <c r="I42" s="245" t="str">
        <f>IF('➀基本情報入力シート'!J55="","",'➀基本情報入力シート'!J55)</f>
        <v/>
      </c>
      <c r="J42" s="245" t="str">
        <f>IF('➀基本情報入力シート'!K55="","",'➀基本情報入力シート'!K55)</f>
        <v/>
      </c>
      <c r="K42" s="246" t="str">
        <f>IF('➀基本情報入力シート'!L55="","",'➀基本情報入力シート'!L55)</f>
        <v/>
      </c>
      <c r="L42" s="229" t="str">
        <f t="shared" si="10"/>
        <v/>
      </c>
      <c r="M42" s="247" t="str">
        <f>IF('➀基本情報入力シート'!M55="","",'➀基本情報入力シート'!M55)</f>
        <v/>
      </c>
      <c r="N42" s="247" t="str">
        <f>IF('➀基本情報入力シート'!R55="","",'➀基本情報入力シート'!R55)</f>
        <v/>
      </c>
      <c r="O42" s="248" t="str">
        <f>IF('➀基本情報入力シート'!W55="","",'➀基本情報入力シート'!W55)</f>
        <v/>
      </c>
      <c r="P42" s="249" t="str">
        <f>IF('➀基本情報入力シート'!X55="","",'➀基本情報入力シート'!X55)</f>
        <v/>
      </c>
      <c r="Q42" s="256" t="str">
        <f>IF('➀基本情報入力シート'!Y55="","",'➀基本情報入力シート'!Y55)</f>
        <v/>
      </c>
      <c r="R42" s="234"/>
      <c r="S42" s="235"/>
      <c r="T42" s="236"/>
      <c r="U42" s="236"/>
      <c r="V42" s="236"/>
      <c r="W42" s="237"/>
      <c r="X42" s="238"/>
      <c r="Y42" s="257"/>
      <c r="Z42" s="257"/>
      <c r="AA42" s="257"/>
      <c r="AB42" s="257"/>
      <c r="AC42" s="257"/>
      <c r="AD42" s="257"/>
      <c r="AE42" s="257"/>
      <c r="AF42" s="258"/>
      <c r="AG42" s="258"/>
      <c r="AH42" s="258"/>
      <c r="AI42" s="259"/>
      <c r="AJ42" s="241"/>
      <c r="AK42" s="312" t="str">
        <f t="shared" si="5"/>
        <v/>
      </c>
      <c r="AL42" s="312" t="str">
        <f t="shared" si="6"/>
        <v/>
      </c>
      <c r="AM42" s="312" t="str">
        <f t="shared" si="7"/>
        <v/>
      </c>
      <c r="AN42" s="314"/>
    </row>
    <row r="43" spans="1:40" ht="27.75" customHeight="1">
      <c r="A43" s="243">
        <f t="shared" si="8"/>
        <v>24</v>
      </c>
      <c r="B43" s="244" t="str">
        <f>IF('➀基本情報入力シート'!C56="","",'➀基本情報入力シート'!C56)</f>
        <v/>
      </c>
      <c r="C43" s="245" t="str">
        <f>IF('➀基本情報入力シート'!D56="","",'➀基本情報入力シート'!D56)</f>
        <v/>
      </c>
      <c r="D43" s="245" t="str">
        <f>IF('➀基本情報入力シート'!E56="","",'➀基本情報入力シート'!E56)</f>
        <v/>
      </c>
      <c r="E43" s="245" t="str">
        <f>IF('➀基本情報入力シート'!F56="","",'➀基本情報入力シート'!F56)</f>
        <v/>
      </c>
      <c r="F43" s="245" t="str">
        <f>IF('➀基本情報入力シート'!G56="","",'➀基本情報入力シート'!G56)</f>
        <v/>
      </c>
      <c r="G43" s="245" t="str">
        <f>IF('➀基本情報入力シート'!H56="","",'➀基本情報入力シート'!H56)</f>
        <v/>
      </c>
      <c r="H43" s="245" t="str">
        <f>IF('➀基本情報入力シート'!I56="","",'➀基本情報入力シート'!I56)</f>
        <v/>
      </c>
      <c r="I43" s="245" t="str">
        <f>IF('➀基本情報入力シート'!J56="","",'➀基本情報入力シート'!J56)</f>
        <v/>
      </c>
      <c r="J43" s="245" t="str">
        <f>IF('➀基本情報入力シート'!K56="","",'➀基本情報入力シート'!K56)</f>
        <v/>
      </c>
      <c r="K43" s="246" t="str">
        <f>IF('➀基本情報入力シート'!L56="","",'➀基本情報入力シート'!L56)</f>
        <v/>
      </c>
      <c r="L43" s="229" t="str">
        <f t="shared" si="10"/>
        <v/>
      </c>
      <c r="M43" s="247" t="str">
        <f>IF('➀基本情報入力シート'!M56="","",'➀基本情報入力シート'!M56)</f>
        <v/>
      </c>
      <c r="N43" s="247" t="str">
        <f>IF('➀基本情報入力シート'!R56="","",'➀基本情報入力シート'!R56)</f>
        <v/>
      </c>
      <c r="O43" s="248" t="str">
        <f>IF('➀基本情報入力シート'!W56="","",'➀基本情報入力シート'!W56)</f>
        <v/>
      </c>
      <c r="P43" s="249" t="str">
        <f>IF('➀基本情報入力シート'!X56="","",'➀基本情報入力シート'!X56)</f>
        <v/>
      </c>
      <c r="Q43" s="256" t="str">
        <f>IF('➀基本情報入力シート'!Y56="","",'➀基本情報入力シート'!Y56)</f>
        <v/>
      </c>
      <c r="R43" s="234"/>
      <c r="S43" s="235"/>
      <c r="T43" s="236"/>
      <c r="U43" s="236"/>
      <c r="V43" s="236"/>
      <c r="W43" s="237"/>
      <c r="X43" s="238"/>
      <c r="Y43" s="257"/>
      <c r="Z43" s="257"/>
      <c r="AA43" s="257"/>
      <c r="AB43" s="257"/>
      <c r="AC43" s="257"/>
      <c r="AD43" s="257"/>
      <c r="AE43" s="257"/>
      <c r="AF43" s="258"/>
      <c r="AG43" s="258"/>
      <c r="AH43" s="258"/>
      <c r="AI43" s="259"/>
      <c r="AJ43" s="241"/>
      <c r="AK43" s="312" t="str">
        <f t="shared" si="5"/>
        <v/>
      </c>
      <c r="AL43" s="312" t="str">
        <f t="shared" si="6"/>
        <v/>
      </c>
      <c r="AM43" s="312" t="str">
        <f t="shared" si="7"/>
        <v/>
      </c>
      <c r="AN43" s="314"/>
    </row>
    <row r="44" spans="1:40" ht="27.75" customHeight="1">
      <c r="A44" s="243">
        <f t="shared" si="8"/>
        <v>25</v>
      </c>
      <c r="B44" s="244" t="str">
        <f>IF('➀基本情報入力シート'!C57="","",'➀基本情報入力シート'!C57)</f>
        <v/>
      </c>
      <c r="C44" s="245" t="str">
        <f>IF('➀基本情報入力シート'!D57="","",'➀基本情報入力シート'!D57)</f>
        <v/>
      </c>
      <c r="D44" s="245" t="str">
        <f>IF('➀基本情報入力シート'!E57="","",'➀基本情報入力シート'!E57)</f>
        <v/>
      </c>
      <c r="E44" s="245" t="str">
        <f>IF('➀基本情報入力シート'!F57="","",'➀基本情報入力シート'!F57)</f>
        <v/>
      </c>
      <c r="F44" s="245" t="str">
        <f>IF('➀基本情報入力シート'!G57="","",'➀基本情報入力シート'!G57)</f>
        <v/>
      </c>
      <c r="G44" s="245" t="str">
        <f>IF('➀基本情報入力シート'!H57="","",'➀基本情報入力シート'!H57)</f>
        <v/>
      </c>
      <c r="H44" s="245" t="str">
        <f>IF('➀基本情報入力シート'!I57="","",'➀基本情報入力シート'!I57)</f>
        <v/>
      </c>
      <c r="I44" s="245" t="str">
        <f>IF('➀基本情報入力シート'!J57="","",'➀基本情報入力シート'!J57)</f>
        <v/>
      </c>
      <c r="J44" s="245" t="str">
        <f>IF('➀基本情報入力シート'!K57="","",'➀基本情報入力シート'!K57)</f>
        <v/>
      </c>
      <c r="K44" s="246" t="str">
        <f>IF('➀基本情報入力シート'!L57="","",'➀基本情報入力シート'!L57)</f>
        <v/>
      </c>
      <c r="L44" s="229" t="str">
        <f t="shared" si="10"/>
        <v/>
      </c>
      <c r="M44" s="247" t="str">
        <f>IF('➀基本情報入力シート'!M57="","",'➀基本情報入力シート'!M57)</f>
        <v/>
      </c>
      <c r="N44" s="247" t="str">
        <f>IF('➀基本情報入力シート'!R57="","",'➀基本情報入力シート'!R57)</f>
        <v/>
      </c>
      <c r="O44" s="248" t="str">
        <f>IF('➀基本情報入力シート'!W57="","",'➀基本情報入力シート'!W57)</f>
        <v/>
      </c>
      <c r="P44" s="249" t="str">
        <f>IF('➀基本情報入力シート'!X57="","",'➀基本情報入力シート'!X57)</f>
        <v/>
      </c>
      <c r="Q44" s="256" t="str">
        <f>IF('➀基本情報入力シート'!Y57="","",'➀基本情報入力シート'!Y57)</f>
        <v/>
      </c>
      <c r="R44" s="234"/>
      <c r="S44" s="235"/>
      <c r="T44" s="236"/>
      <c r="U44" s="236"/>
      <c r="V44" s="236"/>
      <c r="W44" s="237"/>
      <c r="X44" s="238"/>
      <c r="Y44" s="257"/>
      <c r="Z44" s="257"/>
      <c r="AA44" s="257"/>
      <c r="AB44" s="257"/>
      <c r="AC44" s="257"/>
      <c r="AD44" s="257"/>
      <c r="AE44" s="257"/>
      <c r="AF44" s="258"/>
      <c r="AG44" s="258"/>
      <c r="AH44" s="258"/>
      <c r="AI44" s="259"/>
      <c r="AJ44" s="241"/>
      <c r="AK44" s="312" t="str">
        <f t="shared" si="5"/>
        <v/>
      </c>
      <c r="AL44" s="312" t="str">
        <f t="shared" si="6"/>
        <v/>
      </c>
      <c r="AM44" s="312" t="str">
        <f t="shared" si="7"/>
        <v/>
      </c>
      <c r="AN44" s="314"/>
    </row>
    <row r="45" spans="1:40" ht="27.75" customHeight="1">
      <c r="A45" s="243">
        <f t="shared" si="8"/>
        <v>26</v>
      </c>
      <c r="B45" s="244" t="str">
        <f>IF('➀基本情報入力シート'!C58="","",'➀基本情報入力シート'!C58)</f>
        <v/>
      </c>
      <c r="C45" s="245" t="str">
        <f>IF('➀基本情報入力シート'!D58="","",'➀基本情報入力シート'!D58)</f>
        <v/>
      </c>
      <c r="D45" s="245" t="str">
        <f>IF('➀基本情報入力シート'!E58="","",'➀基本情報入力シート'!E58)</f>
        <v/>
      </c>
      <c r="E45" s="245" t="str">
        <f>IF('➀基本情報入力シート'!F58="","",'➀基本情報入力シート'!F58)</f>
        <v/>
      </c>
      <c r="F45" s="245" t="str">
        <f>IF('➀基本情報入力シート'!G58="","",'➀基本情報入力シート'!G58)</f>
        <v/>
      </c>
      <c r="G45" s="245" t="str">
        <f>IF('➀基本情報入力シート'!H58="","",'➀基本情報入力シート'!H58)</f>
        <v/>
      </c>
      <c r="H45" s="245" t="str">
        <f>IF('➀基本情報入力シート'!I58="","",'➀基本情報入力シート'!I58)</f>
        <v/>
      </c>
      <c r="I45" s="245" t="str">
        <f>IF('➀基本情報入力シート'!J58="","",'➀基本情報入力シート'!J58)</f>
        <v/>
      </c>
      <c r="J45" s="245" t="str">
        <f>IF('➀基本情報入力シート'!K58="","",'➀基本情報入力シート'!K58)</f>
        <v/>
      </c>
      <c r="K45" s="246" t="str">
        <f>IF('➀基本情報入力シート'!L58="","",'➀基本情報入力シート'!L58)</f>
        <v/>
      </c>
      <c r="L45" s="229" t="str">
        <f t="shared" si="10"/>
        <v/>
      </c>
      <c r="M45" s="247" t="str">
        <f>IF('➀基本情報入力シート'!M58="","",'➀基本情報入力シート'!M58)</f>
        <v/>
      </c>
      <c r="N45" s="247" t="str">
        <f>IF('➀基本情報入力シート'!R58="","",'➀基本情報入力シート'!R58)</f>
        <v/>
      </c>
      <c r="O45" s="248" t="str">
        <f>IF('➀基本情報入力シート'!W58="","",'➀基本情報入力シート'!W58)</f>
        <v/>
      </c>
      <c r="P45" s="249" t="str">
        <f>IF('➀基本情報入力シート'!X58="","",'➀基本情報入力シート'!X58)</f>
        <v/>
      </c>
      <c r="Q45" s="256" t="str">
        <f>IF('➀基本情報入力シート'!Y58="","",'➀基本情報入力シート'!Y58)</f>
        <v/>
      </c>
      <c r="R45" s="234"/>
      <c r="S45" s="235"/>
      <c r="T45" s="236"/>
      <c r="U45" s="236"/>
      <c r="V45" s="236"/>
      <c r="W45" s="237"/>
      <c r="X45" s="238"/>
      <c r="Y45" s="257"/>
      <c r="Z45" s="257"/>
      <c r="AA45" s="257"/>
      <c r="AB45" s="257"/>
      <c r="AC45" s="257"/>
      <c r="AD45" s="257"/>
      <c r="AE45" s="257"/>
      <c r="AF45" s="258"/>
      <c r="AG45" s="258"/>
      <c r="AH45" s="258"/>
      <c r="AI45" s="259"/>
      <c r="AJ45" s="241"/>
      <c r="AK45" s="312" t="str">
        <f t="shared" si="5"/>
        <v/>
      </c>
      <c r="AL45" s="312" t="str">
        <f t="shared" si="6"/>
        <v/>
      </c>
      <c r="AM45" s="312" t="str">
        <f t="shared" si="7"/>
        <v/>
      </c>
      <c r="AN45" s="314"/>
    </row>
    <row r="46" spans="1:40" ht="27.75" customHeight="1">
      <c r="A46" s="243">
        <f t="shared" si="8"/>
        <v>27</v>
      </c>
      <c r="B46" s="244" t="str">
        <f>IF('➀基本情報入力シート'!C59="","",'➀基本情報入力シート'!C59)</f>
        <v/>
      </c>
      <c r="C46" s="245" t="str">
        <f>IF('➀基本情報入力シート'!D59="","",'➀基本情報入力シート'!D59)</f>
        <v/>
      </c>
      <c r="D46" s="245" t="str">
        <f>IF('➀基本情報入力シート'!E59="","",'➀基本情報入力シート'!E59)</f>
        <v/>
      </c>
      <c r="E46" s="245" t="str">
        <f>IF('➀基本情報入力シート'!F59="","",'➀基本情報入力シート'!F59)</f>
        <v/>
      </c>
      <c r="F46" s="245" t="str">
        <f>IF('➀基本情報入力シート'!G59="","",'➀基本情報入力シート'!G59)</f>
        <v/>
      </c>
      <c r="G46" s="245" t="str">
        <f>IF('➀基本情報入力シート'!H59="","",'➀基本情報入力シート'!H59)</f>
        <v/>
      </c>
      <c r="H46" s="245" t="str">
        <f>IF('➀基本情報入力シート'!I59="","",'➀基本情報入力シート'!I59)</f>
        <v/>
      </c>
      <c r="I46" s="245" t="str">
        <f>IF('➀基本情報入力シート'!J59="","",'➀基本情報入力シート'!J59)</f>
        <v/>
      </c>
      <c r="J46" s="245" t="str">
        <f>IF('➀基本情報入力シート'!K59="","",'➀基本情報入力シート'!K59)</f>
        <v/>
      </c>
      <c r="K46" s="246" t="str">
        <f>IF('➀基本情報入力シート'!L59="","",'➀基本情報入力シート'!L59)</f>
        <v/>
      </c>
      <c r="L46" s="229" t="str">
        <f t="shared" si="10"/>
        <v/>
      </c>
      <c r="M46" s="247" t="str">
        <f>IF('➀基本情報入力シート'!M59="","",'➀基本情報入力シート'!M59)</f>
        <v/>
      </c>
      <c r="N46" s="247" t="str">
        <f>IF('➀基本情報入力シート'!R59="","",'➀基本情報入力シート'!R59)</f>
        <v/>
      </c>
      <c r="O46" s="248" t="str">
        <f>IF('➀基本情報入力シート'!W59="","",'➀基本情報入力シート'!W59)</f>
        <v/>
      </c>
      <c r="P46" s="249" t="str">
        <f>IF('➀基本情報入力シート'!X59="","",'➀基本情報入力シート'!X59)</f>
        <v/>
      </c>
      <c r="Q46" s="256" t="str">
        <f>IF('➀基本情報入力シート'!Y59="","",'➀基本情報入力シート'!Y59)</f>
        <v/>
      </c>
      <c r="R46" s="234"/>
      <c r="S46" s="235"/>
      <c r="T46" s="236"/>
      <c r="U46" s="236"/>
      <c r="V46" s="236"/>
      <c r="W46" s="237"/>
      <c r="X46" s="238"/>
      <c r="Y46" s="257"/>
      <c r="Z46" s="257"/>
      <c r="AA46" s="257"/>
      <c r="AB46" s="257"/>
      <c r="AC46" s="257"/>
      <c r="AD46" s="257"/>
      <c r="AE46" s="257"/>
      <c r="AF46" s="258"/>
      <c r="AG46" s="258"/>
      <c r="AH46" s="258"/>
      <c r="AI46" s="259"/>
      <c r="AJ46" s="241"/>
      <c r="AK46" s="312" t="str">
        <f t="shared" si="5"/>
        <v/>
      </c>
      <c r="AL46" s="312" t="str">
        <f t="shared" si="6"/>
        <v/>
      </c>
      <c r="AM46" s="312" t="str">
        <f t="shared" si="7"/>
        <v/>
      </c>
      <c r="AN46" s="314"/>
    </row>
    <row r="47" spans="1:40" ht="27.75" customHeight="1">
      <c r="A47" s="243">
        <f t="shared" si="8"/>
        <v>28</v>
      </c>
      <c r="B47" s="244" t="str">
        <f>IF('➀基本情報入力シート'!C60="","",'➀基本情報入力シート'!C60)</f>
        <v/>
      </c>
      <c r="C47" s="245" t="str">
        <f>IF('➀基本情報入力シート'!D60="","",'➀基本情報入力シート'!D60)</f>
        <v/>
      </c>
      <c r="D47" s="245" t="str">
        <f>IF('➀基本情報入力シート'!E60="","",'➀基本情報入力シート'!E60)</f>
        <v/>
      </c>
      <c r="E47" s="245" t="str">
        <f>IF('➀基本情報入力シート'!F60="","",'➀基本情報入力シート'!F60)</f>
        <v/>
      </c>
      <c r="F47" s="245" t="str">
        <f>IF('➀基本情報入力シート'!G60="","",'➀基本情報入力シート'!G60)</f>
        <v/>
      </c>
      <c r="G47" s="245" t="str">
        <f>IF('➀基本情報入力シート'!H60="","",'➀基本情報入力シート'!H60)</f>
        <v/>
      </c>
      <c r="H47" s="245" t="str">
        <f>IF('➀基本情報入力シート'!I60="","",'➀基本情報入力シート'!I60)</f>
        <v/>
      </c>
      <c r="I47" s="245" t="str">
        <f>IF('➀基本情報入力シート'!J60="","",'➀基本情報入力シート'!J60)</f>
        <v/>
      </c>
      <c r="J47" s="245" t="str">
        <f>IF('➀基本情報入力シート'!K60="","",'➀基本情報入力シート'!K60)</f>
        <v/>
      </c>
      <c r="K47" s="246" t="str">
        <f>IF('➀基本情報入力シート'!L60="","",'➀基本情報入力シート'!L60)</f>
        <v/>
      </c>
      <c r="L47" s="229" t="str">
        <f t="shared" si="10"/>
        <v/>
      </c>
      <c r="M47" s="247" t="str">
        <f>IF('➀基本情報入力シート'!M60="","",'➀基本情報入力シート'!M60)</f>
        <v/>
      </c>
      <c r="N47" s="247" t="str">
        <f>IF('➀基本情報入力シート'!R60="","",'➀基本情報入力シート'!R60)</f>
        <v/>
      </c>
      <c r="O47" s="248" t="str">
        <f>IF('➀基本情報入力シート'!W60="","",'➀基本情報入力シート'!W60)</f>
        <v/>
      </c>
      <c r="P47" s="249" t="str">
        <f>IF('➀基本情報入力シート'!X60="","",'➀基本情報入力シート'!X60)</f>
        <v/>
      </c>
      <c r="Q47" s="256" t="str">
        <f>IF('➀基本情報入力シート'!Y60="","",'➀基本情報入力シート'!Y60)</f>
        <v/>
      </c>
      <c r="R47" s="234"/>
      <c r="S47" s="235"/>
      <c r="T47" s="236"/>
      <c r="U47" s="236"/>
      <c r="V47" s="236"/>
      <c r="W47" s="237"/>
      <c r="X47" s="238"/>
      <c r="Y47" s="257"/>
      <c r="Z47" s="257"/>
      <c r="AA47" s="257"/>
      <c r="AB47" s="257"/>
      <c r="AC47" s="257"/>
      <c r="AD47" s="257"/>
      <c r="AE47" s="257"/>
      <c r="AF47" s="258"/>
      <c r="AG47" s="258"/>
      <c r="AH47" s="258"/>
      <c r="AI47" s="259"/>
      <c r="AJ47" s="241"/>
      <c r="AK47" s="312" t="str">
        <f t="shared" si="5"/>
        <v/>
      </c>
      <c r="AL47" s="312" t="str">
        <f t="shared" si="6"/>
        <v/>
      </c>
      <c r="AM47" s="312" t="str">
        <f t="shared" si="7"/>
        <v/>
      </c>
      <c r="AN47" s="314"/>
    </row>
    <row r="48" spans="1:40" ht="27.75" customHeight="1">
      <c r="A48" s="243">
        <f t="shared" si="8"/>
        <v>29</v>
      </c>
      <c r="B48" s="244" t="str">
        <f>IF('➀基本情報入力シート'!C61="","",'➀基本情報入力シート'!C61)</f>
        <v/>
      </c>
      <c r="C48" s="245" t="str">
        <f>IF('➀基本情報入力シート'!D61="","",'➀基本情報入力シート'!D61)</f>
        <v/>
      </c>
      <c r="D48" s="245" t="str">
        <f>IF('➀基本情報入力シート'!E61="","",'➀基本情報入力シート'!E61)</f>
        <v/>
      </c>
      <c r="E48" s="245" t="str">
        <f>IF('➀基本情報入力シート'!F61="","",'➀基本情報入力シート'!F61)</f>
        <v/>
      </c>
      <c r="F48" s="245" t="str">
        <f>IF('➀基本情報入力シート'!G61="","",'➀基本情報入力シート'!G61)</f>
        <v/>
      </c>
      <c r="G48" s="245" t="str">
        <f>IF('➀基本情報入力シート'!H61="","",'➀基本情報入力シート'!H61)</f>
        <v/>
      </c>
      <c r="H48" s="245" t="str">
        <f>IF('➀基本情報入力シート'!I61="","",'➀基本情報入力シート'!I61)</f>
        <v/>
      </c>
      <c r="I48" s="245" t="str">
        <f>IF('➀基本情報入力シート'!J61="","",'➀基本情報入力シート'!J61)</f>
        <v/>
      </c>
      <c r="J48" s="245" t="str">
        <f>IF('➀基本情報入力シート'!K61="","",'➀基本情報入力シート'!K61)</f>
        <v/>
      </c>
      <c r="K48" s="246" t="str">
        <f>IF('➀基本情報入力シート'!L61="","",'➀基本情報入力シート'!L61)</f>
        <v/>
      </c>
      <c r="L48" s="229" t="str">
        <f t="shared" si="10"/>
        <v/>
      </c>
      <c r="M48" s="247" t="str">
        <f>IF('➀基本情報入力シート'!M61="","",'➀基本情報入力シート'!M61)</f>
        <v/>
      </c>
      <c r="N48" s="247" t="str">
        <f>IF('➀基本情報入力シート'!R61="","",'➀基本情報入力シート'!R61)</f>
        <v/>
      </c>
      <c r="O48" s="248" t="str">
        <f>IF('➀基本情報入力シート'!W61="","",'➀基本情報入力シート'!W61)</f>
        <v/>
      </c>
      <c r="P48" s="249" t="str">
        <f>IF('➀基本情報入力シート'!X61="","",'➀基本情報入力シート'!X61)</f>
        <v/>
      </c>
      <c r="Q48" s="256" t="str">
        <f>IF('➀基本情報入力シート'!Y61="","",'➀基本情報入力シート'!Y61)</f>
        <v/>
      </c>
      <c r="R48" s="234"/>
      <c r="S48" s="235"/>
      <c r="T48" s="236"/>
      <c r="U48" s="236"/>
      <c r="V48" s="236"/>
      <c r="W48" s="237"/>
      <c r="X48" s="238"/>
      <c r="Y48" s="257"/>
      <c r="Z48" s="257"/>
      <c r="AA48" s="257"/>
      <c r="AB48" s="257"/>
      <c r="AC48" s="257"/>
      <c r="AD48" s="257"/>
      <c r="AE48" s="257"/>
      <c r="AF48" s="258"/>
      <c r="AG48" s="258"/>
      <c r="AH48" s="258"/>
      <c r="AI48" s="259"/>
      <c r="AJ48" s="241"/>
      <c r="AK48" s="312" t="str">
        <f t="shared" si="5"/>
        <v/>
      </c>
      <c r="AL48" s="312" t="str">
        <f t="shared" si="6"/>
        <v/>
      </c>
      <c r="AM48" s="312" t="str">
        <f t="shared" si="7"/>
        <v/>
      </c>
      <c r="AN48" s="314"/>
    </row>
    <row r="49" spans="1:40" ht="27.75" customHeight="1">
      <c r="A49" s="243">
        <f t="shared" si="8"/>
        <v>30</v>
      </c>
      <c r="B49" s="244" t="str">
        <f>IF('➀基本情報入力シート'!C62="","",'➀基本情報入力シート'!C62)</f>
        <v/>
      </c>
      <c r="C49" s="245" t="str">
        <f>IF('➀基本情報入力シート'!D62="","",'➀基本情報入力シート'!D62)</f>
        <v/>
      </c>
      <c r="D49" s="245" t="str">
        <f>IF('➀基本情報入力シート'!E62="","",'➀基本情報入力シート'!E62)</f>
        <v/>
      </c>
      <c r="E49" s="245" t="str">
        <f>IF('➀基本情報入力シート'!F62="","",'➀基本情報入力シート'!F62)</f>
        <v/>
      </c>
      <c r="F49" s="245" t="str">
        <f>IF('➀基本情報入力シート'!G62="","",'➀基本情報入力シート'!G62)</f>
        <v/>
      </c>
      <c r="G49" s="245" t="str">
        <f>IF('➀基本情報入力シート'!H62="","",'➀基本情報入力シート'!H62)</f>
        <v/>
      </c>
      <c r="H49" s="245" t="str">
        <f>IF('➀基本情報入力シート'!I62="","",'➀基本情報入力シート'!I62)</f>
        <v/>
      </c>
      <c r="I49" s="245" t="str">
        <f>IF('➀基本情報入力シート'!J62="","",'➀基本情報入力シート'!J62)</f>
        <v/>
      </c>
      <c r="J49" s="245" t="str">
        <f>IF('➀基本情報入力シート'!K62="","",'➀基本情報入力シート'!K62)</f>
        <v/>
      </c>
      <c r="K49" s="246" t="str">
        <f>IF('➀基本情報入力シート'!L62="","",'➀基本情報入力シート'!L62)</f>
        <v/>
      </c>
      <c r="L49" s="229" t="str">
        <f t="shared" si="10"/>
        <v/>
      </c>
      <c r="M49" s="247" t="str">
        <f>IF('➀基本情報入力シート'!M62="","",'➀基本情報入力シート'!M62)</f>
        <v/>
      </c>
      <c r="N49" s="247" t="str">
        <f>IF('➀基本情報入力シート'!R62="","",'➀基本情報入力シート'!R62)</f>
        <v/>
      </c>
      <c r="O49" s="248" t="str">
        <f>IF('➀基本情報入力シート'!W62="","",'➀基本情報入力シート'!W62)</f>
        <v/>
      </c>
      <c r="P49" s="249" t="str">
        <f>IF('➀基本情報入力シート'!X62="","",'➀基本情報入力シート'!X62)</f>
        <v/>
      </c>
      <c r="Q49" s="256" t="str">
        <f>IF('➀基本情報入力シート'!Y62="","",'➀基本情報入力シート'!Y62)</f>
        <v/>
      </c>
      <c r="R49" s="234"/>
      <c r="S49" s="235"/>
      <c r="T49" s="236"/>
      <c r="U49" s="236"/>
      <c r="V49" s="236"/>
      <c r="W49" s="237"/>
      <c r="X49" s="238"/>
      <c r="Y49" s="257"/>
      <c r="Z49" s="257"/>
      <c r="AA49" s="257"/>
      <c r="AB49" s="257"/>
      <c r="AC49" s="257"/>
      <c r="AD49" s="257"/>
      <c r="AE49" s="257"/>
      <c r="AF49" s="258"/>
      <c r="AG49" s="258"/>
      <c r="AH49" s="258"/>
      <c r="AI49" s="259"/>
      <c r="AJ49" s="241"/>
      <c r="AK49" s="312" t="str">
        <f t="shared" si="5"/>
        <v/>
      </c>
      <c r="AL49" s="312" t="str">
        <f t="shared" si="6"/>
        <v/>
      </c>
      <c r="AM49" s="312" t="str">
        <f t="shared" si="7"/>
        <v/>
      </c>
      <c r="AN49" s="314"/>
    </row>
    <row r="50" spans="1:40" ht="27.75" customHeight="1">
      <c r="A50" s="243">
        <f t="shared" si="8"/>
        <v>31</v>
      </c>
      <c r="B50" s="244" t="str">
        <f>IF('➀基本情報入力シート'!C63="","",'➀基本情報入力シート'!C63)</f>
        <v/>
      </c>
      <c r="C50" s="245" t="str">
        <f>IF('➀基本情報入力シート'!D63="","",'➀基本情報入力シート'!D63)</f>
        <v/>
      </c>
      <c r="D50" s="245" t="str">
        <f>IF('➀基本情報入力シート'!E63="","",'➀基本情報入力シート'!E63)</f>
        <v/>
      </c>
      <c r="E50" s="245" t="str">
        <f>IF('➀基本情報入力シート'!F63="","",'➀基本情報入力シート'!F63)</f>
        <v/>
      </c>
      <c r="F50" s="245" t="str">
        <f>IF('➀基本情報入力シート'!G63="","",'➀基本情報入力シート'!G63)</f>
        <v/>
      </c>
      <c r="G50" s="245" t="str">
        <f>IF('➀基本情報入力シート'!H63="","",'➀基本情報入力シート'!H63)</f>
        <v/>
      </c>
      <c r="H50" s="245" t="str">
        <f>IF('➀基本情報入力シート'!I63="","",'➀基本情報入力シート'!I63)</f>
        <v/>
      </c>
      <c r="I50" s="245" t="str">
        <f>IF('➀基本情報入力シート'!J63="","",'➀基本情報入力シート'!J63)</f>
        <v/>
      </c>
      <c r="J50" s="245" t="str">
        <f>IF('➀基本情報入力シート'!K63="","",'➀基本情報入力シート'!K63)</f>
        <v/>
      </c>
      <c r="K50" s="246" t="str">
        <f>IF('➀基本情報入力シート'!L63="","",'➀基本情報入力シート'!L63)</f>
        <v/>
      </c>
      <c r="L50" s="229" t="str">
        <f t="shared" si="10"/>
        <v/>
      </c>
      <c r="M50" s="247" t="str">
        <f>IF('➀基本情報入力シート'!M63="","",'➀基本情報入力シート'!M63)</f>
        <v/>
      </c>
      <c r="N50" s="247" t="str">
        <f>IF('➀基本情報入力シート'!R63="","",'➀基本情報入力シート'!R63)</f>
        <v/>
      </c>
      <c r="O50" s="248" t="str">
        <f>IF('➀基本情報入力シート'!W63="","",'➀基本情報入力シート'!W63)</f>
        <v/>
      </c>
      <c r="P50" s="249" t="str">
        <f>IF('➀基本情報入力シート'!X63="","",'➀基本情報入力シート'!X63)</f>
        <v/>
      </c>
      <c r="Q50" s="256" t="str">
        <f>IF('➀基本情報入力シート'!Y63="","",'➀基本情報入力シート'!Y63)</f>
        <v/>
      </c>
      <c r="R50" s="234"/>
      <c r="S50" s="235"/>
      <c r="T50" s="236"/>
      <c r="U50" s="236"/>
      <c r="V50" s="236"/>
      <c r="W50" s="237"/>
      <c r="X50" s="238"/>
      <c r="Y50" s="257"/>
      <c r="Z50" s="257"/>
      <c r="AA50" s="257"/>
      <c r="AB50" s="257"/>
      <c r="AC50" s="257"/>
      <c r="AD50" s="257"/>
      <c r="AE50" s="257"/>
      <c r="AF50" s="258"/>
      <c r="AG50" s="258"/>
      <c r="AH50" s="258"/>
      <c r="AI50" s="259"/>
      <c r="AJ50" s="241"/>
      <c r="AK50" s="312" t="str">
        <f t="shared" si="5"/>
        <v/>
      </c>
      <c r="AL50" s="312" t="str">
        <f t="shared" si="6"/>
        <v/>
      </c>
      <c r="AM50" s="312" t="str">
        <f t="shared" si="7"/>
        <v/>
      </c>
      <c r="AN50" s="314"/>
    </row>
    <row r="51" spans="1:40" ht="27.75" customHeight="1">
      <c r="A51" s="243">
        <f t="shared" si="8"/>
        <v>32</v>
      </c>
      <c r="B51" s="244" t="str">
        <f>IF('➀基本情報入力シート'!C64="","",'➀基本情報入力シート'!C64)</f>
        <v/>
      </c>
      <c r="C51" s="245" t="str">
        <f>IF('➀基本情報入力シート'!D64="","",'➀基本情報入力シート'!D64)</f>
        <v/>
      </c>
      <c r="D51" s="245" t="str">
        <f>IF('➀基本情報入力シート'!E64="","",'➀基本情報入力シート'!E64)</f>
        <v/>
      </c>
      <c r="E51" s="245" t="str">
        <f>IF('➀基本情報入力シート'!F64="","",'➀基本情報入力シート'!F64)</f>
        <v/>
      </c>
      <c r="F51" s="245" t="str">
        <f>IF('➀基本情報入力シート'!G64="","",'➀基本情報入力シート'!G64)</f>
        <v/>
      </c>
      <c r="G51" s="245" t="str">
        <f>IF('➀基本情報入力シート'!H64="","",'➀基本情報入力シート'!H64)</f>
        <v/>
      </c>
      <c r="H51" s="245" t="str">
        <f>IF('➀基本情報入力シート'!I64="","",'➀基本情報入力シート'!I64)</f>
        <v/>
      </c>
      <c r="I51" s="245" t="str">
        <f>IF('➀基本情報入力シート'!J64="","",'➀基本情報入力シート'!J64)</f>
        <v/>
      </c>
      <c r="J51" s="245" t="str">
        <f>IF('➀基本情報入力シート'!K64="","",'➀基本情報入力シート'!K64)</f>
        <v/>
      </c>
      <c r="K51" s="246" t="str">
        <f>IF('➀基本情報入力シート'!L64="","",'➀基本情報入力シート'!L64)</f>
        <v/>
      </c>
      <c r="L51" s="229" t="str">
        <f t="shared" si="10"/>
        <v/>
      </c>
      <c r="M51" s="247" t="str">
        <f>IF('➀基本情報入力シート'!M64="","",'➀基本情報入力シート'!M64)</f>
        <v/>
      </c>
      <c r="N51" s="247" t="str">
        <f>IF('➀基本情報入力シート'!R64="","",'➀基本情報入力シート'!R64)</f>
        <v/>
      </c>
      <c r="O51" s="248" t="str">
        <f>IF('➀基本情報入力シート'!W64="","",'➀基本情報入力シート'!W64)</f>
        <v/>
      </c>
      <c r="P51" s="249" t="str">
        <f>IF('➀基本情報入力シート'!X64="","",'➀基本情報入力シート'!X64)</f>
        <v/>
      </c>
      <c r="Q51" s="256" t="str">
        <f>IF('➀基本情報入力シート'!Y64="","",'➀基本情報入力シート'!Y64)</f>
        <v/>
      </c>
      <c r="R51" s="234"/>
      <c r="S51" s="235"/>
      <c r="T51" s="236"/>
      <c r="U51" s="236"/>
      <c r="V51" s="236"/>
      <c r="W51" s="237"/>
      <c r="X51" s="238"/>
      <c r="Y51" s="257"/>
      <c r="Z51" s="257"/>
      <c r="AA51" s="257"/>
      <c r="AB51" s="257"/>
      <c r="AC51" s="257"/>
      <c r="AD51" s="257"/>
      <c r="AE51" s="257"/>
      <c r="AF51" s="258"/>
      <c r="AG51" s="258"/>
      <c r="AH51" s="258"/>
      <c r="AI51" s="259"/>
      <c r="AJ51" s="241"/>
      <c r="AK51" s="312" t="str">
        <f t="shared" si="5"/>
        <v/>
      </c>
      <c r="AL51" s="312" t="str">
        <f t="shared" si="6"/>
        <v/>
      </c>
      <c r="AM51" s="312" t="str">
        <f t="shared" si="7"/>
        <v/>
      </c>
      <c r="AN51" s="314"/>
    </row>
    <row r="52" spans="1:40" ht="27.75" customHeight="1">
      <c r="A52" s="243">
        <f t="shared" si="8"/>
        <v>33</v>
      </c>
      <c r="B52" s="244" t="str">
        <f>IF('➀基本情報入力シート'!C65="","",'➀基本情報入力シート'!C65)</f>
        <v/>
      </c>
      <c r="C52" s="245" t="str">
        <f>IF('➀基本情報入力シート'!D65="","",'➀基本情報入力シート'!D65)</f>
        <v/>
      </c>
      <c r="D52" s="245" t="str">
        <f>IF('➀基本情報入力シート'!E65="","",'➀基本情報入力シート'!E65)</f>
        <v/>
      </c>
      <c r="E52" s="245" t="str">
        <f>IF('➀基本情報入力シート'!F65="","",'➀基本情報入力シート'!F65)</f>
        <v/>
      </c>
      <c r="F52" s="245" t="str">
        <f>IF('➀基本情報入力シート'!G65="","",'➀基本情報入力シート'!G65)</f>
        <v/>
      </c>
      <c r="G52" s="245" t="str">
        <f>IF('➀基本情報入力シート'!H65="","",'➀基本情報入力シート'!H65)</f>
        <v/>
      </c>
      <c r="H52" s="245" t="str">
        <f>IF('➀基本情報入力シート'!I65="","",'➀基本情報入力シート'!I65)</f>
        <v/>
      </c>
      <c r="I52" s="245" t="str">
        <f>IF('➀基本情報入力シート'!J65="","",'➀基本情報入力シート'!J65)</f>
        <v/>
      </c>
      <c r="J52" s="245" t="str">
        <f>IF('➀基本情報入力シート'!K65="","",'➀基本情報入力シート'!K65)</f>
        <v/>
      </c>
      <c r="K52" s="246" t="str">
        <f>IF('➀基本情報入力シート'!L65="","",'➀基本情報入力シート'!L65)</f>
        <v/>
      </c>
      <c r="L52" s="229" t="str">
        <f t="shared" si="10"/>
        <v/>
      </c>
      <c r="M52" s="247" t="str">
        <f>IF('➀基本情報入力シート'!M65="","",'➀基本情報入力シート'!M65)</f>
        <v/>
      </c>
      <c r="N52" s="247" t="str">
        <f>IF('➀基本情報入力シート'!R65="","",'➀基本情報入力シート'!R65)</f>
        <v/>
      </c>
      <c r="O52" s="248" t="str">
        <f>IF('➀基本情報入力シート'!W65="","",'➀基本情報入力シート'!W65)</f>
        <v/>
      </c>
      <c r="P52" s="249" t="str">
        <f>IF('➀基本情報入力シート'!X65="","",'➀基本情報入力シート'!X65)</f>
        <v/>
      </c>
      <c r="Q52" s="256" t="str">
        <f>IF('➀基本情報入力シート'!Y65="","",'➀基本情報入力シート'!Y65)</f>
        <v/>
      </c>
      <c r="R52" s="234"/>
      <c r="S52" s="235"/>
      <c r="T52" s="236"/>
      <c r="U52" s="236"/>
      <c r="V52" s="236"/>
      <c r="W52" s="237"/>
      <c r="X52" s="238"/>
      <c r="Y52" s="257"/>
      <c r="Z52" s="257"/>
      <c r="AA52" s="257"/>
      <c r="AB52" s="257"/>
      <c r="AC52" s="257"/>
      <c r="AD52" s="257"/>
      <c r="AE52" s="257"/>
      <c r="AF52" s="258"/>
      <c r="AG52" s="258"/>
      <c r="AH52" s="258"/>
      <c r="AI52" s="259"/>
      <c r="AJ52" s="241"/>
      <c r="AK52" s="312" t="str">
        <f t="shared" si="5"/>
        <v/>
      </c>
      <c r="AL52" s="312" t="str">
        <f t="shared" si="6"/>
        <v/>
      </c>
      <c r="AM52" s="312" t="str">
        <f t="shared" si="7"/>
        <v/>
      </c>
      <c r="AN52" s="314"/>
    </row>
    <row r="53" spans="1:40" ht="27.75" customHeight="1">
      <c r="A53" s="243">
        <f t="shared" si="8"/>
        <v>34</v>
      </c>
      <c r="B53" s="244" t="str">
        <f>IF('➀基本情報入力シート'!C66="","",'➀基本情報入力シート'!C66)</f>
        <v/>
      </c>
      <c r="C53" s="245" t="str">
        <f>IF('➀基本情報入力シート'!D66="","",'➀基本情報入力シート'!D66)</f>
        <v/>
      </c>
      <c r="D53" s="245" t="str">
        <f>IF('➀基本情報入力シート'!E66="","",'➀基本情報入力シート'!E66)</f>
        <v/>
      </c>
      <c r="E53" s="245" t="str">
        <f>IF('➀基本情報入力シート'!F66="","",'➀基本情報入力シート'!F66)</f>
        <v/>
      </c>
      <c r="F53" s="245" t="str">
        <f>IF('➀基本情報入力シート'!G66="","",'➀基本情報入力シート'!G66)</f>
        <v/>
      </c>
      <c r="G53" s="245" t="str">
        <f>IF('➀基本情報入力シート'!H66="","",'➀基本情報入力シート'!H66)</f>
        <v/>
      </c>
      <c r="H53" s="245" t="str">
        <f>IF('➀基本情報入力シート'!I66="","",'➀基本情報入力シート'!I66)</f>
        <v/>
      </c>
      <c r="I53" s="245" t="str">
        <f>IF('➀基本情報入力シート'!J66="","",'➀基本情報入力シート'!J66)</f>
        <v/>
      </c>
      <c r="J53" s="245" t="str">
        <f>IF('➀基本情報入力シート'!K66="","",'➀基本情報入力シート'!K66)</f>
        <v/>
      </c>
      <c r="K53" s="246" t="str">
        <f>IF('➀基本情報入力シート'!L66="","",'➀基本情報入力シート'!L66)</f>
        <v/>
      </c>
      <c r="L53" s="229" t="str">
        <f t="shared" si="10"/>
        <v/>
      </c>
      <c r="M53" s="247" t="str">
        <f>IF('➀基本情報入力シート'!M66="","",'➀基本情報入力シート'!M66)</f>
        <v/>
      </c>
      <c r="N53" s="247" t="str">
        <f>IF('➀基本情報入力シート'!R66="","",'➀基本情報入力シート'!R66)</f>
        <v/>
      </c>
      <c r="O53" s="248" t="str">
        <f>IF('➀基本情報入力シート'!W66="","",'➀基本情報入力シート'!W66)</f>
        <v/>
      </c>
      <c r="P53" s="249" t="str">
        <f>IF('➀基本情報入力シート'!X66="","",'➀基本情報入力シート'!X66)</f>
        <v/>
      </c>
      <c r="Q53" s="256" t="str">
        <f>IF('➀基本情報入力シート'!Y66="","",'➀基本情報入力シート'!Y66)</f>
        <v/>
      </c>
      <c r="R53" s="234"/>
      <c r="S53" s="235"/>
      <c r="T53" s="236"/>
      <c r="U53" s="236"/>
      <c r="V53" s="236"/>
      <c r="W53" s="237"/>
      <c r="X53" s="238"/>
      <c r="Y53" s="257"/>
      <c r="Z53" s="257"/>
      <c r="AA53" s="257"/>
      <c r="AB53" s="257"/>
      <c r="AC53" s="257"/>
      <c r="AD53" s="257"/>
      <c r="AE53" s="257"/>
      <c r="AF53" s="258"/>
      <c r="AG53" s="258"/>
      <c r="AH53" s="258"/>
      <c r="AI53" s="259"/>
      <c r="AJ53" s="241"/>
      <c r="AK53" s="312" t="str">
        <f t="shared" si="5"/>
        <v/>
      </c>
      <c r="AL53" s="312" t="str">
        <f t="shared" si="6"/>
        <v/>
      </c>
      <c r="AM53" s="312" t="str">
        <f t="shared" si="7"/>
        <v/>
      </c>
      <c r="AN53" s="314"/>
    </row>
    <row r="54" spans="1:40" ht="27.75" customHeight="1">
      <c r="A54" s="243">
        <f t="shared" si="8"/>
        <v>35</v>
      </c>
      <c r="B54" s="244" t="str">
        <f>IF('➀基本情報入力シート'!C67="","",'➀基本情報入力シート'!C67)</f>
        <v/>
      </c>
      <c r="C54" s="245" t="str">
        <f>IF('➀基本情報入力シート'!D67="","",'➀基本情報入力シート'!D67)</f>
        <v/>
      </c>
      <c r="D54" s="245" t="str">
        <f>IF('➀基本情報入力シート'!E67="","",'➀基本情報入力シート'!E67)</f>
        <v/>
      </c>
      <c r="E54" s="245" t="str">
        <f>IF('➀基本情報入力シート'!F67="","",'➀基本情報入力シート'!F67)</f>
        <v/>
      </c>
      <c r="F54" s="245" t="str">
        <f>IF('➀基本情報入力シート'!G67="","",'➀基本情報入力シート'!G67)</f>
        <v/>
      </c>
      <c r="G54" s="245" t="str">
        <f>IF('➀基本情報入力シート'!H67="","",'➀基本情報入力シート'!H67)</f>
        <v/>
      </c>
      <c r="H54" s="245" t="str">
        <f>IF('➀基本情報入力シート'!I67="","",'➀基本情報入力シート'!I67)</f>
        <v/>
      </c>
      <c r="I54" s="245" t="str">
        <f>IF('➀基本情報入力シート'!J67="","",'➀基本情報入力シート'!J67)</f>
        <v/>
      </c>
      <c r="J54" s="245" t="str">
        <f>IF('➀基本情報入力シート'!K67="","",'➀基本情報入力シート'!K67)</f>
        <v/>
      </c>
      <c r="K54" s="246" t="str">
        <f>IF('➀基本情報入力シート'!L67="","",'➀基本情報入力シート'!L67)</f>
        <v/>
      </c>
      <c r="L54" s="229" t="str">
        <f t="shared" si="10"/>
        <v/>
      </c>
      <c r="M54" s="247" t="str">
        <f>IF('➀基本情報入力シート'!M67="","",'➀基本情報入力シート'!M67)</f>
        <v/>
      </c>
      <c r="N54" s="247" t="str">
        <f>IF('➀基本情報入力シート'!R67="","",'➀基本情報入力シート'!R67)</f>
        <v/>
      </c>
      <c r="O54" s="248" t="str">
        <f>IF('➀基本情報入力シート'!W67="","",'➀基本情報入力シート'!W67)</f>
        <v/>
      </c>
      <c r="P54" s="249" t="str">
        <f>IF('➀基本情報入力シート'!X67="","",'➀基本情報入力シート'!X67)</f>
        <v/>
      </c>
      <c r="Q54" s="256" t="str">
        <f>IF('➀基本情報入力シート'!Y67="","",'➀基本情報入力シート'!Y67)</f>
        <v/>
      </c>
      <c r="R54" s="234"/>
      <c r="S54" s="235"/>
      <c r="T54" s="236"/>
      <c r="U54" s="236"/>
      <c r="V54" s="236"/>
      <c r="W54" s="237"/>
      <c r="X54" s="238"/>
      <c r="Y54" s="257"/>
      <c r="Z54" s="257"/>
      <c r="AA54" s="257"/>
      <c r="AB54" s="257"/>
      <c r="AC54" s="257"/>
      <c r="AD54" s="257"/>
      <c r="AE54" s="257"/>
      <c r="AF54" s="258"/>
      <c r="AG54" s="258"/>
      <c r="AH54" s="258"/>
      <c r="AI54" s="259"/>
      <c r="AJ54" s="241"/>
      <c r="AK54" s="312" t="str">
        <f t="shared" si="5"/>
        <v/>
      </c>
      <c r="AL54" s="312" t="str">
        <f t="shared" si="6"/>
        <v/>
      </c>
      <c r="AM54" s="312" t="str">
        <f t="shared" si="7"/>
        <v/>
      </c>
      <c r="AN54" s="314"/>
    </row>
    <row r="55" spans="1:40" ht="27.75" customHeight="1">
      <c r="A55" s="243">
        <f t="shared" si="8"/>
        <v>36</v>
      </c>
      <c r="B55" s="244" t="str">
        <f>IF('➀基本情報入力シート'!C68="","",'➀基本情報入力シート'!C68)</f>
        <v/>
      </c>
      <c r="C55" s="245" t="str">
        <f>IF('➀基本情報入力シート'!D68="","",'➀基本情報入力シート'!D68)</f>
        <v/>
      </c>
      <c r="D55" s="245" t="str">
        <f>IF('➀基本情報入力シート'!E68="","",'➀基本情報入力シート'!E68)</f>
        <v/>
      </c>
      <c r="E55" s="245" t="str">
        <f>IF('➀基本情報入力シート'!F68="","",'➀基本情報入力シート'!F68)</f>
        <v/>
      </c>
      <c r="F55" s="245" t="str">
        <f>IF('➀基本情報入力シート'!G68="","",'➀基本情報入力シート'!G68)</f>
        <v/>
      </c>
      <c r="G55" s="245" t="str">
        <f>IF('➀基本情報入力シート'!H68="","",'➀基本情報入力シート'!H68)</f>
        <v/>
      </c>
      <c r="H55" s="245" t="str">
        <f>IF('➀基本情報入力シート'!I68="","",'➀基本情報入力シート'!I68)</f>
        <v/>
      </c>
      <c r="I55" s="245" t="str">
        <f>IF('➀基本情報入力シート'!J68="","",'➀基本情報入力シート'!J68)</f>
        <v/>
      </c>
      <c r="J55" s="245" t="str">
        <f>IF('➀基本情報入力シート'!K68="","",'➀基本情報入力シート'!K68)</f>
        <v/>
      </c>
      <c r="K55" s="246" t="str">
        <f>IF('➀基本情報入力シート'!L68="","",'➀基本情報入力シート'!L68)</f>
        <v/>
      </c>
      <c r="L55" s="229" t="str">
        <f t="shared" si="10"/>
        <v/>
      </c>
      <c r="M55" s="247" t="str">
        <f>IF('➀基本情報入力シート'!M68="","",'➀基本情報入力シート'!M68)</f>
        <v/>
      </c>
      <c r="N55" s="247" t="str">
        <f>IF('➀基本情報入力シート'!R68="","",'➀基本情報入力シート'!R68)</f>
        <v/>
      </c>
      <c r="O55" s="248" t="str">
        <f>IF('➀基本情報入力シート'!W68="","",'➀基本情報入力シート'!W68)</f>
        <v/>
      </c>
      <c r="P55" s="249" t="str">
        <f>IF('➀基本情報入力シート'!X68="","",'➀基本情報入力シート'!X68)</f>
        <v/>
      </c>
      <c r="Q55" s="256" t="str">
        <f>IF('➀基本情報入力シート'!Y68="","",'➀基本情報入力シート'!Y68)</f>
        <v/>
      </c>
      <c r="R55" s="234"/>
      <c r="S55" s="235"/>
      <c r="T55" s="236"/>
      <c r="U55" s="236"/>
      <c r="V55" s="236"/>
      <c r="W55" s="237"/>
      <c r="X55" s="238"/>
      <c r="Y55" s="257"/>
      <c r="Z55" s="257"/>
      <c r="AA55" s="257"/>
      <c r="AB55" s="257"/>
      <c r="AC55" s="257"/>
      <c r="AD55" s="257"/>
      <c r="AE55" s="257"/>
      <c r="AF55" s="258"/>
      <c r="AG55" s="258"/>
      <c r="AH55" s="258"/>
      <c r="AI55" s="259"/>
      <c r="AJ55" s="241"/>
      <c r="AK55" s="312" t="str">
        <f t="shared" si="5"/>
        <v/>
      </c>
      <c r="AL55" s="312" t="str">
        <f t="shared" si="6"/>
        <v/>
      </c>
      <c r="AM55" s="312" t="str">
        <f t="shared" si="7"/>
        <v/>
      </c>
      <c r="AN55" s="314"/>
    </row>
    <row r="56" spans="1:40" ht="27.75" customHeight="1">
      <c r="A56" s="243">
        <f t="shared" si="8"/>
        <v>37</v>
      </c>
      <c r="B56" s="244" t="str">
        <f>IF('➀基本情報入力シート'!C69="","",'➀基本情報入力シート'!C69)</f>
        <v/>
      </c>
      <c r="C56" s="245" t="str">
        <f>IF('➀基本情報入力シート'!D69="","",'➀基本情報入力シート'!D69)</f>
        <v/>
      </c>
      <c r="D56" s="245" t="str">
        <f>IF('➀基本情報入力シート'!E69="","",'➀基本情報入力シート'!E69)</f>
        <v/>
      </c>
      <c r="E56" s="245" t="str">
        <f>IF('➀基本情報入力シート'!F69="","",'➀基本情報入力シート'!F69)</f>
        <v/>
      </c>
      <c r="F56" s="245" t="str">
        <f>IF('➀基本情報入力シート'!G69="","",'➀基本情報入力シート'!G69)</f>
        <v/>
      </c>
      <c r="G56" s="245" t="str">
        <f>IF('➀基本情報入力シート'!H69="","",'➀基本情報入力シート'!H69)</f>
        <v/>
      </c>
      <c r="H56" s="245" t="str">
        <f>IF('➀基本情報入力シート'!I69="","",'➀基本情報入力シート'!I69)</f>
        <v/>
      </c>
      <c r="I56" s="245" t="str">
        <f>IF('➀基本情報入力シート'!J69="","",'➀基本情報入力シート'!J69)</f>
        <v/>
      </c>
      <c r="J56" s="245" t="str">
        <f>IF('➀基本情報入力シート'!K69="","",'➀基本情報入力シート'!K69)</f>
        <v/>
      </c>
      <c r="K56" s="246" t="str">
        <f>IF('➀基本情報入力シート'!L69="","",'➀基本情報入力シート'!L69)</f>
        <v/>
      </c>
      <c r="L56" s="229" t="str">
        <f t="shared" si="10"/>
        <v/>
      </c>
      <c r="M56" s="247" t="str">
        <f>IF('➀基本情報入力シート'!M69="","",'➀基本情報入力シート'!M69)</f>
        <v/>
      </c>
      <c r="N56" s="247" t="str">
        <f>IF('➀基本情報入力シート'!R69="","",'➀基本情報入力シート'!R69)</f>
        <v/>
      </c>
      <c r="O56" s="248" t="str">
        <f>IF('➀基本情報入力シート'!W69="","",'➀基本情報入力シート'!W69)</f>
        <v/>
      </c>
      <c r="P56" s="249" t="str">
        <f>IF('➀基本情報入力シート'!X69="","",'➀基本情報入力シート'!X69)</f>
        <v/>
      </c>
      <c r="Q56" s="256" t="str">
        <f>IF('➀基本情報入力シート'!Y69="","",'➀基本情報入力シート'!Y69)</f>
        <v/>
      </c>
      <c r="R56" s="234"/>
      <c r="S56" s="235"/>
      <c r="T56" s="236"/>
      <c r="U56" s="236"/>
      <c r="V56" s="236"/>
      <c r="W56" s="237"/>
      <c r="X56" s="238"/>
      <c r="Y56" s="257"/>
      <c r="Z56" s="257"/>
      <c r="AA56" s="257"/>
      <c r="AB56" s="257"/>
      <c r="AC56" s="257"/>
      <c r="AD56" s="257"/>
      <c r="AE56" s="257"/>
      <c r="AF56" s="258"/>
      <c r="AG56" s="258"/>
      <c r="AH56" s="258"/>
      <c r="AI56" s="259"/>
      <c r="AJ56" s="241"/>
      <c r="AK56" s="312" t="str">
        <f t="shared" si="5"/>
        <v/>
      </c>
      <c r="AL56" s="312" t="str">
        <f t="shared" si="6"/>
        <v/>
      </c>
      <c r="AM56" s="312" t="str">
        <f t="shared" si="7"/>
        <v/>
      </c>
      <c r="AN56" s="314"/>
    </row>
    <row r="57" spans="1:40" ht="27.75" customHeight="1">
      <c r="A57" s="243">
        <f t="shared" si="8"/>
        <v>38</v>
      </c>
      <c r="B57" s="244" t="str">
        <f>IF('➀基本情報入力シート'!C70="","",'➀基本情報入力シート'!C70)</f>
        <v/>
      </c>
      <c r="C57" s="245" t="str">
        <f>IF('➀基本情報入力シート'!D70="","",'➀基本情報入力シート'!D70)</f>
        <v/>
      </c>
      <c r="D57" s="245" t="str">
        <f>IF('➀基本情報入力シート'!E70="","",'➀基本情報入力シート'!E70)</f>
        <v/>
      </c>
      <c r="E57" s="245" t="str">
        <f>IF('➀基本情報入力シート'!F70="","",'➀基本情報入力シート'!F70)</f>
        <v/>
      </c>
      <c r="F57" s="245" t="str">
        <f>IF('➀基本情報入力シート'!G70="","",'➀基本情報入力シート'!G70)</f>
        <v/>
      </c>
      <c r="G57" s="245" t="str">
        <f>IF('➀基本情報入力シート'!H70="","",'➀基本情報入力シート'!H70)</f>
        <v/>
      </c>
      <c r="H57" s="245" t="str">
        <f>IF('➀基本情報入力シート'!I70="","",'➀基本情報入力シート'!I70)</f>
        <v/>
      </c>
      <c r="I57" s="245" t="str">
        <f>IF('➀基本情報入力シート'!J70="","",'➀基本情報入力シート'!J70)</f>
        <v/>
      </c>
      <c r="J57" s="245" t="str">
        <f>IF('➀基本情報入力シート'!K70="","",'➀基本情報入力シート'!K70)</f>
        <v/>
      </c>
      <c r="K57" s="246" t="str">
        <f>IF('➀基本情報入力シート'!L70="","",'➀基本情報入力シート'!L70)</f>
        <v/>
      </c>
      <c r="L57" s="229" t="str">
        <f t="shared" si="10"/>
        <v/>
      </c>
      <c r="M57" s="247" t="str">
        <f>IF('➀基本情報入力シート'!M70="","",'➀基本情報入力シート'!M70)</f>
        <v/>
      </c>
      <c r="N57" s="247" t="str">
        <f>IF('➀基本情報入力シート'!R70="","",'➀基本情報入力シート'!R70)</f>
        <v/>
      </c>
      <c r="O57" s="248" t="str">
        <f>IF('➀基本情報入力シート'!W70="","",'➀基本情報入力シート'!W70)</f>
        <v/>
      </c>
      <c r="P57" s="249" t="str">
        <f>IF('➀基本情報入力シート'!X70="","",'➀基本情報入力シート'!X70)</f>
        <v/>
      </c>
      <c r="Q57" s="256" t="str">
        <f>IF('➀基本情報入力シート'!Y70="","",'➀基本情報入力シート'!Y70)</f>
        <v/>
      </c>
      <c r="R57" s="234"/>
      <c r="S57" s="235"/>
      <c r="T57" s="236"/>
      <c r="U57" s="236"/>
      <c r="V57" s="236"/>
      <c r="W57" s="237"/>
      <c r="X57" s="238"/>
      <c r="Y57" s="257"/>
      <c r="Z57" s="257"/>
      <c r="AA57" s="257"/>
      <c r="AB57" s="257"/>
      <c r="AC57" s="257"/>
      <c r="AD57" s="257"/>
      <c r="AE57" s="257"/>
      <c r="AF57" s="258"/>
      <c r="AG57" s="258"/>
      <c r="AH57" s="258"/>
      <c r="AI57" s="259"/>
      <c r="AJ57" s="241"/>
      <c r="AK57" s="312" t="str">
        <f t="shared" si="5"/>
        <v/>
      </c>
      <c r="AL57" s="312" t="str">
        <f t="shared" si="6"/>
        <v/>
      </c>
      <c r="AM57" s="312" t="str">
        <f t="shared" si="7"/>
        <v/>
      </c>
      <c r="AN57" s="314"/>
    </row>
    <row r="58" spans="1:40" ht="27.75" customHeight="1">
      <c r="A58" s="243">
        <f t="shared" si="8"/>
        <v>39</v>
      </c>
      <c r="B58" s="244" t="str">
        <f>IF('➀基本情報入力シート'!C71="","",'➀基本情報入力シート'!C71)</f>
        <v/>
      </c>
      <c r="C58" s="245" t="str">
        <f>IF('➀基本情報入力シート'!D71="","",'➀基本情報入力シート'!D71)</f>
        <v/>
      </c>
      <c r="D58" s="245" t="str">
        <f>IF('➀基本情報入力シート'!E71="","",'➀基本情報入力シート'!E71)</f>
        <v/>
      </c>
      <c r="E58" s="245" t="str">
        <f>IF('➀基本情報入力シート'!F71="","",'➀基本情報入力シート'!F71)</f>
        <v/>
      </c>
      <c r="F58" s="245" t="str">
        <f>IF('➀基本情報入力シート'!G71="","",'➀基本情報入力シート'!G71)</f>
        <v/>
      </c>
      <c r="G58" s="245" t="str">
        <f>IF('➀基本情報入力シート'!H71="","",'➀基本情報入力シート'!H71)</f>
        <v/>
      </c>
      <c r="H58" s="245" t="str">
        <f>IF('➀基本情報入力シート'!I71="","",'➀基本情報入力シート'!I71)</f>
        <v/>
      </c>
      <c r="I58" s="245" t="str">
        <f>IF('➀基本情報入力シート'!J71="","",'➀基本情報入力シート'!J71)</f>
        <v/>
      </c>
      <c r="J58" s="245" t="str">
        <f>IF('➀基本情報入力シート'!K71="","",'➀基本情報入力シート'!K71)</f>
        <v/>
      </c>
      <c r="K58" s="246" t="str">
        <f>IF('➀基本情報入力シート'!L71="","",'➀基本情報入力シート'!L71)</f>
        <v/>
      </c>
      <c r="L58" s="229" t="str">
        <f t="shared" si="10"/>
        <v/>
      </c>
      <c r="M58" s="247" t="str">
        <f>IF('➀基本情報入力シート'!M71="","",'➀基本情報入力シート'!M71)</f>
        <v/>
      </c>
      <c r="N58" s="247" t="str">
        <f>IF('➀基本情報入力シート'!R71="","",'➀基本情報入力シート'!R71)</f>
        <v/>
      </c>
      <c r="O58" s="248" t="str">
        <f>IF('➀基本情報入力シート'!W71="","",'➀基本情報入力シート'!W71)</f>
        <v/>
      </c>
      <c r="P58" s="249" t="str">
        <f>IF('➀基本情報入力シート'!X71="","",'➀基本情報入力シート'!X71)</f>
        <v/>
      </c>
      <c r="Q58" s="256" t="str">
        <f>IF('➀基本情報入力シート'!Y71="","",'➀基本情報入力シート'!Y71)</f>
        <v/>
      </c>
      <c r="R58" s="234"/>
      <c r="S58" s="235"/>
      <c r="T58" s="236"/>
      <c r="U58" s="236"/>
      <c r="V58" s="236"/>
      <c r="W58" s="237"/>
      <c r="X58" s="238"/>
      <c r="Y58" s="257"/>
      <c r="Z58" s="257"/>
      <c r="AA58" s="257"/>
      <c r="AB58" s="257"/>
      <c r="AC58" s="257"/>
      <c r="AD58" s="257"/>
      <c r="AE58" s="257"/>
      <c r="AF58" s="258"/>
      <c r="AG58" s="258"/>
      <c r="AH58" s="258"/>
      <c r="AI58" s="259"/>
      <c r="AJ58" s="241"/>
      <c r="AK58" s="312" t="str">
        <f t="shared" si="5"/>
        <v/>
      </c>
      <c r="AL58" s="312" t="str">
        <f t="shared" si="6"/>
        <v/>
      </c>
      <c r="AM58" s="312" t="str">
        <f t="shared" si="7"/>
        <v/>
      </c>
      <c r="AN58" s="314"/>
    </row>
    <row r="59" spans="1:40" ht="27.75" customHeight="1">
      <c r="A59" s="243">
        <f t="shared" si="8"/>
        <v>40</v>
      </c>
      <c r="B59" s="244" t="str">
        <f>IF('➀基本情報入力シート'!C72="","",'➀基本情報入力シート'!C72)</f>
        <v/>
      </c>
      <c r="C59" s="245" t="str">
        <f>IF('➀基本情報入力シート'!D72="","",'➀基本情報入力シート'!D72)</f>
        <v/>
      </c>
      <c r="D59" s="245" t="str">
        <f>IF('➀基本情報入力シート'!E72="","",'➀基本情報入力シート'!E72)</f>
        <v/>
      </c>
      <c r="E59" s="245" t="str">
        <f>IF('➀基本情報入力シート'!F72="","",'➀基本情報入力シート'!F72)</f>
        <v/>
      </c>
      <c r="F59" s="245" t="str">
        <f>IF('➀基本情報入力シート'!G72="","",'➀基本情報入力シート'!G72)</f>
        <v/>
      </c>
      <c r="G59" s="245" t="str">
        <f>IF('➀基本情報入力シート'!H72="","",'➀基本情報入力シート'!H72)</f>
        <v/>
      </c>
      <c r="H59" s="245" t="str">
        <f>IF('➀基本情報入力シート'!I72="","",'➀基本情報入力シート'!I72)</f>
        <v/>
      </c>
      <c r="I59" s="245" t="str">
        <f>IF('➀基本情報入力シート'!J72="","",'➀基本情報入力シート'!J72)</f>
        <v/>
      </c>
      <c r="J59" s="245" t="str">
        <f>IF('➀基本情報入力シート'!K72="","",'➀基本情報入力シート'!K72)</f>
        <v/>
      </c>
      <c r="K59" s="246" t="str">
        <f>IF('➀基本情報入力シート'!L72="","",'➀基本情報入力シート'!L72)</f>
        <v/>
      </c>
      <c r="L59" s="229" t="str">
        <f t="shared" si="10"/>
        <v/>
      </c>
      <c r="M59" s="247" t="str">
        <f>IF('➀基本情報入力シート'!M72="","",'➀基本情報入力シート'!M72)</f>
        <v/>
      </c>
      <c r="N59" s="247" t="str">
        <f>IF('➀基本情報入力シート'!R72="","",'➀基本情報入力シート'!R72)</f>
        <v/>
      </c>
      <c r="O59" s="248" t="str">
        <f>IF('➀基本情報入力シート'!W72="","",'➀基本情報入力シート'!W72)</f>
        <v/>
      </c>
      <c r="P59" s="249" t="str">
        <f>IF('➀基本情報入力シート'!X72="","",'➀基本情報入力シート'!X72)</f>
        <v/>
      </c>
      <c r="Q59" s="256" t="str">
        <f>IF('➀基本情報入力シート'!Y72="","",'➀基本情報入力シート'!Y72)</f>
        <v/>
      </c>
      <c r="R59" s="234"/>
      <c r="S59" s="235"/>
      <c r="T59" s="236"/>
      <c r="U59" s="236"/>
      <c r="V59" s="236"/>
      <c r="W59" s="237"/>
      <c r="X59" s="238"/>
      <c r="Y59" s="257"/>
      <c r="Z59" s="257"/>
      <c r="AA59" s="257"/>
      <c r="AB59" s="257"/>
      <c r="AC59" s="257"/>
      <c r="AD59" s="257"/>
      <c r="AE59" s="257"/>
      <c r="AF59" s="258"/>
      <c r="AG59" s="258"/>
      <c r="AH59" s="258"/>
      <c r="AI59" s="259"/>
      <c r="AJ59" s="241"/>
      <c r="AK59" s="312" t="str">
        <f t="shared" si="5"/>
        <v/>
      </c>
      <c r="AL59" s="312" t="str">
        <f t="shared" si="6"/>
        <v/>
      </c>
      <c r="AM59" s="312" t="str">
        <f t="shared" si="7"/>
        <v/>
      </c>
      <c r="AN59" s="314"/>
    </row>
    <row r="60" spans="1:40" ht="27.75" customHeight="1">
      <c r="A60" s="243">
        <f t="shared" si="8"/>
        <v>41</v>
      </c>
      <c r="B60" s="244" t="str">
        <f>IF('➀基本情報入力シート'!C73="","",'➀基本情報入力シート'!C73)</f>
        <v/>
      </c>
      <c r="C60" s="245" t="str">
        <f>IF('➀基本情報入力シート'!D73="","",'➀基本情報入力シート'!D73)</f>
        <v/>
      </c>
      <c r="D60" s="245" t="str">
        <f>IF('➀基本情報入力シート'!E73="","",'➀基本情報入力シート'!E73)</f>
        <v/>
      </c>
      <c r="E60" s="245" t="str">
        <f>IF('➀基本情報入力シート'!F73="","",'➀基本情報入力シート'!F73)</f>
        <v/>
      </c>
      <c r="F60" s="245" t="str">
        <f>IF('➀基本情報入力シート'!G73="","",'➀基本情報入力シート'!G73)</f>
        <v/>
      </c>
      <c r="G60" s="245" t="str">
        <f>IF('➀基本情報入力シート'!H73="","",'➀基本情報入力シート'!H73)</f>
        <v/>
      </c>
      <c r="H60" s="245" t="str">
        <f>IF('➀基本情報入力シート'!I73="","",'➀基本情報入力シート'!I73)</f>
        <v/>
      </c>
      <c r="I60" s="245" t="str">
        <f>IF('➀基本情報入力シート'!J73="","",'➀基本情報入力シート'!J73)</f>
        <v/>
      </c>
      <c r="J60" s="245" t="str">
        <f>IF('➀基本情報入力シート'!K73="","",'➀基本情報入力シート'!K73)</f>
        <v/>
      </c>
      <c r="K60" s="246" t="str">
        <f>IF('➀基本情報入力シート'!L73="","",'➀基本情報入力シート'!L73)</f>
        <v/>
      </c>
      <c r="L60" s="229" t="str">
        <f t="shared" si="10"/>
        <v/>
      </c>
      <c r="M60" s="247" t="str">
        <f>IF('➀基本情報入力シート'!M73="","",'➀基本情報入力シート'!M73)</f>
        <v/>
      </c>
      <c r="N60" s="247" t="str">
        <f>IF('➀基本情報入力シート'!R73="","",'➀基本情報入力シート'!R73)</f>
        <v/>
      </c>
      <c r="O60" s="248" t="str">
        <f>IF('➀基本情報入力シート'!W73="","",'➀基本情報入力シート'!W73)</f>
        <v/>
      </c>
      <c r="P60" s="249" t="str">
        <f>IF('➀基本情報入力シート'!X73="","",'➀基本情報入力シート'!X73)</f>
        <v/>
      </c>
      <c r="Q60" s="256" t="str">
        <f>IF('➀基本情報入力シート'!Y73="","",'➀基本情報入力シート'!Y73)</f>
        <v/>
      </c>
      <c r="R60" s="234"/>
      <c r="S60" s="235"/>
      <c r="T60" s="236"/>
      <c r="U60" s="236"/>
      <c r="V60" s="236"/>
      <c r="W60" s="237"/>
      <c r="X60" s="238"/>
      <c r="Y60" s="257"/>
      <c r="Z60" s="257"/>
      <c r="AA60" s="257"/>
      <c r="AB60" s="257"/>
      <c r="AC60" s="257"/>
      <c r="AD60" s="257"/>
      <c r="AE60" s="257"/>
      <c r="AF60" s="258"/>
      <c r="AG60" s="258"/>
      <c r="AH60" s="258"/>
      <c r="AI60" s="259"/>
      <c r="AJ60" s="241"/>
      <c r="AK60" s="312" t="str">
        <f t="shared" si="5"/>
        <v/>
      </c>
      <c r="AL60" s="312" t="str">
        <f t="shared" si="6"/>
        <v/>
      </c>
      <c r="AM60" s="312" t="str">
        <f t="shared" si="7"/>
        <v/>
      </c>
      <c r="AN60" s="314"/>
    </row>
    <row r="61" spans="1:40" ht="27.75" customHeight="1">
      <c r="A61" s="243">
        <f t="shared" si="8"/>
        <v>42</v>
      </c>
      <c r="B61" s="244" t="str">
        <f>IF('➀基本情報入力シート'!C74="","",'➀基本情報入力シート'!C74)</f>
        <v/>
      </c>
      <c r="C61" s="245" t="str">
        <f>IF('➀基本情報入力シート'!D74="","",'➀基本情報入力シート'!D74)</f>
        <v/>
      </c>
      <c r="D61" s="245" t="str">
        <f>IF('➀基本情報入力シート'!E74="","",'➀基本情報入力シート'!E74)</f>
        <v/>
      </c>
      <c r="E61" s="245" t="str">
        <f>IF('➀基本情報入力シート'!F74="","",'➀基本情報入力シート'!F74)</f>
        <v/>
      </c>
      <c r="F61" s="245" t="str">
        <f>IF('➀基本情報入力シート'!G74="","",'➀基本情報入力シート'!G74)</f>
        <v/>
      </c>
      <c r="G61" s="245" t="str">
        <f>IF('➀基本情報入力シート'!H74="","",'➀基本情報入力シート'!H74)</f>
        <v/>
      </c>
      <c r="H61" s="245" t="str">
        <f>IF('➀基本情報入力シート'!I74="","",'➀基本情報入力シート'!I74)</f>
        <v/>
      </c>
      <c r="I61" s="245" t="str">
        <f>IF('➀基本情報入力シート'!J74="","",'➀基本情報入力シート'!J74)</f>
        <v/>
      </c>
      <c r="J61" s="245" t="str">
        <f>IF('➀基本情報入力シート'!K74="","",'➀基本情報入力シート'!K74)</f>
        <v/>
      </c>
      <c r="K61" s="246" t="str">
        <f>IF('➀基本情報入力シート'!L74="","",'➀基本情報入力シート'!L74)</f>
        <v/>
      </c>
      <c r="L61" s="229" t="str">
        <f t="shared" si="10"/>
        <v/>
      </c>
      <c r="M61" s="247" t="str">
        <f>IF('➀基本情報入力シート'!M74="","",'➀基本情報入力シート'!M74)</f>
        <v/>
      </c>
      <c r="N61" s="247" t="str">
        <f>IF('➀基本情報入力シート'!R74="","",'➀基本情報入力シート'!R74)</f>
        <v/>
      </c>
      <c r="O61" s="248" t="str">
        <f>IF('➀基本情報入力シート'!W74="","",'➀基本情報入力シート'!W74)</f>
        <v/>
      </c>
      <c r="P61" s="249" t="str">
        <f>IF('➀基本情報入力シート'!X74="","",'➀基本情報入力シート'!X74)</f>
        <v/>
      </c>
      <c r="Q61" s="256" t="str">
        <f>IF('➀基本情報入力シート'!Y74="","",'➀基本情報入力シート'!Y74)</f>
        <v/>
      </c>
      <c r="R61" s="234"/>
      <c r="S61" s="235"/>
      <c r="T61" s="236"/>
      <c r="U61" s="236"/>
      <c r="V61" s="236"/>
      <c r="W61" s="237"/>
      <c r="X61" s="238"/>
      <c r="Y61" s="257"/>
      <c r="Z61" s="257"/>
      <c r="AA61" s="257"/>
      <c r="AB61" s="257"/>
      <c r="AC61" s="257"/>
      <c r="AD61" s="257"/>
      <c r="AE61" s="257"/>
      <c r="AF61" s="258"/>
      <c r="AG61" s="258"/>
      <c r="AH61" s="258"/>
      <c r="AI61" s="259"/>
      <c r="AJ61" s="241"/>
      <c r="AK61" s="312" t="str">
        <f t="shared" si="5"/>
        <v/>
      </c>
      <c r="AL61" s="312" t="str">
        <f t="shared" si="6"/>
        <v/>
      </c>
      <c r="AM61" s="312" t="str">
        <f t="shared" si="7"/>
        <v/>
      </c>
      <c r="AN61" s="314"/>
    </row>
    <row r="62" spans="1:40" ht="27.75" customHeight="1">
      <c r="A62" s="243">
        <f t="shared" si="8"/>
        <v>43</v>
      </c>
      <c r="B62" s="244" t="str">
        <f>IF('➀基本情報入力シート'!C75="","",'➀基本情報入力シート'!C75)</f>
        <v/>
      </c>
      <c r="C62" s="245" t="str">
        <f>IF('➀基本情報入力シート'!D75="","",'➀基本情報入力シート'!D75)</f>
        <v/>
      </c>
      <c r="D62" s="245" t="str">
        <f>IF('➀基本情報入力シート'!E75="","",'➀基本情報入力シート'!E75)</f>
        <v/>
      </c>
      <c r="E62" s="245" t="str">
        <f>IF('➀基本情報入力シート'!F75="","",'➀基本情報入力シート'!F75)</f>
        <v/>
      </c>
      <c r="F62" s="245" t="str">
        <f>IF('➀基本情報入力シート'!G75="","",'➀基本情報入力シート'!G75)</f>
        <v/>
      </c>
      <c r="G62" s="245" t="str">
        <f>IF('➀基本情報入力シート'!H75="","",'➀基本情報入力シート'!H75)</f>
        <v/>
      </c>
      <c r="H62" s="245" t="str">
        <f>IF('➀基本情報入力シート'!I75="","",'➀基本情報入力シート'!I75)</f>
        <v/>
      </c>
      <c r="I62" s="245" t="str">
        <f>IF('➀基本情報入力シート'!J75="","",'➀基本情報入力シート'!J75)</f>
        <v/>
      </c>
      <c r="J62" s="245" t="str">
        <f>IF('➀基本情報入力シート'!K75="","",'➀基本情報入力シート'!K75)</f>
        <v/>
      </c>
      <c r="K62" s="246" t="str">
        <f>IF('➀基本情報入力シート'!L75="","",'➀基本情報入力シート'!L75)</f>
        <v/>
      </c>
      <c r="L62" s="229" t="str">
        <f t="shared" si="10"/>
        <v/>
      </c>
      <c r="M62" s="247" t="str">
        <f>IF('➀基本情報入力シート'!M75="","",'➀基本情報入力シート'!M75)</f>
        <v/>
      </c>
      <c r="N62" s="247" t="str">
        <f>IF('➀基本情報入力シート'!R75="","",'➀基本情報入力シート'!R75)</f>
        <v/>
      </c>
      <c r="O62" s="248" t="str">
        <f>IF('➀基本情報入力シート'!W75="","",'➀基本情報入力シート'!W75)</f>
        <v/>
      </c>
      <c r="P62" s="249" t="str">
        <f>IF('➀基本情報入力シート'!X75="","",'➀基本情報入力シート'!X75)</f>
        <v/>
      </c>
      <c r="Q62" s="256" t="str">
        <f>IF('➀基本情報入力シート'!Y75="","",'➀基本情報入力シート'!Y75)</f>
        <v/>
      </c>
      <c r="R62" s="234"/>
      <c r="S62" s="235"/>
      <c r="T62" s="236"/>
      <c r="U62" s="236"/>
      <c r="V62" s="236"/>
      <c r="W62" s="237"/>
      <c r="X62" s="238"/>
      <c r="Y62" s="257"/>
      <c r="Z62" s="257"/>
      <c r="AA62" s="257"/>
      <c r="AB62" s="257"/>
      <c r="AC62" s="257"/>
      <c r="AD62" s="257"/>
      <c r="AE62" s="257"/>
      <c r="AF62" s="258"/>
      <c r="AG62" s="258"/>
      <c r="AH62" s="258"/>
      <c r="AI62" s="259"/>
      <c r="AJ62" s="241"/>
      <c r="AK62" s="312" t="str">
        <f t="shared" si="5"/>
        <v/>
      </c>
      <c r="AL62" s="312" t="str">
        <f t="shared" si="6"/>
        <v/>
      </c>
      <c r="AM62" s="312" t="str">
        <f t="shared" si="7"/>
        <v/>
      </c>
      <c r="AN62" s="314"/>
    </row>
    <row r="63" spans="1:40" ht="27.75" customHeight="1">
      <c r="A63" s="243">
        <f t="shared" si="8"/>
        <v>44</v>
      </c>
      <c r="B63" s="244" t="str">
        <f>IF('➀基本情報入力シート'!C76="","",'➀基本情報入力シート'!C76)</f>
        <v/>
      </c>
      <c r="C63" s="245" t="str">
        <f>IF('➀基本情報入力シート'!D76="","",'➀基本情報入力シート'!D76)</f>
        <v/>
      </c>
      <c r="D63" s="245" t="str">
        <f>IF('➀基本情報入力シート'!E76="","",'➀基本情報入力シート'!E76)</f>
        <v/>
      </c>
      <c r="E63" s="245" t="str">
        <f>IF('➀基本情報入力シート'!F76="","",'➀基本情報入力シート'!F76)</f>
        <v/>
      </c>
      <c r="F63" s="245" t="str">
        <f>IF('➀基本情報入力シート'!G76="","",'➀基本情報入力シート'!G76)</f>
        <v/>
      </c>
      <c r="G63" s="245" t="str">
        <f>IF('➀基本情報入力シート'!H76="","",'➀基本情報入力シート'!H76)</f>
        <v/>
      </c>
      <c r="H63" s="245" t="str">
        <f>IF('➀基本情報入力シート'!I76="","",'➀基本情報入力シート'!I76)</f>
        <v/>
      </c>
      <c r="I63" s="245" t="str">
        <f>IF('➀基本情報入力シート'!J76="","",'➀基本情報入力シート'!J76)</f>
        <v/>
      </c>
      <c r="J63" s="245" t="str">
        <f>IF('➀基本情報入力シート'!K76="","",'➀基本情報入力シート'!K76)</f>
        <v/>
      </c>
      <c r="K63" s="246" t="str">
        <f>IF('➀基本情報入力シート'!L76="","",'➀基本情報入力シート'!L76)</f>
        <v/>
      </c>
      <c r="L63" s="229" t="str">
        <f t="shared" si="10"/>
        <v/>
      </c>
      <c r="M63" s="247" t="str">
        <f>IF('➀基本情報入力シート'!M76="","",'➀基本情報入力シート'!M76)</f>
        <v/>
      </c>
      <c r="N63" s="247" t="str">
        <f>IF('➀基本情報入力シート'!R76="","",'➀基本情報入力シート'!R76)</f>
        <v/>
      </c>
      <c r="O63" s="248" t="str">
        <f>IF('➀基本情報入力シート'!W76="","",'➀基本情報入力シート'!W76)</f>
        <v/>
      </c>
      <c r="P63" s="249" t="str">
        <f>IF('➀基本情報入力シート'!X76="","",'➀基本情報入力シート'!X76)</f>
        <v/>
      </c>
      <c r="Q63" s="256" t="str">
        <f>IF('➀基本情報入力シート'!Y76="","",'➀基本情報入力シート'!Y76)</f>
        <v/>
      </c>
      <c r="R63" s="234"/>
      <c r="S63" s="235"/>
      <c r="T63" s="236"/>
      <c r="U63" s="236"/>
      <c r="V63" s="236"/>
      <c r="W63" s="237"/>
      <c r="X63" s="238"/>
      <c r="Y63" s="257"/>
      <c r="Z63" s="257"/>
      <c r="AA63" s="257"/>
      <c r="AB63" s="257"/>
      <c r="AC63" s="257"/>
      <c r="AD63" s="257"/>
      <c r="AE63" s="257"/>
      <c r="AF63" s="258"/>
      <c r="AG63" s="258"/>
      <c r="AH63" s="258"/>
      <c r="AI63" s="259"/>
      <c r="AJ63" s="241"/>
      <c r="AK63" s="312" t="str">
        <f t="shared" si="5"/>
        <v/>
      </c>
      <c r="AL63" s="312" t="str">
        <f t="shared" si="6"/>
        <v/>
      </c>
      <c r="AM63" s="312" t="str">
        <f t="shared" si="7"/>
        <v/>
      </c>
      <c r="AN63" s="314"/>
    </row>
    <row r="64" spans="1:40" ht="27.75" customHeight="1">
      <c r="A64" s="243">
        <f t="shared" si="8"/>
        <v>45</v>
      </c>
      <c r="B64" s="244" t="str">
        <f>IF('➀基本情報入力シート'!C77="","",'➀基本情報入力シート'!C77)</f>
        <v/>
      </c>
      <c r="C64" s="245" t="str">
        <f>IF('➀基本情報入力シート'!D77="","",'➀基本情報入力シート'!D77)</f>
        <v/>
      </c>
      <c r="D64" s="245" t="str">
        <f>IF('➀基本情報入力シート'!E77="","",'➀基本情報入力シート'!E77)</f>
        <v/>
      </c>
      <c r="E64" s="245" t="str">
        <f>IF('➀基本情報入力シート'!F77="","",'➀基本情報入力シート'!F77)</f>
        <v/>
      </c>
      <c r="F64" s="245" t="str">
        <f>IF('➀基本情報入力シート'!G77="","",'➀基本情報入力シート'!G77)</f>
        <v/>
      </c>
      <c r="G64" s="245" t="str">
        <f>IF('➀基本情報入力シート'!H77="","",'➀基本情報入力シート'!H77)</f>
        <v/>
      </c>
      <c r="H64" s="245" t="str">
        <f>IF('➀基本情報入力シート'!I77="","",'➀基本情報入力シート'!I77)</f>
        <v/>
      </c>
      <c r="I64" s="245" t="str">
        <f>IF('➀基本情報入力シート'!J77="","",'➀基本情報入力シート'!J77)</f>
        <v/>
      </c>
      <c r="J64" s="245" t="str">
        <f>IF('➀基本情報入力シート'!K77="","",'➀基本情報入力シート'!K77)</f>
        <v/>
      </c>
      <c r="K64" s="246" t="str">
        <f>IF('➀基本情報入力シート'!L77="","",'➀基本情報入力シート'!L77)</f>
        <v/>
      </c>
      <c r="L64" s="229" t="str">
        <f t="shared" si="10"/>
        <v/>
      </c>
      <c r="M64" s="247" t="str">
        <f>IF('➀基本情報入力シート'!M77="","",'➀基本情報入力シート'!M77)</f>
        <v/>
      </c>
      <c r="N64" s="247" t="str">
        <f>IF('➀基本情報入力シート'!R77="","",'➀基本情報入力シート'!R77)</f>
        <v/>
      </c>
      <c r="O64" s="248" t="str">
        <f>IF('➀基本情報入力シート'!W77="","",'➀基本情報入力シート'!W77)</f>
        <v/>
      </c>
      <c r="P64" s="249" t="str">
        <f>IF('➀基本情報入力シート'!X77="","",'➀基本情報入力シート'!X77)</f>
        <v/>
      </c>
      <c r="Q64" s="256" t="str">
        <f>IF('➀基本情報入力シート'!Y77="","",'➀基本情報入力シート'!Y77)</f>
        <v/>
      </c>
      <c r="R64" s="234"/>
      <c r="S64" s="235"/>
      <c r="T64" s="236"/>
      <c r="U64" s="236"/>
      <c r="V64" s="236"/>
      <c r="W64" s="237"/>
      <c r="X64" s="238"/>
      <c r="Y64" s="257"/>
      <c r="Z64" s="257"/>
      <c r="AA64" s="257"/>
      <c r="AB64" s="257"/>
      <c r="AC64" s="257"/>
      <c r="AD64" s="257"/>
      <c r="AE64" s="257"/>
      <c r="AF64" s="258"/>
      <c r="AG64" s="258"/>
      <c r="AH64" s="258"/>
      <c r="AI64" s="259"/>
      <c r="AJ64" s="241"/>
      <c r="AK64" s="312" t="str">
        <f t="shared" si="5"/>
        <v/>
      </c>
      <c r="AL64" s="312" t="str">
        <f t="shared" si="6"/>
        <v/>
      </c>
      <c r="AM64" s="312" t="str">
        <f t="shared" si="7"/>
        <v/>
      </c>
      <c r="AN64" s="314"/>
    </row>
    <row r="65" spans="1:40" ht="27.75" customHeight="1">
      <c r="A65" s="243">
        <f t="shared" si="8"/>
        <v>46</v>
      </c>
      <c r="B65" s="244" t="str">
        <f>IF('➀基本情報入力シート'!C78="","",'➀基本情報入力シート'!C78)</f>
        <v/>
      </c>
      <c r="C65" s="245" t="str">
        <f>IF('➀基本情報入力シート'!D78="","",'➀基本情報入力シート'!D78)</f>
        <v/>
      </c>
      <c r="D65" s="245" t="str">
        <f>IF('➀基本情報入力シート'!E78="","",'➀基本情報入力シート'!E78)</f>
        <v/>
      </c>
      <c r="E65" s="245" t="str">
        <f>IF('➀基本情報入力シート'!F78="","",'➀基本情報入力シート'!F78)</f>
        <v/>
      </c>
      <c r="F65" s="245" t="str">
        <f>IF('➀基本情報入力シート'!G78="","",'➀基本情報入力シート'!G78)</f>
        <v/>
      </c>
      <c r="G65" s="245" t="str">
        <f>IF('➀基本情報入力シート'!H78="","",'➀基本情報入力シート'!H78)</f>
        <v/>
      </c>
      <c r="H65" s="245" t="str">
        <f>IF('➀基本情報入力シート'!I78="","",'➀基本情報入力シート'!I78)</f>
        <v/>
      </c>
      <c r="I65" s="245" t="str">
        <f>IF('➀基本情報入力シート'!J78="","",'➀基本情報入力シート'!J78)</f>
        <v/>
      </c>
      <c r="J65" s="245" t="str">
        <f>IF('➀基本情報入力シート'!K78="","",'➀基本情報入力シート'!K78)</f>
        <v/>
      </c>
      <c r="K65" s="246" t="str">
        <f>IF('➀基本情報入力シート'!L78="","",'➀基本情報入力シート'!L78)</f>
        <v/>
      </c>
      <c r="L65" s="229" t="str">
        <f t="shared" si="10"/>
        <v/>
      </c>
      <c r="M65" s="247" t="str">
        <f>IF('➀基本情報入力シート'!M78="","",'➀基本情報入力シート'!M78)</f>
        <v/>
      </c>
      <c r="N65" s="247" t="str">
        <f>IF('➀基本情報入力シート'!R78="","",'➀基本情報入力シート'!R78)</f>
        <v/>
      </c>
      <c r="O65" s="248" t="str">
        <f>IF('➀基本情報入力シート'!W78="","",'➀基本情報入力シート'!W78)</f>
        <v/>
      </c>
      <c r="P65" s="249" t="str">
        <f>IF('➀基本情報入力シート'!X78="","",'➀基本情報入力シート'!X78)</f>
        <v/>
      </c>
      <c r="Q65" s="256" t="str">
        <f>IF('➀基本情報入力シート'!Y78="","",'➀基本情報入力シート'!Y78)</f>
        <v/>
      </c>
      <c r="R65" s="234"/>
      <c r="S65" s="235"/>
      <c r="T65" s="236"/>
      <c r="U65" s="236"/>
      <c r="V65" s="236"/>
      <c r="W65" s="237"/>
      <c r="X65" s="238"/>
      <c r="Y65" s="257"/>
      <c r="Z65" s="257"/>
      <c r="AA65" s="257"/>
      <c r="AB65" s="257"/>
      <c r="AC65" s="257"/>
      <c r="AD65" s="257"/>
      <c r="AE65" s="257"/>
      <c r="AF65" s="258"/>
      <c r="AG65" s="258"/>
      <c r="AH65" s="258"/>
      <c r="AI65" s="259"/>
      <c r="AJ65" s="241"/>
      <c r="AK65" s="312" t="str">
        <f t="shared" si="5"/>
        <v/>
      </c>
      <c r="AL65" s="312" t="str">
        <f t="shared" si="6"/>
        <v/>
      </c>
      <c r="AM65" s="312" t="str">
        <f t="shared" si="7"/>
        <v/>
      </c>
      <c r="AN65" s="314"/>
    </row>
    <row r="66" spans="1:40" ht="27.75" customHeight="1">
      <c r="A66" s="243">
        <f t="shared" si="8"/>
        <v>47</v>
      </c>
      <c r="B66" s="244" t="str">
        <f>IF('➀基本情報入力シート'!C79="","",'➀基本情報入力シート'!C79)</f>
        <v/>
      </c>
      <c r="C66" s="245" t="str">
        <f>IF('➀基本情報入力シート'!D79="","",'➀基本情報入力シート'!D79)</f>
        <v/>
      </c>
      <c r="D66" s="245" t="str">
        <f>IF('➀基本情報入力シート'!E79="","",'➀基本情報入力シート'!E79)</f>
        <v/>
      </c>
      <c r="E66" s="245" t="str">
        <f>IF('➀基本情報入力シート'!F79="","",'➀基本情報入力シート'!F79)</f>
        <v/>
      </c>
      <c r="F66" s="245" t="str">
        <f>IF('➀基本情報入力シート'!G79="","",'➀基本情報入力シート'!G79)</f>
        <v/>
      </c>
      <c r="G66" s="245" t="str">
        <f>IF('➀基本情報入力シート'!H79="","",'➀基本情報入力シート'!H79)</f>
        <v/>
      </c>
      <c r="H66" s="245" t="str">
        <f>IF('➀基本情報入力シート'!I79="","",'➀基本情報入力シート'!I79)</f>
        <v/>
      </c>
      <c r="I66" s="245" t="str">
        <f>IF('➀基本情報入力シート'!J79="","",'➀基本情報入力シート'!J79)</f>
        <v/>
      </c>
      <c r="J66" s="245" t="str">
        <f>IF('➀基本情報入力シート'!K79="","",'➀基本情報入力シート'!K79)</f>
        <v/>
      </c>
      <c r="K66" s="246" t="str">
        <f>IF('➀基本情報入力シート'!L79="","",'➀基本情報入力シート'!L79)</f>
        <v/>
      </c>
      <c r="L66" s="229" t="str">
        <f t="shared" si="10"/>
        <v/>
      </c>
      <c r="M66" s="247" t="str">
        <f>IF('➀基本情報入力シート'!M79="","",'➀基本情報入力シート'!M79)</f>
        <v/>
      </c>
      <c r="N66" s="247" t="str">
        <f>IF('➀基本情報入力シート'!R79="","",'➀基本情報入力シート'!R79)</f>
        <v/>
      </c>
      <c r="O66" s="248" t="str">
        <f>IF('➀基本情報入力シート'!W79="","",'➀基本情報入力シート'!W79)</f>
        <v/>
      </c>
      <c r="P66" s="249" t="str">
        <f>IF('➀基本情報入力シート'!X79="","",'➀基本情報入力シート'!X79)</f>
        <v/>
      </c>
      <c r="Q66" s="256" t="str">
        <f>IF('➀基本情報入力シート'!Y79="","",'➀基本情報入力シート'!Y79)</f>
        <v/>
      </c>
      <c r="R66" s="234"/>
      <c r="S66" s="235"/>
      <c r="T66" s="236"/>
      <c r="U66" s="236"/>
      <c r="V66" s="236"/>
      <c r="W66" s="237"/>
      <c r="X66" s="238"/>
      <c r="Y66" s="257"/>
      <c r="Z66" s="257"/>
      <c r="AA66" s="257"/>
      <c r="AB66" s="257"/>
      <c r="AC66" s="257"/>
      <c r="AD66" s="257"/>
      <c r="AE66" s="257"/>
      <c r="AF66" s="258"/>
      <c r="AG66" s="258"/>
      <c r="AH66" s="258"/>
      <c r="AI66" s="259"/>
      <c r="AJ66" s="241"/>
      <c r="AK66" s="312" t="str">
        <f t="shared" si="5"/>
        <v/>
      </c>
      <c r="AL66" s="312" t="str">
        <f t="shared" si="6"/>
        <v/>
      </c>
      <c r="AM66" s="312" t="str">
        <f t="shared" si="7"/>
        <v/>
      </c>
      <c r="AN66" s="314"/>
    </row>
    <row r="67" spans="1:40" ht="27.75" customHeight="1">
      <c r="A67" s="243">
        <f t="shared" si="8"/>
        <v>48</v>
      </c>
      <c r="B67" s="244" t="str">
        <f>IF('➀基本情報入力シート'!C80="","",'➀基本情報入力シート'!C80)</f>
        <v/>
      </c>
      <c r="C67" s="245" t="str">
        <f>IF('➀基本情報入力シート'!D80="","",'➀基本情報入力シート'!D80)</f>
        <v/>
      </c>
      <c r="D67" s="245" t="str">
        <f>IF('➀基本情報入力シート'!E80="","",'➀基本情報入力シート'!E80)</f>
        <v/>
      </c>
      <c r="E67" s="245" t="str">
        <f>IF('➀基本情報入力シート'!F80="","",'➀基本情報入力シート'!F80)</f>
        <v/>
      </c>
      <c r="F67" s="245" t="str">
        <f>IF('➀基本情報入力シート'!G80="","",'➀基本情報入力シート'!G80)</f>
        <v/>
      </c>
      <c r="G67" s="245" t="str">
        <f>IF('➀基本情報入力シート'!H80="","",'➀基本情報入力シート'!H80)</f>
        <v/>
      </c>
      <c r="H67" s="245" t="str">
        <f>IF('➀基本情報入力シート'!I80="","",'➀基本情報入力シート'!I80)</f>
        <v/>
      </c>
      <c r="I67" s="245" t="str">
        <f>IF('➀基本情報入力シート'!J80="","",'➀基本情報入力シート'!J80)</f>
        <v/>
      </c>
      <c r="J67" s="245" t="str">
        <f>IF('➀基本情報入力シート'!K80="","",'➀基本情報入力シート'!K80)</f>
        <v/>
      </c>
      <c r="K67" s="246" t="str">
        <f>IF('➀基本情報入力シート'!L80="","",'➀基本情報入力シート'!L80)</f>
        <v/>
      </c>
      <c r="L67" s="229" t="str">
        <f t="shared" si="10"/>
        <v/>
      </c>
      <c r="M67" s="247" t="str">
        <f>IF('➀基本情報入力シート'!M80="","",'➀基本情報入力シート'!M80)</f>
        <v/>
      </c>
      <c r="N67" s="247" t="str">
        <f>IF('➀基本情報入力シート'!R80="","",'➀基本情報入力シート'!R80)</f>
        <v/>
      </c>
      <c r="O67" s="248" t="str">
        <f>IF('➀基本情報入力シート'!W80="","",'➀基本情報入力シート'!W80)</f>
        <v/>
      </c>
      <c r="P67" s="249" t="str">
        <f>IF('➀基本情報入力シート'!X80="","",'➀基本情報入力シート'!X80)</f>
        <v/>
      </c>
      <c r="Q67" s="256" t="str">
        <f>IF('➀基本情報入力シート'!Y80="","",'➀基本情報入力シート'!Y80)</f>
        <v/>
      </c>
      <c r="R67" s="234"/>
      <c r="S67" s="235"/>
      <c r="T67" s="236"/>
      <c r="U67" s="236"/>
      <c r="V67" s="236"/>
      <c r="W67" s="237"/>
      <c r="X67" s="238"/>
      <c r="Y67" s="257"/>
      <c r="Z67" s="257"/>
      <c r="AA67" s="257"/>
      <c r="AB67" s="257"/>
      <c r="AC67" s="257"/>
      <c r="AD67" s="257"/>
      <c r="AE67" s="257"/>
      <c r="AF67" s="258"/>
      <c r="AG67" s="258"/>
      <c r="AH67" s="258"/>
      <c r="AI67" s="259"/>
      <c r="AJ67" s="241"/>
      <c r="AK67" s="312" t="str">
        <f t="shared" si="5"/>
        <v/>
      </c>
      <c r="AL67" s="312" t="str">
        <f t="shared" si="6"/>
        <v/>
      </c>
      <c r="AM67" s="312" t="str">
        <f t="shared" si="7"/>
        <v/>
      </c>
      <c r="AN67" s="314"/>
    </row>
    <row r="68" spans="1:40" ht="27.75" customHeight="1">
      <c r="A68" s="243">
        <f t="shared" si="8"/>
        <v>49</v>
      </c>
      <c r="B68" s="244" t="str">
        <f>IF('➀基本情報入力シート'!C81="","",'➀基本情報入力シート'!C81)</f>
        <v/>
      </c>
      <c r="C68" s="245" t="str">
        <f>IF('➀基本情報入力シート'!D81="","",'➀基本情報入力シート'!D81)</f>
        <v/>
      </c>
      <c r="D68" s="245" t="str">
        <f>IF('➀基本情報入力シート'!E81="","",'➀基本情報入力シート'!E81)</f>
        <v/>
      </c>
      <c r="E68" s="245" t="str">
        <f>IF('➀基本情報入力シート'!F81="","",'➀基本情報入力シート'!F81)</f>
        <v/>
      </c>
      <c r="F68" s="245" t="str">
        <f>IF('➀基本情報入力シート'!G81="","",'➀基本情報入力シート'!G81)</f>
        <v/>
      </c>
      <c r="G68" s="245" t="str">
        <f>IF('➀基本情報入力シート'!H81="","",'➀基本情報入力シート'!H81)</f>
        <v/>
      </c>
      <c r="H68" s="245" t="str">
        <f>IF('➀基本情報入力シート'!I81="","",'➀基本情報入力シート'!I81)</f>
        <v/>
      </c>
      <c r="I68" s="245" t="str">
        <f>IF('➀基本情報入力シート'!J81="","",'➀基本情報入力シート'!J81)</f>
        <v/>
      </c>
      <c r="J68" s="245" t="str">
        <f>IF('➀基本情報入力シート'!K81="","",'➀基本情報入力シート'!K81)</f>
        <v/>
      </c>
      <c r="K68" s="246" t="str">
        <f>IF('➀基本情報入力シート'!L81="","",'➀基本情報入力シート'!L81)</f>
        <v/>
      </c>
      <c r="L68" s="229" t="str">
        <f t="shared" si="10"/>
        <v/>
      </c>
      <c r="M68" s="247" t="str">
        <f>IF('➀基本情報入力シート'!M81="","",'➀基本情報入力シート'!M81)</f>
        <v/>
      </c>
      <c r="N68" s="247" t="str">
        <f>IF('➀基本情報入力シート'!R81="","",'➀基本情報入力シート'!R81)</f>
        <v/>
      </c>
      <c r="O68" s="248" t="str">
        <f>IF('➀基本情報入力シート'!W81="","",'➀基本情報入力シート'!W81)</f>
        <v/>
      </c>
      <c r="P68" s="249" t="str">
        <f>IF('➀基本情報入力シート'!X81="","",'➀基本情報入力シート'!X81)</f>
        <v/>
      </c>
      <c r="Q68" s="256" t="str">
        <f>IF('➀基本情報入力シート'!Y81="","",'➀基本情報入力シート'!Y81)</f>
        <v/>
      </c>
      <c r="R68" s="234"/>
      <c r="S68" s="235"/>
      <c r="T68" s="236"/>
      <c r="U68" s="236"/>
      <c r="V68" s="236"/>
      <c r="W68" s="237"/>
      <c r="X68" s="238"/>
      <c r="Y68" s="257"/>
      <c r="Z68" s="257"/>
      <c r="AA68" s="257"/>
      <c r="AB68" s="257"/>
      <c r="AC68" s="257"/>
      <c r="AD68" s="257"/>
      <c r="AE68" s="257"/>
      <c r="AF68" s="258"/>
      <c r="AG68" s="258"/>
      <c r="AH68" s="258"/>
      <c r="AI68" s="259"/>
      <c r="AJ68" s="241"/>
      <c r="AK68" s="312" t="str">
        <f t="shared" si="5"/>
        <v/>
      </c>
      <c r="AL68" s="312" t="str">
        <f t="shared" si="6"/>
        <v/>
      </c>
      <c r="AM68" s="312" t="str">
        <f t="shared" si="7"/>
        <v/>
      </c>
      <c r="AN68" s="314"/>
    </row>
    <row r="69" spans="1:40" ht="27.75" customHeight="1">
      <c r="A69" s="243">
        <f t="shared" si="8"/>
        <v>50</v>
      </c>
      <c r="B69" s="244" t="str">
        <f>IF('➀基本情報入力シート'!C82="","",'➀基本情報入力シート'!C82)</f>
        <v/>
      </c>
      <c r="C69" s="245" t="str">
        <f>IF('➀基本情報入力シート'!D82="","",'➀基本情報入力シート'!D82)</f>
        <v/>
      </c>
      <c r="D69" s="245" t="str">
        <f>IF('➀基本情報入力シート'!E82="","",'➀基本情報入力シート'!E82)</f>
        <v/>
      </c>
      <c r="E69" s="245" t="str">
        <f>IF('➀基本情報入力シート'!F82="","",'➀基本情報入力シート'!F82)</f>
        <v/>
      </c>
      <c r="F69" s="245" t="str">
        <f>IF('➀基本情報入力シート'!G82="","",'➀基本情報入力シート'!G82)</f>
        <v/>
      </c>
      <c r="G69" s="245" t="str">
        <f>IF('➀基本情報入力シート'!H82="","",'➀基本情報入力シート'!H82)</f>
        <v/>
      </c>
      <c r="H69" s="245" t="str">
        <f>IF('➀基本情報入力シート'!I82="","",'➀基本情報入力シート'!I82)</f>
        <v/>
      </c>
      <c r="I69" s="245" t="str">
        <f>IF('➀基本情報入力シート'!J82="","",'➀基本情報入力シート'!J82)</f>
        <v/>
      </c>
      <c r="J69" s="245" t="str">
        <f>IF('➀基本情報入力シート'!K82="","",'➀基本情報入力シート'!K82)</f>
        <v/>
      </c>
      <c r="K69" s="246" t="str">
        <f>IF('➀基本情報入力シート'!L82="","",'➀基本情報入力シート'!L82)</f>
        <v/>
      </c>
      <c r="L69" s="229" t="str">
        <f t="shared" si="10"/>
        <v/>
      </c>
      <c r="M69" s="247" t="str">
        <f>IF('➀基本情報入力シート'!M82="","",'➀基本情報入力シート'!M82)</f>
        <v/>
      </c>
      <c r="N69" s="247" t="str">
        <f>IF('➀基本情報入力シート'!R82="","",'➀基本情報入力シート'!R82)</f>
        <v/>
      </c>
      <c r="O69" s="248" t="str">
        <f>IF('➀基本情報入力シート'!W82="","",'➀基本情報入力シート'!W82)</f>
        <v/>
      </c>
      <c r="P69" s="249" t="str">
        <f>IF('➀基本情報入力シート'!X82="","",'➀基本情報入力シート'!X82)</f>
        <v/>
      </c>
      <c r="Q69" s="256" t="str">
        <f>IF('➀基本情報入力シート'!Y82="","",'➀基本情報入力シート'!Y82)</f>
        <v/>
      </c>
      <c r="R69" s="234"/>
      <c r="S69" s="235"/>
      <c r="T69" s="236"/>
      <c r="U69" s="236"/>
      <c r="V69" s="236"/>
      <c r="W69" s="237"/>
      <c r="X69" s="238"/>
      <c r="Y69" s="257"/>
      <c r="Z69" s="257"/>
      <c r="AA69" s="257"/>
      <c r="AB69" s="257"/>
      <c r="AC69" s="257"/>
      <c r="AD69" s="257"/>
      <c r="AE69" s="257"/>
      <c r="AF69" s="258"/>
      <c r="AG69" s="258"/>
      <c r="AH69" s="258"/>
      <c r="AI69" s="259"/>
      <c r="AJ69" s="241"/>
      <c r="AK69" s="312" t="str">
        <f t="shared" si="5"/>
        <v/>
      </c>
      <c r="AL69" s="312" t="str">
        <f t="shared" si="6"/>
        <v/>
      </c>
      <c r="AM69" s="312" t="str">
        <f t="shared" si="7"/>
        <v/>
      </c>
      <c r="AN69" s="314"/>
    </row>
    <row r="70" spans="1:40" ht="27.75" customHeight="1">
      <c r="A70" s="243">
        <f t="shared" si="8"/>
        <v>51</v>
      </c>
      <c r="B70" s="244" t="str">
        <f>IF('➀基本情報入力シート'!C83="","",'➀基本情報入力シート'!C83)</f>
        <v/>
      </c>
      <c r="C70" s="245" t="str">
        <f>IF('➀基本情報入力シート'!D83="","",'➀基本情報入力シート'!D83)</f>
        <v/>
      </c>
      <c r="D70" s="245" t="str">
        <f>IF('➀基本情報入力シート'!E83="","",'➀基本情報入力シート'!E83)</f>
        <v/>
      </c>
      <c r="E70" s="245" t="str">
        <f>IF('➀基本情報入力シート'!F83="","",'➀基本情報入力シート'!F83)</f>
        <v/>
      </c>
      <c r="F70" s="245" t="str">
        <f>IF('➀基本情報入力シート'!G83="","",'➀基本情報入力シート'!G83)</f>
        <v/>
      </c>
      <c r="G70" s="245" t="str">
        <f>IF('➀基本情報入力シート'!H83="","",'➀基本情報入力シート'!H83)</f>
        <v/>
      </c>
      <c r="H70" s="245" t="str">
        <f>IF('➀基本情報入力シート'!I83="","",'➀基本情報入力シート'!I83)</f>
        <v/>
      </c>
      <c r="I70" s="245" t="str">
        <f>IF('➀基本情報入力シート'!J83="","",'➀基本情報入力シート'!J83)</f>
        <v/>
      </c>
      <c r="J70" s="245" t="str">
        <f>IF('➀基本情報入力シート'!K83="","",'➀基本情報入力シート'!K83)</f>
        <v/>
      </c>
      <c r="K70" s="246" t="str">
        <f>IF('➀基本情報入力シート'!L83="","",'➀基本情報入力シート'!L83)</f>
        <v/>
      </c>
      <c r="L70" s="229" t="str">
        <f t="shared" si="10"/>
        <v/>
      </c>
      <c r="M70" s="247" t="str">
        <f>IF('➀基本情報入力シート'!M83="","",'➀基本情報入力シート'!M83)</f>
        <v/>
      </c>
      <c r="N70" s="247" t="str">
        <f>IF('➀基本情報入力シート'!R83="","",'➀基本情報入力シート'!R83)</f>
        <v/>
      </c>
      <c r="O70" s="248" t="str">
        <f>IF('➀基本情報入力シート'!W83="","",'➀基本情報入力シート'!W83)</f>
        <v/>
      </c>
      <c r="P70" s="249" t="str">
        <f>IF('➀基本情報入力シート'!X83="","",'➀基本情報入力シート'!X83)</f>
        <v/>
      </c>
      <c r="Q70" s="256" t="str">
        <f>IF('➀基本情報入力シート'!Y83="","",'➀基本情報入力シート'!Y83)</f>
        <v/>
      </c>
      <c r="R70" s="234"/>
      <c r="S70" s="235"/>
      <c r="T70" s="236"/>
      <c r="U70" s="236"/>
      <c r="V70" s="236"/>
      <c r="W70" s="237"/>
      <c r="X70" s="238"/>
      <c r="Y70" s="257"/>
      <c r="Z70" s="257"/>
      <c r="AA70" s="257"/>
      <c r="AB70" s="257"/>
      <c r="AC70" s="257"/>
      <c r="AD70" s="257"/>
      <c r="AE70" s="257"/>
      <c r="AF70" s="258"/>
      <c r="AG70" s="258"/>
      <c r="AH70" s="258"/>
      <c r="AI70" s="259"/>
      <c r="AJ70" s="241"/>
      <c r="AK70" s="312" t="str">
        <f t="shared" si="5"/>
        <v/>
      </c>
      <c r="AL70" s="312" t="str">
        <f t="shared" si="6"/>
        <v/>
      </c>
      <c r="AM70" s="312" t="str">
        <f t="shared" si="7"/>
        <v/>
      </c>
      <c r="AN70" s="314"/>
    </row>
    <row r="71" spans="1:40" ht="27.75" customHeight="1">
      <c r="A71" s="243">
        <f t="shared" si="8"/>
        <v>52</v>
      </c>
      <c r="B71" s="244" t="str">
        <f>IF('➀基本情報入力シート'!C84="","",'➀基本情報入力シート'!C84)</f>
        <v/>
      </c>
      <c r="C71" s="245" t="str">
        <f>IF('➀基本情報入力シート'!D84="","",'➀基本情報入力シート'!D84)</f>
        <v/>
      </c>
      <c r="D71" s="245" t="str">
        <f>IF('➀基本情報入力シート'!E84="","",'➀基本情報入力シート'!E84)</f>
        <v/>
      </c>
      <c r="E71" s="245" t="str">
        <f>IF('➀基本情報入力シート'!F84="","",'➀基本情報入力シート'!F84)</f>
        <v/>
      </c>
      <c r="F71" s="245" t="str">
        <f>IF('➀基本情報入力シート'!G84="","",'➀基本情報入力シート'!G84)</f>
        <v/>
      </c>
      <c r="G71" s="245" t="str">
        <f>IF('➀基本情報入力シート'!H84="","",'➀基本情報入力シート'!H84)</f>
        <v/>
      </c>
      <c r="H71" s="245" t="str">
        <f>IF('➀基本情報入力シート'!I84="","",'➀基本情報入力シート'!I84)</f>
        <v/>
      </c>
      <c r="I71" s="245" t="str">
        <f>IF('➀基本情報入力シート'!J84="","",'➀基本情報入力シート'!J84)</f>
        <v/>
      </c>
      <c r="J71" s="245" t="str">
        <f>IF('➀基本情報入力シート'!K84="","",'➀基本情報入力シート'!K84)</f>
        <v/>
      </c>
      <c r="K71" s="246" t="str">
        <f>IF('➀基本情報入力シート'!L84="","",'➀基本情報入力シート'!L84)</f>
        <v/>
      </c>
      <c r="L71" s="229" t="str">
        <f t="shared" si="10"/>
        <v/>
      </c>
      <c r="M71" s="247" t="str">
        <f>IF('➀基本情報入力シート'!M84="","",'➀基本情報入力シート'!M84)</f>
        <v/>
      </c>
      <c r="N71" s="247" t="str">
        <f>IF('➀基本情報入力シート'!R84="","",'➀基本情報入力シート'!R84)</f>
        <v/>
      </c>
      <c r="O71" s="248" t="str">
        <f>IF('➀基本情報入力シート'!W84="","",'➀基本情報入力シート'!W84)</f>
        <v/>
      </c>
      <c r="P71" s="249" t="str">
        <f>IF('➀基本情報入力シート'!X84="","",'➀基本情報入力シート'!X84)</f>
        <v/>
      </c>
      <c r="Q71" s="256" t="str">
        <f>IF('➀基本情報入力シート'!Y84="","",'➀基本情報入力シート'!Y84)</f>
        <v/>
      </c>
      <c r="R71" s="234"/>
      <c r="S71" s="235"/>
      <c r="T71" s="236"/>
      <c r="U71" s="236"/>
      <c r="V71" s="236"/>
      <c r="W71" s="237"/>
      <c r="X71" s="238"/>
      <c r="Y71" s="257"/>
      <c r="Z71" s="257"/>
      <c r="AA71" s="257"/>
      <c r="AB71" s="257"/>
      <c r="AC71" s="257"/>
      <c r="AD71" s="257"/>
      <c r="AE71" s="257"/>
      <c r="AF71" s="258"/>
      <c r="AG71" s="258"/>
      <c r="AH71" s="258"/>
      <c r="AI71" s="259"/>
      <c r="AJ71" s="241"/>
      <c r="AK71" s="312" t="str">
        <f t="shared" si="5"/>
        <v/>
      </c>
      <c r="AL71" s="312" t="str">
        <f t="shared" si="6"/>
        <v/>
      </c>
      <c r="AM71" s="312" t="str">
        <f t="shared" si="7"/>
        <v/>
      </c>
      <c r="AN71" s="314"/>
    </row>
    <row r="72" spans="1:40" ht="27.75" customHeight="1">
      <c r="A72" s="243">
        <f t="shared" si="8"/>
        <v>53</v>
      </c>
      <c r="B72" s="244" t="str">
        <f>IF('➀基本情報入力シート'!C85="","",'➀基本情報入力シート'!C85)</f>
        <v/>
      </c>
      <c r="C72" s="245" t="str">
        <f>IF('➀基本情報入力シート'!D85="","",'➀基本情報入力シート'!D85)</f>
        <v/>
      </c>
      <c r="D72" s="245" t="str">
        <f>IF('➀基本情報入力シート'!E85="","",'➀基本情報入力シート'!E85)</f>
        <v/>
      </c>
      <c r="E72" s="245" t="str">
        <f>IF('➀基本情報入力シート'!F85="","",'➀基本情報入力シート'!F85)</f>
        <v/>
      </c>
      <c r="F72" s="245" t="str">
        <f>IF('➀基本情報入力シート'!G85="","",'➀基本情報入力シート'!G85)</f>
        <v/>
      </c>
      <c r="G72" s="245" t="str">
        <f>IF('➀基本情報入力シート'!H85="","",'➀基本情報入力シート'!H85)</f>
        <v/>
      </c>
      <c r="H72" s="245" t="str">
        <f>IF('➀基本情報入力シート'!I85="","",'➀基本情報入力シート'!I85)</f>
        <v/>
      </c>
      <c r="I72" s="245" t="str">
        <f>IF('➀基本情報入力シート'!J85="","",'➀基本情報入力シート'!J85)</f>
        <v/>
      </c>
      <c r="J72" s="245" t="str">
        <f>IF('➀基本情報入力シート'!K85="","",'➀基本情報入力シート'!K85)</f>
        <v/>
      </c>
      <c r="K72" s="246" t="str">
        <f>IF('➀基本情報入力シート'!L85="","",'➀基本情報入力シート'!L85)</f>
        <v/>
      </c>
      <c r="L72" s="229" t="str">
        <f t="shared" si="10"/>
        <v/>
      </c>
      <c r="M72" s="247" t="str">
        <f>IF('➀基本情報入力シート'!M85="","",'➀基本情報入力シート'!M85)</f>
        <v/>
      </c>
      <c r="N72" s="247" t="str">
        <f>IF('➀基本情報入力シート'!R85="","",'➀基本情報入力シート'!R85)</f>
        <v/>
      </c>
      <c r="O72" s="248" t="str">
        <f>IF('➀基本情報入力シート'!W85="","",'➀基本情報入力シート'!W85)</f>
        <v/>
      </c>
      <c r="P72" s="249" t="str">
        <f>IF('➀基本情報入力シート'!X85="","",'➀基本情報入力シート'!X85)</f>
        <v/>
      </c>
      <c r="Q72" s="256" t="str">
        <f>IF('➀基本情報入力シート'!Y85="","",'➀基本情報入力シート'!Y85)</f>
        <v/>
      </c>
      <c r="R72" s="234"/>
      <c r="S72" s="235"/>
      <c r="T72" s="236"/>
      <c r="U72" s="236"/>
      <c r="V72" s="236"/>
      <c r="W72" s="237"/>
      <c r="X72" s="238"/>
      <c r="Y72" s="257"/>
      <c r="Z72" s="257"/>
      <c r="AA72" s="257"/>
      <c r="AB72" s="257"/>
      <c r="AC72" s="257"/>
      <c r="AD72" s="257"/>
      <c r="AE72" s="257"/>
      <c r="AF72" s="258"/>
      <c r="AG72" s="258"/>
      <c r="AH72" s="258"/>
      <c r="AI72" s="259"/>
      <c r="AJ72" s="241"/>
      <c r="AK72" s="312" t="str">
        <f t="shared" si="5"/>
        <v/>
      </c>
      <c r="AL72" s="312" t="str">
        <f t="shared" si="6"/>
        <v/>
      </c>
      <c r="AM72" s="312" t="str">
        <f t="shared" si="7"/>
        <v/>
      </c>
      <c r="AN72" s="314"/>
    </row>
    <row r="73" spans="1:40" ht="27.75" customHeight="1">
      <c r="A73" s="243">
        <f t="shared" si="8"/>
        <v>54</v>
      </c>
      <c r="B73" s="244" t="str">
        <f>IF('➀基本情報入力シート'!C86="","",'➀基本情報入力シート'!C86)</f>
        <v/>
      </c>
      <c r="C73" s="245" t="str">
        <f>IF('➀基本情報入力シート'!D86="","",'➀基本情報入力シート'!D86)</f>
        <v/>
      </c>
      <c r="D73" s="245" t="str">
        <f>IF('➀基本情報入力シート'!E86="","",'➀基本情報入力シート'!E86)</f>
        <v/>
      </c>
      <c r="E73" s="245" t="str">
        <f>IF('➀基本情報入力シート'!F86="","",'➀基本情報入力シート'!F86)</f>
        <v/>
      </c>
      <c r="F73" s="245" t="str">
        <f>IF('➀基本情報入力シート'!G86="","",'➀基本情報入力シート'!G86)</f>
        <v/>
      </c>
      <c r="G73" s="245" t="str">
        <f>IF('➀基本情報入力シート'!H86="","",'➀基本情報入力シート'!H86)</f>
        <v/>
      </c>
      <c r="H73" s="245" t="str">
        <f>IF('➀基本情報入力シート'!I86="","",'➀基本情報入力シート'!I86)</f>
        <v/>
      </c>
      <c r="I73" s="245" t="str">
        <f>IF('➀基本情報入力シート'!J86="","",'➀基本情報入力シート'!J86)</f>
        <v/>
      </c>
      <c r="J73" s="245" t="str">
        <f>IF('➀基本情報入力シート'!K86="","",'➀基本情報入力シート'!K86)</f>
        <v/>
      </c>
      <c r="K73" s="246" t="str">
        <f>IF('➀基本情報入力シート'!L86="","",'➀基本情報入力シート'!L86)</f>
        <v/>
      </c>
      <c r="L73" s="229" t="str">
        <f t="shared" si="10"/>
        <v/>
      </c>
      <c r="M73" s="247" t="str">
        <f>IF('➀基本情報入力シート'!M86="","",'➀基本情報入力シート'!M86)</f>
        <v/>
      </c>
      <c r="N73" s="247" t="str">
        <f>IF('➀基本情報入力シート'!R86="","",'➀基本情報入力シート'!R86)</f>
        <v/>
      </c>
      <c r="O73" s="248" t="str">
        <f>IF('➀基本情報入力シート'!W86="","",'➀基本情報入力シート'!W86)</f>
        <v/>
      </c>
      <c r="P73" s="249" t="str">
        <f>IF('➀基本情報入力シート'!X86="","",'➀基本情報入力シート'!X86)</f>
        <v/>
      </c>
      <c r="Q73" s="256" t="str">
        <f>IF('➀基本情報入力シート'!Y86="","",'➀基本情報入力シート'!Y86)</f>
        <v/>
      </c>
      <c r="R73" s="234"/>
      <c r="S73" s="235"/>
      <c r="T73" s="236"/>
      <c r="U73" s="236"/>
      <c r="V73" s="236"/>
      <c r="W73" s="237"/>
      <c r="X73" s="238"/>
      <c r="Y73" s="257"/>
      <c r="Z73" s="257"/>
      <c r="AA73" s="257"/>
      <c r="AB73" s="257"/>
      <c r="AC73" s="257"/>
      <c r="AD73" s="257"/>
      <c r="AE73" s="257"/>
      <c r="AF73" s="258"/>
      <c r="AG73" s="258"/>
      <c r="AH73" s="258"/>
      <c r="AI73" s="259"/>
      <c r="AJ73" s="241"/>
      <c r="AK73" s="312" t="str">
        <f t="shared" si="5"/>
        <v/>
      </c>
      <c r="AL73" s="312" t="str">
        <f t="shared" si="6"/>
        <v/>
      </c>
      <c r="AM73" s="312" t="str">
        <f t="shared" si="7"/>
        <v/>
      </c>
      <c r="AN73" s="314"/>
    </row>
    <row r="74" spans="1:40" ht="27.75" customHeight="1">
      <c r="A74" s="243">
        <f t="shared" si="8"/>
        <v>55</v>
      </c>
      <c r="B74" s="244" t="str">
        <f>IF('➀基本情報入力シート'!C87="","",'➀基本情報入力シート'!C87)</f>
        <v/>
      </c>
      <c r="C74" s="245" t="str">
        <f>IF('➀基本情報入力シート'!D87="","",'➀基本情報入力シート'!D87)</f>
        <v/>
      </c>
      <c r="D74" s="245" t="str">
        <f>IF('➀基本情報入力シート'!E87="","",'➀基本情報入力シート'!E87)</f>
        <v/>
      </c>
      <c r="E74" s="245" t="str">
        <f>IF('➀基本情報入力シート'!F87="","",'➀基本情報入力シート'!F87)</f>
        <v/>
      </c>
      <c r="F74" s="245" t="str">
        <f>IF('➀基本情報入力シート'!G87="","",'➀基本情報入力シート'!G87)</f>
        <v/>
      </c>
      <c r="G74" s="245" t="str">
        <f>IF('➀基本情報入力シート'!H87="","",'➀基本情報入力シート'!H87)</f>
        <v/>
      </c>
      <c r="H74" s="245" t="str">
        <f>IF('➀基本情報入力シート'!I87="","",'➀基本情報入力シート'!I87)</f>
        <v/>
      </c>
      <c r="I74" s="245" t="str">
        <f>IF('➀基本情報入力シート'!J87="","",'➀基本情報入力シート'!J87)</f>
        <v/>
      </c>
      <c r="J74" s="245" t="str">
        <f>IF('➀基本情報入力シート'!K87="","",'➀基本情報入力シート'!K87)</f>
        <v/>
      </c>
      <c r="K74" s="246" t="str">
        <f>IF('➀基本情報入力シート'!L87="","",'➀基本情報入力シート'!L87)</f>
        <v/>
      </c>
      <c r="L74" s="229" t="str">
        <f t="shared" si="10"/>
        <v/>
      </c>
      <c r="M74" s="247" t="str">
        <f>IF('➀基本情報入力シート'!M87="","",'➀基本情報入力シート'!M87)</f>
        <v/>
      </c>
      <c r="N74" s="247" t="str">
        <f>IF('➀基本情報入力シート'!R87="","",'➀基本情報入力シート'!R87)</f>
        <v/>
      </c>
      <c r="O74" s="248" t="str">
        <f>IF('➀基本情報入力シート'!W87="","",'➀基本情報入力シート'!W87)</f>
        <v/>
      </c>
      <c r="P74" s="249" t="str">
        <f>IF('➀基本情報入力シート'!X87="","",'➀基本情報入力シート'!X87)</f>
        <v/>
      </c>
      <c r="Q74" s="256" t="str">
        <f>IF('➀基本情報入力シート'!Y87="","",'➀基本情報入力シート'!Y87)</f>
        <v/>
      </c>
      <c r="R74" s="234"/>
      <c r="S74" s="235"/>
      <c r="T74" s="236"/>
      <c r="U74" s="236"/>
      <c r="V74" s="236"/>
      <c r="W74" s="237"/>
      <c r="X74" s="238"/>
      <c r="Y74" s="257"/>
      <c r="Z74" s="257"/>
      <c r="AA74" s="257"/>
      <c r="AB74" s="257"/>
      <c r="AC74" s="257"/>
      <c r="AD74" s="257"/>
      <c r="AE74" s="257"/>
      <c r="AF74" s="258"/>
      <c r="AG74" s="258"/>
      <c r="AH74" s="258"/>
      <c r="AI74" s="259"/>
      <c r="AJ74" s="241"/>
      <c r="AK74" s="312" t="str">
        <f t="shared" si="5"/>
        <v/>
      </c>
      <c r="AL74" s="312" t="str">
        <f t="shared" si="6"/>
        <v/>
      </c>
      <c r="AM74" s="312" t="str">
        <f t="shared" si="7"/>
        <v/>
      </c>
      <c r="AN74" s="314"/>
    </row>
    <row r="75" spans="1:40" ht="27.75" customHeight="1">
      <c r="A75" s="243">
        <f t="shared" si="8"/>
        <v>56</v>
      </c>
      <c r="B75" s="244" t="str">
        <f>IF('➀基本情報入力シート'!C88="","",'➀基本情報入力シート'!C88)</f>
        <v/>
      </c>
      <c r="C75" s="245" t="str">
        <f>IF('➀基本情報入力シート'!D88="","",'➀基本情報入力シート'!D88)</f>
        <v/>
      </c>
      <c r="D75" s="245" t="str">
        <f>IF('➀基本情報入力シート'!E88="","",'➀基本情報入力シート'!E88)</f>
        <v/>
      </c>
      <c r="E75" s="245" t="str">
        <f>IF('➀基本情報入力シート'!F88="","",'➀基本情報入力シート'!F88)</f>
        <v/>
      </c>
      <c r="F75" s="245" t="str">
        <f>IF('➀基本情報入力シート'!G88="","",'➀基本情報入力シート'!G88)</f>
        <v/>
      </c>
      <c r="G75" s="245" t="str">
        <f>IF('➀基本情報入力シート'!H88="","",'➀基本情報入力シート'!H88)</f>
        <v/>
      </c>
      <c r="H75" s="245" t="str">
        <f>IF('➀基本情報入力シート'!I88="","",'➀基本情報入力シート'!I88)</f>
        <v/>
      </c>
      <c r="I75" s="245" t="str">
        <f>IF('➀基本情報入力シート'!J88="","",'➀基本情報入力シート'!J88)</f>
        <v/>
      </c>
      <c r="J75" s="245" t="str">
        <f>IF('➀基本情報入力シート'!K88="","",'➀基本情報入力シート'!K88)</f>
        <v/>
      </c>
      <c r="K75" s="246" t="str">
        <f>IF('➀基本情報入力シート'!L88="","",'➀基本情報入力シート'!L88)</f>
        <v/>
      </c>
      <c r="L75" s="229" t="str">
        <f t="shared" si="10"/>
        <v/>
      </c>
      <c r="M75" s="247" t="str">
        <f>IF('➀基本情報入力シート'!M88="","",'➀基本情報入力シート'!M88)</f>
        <v/>
      </c>
      <c r="N75" s="247" t="str">
        <f>IF('➀基本情報入力シート'!R88="","",'➀基本情報入力シート'!R88)</f>
        <v/>
      </c>
      <c r="O75" s="248" t="str">
        <f>IF('➀基本情報入力シート'!W88="","",'➀基本情報入力シート'!W88)</f>
        <v/>
      </c>
      <c r="P75" s="249" t="str">
        <f>IF('➀基本情報入力シート'!X88="","",'➀基本情報入力シート'!X88)</f>
        <v/>
      </c>
      <c r="Q75" s="256" t="str">
        <f>IF('➀基本情報入力シート'!Y88="","",'➀基本情報入力シート'!Y88)</f>
        <v/>
      </c>
      <c r="R75" s="234"/>
      <c r="S75" s="235"/>
      <c r="T75" s="236"/>
      <c r="U75" s="236"/>
      <c r="V75" s="236"/>
      <c r="W75" s="237"/>
      <c r="X75" s="238"/>
      <c r="Y75" s="257"/>
      <c r="Z75" s="257"/>
      <c r="AA75" s="257"/>
      <c r="AB75" s="257"/>
      <c r="AC75" s="257"/>
      <c r="AD75" s="257"/>
      <c r="AE75" s="257"/>
      <c r="AF75" s="258"/>
      <c r="AG75" s="258"/>
      <c r="AH75" s="258"/>
      <c r="AI75" s="259"/>
      <c r="AJ75" s="241"/>
      <c r="AK75" s="312" t="str">
        <f t="shared" si="5"/>
        <v/>
      </c>
      <c r="AL75" s="312" t="str">
        <f t="shared" si="6"/>
        <v/>
      </c>
      <c r="AM75" s="312" t="str">
        <f t="shared" si="7"/>
        <v/>
      </c>
      <c r="AN75" s="314"/>
    </row>
    <row r="76" spans="1:40" ht="27.75" customHeight="1">
      <c r="A76" s="243">
        <f t="shared" si="8"/>
        <v>57</v>
      </c>
      <c r="B76" s="244" t="str">
        <f>IF('➀基本情報入力シート'!C89="","",'➀基本情報入力シート'!C89)</f>
        <v/>
      </c>
      <c r="C76" s="245" t="str">
        <f>IF('➀基本情報入力シート'!D89="","",'➀基本情報入力シート'!D89)</f>
        <v/>
      </c>
      <c r="D76" s="245" t="str">
        <f>IF('➀基本情報入力シート'!E89="","",'➀基本情報入力シート'!E89)</f>
        <v/>
      </c>
      <c r="E76" s="245" t="str">
        <f>IF('➀基本情報入力シート'!F89="","",'➀基本情報入力シート'!F89)</f>
        <v/>
      </c>
      <c r="F76" s="245" t="str">
        <f>IF('➀基本情報入力シート'!G89="","",'➀基本情報入力シート'!G89)</f>
        <v/>
      </c>
      <c r="G76" s="245" t="str">
        <f>IF('➀基本情報入力シート'!H89="","",'➀基本情報入力シート'!H89)</f>
        <v/>
      </c>
      <c r="H76" s="245" t="str">
        <f>IF('➀基本情報入力シート'!I89="","",'➀基本情報入力シート'!I89)</f>
        <v/>
      </c>
      <c r="I76" s="245" t="str">
        <f>IF('➀基本情報入力シート'!J89="","",'➀基本情報入力シート'!J89)</f>
        <v/>
      </c>
      <c r="J76" s="245" t="str">
        <f>IF('➀基本情報入力シート'!K89="","",'➀基本情報入力シート'!K89)</f>
        <v/>
      </c>
      <c r="K76" s="246" t="str">
        <f>IF('➀基本情報入力シート'!L89="","",'➀基本情報入力シート'!L89)</f>
        <v/>
      </c>
      <c r="L76" s="229" t="str">
        <f t="shared" si="10"/>
        <v/>
      </c>
      <c r="M76" s="247" t="str">
        <f>IF('➀基本情報入力シート'!M89="","",'➀基本情報入力シート'!M89)</f>
        <v/>
      </c>
      <c r="N76" s="247" t="str">
        <f>IF('➀基本情報入力シート'!R89="","",'➀基本情報入力シート'!R89)</f>
        <v/>
      </c>
      <c r="O76" s="248" t="str">
        <f>IF('➀基本情報入力シート'!W89="","",'➀基本情報入力シート'!W89)</f>
        <v/>
      </c>
      <c r="P76" s="249" t="str">
        <f>IF('➀基本情報入力シート'!X89="","",'➀基本情報入力シート'!X89)</f>
        <v/>
      </c>
      <c r="Q76" s="256" t="str">
        <f>IF('➀基本情報入力シート'!Y89="","",'➀基本情報入力シート'!Y89)</f>
        <v/>
      </c>
      <c r="R76" s="234"/>
      <c r="S76" s="235"/>
      <c r="T76" s="236"/>
      <c r="U76" s="236"/>
      <c r="V76" s="236"/>
      <c r="W76" s="237"/>
      <c r="X76" s="238"/>
      <c r="Y76" s="257"/>
      <c r="Z76" s="257"/>
      <c r="AA76" s="257"/>
      <c r="AB76" s="257"/>
      <c r="AC76" s="257"/>
      <c r="AD76" s="257"/>
      <c r="AE76" s="257"/>
      <c r="AF76" s="258"/>
      <c r="AG76" s="258"/>
      <c r="AH76" s="258"/>
      <c r="AI76" s="259"/>
      <c r="AJ76" s="241"/>
      <c r="AK76" s="312" t="str">
        <f t="shared" si="5"/>
        <v/>
      </c>
      <c r="AL76" s="312" t="str">
        <f t="shared" si="6"/>
        <v/>
      </c>
      <c r="AM76" s="312" t="str">
        <f t="shared" si="7"/>
        <v/>
      </c>
      <c r="AN76" s="314"/>
    </row>
    <row r="77" spans="1:40" ht="27.75" customHeight="1">
      <c r="A77" s="243">
        <f t="shared" si="8"/>
        <v>58</v>
      </c>
      <c r="B77" s="244" t="str">
        <f>IF('➀基本情報入力シート'!C90="","",'➀基本情報入力シート'!C90)</f>
        <v/>
      </c>
      <c r="C77" s="245" t="str">
        <f>IF('➀基本情報入力シート'!D90="","",'➀基本情報入力シート'!D90)</f>
        <v/>
      </c>
      <c r="D77" s="245" t="str">
        <f>IF('➀基本情報入力シート'!E90="","",'➀基本情報入力シート'!E90)</f>
        <v/>
      </c>
      <c r="E77" s="245" t="str">
        <f>IF('➀基本情報入力シート'!F90="","",'➀基本情報入力シート'!F90)</f>
        <v/>
      </c>
      <c r="F77" s="245" t="str">
        <f>IF('➀基本情報入力シート'!G90="","",'➀基本情報入力シート'!G90)</f>
        <v/>
      </c>
      <c r="G77" s="245" t="str">
        <f>IF('➀基本情報入力シート'!H90="","",'➀基本情報入力シート'!H90)</f>
        <v/>
      </c>
      <c r="H77" s="245" t="str">
        <f>IF('➀基本情報入力シート'!I90="","",'➀基本情報入力シート'!I90)</f>
        <v/>
      </c>
      <c r="I77" s="245" t="str">
        <f>IF('➀基本情報入力シート'!J90="","",'➀基本情報入力シート'!J90)</f>
        <v/>
      </c>
      <c r="J77" s="245" t="str">
        <f>IF('➀基本情報入力シート'!K90="","",'➀基本情報入力シート'!K90)</f>
        <v/>
      </c>
      <c r="K77" s="246" t="str">
        <f>IF('➀基本情報入力シート'!L90="","",'➀基本情報入力シート'!L90)</f>
        <v/>
      </c>
      <c r="L77" s="229" t="str">
        <f t="shared" si="10"/>
        <v/>
      </c>
      <c r="M77" s="247" t="str">
        <f>IF('➀基本情報入力シート'!M90="","",'➀基本情報入力シート'!M90)</f>
        <v/>
      </c>
      <c r="N77" s="247" t="str">
        <f>IF('➀基本情報入力シート'!R90="","",'➀基本情報入力シート'!R90)</f>
        <v/>
      </c>
      <c r="O77" s="248" t="str">
        <f>IF('➀基本情報入力シート'!W90="","",'➀基本情報入力シート'!W90)</f>
        <v/>
      </c>
      <c r="P77" s="249" t="str">
        <f>IF('➀基本情報入力シート'!X90="","",'➀基本情報入力シート'!X90)</f>
        <v/>
      </c>
      <c r="Q77" s="256" t="str">
        <f>IF('➀基本情報入力シート'!Y90="","",'➀基本情報入力シート'!Y90)</f>
        <v/>
      </c>
      <c r="R77" s="234"/>
      <c r="S77" s="235"/>
      <c r="T77" s="236"/>
      <c r="U77" s="236"/>
      <c r="V77" s="236"/>
      <c r="W77" s="237"/>
      <c r="X77" s="238"/>
      <c r="Y77" s="257"/>
      <c r="Z77" s="257"/>
      <c r="AA77" s="257"/>
      <c r="AB77" s="257"/>
      <c r="AC77" s="257"/>
      <c r="AD77" s="257"/>
      <c r="AE77" s="257"/>
      <c r="AF77" s="258"/>
      <c r="AG77" s="258"/>
      <c r="AH77" s="258"/>
      <c r="AI77" s="259"/>
      <c r="AJ77" s="241"/>
      <c r="AK77" s="312" t="str">
        <f t="shared" si="5"/>
        <v/>
      </c>
      <c r="AL77" s="312" t="str">
        <f t="shared" si="6"/>
        <v/>
      </c>
      <c r="AM77" s="312" t="str">
        <f t="shared" si="7"/>
        <v/>
      </c>
      <c r="AN77" s="314"/>
    </row>
    <row r="78" spans="1:40" ht="27.75" customHeight="1">
      <c r="A78" s="243">
        <f t="shared" si="8"/>
        <v>59</v>
      </c>
      <c r="B78" s="244" t="str">
        <f>IF('➀基本情報入力シート'!C91="","",'➀基本情報入力シート'!C91)</f>
        <v/>
      </c>
      <c r="C78" s="245" t="str">
        <f>IF('➀基本情報入力シート'!D91="","",'➀基本情報入力シート'!D91)</f>
        <v/>
      </c>
      <c r="D78" s="245" t="str">
        <f>IF('➀基本情報入力シート'!E91="","",'➀基本情報入力シート'!E91)</f>
        <v/>
      </c>
      <c r="E78" s="245" t="str">
        <f>IF('➀基本情報入力シート'!F91="","",'➀基本情報入力シート'!F91)</f>
        <v/>
      </c>
      <c r="F78" s="245" t="str">
        <f>IF('➀基本情報入力シート'!G91="","",'➀基本情報入力シート'!G91)</f>
        <v/>
      </c>
      <c r="G78" s="245" t="str">
        <f>IF('➀基本情報入力シート'!H91="","",'➀基本情報入力シート'!H91)</f>
        <v/>
      </c>
      <c r="H78" s="245" t="str">
        <f>IF('➀基本情報入力シート'!I91="","",'➀基本情報入力シート'!I91)</f>
        <v/>
      </c>
      <c r="I78" s="245" t="str">
        <f>IF('➀基本情報入力シート'!J91="","",'➀基本情報入力シート'!J91)</f>
        <v/>
      </c>
      <c r="J78" s="245" t="str">
        <f>IF('➀基本情報入力シート'!K91="","",'➀基本情報入力シート'!K91)</f>
        <v/>
      </c>
      <c r="K78" s="246" t="str">
        <f>IF('➀基本情報入力シート'!L91="","",'➀基本情報入力シート'!L91)</f>
        <v/>
      </c>
      <c r="L78" s="229" t="str">
        <f t="shared" si="10"/>
        <v/>
      </c>
      <c r="M78" s="247" t="str">
        <f>IF('➀基本情報入力シート'!M91="","",'➀基本情報入力シート'!M91)</f>
        <v/>
      </c>
      <c r="N78" s="247" t="str">
        <f>IF('➀基本情報入力シート'!R91="","",'➀基本情報入力シート'!R91)</f>
        <v/>
      </c>
      <c r="O78" s="248" t="str">
        <f>IF('➀基本情報入力シート'!W91="","",'➀基本情報入力シート'!W91)</f>
        <v/>
      </c>
      <c r="P78" s="249" t="str">
        <f>IF('➀基本情報入力シート'!X91="","",'➀基本情報入力シート'!X91)</f>
        <v/>
      </c>
      <c r="Q78" s="256" t="str">
        <f>IF('➀基本情報入力シート'!Y91="","",'➀基本情報入力シート'!Y91)</f>
        <v/>
      </c>
      <c r="R78" s="234"/>
      <c r="S78" s="235"/>
      <c r="T78" s="236"/>
      <c r="U78" s="236"/>
      <c r="V78" s="236"/>
      <c r="W78" s="237"/>
      <c r="X78" s="238"/>
      <c r="Y78" s="257"/>
      <c r="Z78" s="257"/>
      <c r="AA78" s="257"/>
      <c r="AB78" s="257"/>
      <c r="AC78" s="257"/>
      <c r="AD78" s="257"/>
      <c r="AE78" s="257"/>
      <c r="AF78" s="258"/>
      <c r="AG78" s="258"/>
      <c r="AH78" s="258"/>
      <c r="AI78" s="259"/>
      <c r="AJ78" s="241"/>
      <c r="AK78" s="312" t="str">
        <f t="shared" si="5"/>
        <v/>
      </c>
      <c r="AL78" s="312" t="str">
        <f t="shared" si="6"/>
        <v/>
      </c>
      <c r="AM78" s="312" t="str">
        <f t="shared" si="7"/>
        <v/>
      </c>
      <c r="AN78" s="314"/>
    </row>
    <row r="79" spans="1:40" ht="27.75" customHeight="1">
      <c r="A79" s="243">
        <f t="shared" si="8"/>
        <v>60</v>
      </c>
      <c r="B79" s="244" t="str">
        <f>IF('➀基本情報入力シート'!C92="","",'➀基本情報入力シート'!C92)</f>
        <v/>
      </c>
      <c r="C79" s="245" t="str">
        <f>IF('➀基本情報入力シート'!D92="","",'➀基本情報入力シート'!D92)</f>
        <v/>
      </c>
      <c r="D79" s="245" t="str">
        <f>IF('➀基本情報入力シート'!E92="","",'➀基本情報入力シート'!E92)</f>
        <v/>
      </c>
      <c r="E79" s="245" t="str">
        <f>IF('➀基本情報入力シート'!F92="","",'➀基本情報入力シート'!F92)</f>
        <v/>
      </c>
      <c r="F79" s="245" t="str">
        <f>IF('➀基本情報入力シート'!G92="","",'➀基本情報入力シート'!G92)</f>
        <v/>
      </c>
      <c r="G79" s="245" t="str">
        <f>IF('➀基本情報入力シート'!H92="","",'➀基本情報入力シート'!H92)</f>
        <v/>
      </c>
      <c r="H79" s="245" t="str">
        <f>IF('➀基本情報入力シート'!I92="","",'➀基本情報入力シート'!I92)</f>
        <v/>
      </c>
      <c r="I79" s="245" t="str">
        <f>IF('➀基本情報入力シート'!J92="","",'➀基本情報入力シート'!J92)</f>
        <v/>
      </c>
      <c r="J79" s="245" t="str">
        <f>IF('➀基本情報入力シート'!K92="","",'➀基本情報入力シート'!K92)</f>
        <v/>
      </c>
      <c r="K79" s="246" t="str">
        <f>IF('➀基本情報入力シート'!L92="","",'➀基本情報入力シート'!L92)</f>
        <v/>
      </c>
      <c r="L79" s="229" t="str">
        <f t="shared" si="10"/>
        <v/>
      </c>
      <c r="M79" s="247" t="str">
        <f>IF('➀基本情報入力シート'!M92="","",'➀基本情報入力シート'!M92)</f>
        <v/>
      </c>
      <c r="N79" s="247" t="str">
        <f>IF('➀基本情報入力シート'!R92="","",'➀基本情報入力シート'!R92)</f>
        <v/>
      </c>
      <c r="O79" s="248" t="str">
        <f>IF('➀基本情報入力シート'!W92="","",'➀基本情報入力シート'!W92)</f>
        <v/>
      </c>
      <c r="P79" s="249" t="str">
        <f>IF('➀基本情報入力シート'!X92="","",'➀基本情報入力シート'!X92)</f>
        <v/>
      </c>
      <c r="Q79" s="256" t="str">
        <f>IF('➀基本情報入力シート'!Y92="","",'➀基本情報入力シート'!Y92)</f>
        <v/>
      </c>
      <c r="R79" s="234"/>
      <c r="S79" s="235"/>
      <c r="T79" s="236"/>
      <c r="U79" s="236"/>
      <c r="V79" s="236"/>
      <c r="W79" s="237"/>
      <c r="X79" s="238"/>
      <c r="Y79" s="257"/>
      <c r="Z79" s="257"/>
      <c r="AA79" s="257"/>
      <c r="AB79" s="257"/>
      <c r="AC79" s="257"/>
      <c r="AD79" s="257"/>
      <c r="AE79" s="257"/>
      <c r="AF79" s="258"/>
      <c r="AG79" s="258"/>
      <c r="AH79" s="258"/>
      <c r="AI79" s="259"/>
      <c r="AJ79" s="241"/>
      <c r="AK79" s="312" t="str">
        <f t="shared" si="5"/>
        <v/>
      </c>
      <c r="AL79" s="312" t="str">
        <f t="shared" si="6"/>
        <v/>
      </c>
      <c r="AM79" s="312" t="str">
        <f t="shared" si="7"/>
        <v/>
      </c>
      <c r="AN79" s="314"/>
    </row>
    <row r="80" spans="1:40" ht="27.75" customHeight="1">
      <c r="A80" s="243">
        <f t="shared" si="8"/>
        <v>61</v>
      </c>
      <c r="B80" s="244" t="str">
        <f>IF('➀基本情報入力シート'!C93="","",'➀基本情報入力シート'!C93)</f>
        <v/>
      </c>
      <c r="C80" s="245" t="str">
        <f>IF('➀基本情報入力シート'!D93="","",'➀基本情報入力シート'!D93)</f>
        <v/>
      </c>
      <c r="D80" s="245" t="str">
        <f>IF('➀基本情報入力シート'!E93="","",'➀基本情報入力シート'!E93)</f>
        <v/>
      </c>
      <c r="E80" s="245" t="str">
        <f>IF('➀基本情報入力シート'!F93="","",'➀基本情報入力シート'!F93)</f>
        <v/>
      </c>
      <c r="F80" s="245" t="str">
        <f>IF('➀基本情報入力シート'!G93="","",'➀基本情報入力シート'!G93)</f>
        <v/>
      </c>
      <c r="G80" s="245" t="str">
        <f>IF('➀基本情報入力シート'!H93="","",'➀基本情報入力シート'!H93)</f>
        <v/>
      </c>
      <c r="H80" s="245" t="str">
        <f>IF('➀基本情報入力シート'!I93="","",'➀基本情報入力シート'!I93)</f>
        <v/>
      </c>
      <c r="I80" s="245" t="str">
        <f>IF('➀基本情報入力シート'!J93="","",'➀基本情報入力シート'!J93)</f>
        <v/>
      </c>
      <c r="J80" s="245" t="str">
        <f>IF('➀基本情報入力シート'!K93="","",'➀基本情報入力シート'!K93)</f>
        <v/>
      </c>
      <c r="K80" s="246" t="str">
        <f>IF('➀基本情報入力シート'!L93="","",'➀基本情報入力シート'!L93)</f>
        <v/>
      </c>
      <c r="L80" s="229" t="str">
        <f t="shared" si="10"/>
        <v/>
      </c>
      <c r="M80" s="247" t="str">
        <f>IF('➀基本情報入力シート'!M93="","",'➀基本情報入力シート'!M93)</f>
        <v/>
      </c>
      <c r="N80" s="247" t="str">
        <f>IF('➀基本情報入力シート'!R93="","",'➀基本情報入力シート'!R93)</f>
        <v/>
      </c>
      <c r="O80" s="248" t="str">
        <f>IF('➀基本情報入力シート'!W93="","",'➀基本情報入力シート'!W93)</f>
        <v/>
      </c>
      <c r="P80" s="249" t="str">
        <f>IF('➀基本情報入力シート'!X93="","",'➀基本情報入力シート'!X93)</f>
        <v/>
      </c>
      <c r="Q80" s="256" t="str">
        <f>IF('➀基本情報入力シート'!Y93="","",'➀基本情報入力シート'!Y93)</f>
        <v/>
      </c>
      <c r="R80" s="234"/>
      <c r="S80" s="235"/>
      <c r="T80" s="236"/>
      <c r="U80" s="236"/>
      <c r="V80" s="236"/>
      <c r="W80" s="237"/>
      <c r="X80" s="238"/>
      <c r="Y80" s="257"/>
      <c r="Z80" s="257"/>
      <c r="AA80" s="257"/>
      <c r="AB80" s="257"/>
      <c r="AC80" s="257"/>
      <c r="AD80" s="257"/>
      <c r="AE80" s="257"/>
      <c r="AF80" s="258"/>
      <c r="AG80" s="258"/>
      <c r="AH80" s="258"/>
      <c r="AI80" s="259"/>
      <c r="AJ80" s="241"/>
      <c r="AK80" s="312" t="str">
        <f t="shared" si="5"/>
        <v/>
      </c>
      <c r="AL80" s="312" t="str">
        <f t="shared" si="6"/>
        <v/>
      </c>
      <c r="AM80" s="312" t="str">
        <f t="shared" si="7"/>
        <v/>
      </c>
      <c r="AN80" s="314"/>
    </row>
    <row r="81" spans="1:40" ht="27.75" customHeight="1">
      <c r="A81" s="243">
        <f t="shared" si="8"/>
        <v>62</v>
      </c>
      <c r="B81" s="244" t="str">
        <f>IF('➀基本情報入力シート'!C94="","",'➀基本情報入力シート'!C94)</f>
        <v/>
      </c>
      <c r="C81" s="245" t="str">
        <f>IF('➀基本情報入力シート'!D94="","",'➀基本情報入力シート'!D94)</f>
        <v/>
      </c>
      <c r="D81" s="245" t="str">
        <f>IF('➀基本情報入力シート'!E94="","",'➀基本情報入力シート'!E94)</f>
        <v/>
      </c>
      <c r="E81" s="245" t="str">
        <f>IF('➀基本情報入力シート'!F94="","",'➀基本情報入力シート'!F94)</f>
        <v/>
      </c>
      <c r="F81" s="245" t="str">
        <f>IF('➀基本情報入力シート'!G94="","",'➀基本情報入力シート'!G94)</f>
        <v/>
      </c>
      <c r="G81" s="245" t="str">
        <f>IF('➀基本情報入力シート'!H94="","",'➀基本情報入力シート'!H94)</f>
        <v/>
      </c>
      <c r="H81" s="245" t="str">
        <f>IF('➀基本情報入力シート'!I94="","",'➀基本情報入力シート'!I94)</f>
        <v/>
      </c>
      <c r="I81" s="245" t="str">
        <f>IF('➀基本情報入力シート'!J94="","",'➀基本情報入力シート'!J94)</f>
        <v/>
      </c>
      <c r="J81" s="245" t="str">
        <f>IF('➀基本情報入力シート'!K94="","",'➀基本情報入力シート'!K94)</f>
        <v/>
      </c>
      <c r="K81" s="246" t="str">
        <f>IF('➀基本情報入力シート'!L94="","",'➀基本情報入力シート'!L94)</f>
        <v/>
      </c>
      <c r="L81" s="229" t="str">
        <f t="shared" si="10"/>
        <v/>
      </c>
      <c r="M81" s="247" t="str">
        <f>IF('➀基本情報入力シート'!M94="","",'➀基本情報入力シート'!M94)</f>
        <v/>
      </c>
      <c r="N81" s="247" t="str">
        <f>IF('➀基本情報入力シート'!R94="","",'➀基本情報入力シート'!R94)</f>
        <v/>
      </c>
      <c r="O81" s="248" t="str">
        <f>IF('➀基本情報入力シート'!W94="","",'➀基本情報入力シート'!W94)</f>
        <v/>
      </c>
      <c r="P81" s="249" t="str">
        <f>IF('➀基本情報入力シート'!X94="","",'➀基本情報入力シート'!X94)</f>
        <v/>
      </c>
      <c r="Q81" s="256" t="str">
        <f>IF('➀基本情報入力シート'!Y94="","",'➀基本情報入力シート'!Y94)</f>
        <v/>
      </c>
      <c r="R81" s="234"/>
      <c r="S81" s="235"/>
      <c r="T81" s="236"/>
      <c r="U81" s="236"/>
      <c r="V81" s="236"/>
      <c r="W81" s="237"/>
      <c r="X81" s="238"/>
      <c r="Y81" s="257"/>
      <c r="Z81" s="257"/>
      <c r="AA81" s="257"/>
      <c r="AB81" s="257"/>
      <c r="AC81" s="257"/>
      <c r="AD81" s="257"/>
      <c r="AE81" s="257"/>
      <c r="AF81" s="258"/>
      <c r="AG81" s="258"/>
      <c r="AH81" s="258"/>
      <c r="AI81" s="259"/>
      <c r="AJ81" s="241"/>
      <c r="AK81" s="312" t="str">
        <f t="shared" si="5"/>
        <v/>
      </c>
      <c r="AL81" s="312" t="str">
        <f t="shared" si="6"/>
        <v/>
      </c>
      <c r="AM81" s="312" t="str">
        <f t="shared" si="7"/>
        <v/>
      </c>
      <c r="AN81" s="314"/>
    </row>
    <row r="82" spans="1:40" ht="27.75" customHeight="1">
      <c r="A82" s="243">
        <f t="shared" si="8"/>
        <v>63</v>
      </c>
      <c r="B82" s="244" t="str">
        <f>IF('➀基本情報入力シート'!C95="","",'➀基本情報入力シート'!C95)</f>
        <v/>
      </c>
      <c r="C82" s="245" t="str">
        <f>IF('➀基本情報入力シート'!D95="","",'➀基本情報入力シート'!D95)</f>
        <v/>
      </c>
      <c r="D82" s="245" t="str">
        <f>IF('➀基本情報入力シート'!E95="","",'➀基本情報入力シート'!E95)</f>
        <v/>
      </c>
      <c r="E82" s="245" t="str">
        <f>IF('➀基本情報入力シート'!F95="","",'➀基本情報入力シート'!F95)</f>
        <v/>
      </c>
      <c r="F82" s="245" t="str">
        <f>IF('➀基本情報入力シート'!G95="","",'➀基本情報入力シート'!G95)</f>
        <v/>
      </c>
      <c r="G82" s="245" t="str">
        <f>IF('➀基本情報入力シート'!H95="","",'➀基本情報入力シート'!H95)</f>
        <v/>
      </c>
      <c r="H82" s="245" t="str">
        <f>IF('➀基本情報入力シート'!I95="","",'➀基本情報入力シート'!I95)</f>
        <v/>
      </c>
      <c r="I82" s="245" t="str">
        <f>IF('➀基本情報入力シート'!J95="","",'➀基本情報入力シート'!J95)</f>
        <v/>
      </c>
      <c r="J82" s="245" t="str">
        <f>IF('➀基本情報入力シート'!K95="","",'➀基本情報入力シート'!K95)</f>
        <v/>
      </c>
      <c r="K82" s="246" t="str">
        <f>IF('➀基本情報入力シート'!L95="","",'➀基本情報入力シート'!L95)</f>
        <v/>
      </c>
      <c r="L82" s="229" t="str">
        <f t="shared" si="10"/>
        <v/>
      </c>
      <c r="M82" s="247" t="str">
        <f>IF('➀基本情報入力シート'!M95="","",'➀基本情報入力シート'!M95)</f>
        <v/>
      </c>
      <c r="N82" s="247" t="str">
        <f>IF('➀基本情報入力シート'!R95="","",'➀基本情報入力シート'!R95)</f>
        <v/>
      </c>
      <c r="O82" s="248" t="str">
        <f>IF('➀基本情報入力シート'!W95="","",'➀基本情報入力シート'!W95)</f>
        <v/>
      </c>
      <c r="P82" s="249" t="str">
        <f>IF('➀基本情報入力シート'!X95="","",'➀基本情報入力シート'!X95)</f>
        <v/>
      </c>
      <c r="Q82" s="256" t="str">
        <f>IF('➀基本情報入力シート'!Y95="","",'➀基本情報入力シート'!Y95)</f>
        <v/>
      </c>
      <c r="R82" s="234"/>
      <c r="S82" s="235"/>
      <c r="T82" s="236"/>
      <c r="U82" s="236"/>
      <c r="V82" s="236"/>
      <c r="W82" s="237"/>
      <c r="X82" s="238"/>
      <c r="Y82" s="257"/>
      <c r="Z82" s="257"/>
      <c r="AA82" s="257"/>
      <c r="AB82" s="257"/>
      <c r="AC82" s="257"/>
      <c r="AD82" s="257"/>
      <c r="AE82" s="257"/>
      <c r="AF82" s="258"/>
      <c r="AG82" s="258"/>
      <c r="AH82" s="258"/>
      <c r="AI82" s="259"/>
      <c r="AJ82" s="241"/>
      <c r="AK82" s="312" t="str">
        <f t="shared" si="5"/>
        <v/>
      </c>
      <c r="AL82" s="312" t="str">
        <f t="shared" si="6"/>
        <v/>
      </c>
      <c r="AM82" s="312" t="str">
        <f t="shared" si="7"/>
        <v/>
      </c>
      <c r="AN82" s="314"/>
    </row>
    <row r="83" spans="1:40" ht="27.75" customHeight="1">
      <c r="A83" s="243">
        <f t="shared" si="8"/>
        <v>64</v>
      </c>
      <c r="B83" s="244" t="str">
        <f>IF('➀基本情報入力シート'!C96="","",'➀基本情報入力シート'!C96)</f>
        <v/>
      </c>
      <c r="C83" s="245" t="str">
        <f>IF('➀基本情報入力シート'!D96="","",'➀基本情報入力シート'!D96)</f>
        <v/>
      </c>
      <c r="D83" s="245" t="str">
        <f>IF('➀基本情報入力シート'!E96="","",'➀基本情報入力シート'!E96)</f>
        <v/>
      </c>
      <c r="E83" s="245" t="str">
        <f>IF('➀基本情報入力シート'!F96="","",'➀基本情報入力シート'!F96)</f>
        <v/>
      </c>
      <c r="F83" s="245" t="str">
        <f>IF('➀基本情報入力シート'!G96="","",'➀基本情報入力シート'!G96)</f>
        <v/>
      </c>
      <c r="G83" s="245" t="str">
        <f>IF('➀基本情報入力シート'!H96="","",'➀基本情報入力シート'!H96)</f>
        <v/>
      </c>
      <c r="H83" s="245" t="str">
        <f>IF('➀基本情報入力シート'!I96="","",'➀基本情報入力シート'!I96)</f>
        <v/>
      </c>
      <c r="I83" s="245" t="str">
        <f>IF('➀基本情報入力シート'!J96="","",'➀基本情報入力シート'!J96)</f>
        <v/>
      </c>
      <c r="J83" s="245" t="str">
        <f>IF('➀基本情報入力シート'!K96="","",'➀基本情報入力シート'!K96)</f>
        <v/>
      </c>
      <c r="K83" s="246" t="str">
        <f>IF('➀基本情報入力シート'!L96="","",'➀基本情報入力シート'!L96)</f>
        <v/>
      </c>
      <c r="L83" s="229" t="str">
        <f t="shared" si="10"/>
        <v/>
      </c>
      <c r="M83" s="247" t="str">
        <f>IF('➀基本情報入力シート'!M96="","",'➀基本情報入力シート'!M96)</f>
        <v/>
      </c>
      <c r="N83" s="247" t="str">
        <f>IF('➀基本情報入力シート'!R96="","",'➀基本情報入力シート'!R96)</f>
        <v/>
      </c>
      <c r="O83" s="248" t="str">
        <f>IF('➀基本情報入力シート'!W96="","",'➀基本情報入力シート'!W96)</f>
        <v/>
      </c>
      <c r="P83" s="249" t="str">
        <f>IF('➀基本情報入力シート'!X96="","",'➀基本情報入力シート'!X96)</f>
        <v/>
      </c>
      <c r="Q83" s="256" t="str">
        <f>IF('➀基本情報入力シート'!Y96="","",'➀基本情報入力シート'!Y96)</f>
        <v/>
      </c>
      <c r="R83" s="234"/>
      <c r="S83" s="235"/>
      <c r="T83" s="236"/>
      <c r="U83" s="236"/>
      <c r="V83" s="236"/>
      <c r="W83" s="237"/>
      <c r="X83" s="238"/>
      <c r="Y83" s="257"/>
      <c r="Z83" s="257"/>
      <c r="AA83" s="257"/>
      <c r="AB83" s="257"/>
      <c r="AC83" s="257"/>
      <c r="AD83" s="257"/>
      <c r="AE83" s="257"/>
      <c r="AF83" s="258"/>
      <c r="AG83" s="258"/>
      <c r="AH83" s="258"/>
      <c r="AI83" s="259"/>
      <c r="AJ83" s="241"/>
      <c r="AK83" s="312" t="str">
        <f t="shared" si="5"/>
        <v/>
      </c>
      <c r="AL83" s="312" t="str">
        <f t="shared" si="6"/>
        <v/>
      </c>
      <c r="AM83" s="312" t="str">
        <f t="shared" si="7"/>
        <v/>
      </c>
      <c r="AN83" s="314"/>
    </row>
    <row r="84" spans="1:40" ht="27.75" customHeight="1">
      <c r="A84" s="243">
        <f t="shared" si="8"/>
        <v>65</v>
      </c>
      <c r="B84" s="244" t="str">
        <f>IF('➀基本情報入力シート'!C97="","",'➀基本情報入力シート'!C97)</f>
        <v/>
      </c>
      <c r="C84" s="245" t="str">
        <f>IF('➀基本情報入力シート'!D97="","",'➀基本情報入力シート'!D97)</f>
        <v/>
      </c>
      <c r="D84" s="245" t="str">
        <f>IF('➀基本情報入力シート'!E97="","",'➀基本情報入力シート'!E97)</f>
        <v/>
      </c>
      <c r="E84" s="245" t="str">
        <f>IF('➀基本情報入力シート'!F97="","",'➀基本情報入力シート'!F97)</f>
        <v/>
      </c>
      <c r="F84" s="245" t="str">
        <f>IF('➀基本情報入力シート'!G97="","",'➀基本情報入力シート'!G97)</f>
        <v/>
      </c>
      <c r="G84" s="245" t="str">
        <f>IF('➀基本情報入力シート'!H97="","",'➀基本情報入力シート'!H97)</f>
        <v/>
      </c>
      <c r="H84" s="245" t="str">
        <f>IF('➀基本情報入力シート'!I97="","",'➀基本情報入力シート'!I97)</f>
        <v/>
      </c>
      <c r="I84" s="245" t="str">
        <f>IF('➀基本情報入力シート'!J97="","",'➀基本情報入力シート'!J97)</f>
        <v/>
      </c>
      <c r="J84" s="245" t="str">
        <f>IF('➀基本情報入力シート'!K97="","",'➀基本情報入力シート'!K97)</f>
        <v/>
      </c>
      <c r="K84" s="246" t="str">
        <f>IF('➀基本情報入力シート'!L97="","",'➀基本情報入力シート'!L97)</f>
        <v/>
      </c>
      <c r="L84" s="229" t="str">
        <f t="shared" si="10"/>
        <v/>
      </c>
      <c r="M84" s="247" t="str">
        <f>IF('➀基本情報入力シート'!M97="","",'➀基本情報入力シート'!M97)</f>
        <v/>
      </c>
      <c r="N84" s="247" t="str">
        <f>IF('➀基本情報入力シート'!R97="","",'➀基本情報入力シート'!R97)</f>
        <v/>
      </c>
      <c r="O84" s="248" t="str">
        <f>IF('➀基本情報入力シート'!W97="","",'➀基本情報入力シート'!W97)</f>
        <v/>
      </c>
      <c r="P84" s="249" t="str">
        <f>IF('➀基本情報入力シート'!X97="","",'➀基本情報入力シート'!X97)</f>
        <v/>
      </c>
      <c r="Q84" s="256" t="str">
        <f>IF('➀基本情報入力シート'!Y97="","",'➀基本情報入力シート'!Y97)</f>
        <v/>
      </c>
      <c r="R84" s="234"/>
      <c r="S84" s="235"/>
      <c r="T84" s="236"/>
      <c r="U84" s="236"/>
      <c r="V84" s="236"/>
      <c r="W84" s="237"/>
      <c r="X84" s="238"/>
      <c r="Y84" s="257"/>
      <c r="Z84" s="257"/>
      <c r="AA84" s="257"/>
      <c r="AB84" s="257"/>
      <c r="AC84" s="257"/>
      <c r="AD84" s="257"/>
      <c r="AE84" s="257"/>
      <c r="AF84" s="258"/>
      <c r="AG84" s="258"/>
      <c r="AH84" s="258"/>
      <c r="AI84" s="259"/>
      <c r="AJ84" s="241"/>
      <c r="AK84" s="312" t="str">
        <f t="shared" si="5"/>
        <v/>
      </c>
      <c r="AL84" s="312" t="str">
        <f t="shared" si="6"/>
        <v/>
      </c>
      <c r="AM84" s="312" t="str">
        <f t="shared" si="7"/>
        <v/>
      </c>
      <c r="AN84" s="314"/>
    </row>
    <row r="85" spans="1:40" ht="27.75" customHeight="1">
      <c r="A85" s="243">
        <f t="shared" si="8"/>
        <v>66</v>
      </c>
      <c r="B85" s="244" t="str">
        <f>IF('➀基本情報入力シート'!C98="","",'➀基本情報入力シート'!C98)</f>
        <v/>
      </c>
      <c r="C85" s="245" t="str">
        <f>IF('➀基本情報入力シート'!D98="","",'➀基本情報入力シート'!D98)</f>
        <v/>
      </c>
      <c r="D85" s="245" t="str">
        <f>IF('➀基本情報入力シート'!E98="","",'➀基本情報入力シート'!E98)</f>
        <v/>
      </c>
      <c r="E85" s="245" t="str">
        <f>IF('➀基本情報入力シート'!F98="","",'➀基本情報入力シート'!F98)</f>
        <v/>
      </c>
      <c r="F85" s="245" t="str">
        <f>IF('➀基本情報入力シート'!G98="","",'➀基本情報入力シート'!G98)</f>
        <v/>
      </c>
      <c r="G85" s="245" t="str">
        <f>IF('➀基本情報入力シート'!H98="","",'➀基本情報入力シート'!H98)</f>
        <v/>
      </c>
      <c r="H85" s="245" t="str">
        <f>IF('➀基本情報入力シート'!I98="","",'➀基本情報入力シート'!I98)</f>
        <v/>
      </c>
      <c r="I85" s="245" t="str">
        <f>IF('➀基本情報入力シート'!J98="","",'➀基本情報入力シート'!J98)</f>
        <v/>
      </c>
      <c r="J85" s="245" t="str">
        <f>IF('➀基本情報入力シート'!K98="","",'➀基本情報入力シート'!K98)</f>
        <v/>
      </c>
      <c r="K85" s="246" t="str">
        <f>IF('➀基本情報入力シート'!L98="","",'➀基本情報入力シート'!L98)</f>
        <v/>
      </c>
      <c r="L85" s="229" t="str">
        <f t="shared" si="10"/>
        <v/>
      </c>
      <c r="M85" s="247" t="str">
        <f>IF('➀基本情報入力シート'!M98="","",'➀基本情報入力シート'!M98)</f>
        <v/>
      </c>
      <c r="N85" s="247" t="str">
        <f>IF('➀基本情報入力シート'!R98="","",'➀基本情報入力シート'!R98)</f>
        <v/>
      </c>
      <c r="O85" s="248" t="str">
        <f>IF('➀基本情報入力シート'!W98="","",'➀基本情報入力シート'!W98)</f>
        <v/>
      </c>
      <c r="P85" s="249" t="str">
        <f>IF('➀基本情報入力シート'!X98="","",'➀基本情報入力シート'!X98)</f>
        <v/>
      </c>
      <c r="Q85" s="256" t="str">
        <f>IF('➀基本情報入力シート'!Y98="","",'➀基本情報入力シート'!Y98)</f>
        <v/>
      </c>
      <c r="R85" s="234"/>
      <c r="S85" s="235"/>
      <c r="T85" s="236"/>
      <c r="U85" s="236"/>
      <c r="V85" s="236"/>
      <c r="W85" s="237"/>
      <c r="X85" s="238"/>
      <c r="Y85" s="257"/>
      <c r="Z85" s="257"/>
      <c r="AA85" s="257"/>
      <c r="AB85" s="257"/>
      <c r="AC85" s="257"/>
      <c r="AD85" s="257"/>
      <c r="AE85" s="257"/>
      <c r="AF85" s="258"/>
      <c r="AG85" s="258"/>
      <c r="AH85" s="258"/>
      <c r="AI85" s="259"/>
      <c r="AJ85" s="241"/>
      <c r="AK85" s="312" t="str">
        <f t="shared" ref="AK85:AK119" si="11">IF(SUM(T85:U85)&gt;0,IF(S85=SUM(T85:U85),"","×"),"")</f>
        <v/>
      </c>
      <c r="AL85" s="312" t="str">
        <f t="shared" ref="AL85:AL119" si="12">IF(X85=SUM(Y85:AA85),"","×")</f>
        <v/>
      </c>
      <c r="AM85" s="312" t="str">
        <f t="shared" ref="AM85:AM119" si="13">IF(SUM(AB85:AC85)&gt;0,IF(V85=SUM(AB85:AC85),"","×"),"")</f>
        <v/>
      </c>
      <c r="AN85" s="314"/>
    </row>
    <row r="86" spans="1:40" ht="27.75" customHeight="1">
      <c r="A86" s="243">
        <f t="shared" si="8"/>
        <v>67</v>
      </c>
      <c r="B86" s="244" t="str">
        <f>IF('➀基本情報入力シート'!C99="","",'➀基本情報入力シート'!C99)</f>
        <v/>
      </c>
      <c r="C86" s="245" t="str">
        <f>IF('➀基本情報入力シート'!D99="","",'➀基本情報入力シート'!D99)</f>
        <v/>
      </c>
      <c r="D86" s="245" t="str">
        <f>IF('➀基本情報入力シート'!E99="","",'➀基本情報入力シート'!E99)</f>
        <v/>
      </c>
      <c r="E86" s="245" t="str">
        <f>IF('➀基本情報入力シート'!F99="","",'➀基本情報入力シート'!F99)</f>
        <v/>
      </c>
      <c r="F86" s="245" t="str">
        <f>IF('➀基本情報入力シート'!G99="","",'➀基本情報入力シート'!G99)</f>
        <v/>
      </c>
      <c r="G86" s="245" t="str">
        <f>IF('➀基本情報入力シート'!H99="","",'➀基本情報入力シート'!H99)</f>
        <v/>
      </c>
      <c r="H86" s="245" t="str">
        <f>IF('➀基本情報入力シート'!I99="","",'➀基本情報入力シート'!I99)</f>
        <v/>
      </c>
      <c r="I86" s="245" t="str">
        <f>IF('➀基本情報入力シート'!J99="","",'➀基本情報入力シート'!J99)</f>
        <v/>
      </c>
      <c r="J86" s="245" t="str">
        <f>IF('➀基本情報入力シート'!K99="","",'➀基本情報入力シート'!K99)</f>
        <v/>
      </c>
      <c r="K86" s="246" t="str">
        <f>IF('➀基本情報入力シート'!L99="","",'➀基本情報入力シート'!L99)</f>
        <v/>
      </c>
      <c r="L86" s="229" t="str">
        <f t="shared" si="10"/>
        <v/>
      </c>
      <c r="M86" s="247" t="str">
        <f>IF('➀基本情報入力シート'!M99="","",'➀基本情報入力シート'!M99)</f>
        <v/>
      </c>
      <c r="N86" s="247" t="str">
        <f>IF('➀基本情報入力シート'!R99="","",'➀基本情報入力シート'!R99)</f>
        <v/>
      </c>
      <c r="O86" s="248" t="str">
        <f>IF('➀基本情報入力シート'!W99="","",'➀基本情報入力シート'!W99)</f>
        <v/>
      </c>
      <c r="P86" s="249" t="str">
        <f>IF('➀基本情報入力シート'!X99="","",'➀基本情報入力シート'!X99)</f>
        <v/>
      </c>
      <c r="Q86" s="256" t="str">
        <f>IF('➀基本情報入力シート'!Y99="","",'➀基本情報入力シート'!Y99)</f>
        <v/>
      </c>
      <c r="R86" s="234"/>
      <c r="S86" s="235"/>
      <c r="T86" s="236"/>
      <c r="U86" s="236"/>
      <c r="V86" s="236"/>
      <c r="W86" s="237"/>
      <c r="X86" s="238"/>
      <c r="Y86" s="257"/>
      <c r="Z86" s="257"/>
      <c r="AA86" s="257"/>
      <c r="AB86" s="257"/>
      <c r="AC86" s="257"/>
      <c r="AD86" s="257"/>
      <c r="AE86" s="257"/>
      <c r="AF86" s="258"/>
      <c r="AG86" s="258"/>
      <c r="AH86" s="258"/>
      <c r="AI86" s="259"/>
      <c r="AJ86" s="241"/>
      <c r="AK86" s="312" t="str">
        <f t="shared" si="11"/>
        <v/>
      </c>
      <c r="AL86" s="312" t="str">
        <f t="shared" si="12"/>
        <v/>
      </c>
      <c r="AM86" s="312" t="str">
        <f t="shared" si="13"/>
        <v/>
      </c>
      <c r="AN86" s="314"/>
    </row>
    <row r="87" spans="1:40" ht="27.75" customHeight="1">
      <c r="A87" s="243">
        <f t="shared" si="8"/>
        <v>68</v>
      </c>
      <c r="B87" s="244" t="str">
        <f>IF('➀基本情報入力シート'!C100="","",'➀基本情報入力シート'!C100)</f>
        <v/>
      </c>
      <c r="C87" s="245" t="str">
        <f>IF('➀基本情報入力シート'!D100="","",'➀基本情報入力シート'!D100)</f>
        <v/>
      </c>
      <c r="D87" s="245" t="str">
        <f>IF('➀基本情報入力シート'!E100="","",'➀基本情報入力シート'!E100)</f>
        <v/>
      </c>
      <c r="E87" s="245" t="str">
        <f>IF('➀基本情報入力シート'!F100="","",'➀基本情報入力シート'!F100)</f>
        <v/>
      </c>
      <c r="F87" s="245" t="str">
        <f>IF('➀基本情報入力シート'!G100="","",'➀基本情報入力シート'!G100)</f>
        <v/>
      </c>
      <c r="G87" s="245" t="str">
        <f>IF('➀基本情報入力シート'!H100="","",'➀基本情報入力シート'!H100)</f>
        <v/>
      </c>
      <c r="H87" s="245" t="str">
        <f>IF('➀基本情報入力シート'!I100="","",'➀基本情報入力シート'!I100)</f>
        <v/>
      </c>
      <c r="I87" s="245" t="str">
        <f>IF('➀基本情報入力シート'!J100="","",'➀基本情報入力シート'!J100)</f>
        <v/>
      </c>
      <c r="J87" s="245" t="str">
        <f>IF('➀基本情報入力シート'!K100="","",'➀基本情報入力シート'!K100)</f>
        <v/>
      </c>
      <c r="K87" s="246" t="str">
        <f>IF('➀基本情報入力シート'!L100="","",'➀基本情報入力シート'!L100)</f>
        <v/>
      </c>
      <c r="L87" s="229" t="str">
        <f t="shared" si="10"/>
        <v/>
      </c>
      <c r="M87" s="247" t="str">
        <f>IF('➀基本情報入力シート'!M100="","",'➀基本情報入力シート'!M100)</f>
        <v/>
      </c>
      <c r="N87" s="247" t="str">
        <f>IF('➀基本情報入力シート'!R100="","",'➀基本情報入力シート'!R100)</f>
        <v/>
      </c>
      <c r="O87" s="248" t="str">
        <f>IF('➀基本情報入力シート'!W100="","",'➀基本情報入力シート'!W100)</f>
        <v/>
      </c>
      <c r="P87" s="249" t="str">
        <f>IF('➀基本情報入力シート'!X100="","",'➀基本情報入力シート'!X100)</f>
        <v/>
      </c>
      <c r="Q87" s="256" t="str">
        <f>IF('➀基本情報入力シート'!Y100="","",'➀基本情報入力シート'!Y100)</f>
        <v/>
      </c>
      <c r="R87" s="234"/>
      <c r="S87" s="235"/>
      <c r="T87" s="236"/>
      <c r="U87" s="236"/>
      <c r="V87" s="236"/>
      <c r="W87" s="237"/>
      <c r="X87" s="238"/>
      <c r="Y87" s="257"/>
      <c r="Z87" s="257"/>
      <c r="AA87" s="257"/>
      <c r="AB87" s="257"/>
      <c r="AC87" s="257"/>
      <c r="AD87" s="257"/>
      <c r="AE87" s="257"/>
      <c r="AF87" s="258"/>
      <c r="AG87" s="258"/>
      <c r="AH87" s="258"/>
      <c r="AI87" s="259"/>
      <c r="AJ87" s="241"/>
      <c r="AK87" s="312" t="str">
        <f t="shared" si="11"/>
        <v/>
      </c>
      <c r="AL87" s="312" t="str">
        <f t="shared" si="12"/>
        <v/>
      </c>
      <c r="AM87" s="312" t="str">
        <f t="shared" si="13"/>
        <v/>
      </c>
      <c r="AN87" s="314"/>
    </row>
    <row r="88" spans="1:40" ht="27.75" customHeight="1">
      <c r="A88" s="243">
        <f t="shared" si="8"/>
        <v>69</v>
      </c>
      <c r="B88" s="244" t="str">
        <f>IF('➀基本情報入力シート'!C101="","",'➀基本情報入力シート'!C101)</f>
        <v/>
      </c>
      <c r="C88" s="245" t="str">
        <f>IF('➀基本情報入力シート'!D101="","",'➀基本情報入力シート'!D101)</f>
        <v/>
      </c>
      <c r="D88" s="245" t="str">
        <f>IF('➀基本情報入力シート'!E101="","",'➀基本情報入力シート'!E101)</f>
        <v/>
      </c>
      <c r="E88" s="245" t="str">
        <f>IF('➀基本情報入力シート'!F101="","",'➀基本情報入力シート'!F101)</f>
        <v/>
      </c>
      <c r="F88" s="245" t="str">
        <f>IF('➀基本情報入力シート'!G101="","",'➀基本情報入力シート'!G101)</f>
        <v/>
      </c>
      <c r="G88" s="245" t="str">
        <f>IF('➀基本情報入力シート'!H101="","",'➀基本情報入力シート'!H101)</f>
        <v/>
      </c>
      <c r="H88" s="245" t="str">
        <f>IF('➀基本情報入力シート'!I101="","",'➀基本情報入力シート'!I101)</f>
        <v/>
      </c>
      <c r="I88" s="245" t="str">
        <f>IF('➀基本情報入力シート'!J101="","",'➀基本情報入力シート'!J101)</f>
        <v/>
      </c>
      <c r="J88" s="245" t="str">
        <f>IF('➀基本情報入力シート'!K101="","",'➀基本情報入力シート'!K101)</f>
        <v/>
      </c>
      <c r="K88" s="246" t="str">
        <f>IF('➀基本情報入力シート'!L101="","",'➀基本情報入力シート'!L101)</f>
        <v/>
      </c>
      <c r="L88" s="229" t="str">
        <f t="shared" si="10"/>
        <v/>
      </c>
      <c r="M88" s="247" t="str">
        <f>IF('➀基本情報入力シート'!M101="","",'➀基本情報入力シート'!M101)</f>
        <v/>
      </c>
      <c r="N88" s="247" t="str">
        <f>IF('➀基本情報入力シート'!R101="","",'➀基本情報入力シート'!R101)</f>
        <v/>
      </c>
      <c r="O88" s="248" t="str">
        <f>IF('➀基本情報入力シート'!W101="","",'➀基本情報入力シート'!W101)</f>
        <v/>
      </c>
      <c r="P88" s="249" t="str">
        <f>IF('➀基本情報入力シート'!X101="","",'➀基本情報入力シート'!X101)</f>
        <v/>
      </c>
      <c r="Q88" s="256" t="str">
        <f>IF('➀基本情報入力シート'!Y101="","",'➀基本情報入力シート'!Y101)</f>
        <v/>
      </c>
      <c r="R88" s="234"/>
      <c r="S88" s="235"/>
      <c r="T88" s="236"/>
      <c r="U88" s="236"/>
      <c r="V88" s="236"/>
      <c r="W88" s="237"/>
      <c r="X88" s="238"/>
      <c r="Y88" s="257"/>
      <c r="Z88" s="257"/>
      <c r="AA88" s="257"/>
      <c r="AB88" s="257"/>
      <c r="AC88" s="257"/>
      <c r="AD88" s="257"/>
      <c r="AE88" s="257"/>
      <c r="AF88" s="258"/>
      <c r="AG88" s="258"/>
      <c r="AH88" s="258"/>
      <c r="AI88" s="259"/>
      <c r="AJ88" s="241"/>
      <c r="AK88" s="312" t="str">
        <f t="shared" si="11"/>
        <v/>
      </c>
      <c r="AL88" s="312" t="str">
        <f t="shared" si="12"/>
        <v/>
      </c>
      <c r="AM88" s="312" t="str">
        <f t="shared" si="13"/>
        <v/>
      </c>
      <c r="AN88" s="314"/>
    </row>
    <row r="89" spans="1:40" ht="27.75" customHeight="1">
      <c r="A89" s="243">
        <f t="shared" si="8"/>
        <v>70</v>
      </c>
      <c r="B89" s="244" t="str">
        <f>IF('➀基本情報入力シート'!C102="","",'➀基本情報入力シート'!C102)</f>
        <v/>
      </c>
      <c r="C89" s="245" t="str">
        <f>IF('➀基本情報入力シート'!D102="","",'➀基本情報入力シート'!D102)</f>
        <v/>
      </c>
      <c r="D89" s="245" t="str">
        <f>IF('➀基本情報入力シート'!E102="","",'➀基本情報入力シート'!E102)</f>
        <v/>
      </c>
      <c r="E89" s="245" t="str">
        <f>IF('➀基本情報入力シート'!F102="","",'➀基本情報入力シート'!F102)</f>
        <v/>
      </c>
      <c r="F89" s="245" t="str">
        <f>IF('➀基本情報入力シート'!G102="","",'➀基本情報入力シート'!G102)</f>
        <v/>
      </c>
      <c r="G89" s="245" t="str">
        <f>IF('➀基本情報入力シート'!H102="","",'➀基本情報入力シート'!H102)</f>
        <v/>
      </c>
      <c r="H89" s="245" t="str">
        <f>IF('➀基本情報入力シート'!I102="","",'➀基本情報入力シート'!I102)</f>
        <v/>
      </c>
      <c r="I89" s="245" t="str">
        <f>IF('➀基本情報入力シート'!J102="","",'➀基本情報入力シート'!J102)</f>
        <v/>
      </c>
      <c r="J89" s="245" t="str">
        <f>IF('➀基本情報入力シート'!K102="","",'➀基本情報入力シート'!K102)</f>
        <v/>
      </c>
      <c r="K89" s="246" t="str">
        <f>IF('➀基本情報入力シート'!L102="","",'➀基本情報入力シート'!L102)</f>
        <v/>
      </c>
      <c r="L89" s="229" t="str">
        <f t="shared" si="10"/>
        <v/>
      </c>
      <c r="M89" s="247" t="str">
        <f>IF('➀基本情報入力シート'!M102="","",'➀基本情報入力シート'!M102)</f>
        <v/>
      </c>
      <c r="N89" s="247" t="str">
        <f>IF('➀基本情報入力シート'!R102="","",'➀基本情報入力シート'!R102)</f>
        <v/>
      </c>
      <c r="O89" s="248" t="str">
        <f>IF('➀基本情報入力シート'!W102="","",'➀基本情報入力シート'!W102)</f>
        <v/>
      </c>
      <c r="P89" s="249" t="str">
        <f>IF('➀基本情報入力シート'!X102="","",'➀基本情報入力シート'!X102)</f>
        <v/>
      </c>
      <c r="Q89" s="256" t="str">
        <f>IF('➀基本情報入力シート'!Y102="","",'➀基本情報入力シート'!Y102)</f>
        <v/>
      </c>
      <c r="R89" s="234"/>
      <c r="S89" s="235"/>
      <c r="T89" s="236"/>
      <c r="U89" s="236"/>
      <c r="V89" s="236"/>
      <c r="W89" s="237"/>
      <c r="X89" s="238"/>
      <c r="Y89" s="257"/>
      <c r="Z89" s="257"/>
      <c r="AA89" s="257"/>
      <c r="AB89" s="257"/>
      <c r="AC89" s="257"/>
      <c r="AD89" s="257"/>
      <c r="AE89" s="257"/>
      <c r="AF89" s="258"/>
      <c r="AG89" s="258"/>
      <c r="AH89" s="258"/>
      <c r="AI89" s="259"/>
      <c r="AJ89" s="241"/>
      <c r="AK89" s="312" t="str">
        <f t="shared" si="11"/>
        <v/>
      </c>
      <c r="AL89" s="312" t="str">
        <f t="shared" si="12"/>
        <v/>
      </c>
      <c r="AM89" s="312" t="str">
        <f t="shared" si="13"/>
        <v/>
      </c>
      <c r="AN89" s="314"/>
    </row>
    <row r="90" spans="1:40" ht="27.75" customHeight="1">
      <c r="A90" s="243">
        <f t="shared" si="8"/>
        <v>71</v>
      </c>
      <c r="B90" s="244" t="str">
        <f>IF('➀基本情報入力シート'!C103="","",'➀基本情報入力シート'!C103)</f>
        <v/>
      </c>
      <c r="C90" s="245" t="str">
        <f>IF('➀基本情報入力シート'!D103="","",'➀基本情報入力シート'!D103)</f>
        <v/>
      </c>
      <c r="D90" s="245" t="str">
        <f>IF('➀基本情報入力シート'!E103="","",'➀基本情報入力シート'!E103)</f>
        <v/>
      </c>
      <c r="E90" s="245" t="str">
        <f>IF('➀基本情報入力シート'!F103="","",'➀基本情報入力シート'!F103)</f>
        <v/>
      </c>
      <c r="F90" s="245" t="str">
        <f>IF('➀基本情報入力シート'!G103="","",'➀基本情報入力シート'!G103)</f>
        <v/>
      </c>
      <c r="G90" s="245" t="str">
        <f>IF('➀基本情報入力シート'!H103="","",'➀基本情報入力シート'!H103)</f>
        <v/>
      </c>
      <c r="H90" s="245" t="str">
        <f>IF('➀基本情報入力シート'!I103="","",'➀基本情報入力シート'!I103)</f>
        <v/>
      </c>
      <c r="I90" s="245" t="str">
        <f>IF('➀基本情報入力シート'!J103="","",'➀基本情報入力シート'!J103)</f>
        <v/>
      </c>
      <c r="J90" s="245" t="str">
        <f>IF('➀基本情報入力シート'!K103="","",'➀基本情報入力シート'!K103)</f>
        <v/>
      </c>
      <c r="K90" s="246" t="str">
        <f>IF('➀基本情報入力シート'!L103="","",'➀基本情報入力シート'!L103)</f>
        <v/>
      </c>
      <c r="L90" s="229" t="str">
        <f t="shared" ref="L90:L119" si="14">B90&amp;C90</f>
        <v/>
      </c>
      <c r="M90" s="247" t="str">
        <f>IF('➀基本情報入力シート'!M103="","",'➀基本情報入力シート'!M103)</f>
        <v/>
      </c>
      <c r="N90" s="247" t="str">
        <f>IF('➀基本情報入力シート'!R103="","",'➀基本情報入力シート'!R103)</f>
        <v/>
      </c>
      <c r="O90" s="248" t="str">
        <f>IF('➀基本情報入力シート'!W103="","",'➀基本情報入力シート'!W103)</f>
        <v/>
      </c>
      <c r="P90" s="249" t="str">
        <f>IF('➀基本情報入力シート'!X103="","",'➀基本情報入力シート'!X103)</f>
        <v/>
      </c>
      <c r="Q90" s="256" t="str">
        <f>IF('➀基本情報入力シート'!Y103="","",'➀基本情報入力シート'!Y103)</f>
        <v/>
      </c>
      <c r="R90" s="234"/>
      <c r="S90" s="235"/>
      <c r="T90" s="236"/>
      <c r="U90" s="236"/>
      <c r="V90" s="236"/>
      <c r="W90" s="237"/>
      <c r="X90" s="238"/>
      <c r="Y90" s="257"/>
      <c r="Z90" s="257"/>
      <c r="AA90" s="257"/>
      <c r="AB90" s="257"/>
      <c r="AC90" s="257"/>
      <c r="AD90" s="257"/>
      <c r="AE90" s="257"/>
      <c r="AF90" s="258"/>
      <c r="AG90" s="258"/>
      <c r="AH90" s="258"/>
      <c r="AI90" s="259"/>
      <c r="AJ90" s="241"/>
      <c r="AK90" s="312" t="str">
        <f t="shared" si="11"/>
        <v/>
      </c>
      <c r="AL90" s="312" t="str">
        <f t="shared" si="12"/>
        <v/>
      </c>
      <c r="AM90" s="312" t="str">
        <f t="shared" si="13"/>
        <v/>
      </c>
      <c r="AN90" s="314"/>
    </row>
    <row r="91" spans="1:40" ht="27.75" customHeight="1">
      <c r="A91" s="243">
        <f t="shared" si="8"/>
        <v>72</v>
      </c>
      <c r="B91" s="244" t="str">
        <f>IF('➀基本情報入力シート'!C104="","",'➀基本情報入力シート'!C104)</f>
        <v/>
      </c>
      <c r="C91" s="245" t="str">
        <f>IF('➀基本情報入力シート'!D104="","",'➀基本情報入力シート'!D104)</f>
        <v/>
      </c>
      <c r="D91" s="245" t="str">
        <f>IF('➀基本情報入力シート'!E104="","",'➀基本情報入力シート'!E104)</f>
        <v/>
      </c>
      <c r="E91" s="245" t="str">
        <f>IF('➀基本情報入力シート'!F104="","",'➀基本情報入力シート'!F104)</f>
        <v/>
      </c>
      <c r="F91" s="245" t="str">
        <f>IF('➀基本情報入力シート'!G104="","",'➀基本情報入力シート'!G104)</f>
        <v/>
      </c>
      <c r="G91" s="245" t="str">
        <f>IF('➀基本情報入力シート'!H104="","",'➀基本情報入力シート'!H104)</f>
        <v/>
      </c>
      <c r="H91" s="245" t="str">
        <f>IF('➀基本情報入力シート'!I104="","",'➀基本情報入力シート'!I104)</f>
        <v/>
      </c>
      <c r="I91" s="245" t="str">
        <f>IF('➀基本情報入力シート'!J104="","",'➀基本情報入力シート'!J104)</f>
        <v/>
      </c>
      <c r="J91" s="245" t="str">
        <f>IF('➀基本情報入力シート'!K104="","",'➀基本情報入力シート'!K104)</f>
        <v/>
      </c>
      <c r="K91" s="246" t="str">
        <f>IF('➀基本情報入力シート'!L104="","",'➀基本情報入力シート'!L104)</f>
        <v/>
      </c>
      <c r="L91" s="229" t="str">
        <f t="shared" si="14"/>
        <v/>
      </c>
      <c r="M91" s="247" t="str">
        <f>IF('➀基本情報入力シート'!M104="","",'➀基本情報入力シート'!M104)</f>
        <v/>
      </c>
      <c r="N91" s="247" t="str">
        <f>IF('➀基本情報入力シート'!R104="","",'➀基本情報入力シート'!R104)</f>
        <v/>
      </c>
      <c r="O91" s="248" t="str">
        <f>IF('➀基本情報入力シート'!W104="","",'➀基本情報入力シート'!W104)</f>
        <v/>
      </c>
      <c r="P91" s="249" t="str">
        <f>IF('➀基本情報入力シート'!X104="","",'➀基本情報入力シート'!X104)</f>
        <v/>
      </c>
      <c r="Q91" s="256" t="str">
        <f>IF('➀基本情報入力シート'!Y104="","",'➀基本情報入力シート'!Y104)</f>
        <v/>
      </c>
      <c r="R91" s="234"/>
      <c r="S91" s="235"/>
      <c r="T91" s="236"/>
      <c r="U91" s="236"/>
      <c r="V91" s="236"/>
      <c r="W91" s="237"/>
      <c r="X91" s="238"/>
      <c r="Y91" s="257"/>
      <c r="Z91" s="257"/>
      <c r="AA91" s="257"/>
      <c r="AB91" s="257"/>
      <c r="AC91" s="257"/>
      <c r="AD91" s="257"/>
      <c r="AE91" s="257"/>
      <c r="AF91" s="258"/>
      <c r="AG91" s="258"/>
      <c r="AH91" s="258"/>
      <c r="AI91" s="259"/>
      <c r="AJ91" s="241"/>
      <c r="AK91" s="312" t="str">
        <f t="shared" si="11"/>
        <v/>
      </c>
      <c r="AL91" s="312" t="str">
        <f t="shared" si="12"/>
        <v/>
      </c>
      <c r="AM91" s="312" t="str">
        <f t="shared" si="13"/>
        <v/>
      </c>
      <c r="AN91" s="314"/>
    </row>
    <row r="92" spans="1:40" ht="27.75" customHeight="1">
      <c r="A92" s="243">
        <f t="shared" si="8"/>
        <v>73</v>
      </c>
      <c r="B92" s="244" t="str">
        <f>IF('➀基本情報入力シート'!C105="","",'➀基本情報入力シート'!C105)</f>
        <v/>
      </c>
      <c r="C92" s="245" t="str">
        <f>IF('➀基本情報入力シート'!D105="","",'➀基本情報入力シート'!D105)</f>
        <v/>
      </c>
      <c r="D92" s="245" t="str">
        <f>IF('➀基本情報入力シート'!E105="","",'➀基本情報入力シート'!E105)</f>
        <v/>
      </c>
      <c r="E92" s="245" t="str">
        <f>IF('➀基本情報入力シート'!F105="","",'➀基本情報入力シート'!F105)</f>
        <v/>
      </c>
      <c r="F92" s="245" t="str">
        <f>IF('➀基本情報入力シート'!G105="","",'➀基本情報入力シート'!G105)</f>
        <v/>
      </c>
      <c r="G92" s="245" t="str">
        <f>IF('➀基本情報入力シート'!H105="","",'➀基本情報入力シート'!H105)</f>
        <v/>
      </c>
      <c r="H92" s="245" t="str">
        <f>IF('➀基本情報入力シート'!I105="","",'➀基本情報入力シート'!I105)</f>
        <v/>
      </c>
      <c r="I92" s="245" t="str">
        <f>IF('➀基本情報入力シート'!J105="","",'➀基本情報入力シート'!J105)</f>
        <v/>
      </c>
      <c r="J92" s="245" t="str">
        <f>IF('➀基本情報入力シート'!K105="","",'➀基本情報入力シート'!K105)</f>
        <v/>
      </c>
      <c r="K92" s="246" t="str">
        <f>IF('➀基本情報入力シート'!L105="","",'➀基本情報入力シート'!L105)</f>
        <v/>
      </c>
      <c r="L92" s="229" t="str">
        <f t="shared" si="14"/>
        <v/>
      </c>
      <c r="M92" s="247" t="str">
        <f>IF('➀基本情報入力シート'!M105="","",'➀基本情報入力シート'!M105)</f>
        <v/>
      </c>
      <c r="N92" s="247" t="str">
        <f>IF('➀基本情報入力シート'!R105="","",'➀基本情報入力シート'!R105)</f>
        <v/>
      </c>
      <c r="O92" s="248" t="str">
        <f>IF('➀基本情報入力シート'!W105="","",'➀基本情報入力シート'!W105)</f>
        <v/>
      </c>
      <c r="P92" s="249" t="str">
        <f>IF('➀基本情報入力シート'!X105="","",'➀基本情報入力シート'!X105)</f>
        <v/>
      </c>
      <c r="Q92" s="256" t="str">
        <f>IF('➀基本情報入力シート'!Y105="","",'➀基本情報入力シート'!Y105)</f>
        <v/>
      </c>
      <c r="R92" s="234"/>
      <c r="S92" s="235"/>
      <c r="T92" s="236"/>
      <c r="U92" s="236"/>
      <c r="V92" s="236"/>
      <c r="W92" s="237"/>
      <c r="X92" s="238"/>
      <c r="Y92" s="257"/>
      <c r="Z92" s="257"/>
      <c r="AA92" s="257"/>
      <c r="AB92" s="257"/>
      <c r="AC92" s="257"/>
      <c r="AD92" s="257"/>
      <c r="AE92" s="257"/>
      <c r="AF92" s="258"/>
      <c r="AG92" s="258"/>
      <c r="AH92" s="258"/>
      <c r="AI92" s="259"/>
      <c r="AJ92" s="241"/>
      <c r="AK92" s="312" t="str">
        <f t="shared" si="11"/>
        <v/>
      </c>
      <c r="AL92" s="312" t="str">
        <f t="shared" si="12"/>
        <v/>
      </c>
      <c r="AM92" s="312" t="str">
        <f t="shared" si="13"/>
        <v/>
      </c>
      <c r="AN92" s="314"/>
    </row>
    <row r="93" spans="1:40" ht="27.75" customHeight="1">
      <c r="A93" s="243">
        <f t="shared" si="8"/>
        <v>74</v>
      </c>
      <c r="B93" s="244" t="str">
        <f>IF('➀基本情報入力シート'!C106="","",'➀基本情報入力シート'!C106)</f>
        <v/>
      </c>
      <c r="C93" s="245" t="str">
        <f>IF('➀基本情報入力シート'!D106="","",'➀基本情報入力シート'!D106)</f>
        <v/>
      </c>
      <c r="D93" s="245" t="str">
        <f>IF('➀基本情報入力シート'!E106="","",'➀基本情報入力シート'!E106)</f>
        <v/>
      </c>
      <c r="E93" s="245" t="str">
        <f>IF('➀基本情報入力シート'!F106="","",'➀基本情報入力シート'!F106)</f>
        <v/>
      </c>
      <c r="F93" s="245" t="str">
        <f>IF('➀基本情報入力シート'!G106="","",'➀基本情報入力シート'!G106)</f>
        <v/>
      </c>
      <c r="G93" s="245" t="str">
        <f>IF('➀基本情報入力シート'!H106="","",'➀基本情報入力シート'!H106)</f>
        <v/>
      </c>
      <c r="H93" s="245" t="str">
        <f>IF('➀基本情報入力シート'!I106="","",'➀基本情報入力シート'!I106)</f>
        <v/>
      </c>
      <c r="I93" s="245" t="str">
        <f>IF('➀基本情報入力シート'!J106="","",'➀基本情報入力シート'!J106)</f>
        <v/>
      </c>
      <c r="J93" s="245" t="str">
        <f>IF('➀基本情報入力シート'!K106="","",'➀基本情報入力シート'!K106)</f>
        <v/>
      </c>
      <c r="K93" s="246" t="str">
        <f>IF('➀基本情報入力シート'!L106="","",'➀基本情報入力シート'!L106)</f>
        <v/>
      </c>
      <c r="L93" s="229" t="str">
        <f t="shared" si="14"/>
        <v/>
      </c>
      <c r="M93" s="247" t="str">
        <f>IF('➀基本情報入力シート'!M106="","",'➀基本情報入力シート'!M106)</f>
        <v/>
      </c>
      <c r="N93" s="247" t="str">
        <f>IF('➀基本情報入力シート'!R106="","",'➀基本情報入力シート'!R106)</f>
        <v/>
      </c>
      <c r="O93" s="248" t="str">
        <f>IF('➀基本情報入力シート'!W106="","",'➀基本情報入力シート'!W106)</f>
        <v/>
      </c>
      <c r="P93" s="249" t="str">
        <f>IF('➀基本情報入力シート'!X106="","",'➀基本情報入力シート'!X106)</f>
        <v/>
      </c>
      <c r="Q93" s="256" t="str">
        <f>IF('➀基本情報入力シート'!Y106="","",'➀基本情報入力シート'!Y106)</f>
        <v/>
      </c>
      <c r="R93" s="234"/>
      <c r="S93" s="235"/>
      <c r="T93" s="236"/>
      <c r="U93" s="236"/>
      <c r="V93" s="236"/>
      <c r="W93" s="237"/>
      <c r="X93" s="238"/>
      <c r="Y93" s="257"/>
      <c r="Z93" s="257"/>
      <c r="AA93" s="257"/>
      <c r="AB93" s="257"/>
      <c r="AC93" s="257"/>
      <c r="AD93" s="257"/>
      <c r="AE93" s="257"/>
      <c r="AF93" s="258"/>
      <c r="AG93" s="258"/>
      <c r="AH93" s="258"/>
      <c r="AI93" s="259"/>
      <c r="AJ93" s="241"/>
      <c r="AK93" s="312" t="str">
        <f t="shared" si="11"/>
        <v/>
      </c>
      <c r="AL93" s="312" t="str">
        <f t="shared" si="12"/>
        <v/>
      </c>
      <c r="AM93" s="312" t="str">
        <f t="shared" si="13"/>
        <v/>
      </c>
      <c r="AN93" s="314"/>
    </row>
    <row r="94" spans="1:40" ht="27.75" customHeight="1">
      <c r="A94" s="243">
        <f t="shared" si="8"/>
        <v>75</v>
      </c>
      <c r="B94" s="244" t="str">
        <f>IF('➀基本情報入力シート'!C107="","",'➀基本情報入力シート'!C107)</f>
        <v/>
      </c>
      <c r="C94" s="245" t="str">
        <f>IF('➀基本情報入力シート'!D107="","",'➀基本情報入力シート'!D107)</f>
        <v/>
      </c>
      <c r="D94" s="245" t="str">
        <f>IF('➀基本情報入力シート'!E107="","",'➀基本情報入力シート'!E107)</f>
        <v/>
      </c>
      <c r="E94" s="245" t="str">
        <f>IF('➀基本情報入力シート'!F107="","",'➀基本情報入力シート'!F107)</f>
        <v/>
      </c>
      <c r="F94" s="245" t="str">
        <f>IF('➀基本情報入力シート'!G107="","",'➀基本情報入力シート'!G107)</f>
        <v/>
      </c>
      <c r="G94" s="245" t="str">
        <f>IF('➀基本情報入力シート'!H107="","",'➀基本情報入力シート'!H107)</f>
        <v/>
      </c>
      <c r="H94" s="245" t="str">
        <f>IF('➀基本情報入力シート'!I107="","",'➀基本情報入力シート'!I107)</f>
        <v/>
      </c>
      <c r="I94" s="245" t="str">
        <f>IF('➀基本情報入力シート'!J107="","",'➀基本情報入力シート'!J107)</f>
        <v/>
      </c>
      <c r="J94" s="245" t="str">
        <f>IF('➀基本情報入力シート'!K107="","",'➀基本情報入力シート'!K107)</f>
        <v/>
      </c>
      <c r="K94" s="246" t="str">
        <f>IF('➀基本情報入力シート'!L107="","",'➀基本情報入力シート'!L107)</f>
        <v/>
      </c>
      <c r="L94" s="229" t="str">
        <f t="shared" si="14"/>
        <v/>
      </c>
      <c r="M94" s="247" t="str">
        <f>IF('➀基本情報入力シート'!M107="","",'➀基本情報入力シート'!M107)</f>
        <v/>
      </c>
      <c r="N94" s="247" t="str">
        <f>IF('➀基本情報入力シート'!R107="","",'➀基本情報入力シート'!R107)</f>
        <v/>
      </c>
      <c r="O94" s="248" t="str">
        <f>IF('➀基本情報入力シート'!W107="","",'➀基本情報入力シート'!W107)</f>
        <v/>
      </c>
      <c r="P94" s="249" t="str">
        <f>IF('➀基本情報入力シート'!X107="","",'➀基本情報入力シート'!X107)</f>
        <v/>
      </c>
      <c r="Q94" s="256" t="str">
        <f>IF('➀基本情報入力シート'!Y107="","",'➀基本情報入力シート'!Y107)</f>
        <v/>
      </c>
      <c r="R94" s="234"/>
      <c r="S94" s="235"/>
      <c r="T94" s="236"/>
      <c r="U94" s="236"/>
      <c r="V94" s="236"/>
      <c r="W94" s="237"/>
      <c r="X94" s="238"/>
      <c r="Y94" s="257"/>
      <c r="Z94" s="257"/>
      <c r="AA94" s="257"/>
      <c r="AB94" s="257"/>
      <c r="AC94" s="257"/>
      <c r="AD94" s="257"/>
      <c r="AE94" s="257"/>
      <c r="AF94" s="258"/>
      <c r="AG94" s="258"/>
      <c r="AH94" s="258"/>
      <c r="AI94" s="259"/>
      <c r="AJ94" s="241"/>
      <c r="AK94" s="312" t="str">
        <f t="shared" si="11"/>
        <v/>
      </c>
      <c r="AL94" s="312" t="str">
        <f t="shared" si="12"/>
        <v/>
      </c>
      <c r="AM94" s="312" t="str">
        <f t="shared" si="13"/>
        <v/>
      </c>
      <c r="AN94" s="314"/>
    </row>
    <row r="95" spans="1:40" ht="27.75" customHeight="1">
      <c r="A95" s="243">
        <f t="shared" si="8"/>
        <v>76</v>
      </c>
      <c r="B95" s="244" t="str">
        <f>IF('➀基本情報入力シート'!C108="","",'➀基本情報入力シート'!C108)</f>
        <v/>
      </c>
      <c r="C95" s="245" t="str">
        <f>IF('➀基本情報入力シート'!D108="","",'➀基本情報入力シート'!D108)</f>
        <v/>
      </c>
      <c r="D95" s="245" t="str">
        <f>IF('➀基本情報入力シート'!E108="","",'➀基本情報入力シート'!E108)</f>
        <v/>
      </c>
      <c r="E95" s="245" t="str">
        <f>IF('➀基本情報入力シート'!F108="","",'➀基本情報入力シート'!F108)</f>
        <v/>
      </c>
      <c r="F95" s="245" t="str">
        <f>IF('➀基本情報入力シート'!G108="","",'➀基本情報入力シート'!G108)</f>
        <v/>
      </c>
      <c r="G95" s="245" t="str">
        <f>IF('➀基本情報入力シート'!H108="","",'➀基本情報入力シート'!H108)</f>
        <v/>
      </c>
      <c r="H95" s="245" t="str">
        <f>IF('➀基本情報入力シート'!I108="","",'➀基本情報入力シート'!I108)</f>
        <v/>
      </c>
      <c r="I95" s="245" t="str">
        <f>IF('➀基本情報入力シート'!J108="","",'➀基本情報入力シート'!J108)</f>
        <v/>
      </c>
      <c r="J95" s="245" t="str">
        <f>IF('➀基本情報入力シート'!K108="","",'➀基本情報入力シート'!K108)</f>
        <v/>
      </c>
      <c r="K95" s="246" t="str">
        <f>IF('➀基本情報入力シート'!L108="","",'➀基本情報入力シート'!L108)</f>
        <v/>
      </c>
      <c r="L95" s="229" t="str">
        <f t="shared" si="14"/>
        <v/>
      </c>
      <c r="M95" s="247" t="str">
        <f>IF('➀基本情報入力シート'!M108="","",'➀基本情報入力シート'!M108)</f>
        <v/>
      </c>
      <c r="N95" s="247" t="str">
        <f>IF('➀基本情報入力シート'!R108="","",'➀基本情報入力シート'!R108)</f>
        <v/>
      </c>
      <c r="O95" s="248" t="str">
        <f>IF('➀基本情報入力シート'!W108="","",'➀基本情報入力シート'!W108)</f>
        <v/>
      </c>
      <c r="P95" s="249" t="str">
        <f>IF('➀基本情報入力シート'!X108="","",'➀基本情報入力シート'!X108)</f>
        <v/>
      </c>
      <c r="Q95" s="256" t="str">
        <f>IF('➀基本情報入力シート'!Y108="","",'➀基本情報入力シート'!Y108)</f>
        <v/>
      </c>
      <c r="R95" s="234"/>
      <c r="S95" s="235"/>
      <c r="T95" s="236"/>
      <c r="U95" s="236"/>
      <c r="V95" s="236"/>
      <c r="W95" s="237"/>
      <c r="X95" s="238"/>
      <c r="Y95" s="257"/>
      <c r="Z95" s="257"/>
      <c r="AA95" s="257"/>
      <c r="AB95" s="257"/>
      <c r="AC95" s="257"/>
      <c r="AD95" s="257"/>
      <c r="AE95" s="257"/>
      <c r="AF95" s="258"/>
      <c r="AG95" s="258"/>
      <c r="AH95" s="258"/>
      <c r="AI95" s="259"/>
      <c r="AJ95" s="241"/>
      <c r="AK95" s="312" t="str">
        <f t="shared" si="11"/>
        <v/>
      </c>
      <c r="AL95" s="312" t="str">
        <f t="shared" si="12"/>
        <v/>
      </c>
      <c r="AM95" s="312" t="str">
        <f t="shared" si="13"/>
        <v/>
      </c>
      <c r="AN95" s="314"/>
    </row>
    <row r="96" spans="1:40" ht="27.75" customHeight="1">
      <c r="A96" s="243">
        <f t="shared" si="8"/>
        <v>77</v>
      </c>
      <c r="B96" s="244" t="str">
        <f>IF('➀基本情報入力シート'!C109="","",'➀基本情報入力シート'!C109)</f>
        <v/>
      </c>
      <c r="C96" s="245" t="str">
        <f>IF('➀基本情報入力シート'!D109="","",'➀基本情報入力シート'!D109)</f>
        <v/>
      </c>
      <c r="D96" s="245" t="str">
        <f>IF('➀基本情報入力シート'!E109="","",'➀基本情報入力シート'!E109)</f>
        <v/>
      </c>
      <c r="E96" s="245" t="str">
        <f>IF('➀基本情報入力シート'!F109="","",'➀基本情報入力シート'!F109)</f>
        <v/>
      </c>
      <c r="F96" s="245" t="str">
        <f>IF('➀基本情報入力シート'!G109="","",'➀基本情報入力シート'!G109)</f>
        <v/>
      </c>
      <c r="G96" s="245" t="str">
        <f>IF('➀基本情報入力シート'!H109="","",'➀基本情報入力シート'!H109)</f>
        <v/>
      </c>
      <c r="H96" s="245" t="str">
        <f>IF('➀基本情報入力シート'!I109="","",'➀基本情報入力シート'!I109)</f>
        <v/>
      </c>
      <c r="I96" s="245" t="str">
        <f>IF('➀基本情報入力シート'!J109="","",'➀基本情報入力シート'!J109)</f>
        <v/>
      </c>
      <c r="J96" s="245" t="str">
        <f>IF('➀基本情報入力シート'!K109="","",'➀基本情報入力シート'!K109)</f>
        <v/>
      </c>
      <c r="K96" s="246" t="str">
        <f>IF('➀基本情報入力シート'!L109="","",'➀基本情報入力シート'!L109)</f>
        <v/>
      </c>
      <c r="L96" s="229" t="str">
        <f t="shared" si="14"/>
        <v/>
      </c>
      <c r="M96" s="247" t="str">
        <f>IF('➀基本情報入力シート'!M109="","",'➀基本情報入力シート'!M109)</f>
        <v/>
      </c>
      <c r="N96" s="247" t="str">
        <f>IF('➀基本情報入力シート'!R109="","",'➀基本情報入力シート'!R109)</f>
        <v/>
      </c>
      <c r="O96" s="248" t="str">
        <f>IF('➀基本情報入力シート'!W109="","",'➀基本情報入力シート'!W109)</f>
        <v/>
      </c>
      <c r="P96" s="249" t="str">
        <f>IF('➀基本情報入力シート'!X109="","",'➀基本情報入力シート'!X109)</f>
        <v/>
      </c>
      <c r="Q96" s="256" t="str">
        <f>IF('➀基本情報入力シート'!Y109="","",'➀基本情報入力シート'!Y109)</f>
        <v/>
      </c>
      <c r="R96" s="234"/>
      <c r="S96" s="235"/>
      <c r="T96" s="236"/>
      <c r="U96" s="236"/>
      <c r="V96" s="236"/>
      <c r="W96" s="237"/>
      <c r="X96" s="238"/>
      <c r="Y96" s="257"/>
      <c r="Z96" s="257"/>
      <c r="AA96" s="257"/>
      <c r="AB96" s="257"/>
      <c r="AC96" s="257"/>
      <c r="AD96" s="257"/>
      <c r="AE96" s="257"/>
      <c r="AF96" s="258"/>
      <c r="AG96" s="258"/>
      <c r="AH96" s="258"/>
      <c r="AI96" s="259"/>
      <c r="AJ96" s="241"/>
      <c r="AK96" s="312" t="str">
        <f t="shared" si="11"/>
        <v/>
      </c>
      <c r="AL96" s="312" t="str">
        <f t="shared" si="12"/>
        <v/>
      </c>
      <c r="AM96" s="312" t="str">
        <f t="shared" si="13"/>
        <v/>
      </c>
      <c r="AN96" s="314"/>
    </row>
    <row r="97" spans="1:40" ht="27.75" customHeight="1">
      <c r="A97" s="243">
        <f t="shared" si="8"/>
        <v>78</v>
      </c>
      <c r="B97" s="244" t="str">
        <f>IF('➀基本情報入力シート'!C110="","",'➀基本情報入力シート'!C110)</f>
        <v/>
      </c>
      <c r="C97" s="245" t="str">
        <f>IF('➀基本情報入力シート'!D110="","",'➀基本情報入力シート'!D110)</f>
        <v/>
      </c>
      <c r="D97" s="245" t="str">
        <f>IF('➀基本情報入力シート'!E110="","",'➀基本情報入力シート'!E110)</f>
        <v/>
      </c>
      <c r="E97" s="245" t="str">
        <f>IF('➀基本情報入力シート'!F110="","",'➀基本情報入力シート'!F110)</f>
        <v/>
      </c>
      <c r="F97" s="245" t="str">
        <f>IF('➀基本情報入力シート'!G110="","",'➀基本情報入力シート'!G110)</f>
        <v/>
      </c>
      <c r="G97" s="245" t="str">
        <f>IF('➀基本情報入力シート'!H110="","",'➀基本情報入力シート'!H110)</f>
        <v/>
      </c>
      <c r="H97" s="245" t="str">
        <f>IF('➀基本情報入力シート'!I110="","",'➀基本情報入力シート'!I110)</f>
        <v/>
      </c>
      <c r="I97" s="245" t="str">
        <f>IF('➀基本情報入力シート'!J110="","",'➀基本情報入力シート'!J110)</f>
        <v/>
      </c>
      <c r="J97" s="245" t="str">
        <f>IF('➀基本情報入力シート'!K110="","",'➀基本情報入力シート'!K110)</f>
        <v/>
      </c>
      <c r="K97" s="246" t="str">
        <f>IF('➀基本情報入力シート'!L110="","",'➀基本情報入力シート'!L110)</f>
        <v/>
      </c>
      <c r="L97" s="229" t="str">
        <f t="shared" si="14"/>
        <v/>
      </c>
      <c r="M97" s="247" t="str">
        <f>IF('➀基本情報入力シート'!M110="","",'➀基本情報入力シート'!M110)</f>
        <v/>
      </c>
      <c r="N97" s="247" t="str">
        <f>IF('➀基本情報入力シート'!R110="","",'➀基本情報入力シート'!R110)</f>
        <v/>
      </c>
      <c r="O97" s="248" t="str">
        <f>IF('➀基本情報入力シート'!W110="","",'➀基本情報入力シート'!W110)</f>
        <v/>
      </c>
      <c r="P97" s="249" t="str">
        <f>IF('➀基本情報入力シート'!X110="","",'➀基本情報入力シート'!X110)</f>
        <v/>
      </c>
      <c r="Q97" s="256" t="str">
        <f>IF('➀基本情報入力シート'!Y110="","",'➀基本情報入力シート'!Y110)</f>
        <v/>
      </c>
      <c r="R97" s="234"/>
      <c r="S97" s="235"/>
      <c r="T97" s="236"/>
      <c r="U97" s="236"/>
      <c r="V97" s="236"/>
      <c r="W97" s="237"/>
      <c r="X97" s="238"/>
      <c r="Y97" s="257"/>
      <c r="Z97" s="257"/>
      <c r="AA97" s="257"/>
      <c r="AB97" s="257"/>
      <c r="AC97" s="257"/>
      <c r="AD97" s="257"/>
      <c r="AE97" s="257"/>
      <c r="AF97" s="258"/>
      <c r="AG97" s="258"/>
      <c r="AH97" s="258"/>
      <c r="AI97" s="259"/>
      <c r="AJ97" s="241"/>
      <c r="AK97" s="312" t="str">
        <f t="shared" si="11"/>
        <v/>
      </c>
      <c r="AL97" s="312" t="str">
        <f t="shared" si="12"/>
        <v/>
      </c>
      <c r="AM97" s="312" t="str">
        <f t="shared" si="13"/>
        <v/>
      </c>
      <c r="AN97" s="314"/>
    </row>
    <row r="98" spans="1:40" ht="27.75" customHeight="1">
      <c r="A98" s="243">
        <f t="shared" si="8"/>
        <v>79</v>
      </c>
      <c r="B98" s="244" t="str">
        <f>IF('➀基本情報入力シート'!C111="","",'➀基本情報入力シート'!C111)</f>
        <v/>
      </c>
      <c r="C98" s="245" t="str">
        <f>IF('➀基本情報入力シート'!D111="","",'➀基本情報入力シート'!D111)</f>
        <v/>
      </c>
      <c r="D98" s="245" t="str">
        <f>IF('➀基本情報入力シート'!E111="","",'➀基本情報入力シート'!E111)</f>
        <v/>
      </c>
      <c r="E98" s="245" t="str">
        <f>IF('➀基本情報入力シート'!F111="","",'➀基本情報入力シート'!F111)</f>
        <v/>
      </c>
      <c r="F98" s="245" t="str">
        <f>IF('➀基本情報入力シート'!G111="","",'➀基本情報入力シート'!G111)</f>
        <v/>
      </c>
      <c r="G98" s="245" t="str">
        <f>IF('➀基本情報入力シート'!H111="","",'➀基本情報入力シート'!H111)</f>
        <v/>
      </c>
      <c r="H98" s="245" t="str">
        <f>IF('➀基本情報入力シート'!I111="","",'➀基本情報入力シート'!I111)</f>
        <v/>
      </c>
      <c r="I98" s="245" t="str">
        <f>IF('➀基本情報入力シート'!J111="","",'➀基本情報入力シート'!J111)</f>
        <v/>
      </c>
      <c r="J98" s="245" t="str">
        <f>IF('➀基本情報入力シート'!K111="","",'➀基本情報入力シート'!K111)</f>
        <v/>
      </c>
      <c r="K98" s="246" t="str">
        <f>IF('➀基本情報入力シート'!L111="","",'➀基本情報入力シート'!L111)</f>
        <v/>
      </c>
      <c r="L98" s="229" t="str">
        <f t="shared" si="14"/>
        <v/>
      </c>
      <c r="M98" s="247" t="str">
        <f>IF('➀基本情報入力シート'!M111="","",'➀基本情報入力シート'!M111)</f>
        <v/>
      </c>
      <c r="N98" s="247" t="str">
        <f>IF('➀基本情報入力シート'!R111="","",'➀基本情報入力シート'!R111)</f>
        <v/>
      </c>
      <c r="O98" s="248" t="str">
        <f>IF('➀基本情報入力シート'!W111="","",'➀基本情報入力シート'!W111)</f>
        <v/>
      </c>
      <c r="P98" s="249" t="str">
        <f>IF('➀基本情報入力シート'!X111="","",'➀基本情報入力シート'!X111)</f>
        <v/>
      </c>
      <c r="Q98" s="256" t="str">
        <f>IF('➀基本情報入力シート'!Y111="","",'➀基本情報入力シート'!Y111)</f>
        <v/>
      </c>
      <c r="R98" s="234"/>
      <c r="S98" s="235"/>
      <c r="T98" s="236"/>
      <c r="U98" s="236"/>
      <c r="V98" s="236"/>
      <c r="W98" s="237"/>
      <c r="X98" s="238"/>
      <c r="Y98" s="257"/>
      <c r="Z98" s="257"/>
      <c r="AA98" s="257"/>
      <c r="AB98" s="257"/>
      <c r="AC98" s="257"/>
      <c r="AD98" s="257"/>
      <c r="AE98" s="257"/>
      <c r="AF98" s="258"/>
      <c r="AG98" s="258"/>
      <c r="AH98" s="258"/>
      <c r="AI98" s="259"/>
      <c r="AJ98" s="241"/>
      <c r="AK98" s="312" t="str">
        <f t="shared" si="11"/>
        <v/>
      </c>
      <c r="AL98" s="312" t="str">
        <f t="shared" si="12"/>
        <v/>
      </c>
      <c r="AM98" s="312" t="str">
        <f t="shared" si="13"/>
        <v/>
      </c>
      <c r="AN98" s="314"/>
    </row>
    <row r="99" spans="1:40" ht="27.75" customHeight="1">
      <c r="A99" s="243">
        <f t="shared" si="8"/>
        <v>80</v>
      </c>
      <c r="B99" s="244" t="str">
        <f>IF('➀基本情報入力シート'!C112="","",'➀基本情報入力シート'!C112)</f>
        <v/>
      </c>
      <c r="C99" s="245" t="str">
        <f>IF('➀基本情報入力シート'!D112="","",'➀基本情報入力シート'!D112)</f>
        <v/>
      </c>
      <c r="D99" s="245" t="str">
        <f>IF('➀基本情報入力シート'!E112="","",'➀基本情報入力シート'!E112)</f>
        <v/>
      </c>
      <c r="E99" s="245" t="str">
        <f>IF('➀基本情報入力シート'!F112="","",'➀基本情報入力シート'!F112)</f>
        <v/>
      </c>
      <c r="F99" s="245" t="str">
        <f>IF('➀基本情報入力シート'!G112="","",'➀基本情報入力シート'!G112)</f>
        <v/>
      </c>
      <c r="G99" s="245" t="str">
        <f>IF('➀基本情報入力シート'!H112="","",'➀基本情報入力シート'!H112)</f>
        <v/>
      </c>
      <c r="H99" s="245" t="str">
        <f>IF('➀基本情報入力シート'!I112="","",'➀基本情報入力シート'!I112)</f>
        <v/>
      </c>
      <c r="I99" s="245" t="str">
        <f>IF('➀基本情報入力シート'!J112="","",'➀基本情報入力シート'!J112)</f>
        <v/>
      </c>
      <c r="J99" s="245" t="str">
        <f>IF('➀基本情報入力シート'!K112="","",'➀基本情報入力シート'!K112)</f>
        <v/>
      </c>
      <c r="K99" s="246" t="str">
        <f>IF('➀基本情報入力シート'!L112="","",'➀基本情報入力シート'!L112)</f>
        <v/>
      </c>
      <c r="L99" s="229" t="str">
        <f t="shared" si="14"/>
        <v/>
      </c>
      <c r="M99" s="247" t="str">
        <f>IF('➀基本情報入力シート'!M112="","",'➀基本情報入力シート'!M112)</f>
        <v/>
      </c>
      <c r="N99" s="247" t="str">
        <f>IF('➀基本情報入力シート'!R112="","",'➀基本情報入力シート'!R112)</f>
        <v/>
      </c>
      <c r="O99" s="248" t="str">
        <f>IF('➀基本情報入力シート'!W112="","",'➀基本情報入力シート'!W112)</f>
        <v/>
      </c>
      <c r="P99" s="249" t="str">
        <f>IF('➀基本情報入力シート'!X112="","",'➀基本情報入力シート'!X112)</f>
        <v/>
      </c>
      <c r="Q99" s="256" t="str">
        <f>IF('➀基本情報入力シート'!Y112="","",'➀基本情報入力シート'!Y112)</f>
        <v/>
      </c>
      <c r="R99" s="234"/>
      <c r="S99" s="235"/>
      <c r="T99" s="236"/>
      <c r="U99" s="236"/>
      <c r="V99" s="236"/>
      <c r="W99" s="237"/>
      <c r="X99" s="238"/>
      <c r="Y99" s="257"/>
      <c r="Z99" s="257"/>
      <c r="AA99" s="257"/>
      <c r="AB99" s="257"/>
      <c r="AC99" s="257"/>
      <c r="AD99" s="257"/>
      <c r="AE99" s="257"/>
      <c r="AF99" s="258"/>
      <c r="AG99" s="258"/>
      <c r="AH99" s="258"/>
      <c r="AI99" s="259"/>
      <c r="AJ99" s="241"/>
      <c r="AK99" s="312" t="str">
        <f t="shared" si="11"/>
        <v/>
      </c>
      <c r="AL99" s="312" t="str">
        <f t="shared" si="12"/>
        <v/>
      </c>
      <c r="AM99" s="312" t="str">
        <f t="shared" si="13"/>
        <v/>
      </c>
      <c r="AN99" s="314"/>
    </row>
    <row r="100" spans="1:40" ht="27.75" customHeight="1">
      <c r="A100" s="243">
        <f t="shared" si="8"/>
        <v>81</v>
      </c>
      <c r="B100" s="244" t="str">
        <f>IF('➀基本情報入力シート'!C113="","",'➀基本情報入力シート'!C113)</f>
        <v/>
      </c>
      <c r="C100" s="245" t="str">
        <f>IF('➀基本情報入力シート'!D113="","",'➀基本情報入力シート'!D113)</f>
        <v/>
      </c>
      <c r="D100" s="245" t="str">
        <f>IF('➀基本情報入力シート'!E113="","",'➀基本情報入力シート'!E113)</f>
        <v/>
      </c>
      <c r="E100" s="245" t="str">
        <f>IF('➀基本情報入力シート'!F113="","",'➀基本情報入力シート'!F113)</f>
        <v/>
      </c>
      <c r="F100" s="245" t="str">
        <f>IF('➀基本情報入力シート'!G113="","",'➀基本情報入力シート'!G113)</f>
        <v/>
      </c>
      <c r="G100" s="245" t="str">
        <f>IF('➀基本情報入力シート'!H113="","",'➀基本情報入力シート'!H113)</f>
        <v/>
      </c>
      <c r="H100" s="245" t="str">
        <f>IF('➀基本情報入力シート'!I113="","",'➀基本情報入力シート'!I113)</f>
        <v/>
      </c>
      <c r="I100" s="245" t="str">
        <f>IF('➀基本情報入力シート'!J113="","",'➀基本情報入力シート'!J113)</f>
        <v/>
      </c>
      <c r="J100" s="245" t="str">
        <f>IF('➀基本情報入力シート'!K113="","",'➀基本情報入力シート'!K113)</f>
        <v/>
      </c>
      <c r="K100" s="246" t="str">
        <f>IF('➀基本情報入力シート'!L113="","",'➀基本情報入力シート'!L113)</f>
        <v/>
      </c>
      <c r="L100" s="229" t="str">
        <f t="shared" si="14"/>
        <v/>
      </c>
      <c r="M100" s="247" t="str">
        <f>IF('➀基本情報入力シート'!M113="","",'➀基本情報入力シート'!M113)</f>
        <v/>
      </c>
      <c r="N100" s="247" t="str">
        <f>IF('➀基本情報入力シート'!R113="","",'➀基本情報入力シート'!R113)</f>
        <v/>
      </c>
      <c r="O100" s="248" t="str">
        <f>IF('➀基本情報入力シート'!W113="","",'➀基本情報入力シート'!W113)</f>
        <v/>
      </c>
      <c r="P100" s="249" t="str">
        <f>IF('➀基本情報入力シート'!X113="","",'➀基本情報入力シート'!X113)</f>
        <v/>
      </c>
      <c r="Q100" s="256" t="str">
        <f>IF('➀基本情報入力シート'!Y113="","",'➀基本情報入力シート'!Y113)</f>
        <v/>
      </c>
      <c r="R100" s="234"/>
      <c r="S100" s="235"/>
      <c r="T100" s="236"/>
      <c r="U100" s="236"/>
      <c r="V100" s="236"/>
      <c r="W100" s="237"/>
      <c r="X100" s="238"/>
      <c r="Y100" s="257"/>
      <c r="Z100" s="257"/>
      <c r="AA100" s="257"/>
      <c r="AB100" s="257"/>
      <c r="AC100" s="257"/>
      <c r="AD100" s="257"/>
      <c r="AE100" s="257"/>
      <c r="AF100" s="258"/>
      <c r="AG100" s="258"/>
      <c r="AH100" s="258"/>
      <c r="AI100" s="259"/>
      <c r="AJ100" s="241"/>
      <c r="AK100" s="312" t="str">
        <f t="shared" si="11"/>
        <v/>
      </c>
      <c r="AL100" s="312" t="str">
        <f t="shared" si="12"/>
        <v/>
      </c>
      <c r="AM100" s="312" t="str">
        <f t="shared" si="13"/>
        <v/>
      </c>
      <c r="AN100" s="314"/>
    </row>
    <row r="101" spans="1:40" ht="27.75" customHeight="1">
      <c r="A101" s="243">
        <f t="shared" si="8"/>
        <v>82</v>
      </c>
      <c r="B101" s="244" t="str">
        <f>IF('➀基本情報入力シート'!C114="","",'➀基本情報入力シート'!C114)</f>
        <v/>
      </c>
      <c r="C101" s="245" t="str">
        <f>IF('➀基本情報入力シート'!D114="","",'➀基本情報入力シート'!D114)</f>
        <v/>
      </c>
      <c r="D101" s="245" t="str">
        <f>IF('➀基本情報入力シート'!E114="","",'➀基本情報入力シート'!E114)</f>
        <v/>
      </c>
      <c r="E101" s="245" t="str">
        <f>IF('➀基本情報入力シート'!F114="","",'➀基本情報入力シート'!F114)</f>
        <v/>
      </c>
      <c r="F101" s="245" t="str">
        <f>IF('➀基本情報入力シート'!G114="","",'➀基本情報入力シート'!G114)</f>
        <v/>
      </c>
      <c r="G101" s="245" t="str">
        <f>IF('➀基本情報入力シート'!H114="","",'➀基本情報入力シート'!H114)</f>
        <v/>
      </c>
      <c r="H101" s="245" t="str">
        <f>IF('➀基本情報入力シート'!I114="","",'➀基本情報入力シート'!I114)</f>
        <v/>
      </c>
      <c r="I101" s="245" t="str">
        <f>IF('➀基本情報入力シート'!J114="","",'➀基本情報入力シート'!J114)</f>
        <v/>
      </c>
      <c r="J101" s="245" t="str">
        <f>IF('➀基本情報入力シート'!K114="","",'➀基本情報入力シート'!K114)</f>
        <v/>
      </c>
      <c r="K101" s="246" t="str">
        <f>IF('➀基本情報入力シート'!L114="","",'➀基本情報入力シート'!L114)</f>
        <v/>
      </c>
      <c r="L101" s="229" t="str">
        <f t="shared" si="14"/>
        <v/>
      </c>
      <c r="M101" s="247" t="str">
        <f>IF('➀基本情報入力シート'!M114="","",'➀基本情報入力シート'!M114)</f>
        <v/>
      </c>
      <c r="N101" s="247" t="str">
        <f>IF('➀基本情報入力シート'!R114="","",'➀基本情報入力シート'!R114)</f>
        <v/>
      </c>
      <c r="O101" s="248" t="str">
        <f>IF('➀基本情報入力シート'!W114="","",'➀基本情報入力シート'!W114)</f>
        <v/>
      </c>
      <c r="P101" s="249" t="str">
        <f>IF('➀基本情報入力シート'!X114="","",'➀基本情報入力シート'!X114)</f>
        <v/>
      </c>
      <c r="Q101" s="256" t="str">
        <f>IF('➀基本情報入力シート'!Y114="","",'➀基本情報入力シート'!Y114)</f>
        <v/>
      </c>
      <c r="R101" s="234"/>
      <c r="S101" s="235"/>
      <c r="T101" s="236"/>
      <c r="U101" s="236"/>
      <c r="V101" s="236"/>
      <c r="W101" s="237"/>
      <c r="X101" s="238"/>
      <c r="Y101" s="257"/>
      <c r="Z101" s="257"/>
      <c r="AA101" s="257"/>
      <c r="AB101" s="257"/>
      <c r="AC101" s="257"/>
      <c r="AD101" s="257"/>
      <c r="AE101" s="257"/>
      <c r="AF101" s="258"/>
      <c r="AG101" s="258"/>
      <c r="AH101" s="258"/>
      <c r="AI101" s="259"/>
      <c r="AJ101" s="241"/>
      <c r="AK101" s="312" t="str">
        <f t="shared" si="11"/>
        <v/>
      </c>
      <c r="AL101" s="312" t="str">
        <f t="shared" si="12"/>
        <v/>
      </c>
      <c r="AM101" s="312" t="str">
        <f t="shared" si="13"/>
        <v/>
      </c>
      <c r="AN101" s="314"/>
    </row>
    <row r="102" spans="1:40" ht="27.75" customHeight="1">
      <c r="A102" s="243">
        <f t="shared" si="8"/>
        <v>83</v>
      </c>
      <c r="B102" s="244" t="str">
        <f>IF('➀基本情報入力シート'!C115="","",'➀基本情報入力シート'!C115)</f>
        <v/>
      </c>
      <c r="C102" s="245" t="str">
        <f>IF('➀基本情報入力シート'!D115="","",'➀基本情報入力シート'!D115)</f>
        <v/>
      </c>
      <c r="D102" s="245" t="str">
        <f>IF('➀基本情報入力シート'!E115="","",'➀基本情報入力シート'!E115)</f>
        <v/>
      </c>
      <c r="E102" s="245" t="str">
        <f>IF('➀基本情報入力シート'!F115="","",'➀基本情報入力シート'!F115)</f>
        <v/>
      </c>
      <c r="F102" s="245" t="str">
        <f>IF('➀基本情報入力シート'!G115="","",'➀基本情報入力シート'!G115)</f>
        <v/>
      </c>
      <c r="G102" s="245" t="str">
        <f>IF('➀基本情報入力シート'!H115="","",'➀基本情報入力シート'!H115)</f>
        <v/>
      </c>
      <c r="H102" s="245" t="str">
        <f>IF('➀基本情報入力シート'!I115="","",'➀基本情報入力シート'!I115)</f>
        <v/>
      </c>
      <c r="I102" s="245" t="str">
        <f>IF('➀基本情報入力シート'!J115="","",'➀基本情報入力シート'!J115)</f>
        <v/>
      </c>
      <c r="J102" s="245" t="str">
        <f>IF('➀基本情報入力シート'!K115="","",'➀基本情報入力シート'!K115)</f>
        <v/>
      </c>
      <c r="K102" s="246" t="str">
        <f>IF('➀基本情報入力シート'!L115="","",'➀基本情報入力シート'!L115)</f>
        <v/>
      </c>
      <c r="L102" s="229" t="str">
        <f t="shared" si="14"/>
        <v/>
      </c>
      <c r="M102" s="247" t="str">
        <f>IF('➀基本情報入力シート'!M115="","",'➀基本情報入力シート'!M115)</f>
        <v/>
      </c>
      <c r="N102" s="247" t="str">
        <f>IF('➀基本情報入力シート'!R115="","",'➀基本情報入力シート'!R115)</f>
        <v/>
      </c>
      <c r="O102" s="248" t="str">
        <f>IF('➀基本情報入力シート'!W115="","",'➀基本情報入力シート'!W115)</f>
        <v/>
      </c>
      <c r="P102" s="249" t="str">
        <f>IF('➀基本情報入力シート'!X115="","",'➀基本情報入力シート'!X115)</f>
        <v/>
      </c>
      <c r="Q102" s="256" t="str">
        <f>IF('➀基本情報入力シート'!Y115="","",'➀基本情報入力シート'!Y115)</f>
        <v/>
      </c>
      <c r="R102" s="234"/>
      <c r="S102" s="235"/>
      <c r="T102" s="236"/>
      <c r="U102" s="236"/>
      <c r="V102" s="236"/>
      <c r="W102" s="237"/>
      <c r="X102" s="238"/>
      <c r="Y102" s="257"/>
      <c r="Z102" s="257"/>
      <c r="AA102" s="257"/>
      <c r="AB102" s="257"/>
      <c r="AC102" s="257"/>
      <c r="AD102" s="257"/>
      <c r="AE102" s="257"/>
      <c r="AF102" s="258"/>
      <c r="AG102" s="258"/>
      <c r="AH102" s="258"/>
      <c r="AI102" s="259"/>
      <c r="AJ102" s="241"/>
      <c r="AK102" s="312" t="str">
        <f t="shared" si="11"/>
        <v/>
      </c>
      <c r="AL102" s="312" t="str">
        <f t="shared" si="12"/>
        <v/>
      </c>
      <c r="AM102" s="312" t="str">
        <f t="shared" si="13"/>
        <v/>
      </c>
      <c r="AN102" s="314"/>
    </row>
    <row r="103" spans="1:40" ht="27.75" customHeight="1">
      <c r="A103" s="243">
        <f t="shared" si="8"/>
        <v>84</v>
      </c>
      <c r="B103" s="244" t="str">
        <f>IF('➀基本情報入力シート'!C116="","",'➀基本情報入力シート'!C116)</f>
        <v/>
      </c>
      <c r="C103" s="245" t="str">
        <f>IF('➀基本情報入力シート'!D116="","",'➀基本情報入力シート'!D116)</f>
        <v/>
      </c>
      <c r="D103" s="245" t="str">
        <f>IF('➀基本情報入力シート'!E116="","",'➀基本情報入力シート'!E116)</f>
        <v/>
      </c>
      <c r="E103" s="245" t="str">
        <f>IF('➀基本情報入力シート'!F116="","",'➀基本情報入力シート'!F116)</f>
        <v/>
      </c>
      <c r="F103" s="245" t="str">
        <f>IF('➀基本情報入力シート'!G116="","",'➀基本情報入力シート'!G116)</f>
        <v/>
      </c>
      <c r="G103" s="245" t="str">
        <f>IF('➀基本情報入力シート'!H116="","",'➀基本情報入力シート'!H116)</f>
        <v/>
      </c>
      <c r="H103" s="245" t="str">
        <f>IF('➀基本情報入力シート'!I116="","",'➀基本情報入力シート'!I116)</f>
        <v/>
      </c>
      <c r="I103" s="245" t="str">
        <f>IF('➀基本情報入力シート'!J116="","",'➀基本情報入力シート'!J116)</f>
        <v/>
      </c>
      <c r="J103" s="245" t="str">
        <f>IF('➀基本情報入力シート'!K116="","",'➀基本情報入力シート'!K116)</f>
        <v/>
      </c>
      <c r="K103" s="246" t="str">
        <f>IF('➀基本情報入力シート'!L116="","",'➀基本情報入力シート'!L116)</f>
        <v/>
      </c>
      <c r="L103" s="229" t="str">
        <f t="shared" si="14"/>
        <v/>
      </c>
      <c r="M103" s="247" t="str">
        <f>IF('➀基本情報入力シート'!M116="","",'➀基本情報入力シート'!M116)</f>
        <v/>
      </c>
      <c r="N103" s="247" t="str">
        <f>IF('➀基本情報入力シート'!R116="","",'➀基本情報入力シート'!R116)</f>
        <v/>
      </c>
      <c r="O103" s="248" t="str">
        <f>IF('➀基本情報入力シート'!W116="","",'➀基本情報入力シート'!W116)</f>
        <v/>
      </c>
      <c r="P103" s="249" t="str">
        <f>IF('➀基本情報入力シート'!X116="","",'➀基本情報入力シート'!X116)</f>
        <v/>
      </c>
      <c r="Q103" s="256" t="str">
        <f>IF('➀基本情報入力シート'!Y116="","",'➀基本情報入力シート'!Y116)</f>
        <v/>
      </c>
      <c r="R103" s="234"/>
      <c r="S103" s="235"/>
      <c r="T103" s="236"/>
      <c r="U103" s="236"/>
      <c r="V103" s="236"/>
      <c r="W103" s="237"/>
      <c r="X103" s="238"/>
      <c r="Y103" s="257"/>
      <c r="Z103" s="257"/>
      <c r="AA103" s="257"/>
      <c r="AB103" s="257"/>
      <c r="AC103" s="257"/>
      <c r="AD103" s="257"/>
      <c r="AE103" s="257"/>
      <c r="AF103" s="258"/>
      <c r="AG103" s="258"/>
      <c r="AH103" s="258"/>
      <c r="AI103" s="259"/>
      <c r="AJ103" s="241"/>
      <c r="AK103" s="312" t="str">
        <f t="shared" si="11"/>
        <v/>
      </c>
      <c r="AL103" s="312" t="str">
        <f t="shared" si="12"/>
        <v/>
      </c>
      <c r="AM103" s="312" t="str">
        <f t="shared" si="13"/>
        <v/>
      </c>
      <c r="AN103" s="314"/>
    </row>
    <row r="104" spans="1:40" ht="27.75" customHeight="1">
      <c r="A104" s="243">
        <f t="shared" si="8"/>
        <v>85</v>
      </c>
      <c r="B104" s="244" t="str">
        <f>IF('➀基本情報入力シート'!C117="","",'➀基本情報入力シート'!C117)</f>
        <v/>
      </c>
      <c r="C104" s="245" t="str">
        <f>IF('➀基本情報入力シート'!D117="","",'➀基本情報入力シート'!D117)</f>
        <v/>
      </c>
      <c r="D104" s="245" t="str">
        <f>IF('➀基本情報入力シート'!E117="","",'➀基本情報入力シート'!E117)</f>
        <v/>
      </c>
      <c r="E104" s="245" t="str">
        <f>IF('➀基本情報入力シート'!F117="","",'➀基本情報入力シート'!F117)</f>
        <v/>
      </c>
      <c r="F104" s="245" t="str">
        <f>IF('➀基本情報入力シート'!G117="","",'➀基本情報入力シート'!G117)</f>
        <v/>
      </c>
      <c r="G104" s="245" t="str">
        <f>IF('➀基本情報入力シート'!H117="","",'➀基本情報入力シート'!H117)</f>
        <v/>
      </c>
      <c r="H104" s="245" t="str">
        <f>IF('➀基本情報入力シート'!I117="","",'➀基本情報入力シート'!I117)</f>
        <v/>
      </c>
      <c r="I104" s="245" t="str">
        <f>IF('➀基本情報入力シート'!J117="","",'➀基本情報入力シート'!J117)</f>
        <v/>
      </c>
      <c r="J104" s="245" t="str">
        <f>IF('➀基本情報入力シート'!K117="","",'➀基本情報入力シート'!K117)</f>
        <v/>
      </c>
      <c r="K104" s="246" t="str">
        <f>IF('➀基本情報入力シート'!L117="","",'➀基本情報入力シート'!L117)</f>
        <v/>
      </c>
      <c r="L104" s="229" t="str">
        <f t="shared" si="14"/>
        <v/>
      </c>
      <c r="M104" s="247" t="str">
        <f>IF('➀基本情報入力シート'!M117="","",'➀基本情報入力シート'!M117)</f>
        <v/>
      </c>
      <c r="N104" s="247" t="str">
        <f>IF('➀基本情報入力シート'!R117="","",'➀基本情報入力シート'!R117)</f>
        <v/>
      </c>
      <c r="O104" s="248" t="str">
        <f>IF('➀基本情報入力シート'!W117="","",'➀基本情報入力シート'!W117)</f>
        <v/>
      </c>
      <c r="P104" s="249" t="str">
        <f>IF('➀基本情報入力シート'!X117="","",'➀基本情報入力シート'!X117)</f>
        <v/>
      </c>
      <c r="Q104" s="256" t="str">
        <f>IF('➀基本情報入力シート'!Y117="","",'➀基本情報入力シート'!Y117)</f>
        <v/>
      </c>
      <c r="R104" s="234"/>
      <c r="S104" s="235"/>
      <c r="T104" s="236"/>
      <c r="U104" s="236"/>
      <c r="V104" s="236"/>
      <c r="W104" s="237"/>
      <c r="X104" s="238"/>
      <c r="Y104" s="257"/>
      <c r="Z104" s="257"/>
      <c r="AA104" s="257"/>
      <c r="AB104" s="257"/>
      <c r="AC104" s="257"/>
      <c r="AD104" s="257"/>
      <c r="AE104" s="257"/>
      <c r="AF104" s="258"/>
      <c r="AG104" s="258"/>
      <c r="AH104" s="258"/>
      <c r="AI104" s="259"/>
      <c r="AJ104" s="241"/>
      <c r="AK104" s="312" t="str">
        <f t="shared" si="11"/>
        <v/>
      </c>
      <c r="AL104" s="312" t="str">
        <f t="shared" si="12"/>
        <v/>
      </c>
      <c r="AM104" s="312" t="str">
        <f t="shared" si="13"/>
        <v/>
      </c>
      <c r="AN104" s="314"/>
    </row>
    <row r="105" spans="1:40" ht="27.75" customHeight="1">
      <c r="A105" s="243">
        <f t="shared" si="8"/>
        <v>86</v>
      </c>
      <c r="B105" s="244" t="str">
        <f>IF('➀基本情報入力シート'!C118="","",'➀基本情報入力シート'!C118)</f>
        <v/>
      </c>
      <c r="C105" s="245" t="str">
        <f>IF('➀基本情報入力シート'!D118="","",'➀基本情報入力シート'!D118)</f>
        <v/>
      </c>
      <c r="D105" s="245" t="str">
        <f>IF('➀基本情報入力シート'!E118="","",'➀基本情報入力シート'!E118)</f>
        <v/>
      </c>
      <c r="E105" s="245" t="str">
        <f>IF('➀基本情報入力シート'!F118="","",'➀基本情報入力シート'!F118)</f>
        <v/>
      </c>
      <c r="F105" s="245" t="str">
        <f>IF('➀基本情報入力シート'!G118="","",'➀基本情報入力シート'!G118)</f>
        <v/>
      </c>
      <c r="G105" s="245" t="str">
        <f>IF('➀基本情報入力シート'!H118="","",'➀基本情報入力シート'!H118)</f>
        <v/>
      </c>
      <c r="H105" s="245" t="str">
        <f>IF('➀基本情報入力シート'!I118="","",'➀基本情報入力シート'!I118)</f>
        <v/>
      </c>
      <c r="I105" s="245" t="str">
        <f>IF('➀基本情報入力シート'!J118="","",'➀基本情報入力シート'!J118)</f>
        <v/>
      </c>
      <c r="J105" s="245" t="str">
        <f>IF('➀基本情報入力シート'!K118="","",'➀基本情報入力シート'!K118)</f>
        <v/>
      </c>
      <c r="K105" s="246" t="str">
        <f>IF('➀基本情報入力シート'!L118="","",'➀基本情報入力シート'!L118)</f>
        <v/>
      </c>
      <c r="L105" s="229" t="str">
        <f t="shared" si="14"/>
        <v/>
      </c>
      <c r="M105" s="247" t="str">
        <f>IF('➀基本情報入力シート'!M118="","",'➀基本情報入力シート'!M118)</f>
        <v/>
      </c>
      <c r="N105" s="247" t="str">
        <f>IF('➀基本情報入力シート'!R118="","",'➀基本情報入力シート'!R118)</f>
        <v/>
      </c>
      <c r="O105" s="248" t="str">
        <f>IF('➀基本情報入力シート'!W118="","",'➀基本情報入力シート'!W118)</f>
        <v/>
      </c>
      <c r="P105" s="249" t="str">
        <f>IF('➀基本情報入力シート'!X118="","",'➀基本情報入力シート'!X118)</f>
        <v/>
      </c>
      <c r="Q105" s="256" t="str">
        <f>IF('➀基本情報入力シート'!Y118="","",'➀基本情報入力シート'!Y118)</f>
        <v/>
      </c>
      <c r="R105" s="234"/>
      <c r="S105" s="235"/>
      <c r="T105" s="236"/>
      <c r="U105" s="236"/>
      <c r="V105" s="236"/>
      <c r="W105" s="237"/>
      <c r="X105" s="238"/>
      <c r="Y105" s="257"/>
      <c r="Z105" s="257"/>
      <c r="AA105" s="257"/>
      <c r="AB105" s="257"/>
      <c r="AC105" s="257"/>
      <c r="AD105" s="257"/>
      <c r="AE105" s="257"/>
      <c r="AF105" s="258"/>
      <c r="AG105" s="258"/>
      <c r="AH105" s="258"/>
      <c r="AI105" s="259"/>
      <c r="AJ105" s="241"/>
      <c r="AK105" s="312" t="str">
        <f t="shared" si="11"/>
        <v/>
      </c>
      <c r="AL105" s="312" t="str">
        <f t="shared" si="12"/>
        <v/>
      </c>
      <c r="AM105" s="312" t="str">
        <f t="shared" si="13"/>
        <v/>
      </c>
      <c r="AN105" s="314"/>
    </row>
    <row r="106" spans="1:40" ht="27.75" customHeight="1">
      <c r="A106" s="243">
        <f t="shared" si="8"/>
        <v>87</v>
      </c>
      <c r="B106" s="244" t="str">
        <f>IF('➀基本情報入力シート'!C119="","",'➀基本情報入力シート'!C119)</f>
        <v/>
      </c>
      <c r="C106" s="245" t="str">
        <f>IF('➀基本情報入力シート'!D119="","",'➀基本情報入力シート'!D119)</f>
        <v/>
      </c>
      <c r="D106" s="245" t="str">
        <f>IF('➀基本情報入力シート'!E119="","",'➀基本情報入力シート'!E119)</f>
        <v/>
      </c>
      <c r="E106" s="245" t="str">
        <f>IF('➀基本情報入力シート'!F119="","",'➀基本情報入力シート'!F119)</f>
        <v/>
      </c>
      <c r="F106" s="245" t="str">
        <f>IF('➀基本情報入力シート'!G119="","",'➀基本情報入力シート'!G119)</f>
        <v/>
      </c>
      <c r="G106" s="245" t="str">
        <f>IF('➀基本情報入力シート'!H119="","",'➀基本情報入力シート'!H119)</f>
        <v/>
      </c>
      <c r="H106" s="245" t="str">
        <f>IF('➀基本情報入力シート'!I119="","",'➀基本情報入力シート'!I119)</f>
        <v/>
      </c>
      <c r="I106" s="245" t="str">
        <f>IF('➀基本情報入力シート'!J119="","",'➀基本情報入力シート'!J119)</f>
        <v/>
      </c>
      <c r="J106" s="245" t="str">
        <f>IF('➀基本情報入力シート'!K119="","",'➀基本情報入力シート'!K119)</f>
        <v/>
      </c>
      <c r="K106" s="246" t="str">
        <f>IF('➀基本情報入力シート'!L119="","",'➀基本情報入力シート'!L119)</f>
        <v/>
      </c>
      <c r="L106" s="229" t="str">
        <f t="shared" si="14"/>
        <v/>
      </c>
      <c r="M106" s="247" t="str">
        <f>IF('➀基本情報入力シート'!M119="","",'➀基本情報入力シート'!M119)</f>
        <v/>
      </c>
      <c r="N106" s="247" t="str">
        <f>IF('➀基本情報入力シート'!R119="","",'➀基本情報入力シート'!R119)</f>
        <v/>
      </c>
      <c r="O106" s="248" t="str">
        <f>IF('➀基本情報入力シート'!W119="","",'➀基本情報入力シート'!W119)</f>
        <v/>
      </c>
      <c r="P106" s="249" t="str">
        <f>IF('➀基本情報入力シート'!X119="","",'➀基本情報入力シート'!X119)</f>
        <v/>
      </c>
      <c r="Q106" s="256" t="str">
        <f>IF('➀基本情報入力シート'!Y119="","",'➀基本情報入力シート'!Y119)</f>
        <v/>
      </c>
      <c r="R106" s="234"/>
      <c r="S106" s="235"/>
      <c r="T106" s="236"/>
      <c r="U106" s="236"/>
      <c r="V106" s="236"/>
      <c r="W106" s="237"/>
      <c r="X106" s="238"/>
      <c r="Y106" s="257"/>
      <c r="Z106" s="257"/>
      <c r="AA106" s="257"/>
      <c r="AB106" s="257"/>
      <c r="AC106" s="257"/>
      <c r="AD106" s="257"/>
      <c r="AE106" s="257"/>
      <c r="AF106" s="258"/>
      <c r="AG106" s="258"/>
      <c r="AH106" s="258"/>
      <c r="AI106" s="259"/>
      <c r="AJ106" s="241"/>
      <c r="AK106" s="312" t="str">
        <f t="shared" si="11"/>
        <v/>
      </c>
      <c r="AL106" s="312" t="str">
        <f t="shared" si="12"/>
        <v/>
      </c>
      <c r="AM106" s="312" t="str">
        <f t="shared" si="13"/>
        <v/>
      </c>
      <c r="AN106" s="314"/>
    </row>
    <row r="107" spans="1:40" ht="27.75" customHeight="1">
      <c r="A107" s="243">
        <f t="shared" si="8"/>
        <v>88</v>
      </c>
      <c r="B107" s="244" t="str">
        <f>IF('➀基本情報入力シート'!C120="","",'➀基本情報入力シート'!C120)</f>
        <v/>
      </c>
      <c r="C107" s="245" t="str">
        <f>IF('➀基本情報入力シート'!D120="","",'➀基本情報入力シート'!D120)</f>
        <v/>
      </c>
      <c r="D107" s="245" t="str">
        <f>IF('➀基本情報入力シート'!E120="","",'➀基本情報入力シート'!E120)</f>
        <v/>
      </c>
      <c r="E107" s="245" t="str">
        <f>IF('➀基本情報入力シート'!F120="","",'➀基本情報入力シート'!F120)</f>
        <v/>
      </c>
      <c r="F107" s="245" t="str">
        <f>IF('➀基本情報入力シート'!G120="","",'➀基本情報入力シート'!G120)</f>
        <v/>
      </c>
      <c r="G107" s="245" t="str">
        <f>IF('➀基本情報入力シート'!H120="","",'➀基本情報入力シート'!H120)</f>
        <v/>
      </c>
      <c r="H107" s="245" t="str">
        <f>IF('➀基本情報入力シート'!I120="","",'➀基本情報入力シート'!I120)</f>
        <v/>
      </c>
      <c r="I107" s="245" t="str">
        <f>IF('➀基本情報入力シート'!J120="","",'➀基本情報入力シート'!J120)</f>
        <v/>
      </c>
      <c r="J107" s="245" t="str">
        <f>IF('➀基本情報入力シート'!K120="","",'➀基本情報入力シート'!K120)</f>
        <v/>
      </c>
      <c r="K107" s="246" t="str">
        <f>IF('➀基本情報入力シート'!L120="","",'➀基本情報入力シート'!L120)</f>
        <v/>
      </c>
      <c r="L107" s="229" t="str">
        <f t="shared" si="14"/>
        <v/>
      </c>
      <c r="M107" s="247" t="str">
        <f>IF('➀基本情報入力シート'!M120="","",'➀基本情報入力シート'!M120)</f>
        <v/>
      </c>
      <c r="N107" s="247" t="str">
        <f>IF('➀基本情報入力シート'!R120="","",'➀基本情報入力シート'!R120)</f>
        <v/>
      </c>
      <c r="O107" s="248" t="str">
        <f>IF('➀基本情報入力シート'!W120="","",'➀基本情報入力シート'!W120)</f>
        <v/>
      </c>
      <c r="P107" s="249" t="str">
        <f>IF('➀基本情報入力シート'!X120="","",'➀基本情報入力シート'!X120)</f>
        <v/>
      </c>
      <c r="Q107" s="256" t="str">
        <f>IF('➀基本情報入力シート'!Y120="","",'➀基本情報入力シート'!Y120)</f>
        <v/>
      </c>
      <c r="R107" s="234"/>
      <c r="S107" s="235"/>
      <c r="T107" s="236"/>
      <c r="U107" s="236"/>
      <c r="V107" s="236"/>
      <c r="W107" s="237"/>
      <c r="X107" s="238"/>
      <c r="Y107" s="257"/>
      <c r="Z107" s="257"/>
      <c r="AA107" s="257"/>
      <c r="AB107" s="257"/>
      <c r="AC107" s="257"/>
      <c r="AD107" s="257"/>
      <c r="AE107" s="257"/>
      <c r="AF107" s="258"/>
      <c r="AG107" s="258"/>
      <c r="AH107" s="258"/>
      <c r="AI107" s="259"/>
      <c r="AJ107" s="241"/>
      <c r="AK107" s="312" t="str">
        <f t="shared" si="11"/>
        <v/>
      </c>
      <c r="AL107" s="312" t="str">
        <f t="shared" si="12"/>
        <v/>
      </c>
      <c r="AM107" s="312" t="str">
        <f t="shared" si="13"/>
        <v/>
      </c>
      <c r="AN107" s="314"/>
    </row>
    <row r="108" spans="1:40" ht="27.75" customHeight="1">
      <c r="A108" s="243">
        <f t="shared" si="8"/>
        <v>89</v>
      </c>
      <c r="B108" s="244" t="str">
        <f>IF('➀基本情報入力シート'!C121="","",'➀基本情報入力シート'!C121)</f>
        <v/>
      </c>
      <c r="C108" s="245" t="str">
        <f>IF('➀基本情報入力シート'!D121="","",'➀基本情報入力シート'!D121)</f>
        <v/>
      </c>
      <c r="D108" s="245" t="str">
        <f>IF('➀基本情報入力シート'!E121="","",'➀基本情報入力シート'!E121)</f>
        <v/>
      </c>
      <c r="E108" s="245" t="str">
        <f>IF('➀基本情報入力シート'!F121="","",'➀基本情報入力シート'!F121)</f>
        <v/>
      </c>
      <c r="F108" s="245" t="str">
        <f>IF('➀基本情報入力シート'!G121="","",'➀基本情報入力シート'!G121)</f>
        <v/>
      </c>
      <c r="G108" s="245" t="str">
        <f>IF('➀基本情報入力シート'!H121="","",'➀基本情報入力シート'!H121)</f>
        <v/>
      </c>
      <c r="H108" s="245" t="str">
        <f>IF('➀基本情報入力シート'!I121="","",'➀基本情報入力シート'!I121)</f>
        <v/>
      </c>
      <c r="I108" s="245" t="str">
        <f>IF('➀基本情報入力シート'!J121="","",'➀基本情報入力シート'!J121)</f>
        <v/>
      </c>
      <c r="J108" s="245" t="str">
        <f>IF('➀基本情報入力シート'!K121="","",'➀基本情報入力シート'!K121)</f>
        <v/>
      </c>
      <c r="K108" s="246" t="str">
        <f>IF('➀基本情報入力シート'!L121="","",'➀基本情報入力シート'!L121)</f>
        <v/>
      </c>
      <c r="L108" s="229" t="str">
        <f t="shared" si="14"/>
        <v/>
      </c>
      <c r="M108" s="247" t="str">
        <f>IF('➀基本情報入力シート'!M121="","",'➀基本情報入力シート'!M121)</f>
        <v/>
      </c>
      <c r="N108" s="247" t="str">
        <f>IF('➀基本情報入力シート'!R121="","",'➀基本情報入力シート'!R121)</f>
        <v/>
      </c>
      <c r="O108" s="248" t="str">
        <f>IF('➀基本情報入力シート'!W121="","",'➀基本情報入力シート'!W121)</f>
        <v/>
      </c>
      <c r="P108" s="249" t="str">
        <f>IF('➀基本情報入力シート'!X121="","",'➀基本情報入力シート'!X121)</f>
        <v/>
      </c>
      <c r="Q108" s="256" t="str">
        <f>IF('➀基本情報入力シート'!Y121="","",'➀基本情報入力シート'!Y121)</f>
        <v/>
      </c>
      <c r="R108" s="234"/>
      <c r="S108" s="235"/>
      <c r="T108" s="236"/>
      <c r="U108" s="236"/>
      <c r="V108" s="236"/>
      <c r="W108" s="237"/>
      <c r="X108" s="238"/>
      <c r="Y108" s="257"/>
      <c r="Z108" s="257"/>
      <c r="AA108" s="257"/>
      <c r="AB108" s="257"/>
      <c r="AC108" s="257"/>
      <c r="AD108" s="257"/>
      <c r="AE108" s="257"/>
      <c r="AF108" s="258"/>
      <c r="AG108" s="258"/>
      <c r="AH108" s="258"/>
      <c r="AI108" s="259"/>
      <c r="AJ108" s="241"/>
      <c r="AK108" s="312" t="str">
        <f t="shared" si="11"/>
        <v/>
      </c>
      <c r="AL108" s="312" t="str">
        <f t="shared" si="12"/>
        <v/>
      </c>
      <c r="AM108" s="312" t="str">
        <f t="shared" si="13"/>
        <v/>
      </c>
      <c r="AN108" s="314"/>
    </row>
    <row r="109" spans="1:40" ht="27.75" customHeight="1">
      <c r="A109" s="243">
        <f t="shared" si="8"/>
        <v>90</v>
      </c>
      <c r="B109" s="244" t="str">
        <f>IF('➀基本情報入力シート'!C122="","",'➀基本情報入力シート'!C122)</f>
        <v/>
      </c>
      <c r="C109" s="245" t="str">
        <f>IF('➀基本情報入力シート'!D122="","",'➀基本情報入力シート'!D122)</f>
        <v/>
      </c>
      <c r="D109" s="245" t="str">
        <f>IF('➀基本情報入力シート'!E122="","",'➀基本情報入力シート'!E122)</f>
        <v/>
      </c>
      <c r="E109" s="245" t="str">
        <f>IF('➀基本情報入力シート'!F122="","",'➀基本情報入力シート'!F122)</f>
        <v/>
      </c>
      <c r="F109" s="245" t="str">
        <f>IF('➀基本情報入力シート'!G122="","",'➀基本情報入力シート'!G122)</f>
        <v/>
      </c>
      <c r="G109" s="245" t="str">
        <f>IF('➀基本情報入力シート'!H122="","",'➀基本情報入力シート'!H122)</f>
        <v/>
      </c>
      <c r="H109" s="245" t="str">
        <f>IF('➀基本情報入力シート'!I122="","",'➀基本情報入力シート'!I122)</f>
        <v/>
      </c>
      <c r="I109" s="245" t="str">
        <f>IF('➀基本情報入力シート'!J122="","",'➀基本情報入力シート'!J122)</f>
        <v/>
      </c>
      <c r="J109" s="245" t="str">
        <f>IF('➀基本情報入力シート'!K122="","",'➀基本情報入力シート'!K122)</f>
        <v/>
      </c>
      <c r="K109" s="246" t="str">
        <f>IF('➀基本情報入力シート'!L122="","",'➀基本情報入力シート'!L122)</f>
        <v/>
      </c>
      <c r="L109" s="229" t="str">
        <f t="shared" si="14"/>
        <v/>
      </c>
      <c r="M109" s="247" t="str">
        <f>IF('➀基本情報入力シート'!M122="","",'➀基本情報入力シート'!M122)</f>
        <v/>
      </c>
      <c r="N109" s="247" t="str">
        <f>IF('➀基本情報入力シート'!R122="","",'➀基本情報入力シート'!R122)</f>
        <v/>
      </c>
      <c r="O109" s="248" t="str">
        <f>IF('➀基本情報入力シート'!W122="","",'➀基本情報入力シート'!W122)</f>
        <v/>
      </c>
      <c r="P109" s="249" t="str">
        <f>IF('➀基本情報入力シート'!X122="","",'➀基本情報入力シート'!X122)</f>
        <v/>
      </c>
      <c r="Q109" s="256" t="str">
        <f>IF('➀基本情報入力シート'!Y122="","",'➀基本情報入力シート'!Y122)</f>
        <v/>
      </c>
      <c r="R109" s="234"/>
      <c r="S109" s="235"/>
      <c r="T109" s="236"/>
      <c r="U109" s="236"/>
      <c r="V109" s="236"/>
      <c r="W109" s="237"/>
      <c r="X109" s="238"/>
      <c r="Y109" s="257"/>
      <c r="Z109" s="257"/>
      <c r="AA109" s="257"/>
      <c r="AB109" s="257"/>
      <c r="AC109" s="257"/>
      <c r="AD109" s="257"/>
      <c r="AE109" s="257"/>
      <c r="AF109" s="258"/>
      <c r="AG109" s="258"/>
      <c r="AH109" s="258"/>
      <c r="AI109" s="259"/>
      <c r="AJ109" s="241"/>
      <c r="AK109" s="312" t="str">
        <f t="shared" si="11"/>
        <v/>
      </c>
      <c r="AL109" s="312" t="str">
        <f t="shared" si="12"/>
        <v/>
      </c>
      <c r="AM109" s="312" t="str">
        <f t="shared" si="13"/>
        <v/>
      </c>
      <c r="AN109" s="314"/>
    </row>
    <row r="110" spans="1:40" ht="27.75" customHeight="1">
      <c r="A110" s="243">
        <f t="shared" si="8"/>
        <v>91</v>
      </c>
      <c r="B110" s="244" t="str">
        <f>IF('➀基本情報入力シート'!C123="","",'➀基本情報入力シート'!C123)</f>
        <v/>
      </c>
      <c r="C110" s="245" t="str">
        <f>IF('➀基本情報入力シート'!D123="","",'➀基本情報入力シート'!D123)</f>
        <v/>
      </c>
      <c r="D110" s="245" t="str">
        <f>IF('➀基本情報入力シート'!E123="","",'➀基本情報入力シート'!E123)</f>
        <v/>
      </c>
      <c r="E110" s="245" t="str">
        <f>IF('➀基本情報入力シート'!F123="","",'➀基本情報入力シート'!F123)</f>
        <v/>
      </c>
      <c r="F110" s="245" t="str">
        <f>IF('➀基本情報入力シート'!G123="","",'➀基本情報入力シート'!G123)</f>
        <v/>
      </c>
      <c r="G110" s="245" t="str">
        <f>IF('➀基本情報入力シート'!H123="","",'➀基本情報入力シート'!H123)</f>
        <v/>
      </c>
      <c r="H110" s="245" t="str">
        <f>IF('➀基本情報入力シート'!I123="","",'➀基本情報入力シート'!I123)</f>
        <v/>
      </c>
      <c r="I110" s="245" t="str">
        <f>IF('➀基本情報入力シート'!J123="","",'➀基本情報入力シート'!J123)</f>
        <v/>
      </c>
      <c r="J110" s="245" t="str">
        <f>IF('➀基本情報入力シート'!K123="","",'➀基本情報入力シート'!K123)</f>
        <v/>
      </c>
      <c r="K110" s="246" t="str">
        <f>IF('➀基本情報入力シート'!L123="","",'➀基本情報入力シート'!L123)</f>
        <v/>
      </c>
      <c r="L110" s="229" t="str">
        <f t="shared" si="14"/>
        <v/>
      </c>
      <c r="M110" s="247" t="str">
        <f>IF('➀基本情報入力シート'!M123="","",'➀基本情報入力シート'!M123)</f>
        <v/>
      </c>
      <c r="N110" s="247" t="str">
        <f>IF('➀基本情報入力シート'!R123="","",'➀基本情報入力シート'!R123)</f>
        <v/>
      </c>
      <c r="O110" s="248" t="str">
        <f>IF('➀基本情報入力シート'!W123="","",'➀基本情報入力シート'!W123)</f>
        <v/>
      </c>
      <c r="P110" s="249" t="str">
        <f>IF('➀基本情報入力シート'!X123="","",'➀基本情報入力シート'!X123)</f>
        <v/>
      </c>
      <c r="Q110" s="256" t="str">
        <f>IF('➀基本情報入力シート'!Y123="","",'➀基本情報入力シート'!Y123)</f>
        <v/>
      </c>
      <c r="R110" s="234"/>
      <c r="S110" s="235"/>
      <c r="T110" s="236"/>
      <c r="U110" s="236"/>
      <c r="V110" s="236"/>
      <c r="W110" s="237"/>
      <c r="X110" s="238"/>
      <c r="Y110" s="257"/>
      <c r="Z110" s="257"/>
      <c r="AA110" s="257"/>
      <c r="AB110" s="257"/>
      <c r="AC110" s="257"/>
      <c r="AD110" s="257"/>
      <c r="AE110" s="257"/>
      <c r="AF110" s="258"/>
      <c r="AG110" s="258"/>
      <c r="AH110" s="258"/>
      <c r="AI110" s="259"/>
      <c r="AJ110" s="241"/>
      <c r="AK110" s="312" t="str">
        <f t="shared" si="11"/>
        <v/>
      </c>
      <c r="AL110" s="312" t="str">
        <f t="shared" si="12"/>
        <v/>
      </c>
      <c r="AM110" s="312" t="str">
        <f t="shared" si="13"/>
        <v/>
      </c>
      <c r="AN110" s="314"/>
    </row>
    <row r="111" spans="1:40" ht="27.75" customHeight="1">
      <c r="A111" s="243">
        <f t="shared" si="8"/>
        <v>92</v>
      </c>
      <c r="B111" s="244" t="str">
        <f>IF('➀基本情報入力シート'!C124="","",'➀基本情報入力シート'!C124)</f>
        <v/>
      </c>
      <c r="C111" s="245" t="str">
        <f>IF('➀基本情報入力シート'!D124="","",'➀基本情報入力シート'!D124)</f>
        <v/>
      </c>
      <c r="D111" s="245" t="str">
        <f>IF('➀基本情報入力シート'!E124="","",'➀基本情報入力シート'!E124)</f>
        <v/>
      </c>
      <c r="E111" s="245" t="str">
        <f>IF('➀基本情報入力シート'!F124="","",'➀基本情報入力シート'!F124)</f>
        <v/>
      </c>
      <c r="F111" s="245" t="str">
        <f>IF('➀基本情報入力シート'!G124="","",'➀基本情報入力シート'!G124)</f>
        <v/>
      </c>
      <c r="G111" s="245" t="str">
        <f>IF('➀基本情報入力シート'!H124="","",'➀基本情報入力シート'!H124)</f>
        <v/>
      </c>
      <c r="H111" s="245" t="str">
        <f>IF('➀基本情報入力シート'!I124="","",'➀基本情報入力シート'!I124)</f>
        <v/>
      </c>
      <c r="I111" s="245" t="str">
        <f>IF('➀基本情報入力シート'!J124="","",'➀基本情報入力シート'!J124)</f>
        <v/>
      </c>
      <c r="J111" s="245" t="str">
        <f>IF('➀基本情報入力シート'!K124="","",'➀基本情報入力シート'!K124)</f>
        <v/>
      </c>
      <c r="K111" s="246" t="str">
        <f>IF('➀基本情報入力シート'!L124="","",'➀基本情報入力シート'!L124)</f>
        <v/>
      </c>
      <c r="L111" s="229" t="str">
        <f t="shared" si="14"/>
        <v/>
      </c>
      <c r="M111" s="247" t="str">
        <f>IF('➀基本情報入力シート'!M124="","",'➀基本情報入力シート'!M124)</f>
        <v/>
      </c>
      <c r="N111" s="247" t="str">
        <f>IF('➀基本情報入力シート'!R124="","",'➀基本情報入力シート'!R124)</f>
        <v/>
      </c>
      <c r="O111" s="248" t="str">
        <f>IF('➀基本情報入力シート'!W124="","",'➀基本情報入力シート'!W124)</f>
        <v/>
      </c>
      <c r="P111" s="249" t="str">
        <f>IF('➀基本情報入力シート'!X124="","",'➀基本情報入力シート'!X124)</f>
        <v/>
      </c>
      <c r="Q111" s="256" t="str">
        <f>IF('➀基本情報入力シート'!Y124="","",'➀基本情報入力シート'!Y124)</f>
        <v/>
      </c>
      <c r="R111" s="234"/>
      <c r="S111" s="235"/>
      <c r="T111" s="236"/>
      <c r="U111" s="236"/>
      <c r="V111" s="236"/>
      <c r="W111" s="237"/>
      <c r="X111" s="238"/>
      <c r="Y111" s="257"/>
      <c r="Z111" s="257"/>
      <c r="AA111" s="257"/>
      <c r="AB111" s="257"/>
      <c r="AC111" s="257"/>
      <c r="AD111" s="257"/>
      <c r="AE111" s="257"/>
      <c r="AF111" s="258"/>
      <c r="AG111" s="258"/>
      <c r="AH111" s="258"/>
      <c r="AI111" s="259"/>
      <c r="AJ111" s="241"/>
      <c r="AK111" s="312" t="str">
        <f t="shared" si="11"/>
        <v/>
      </c>
      <c r="AL111" s="312" t="str">
        <f t="shared" si="12"/>
        <v/>
      </c>
      <c r="AM111" s="312" t="str">
        <f t="shared" si="13"/>
        <v/>
      </c>
      <c r="AN111" s="314"/>
    </row>
    <row r="112" spans="1:40" ht="27.75" customHeight="1">
      <c r="A112" s="243">
        <f t="shared" si="8"/>
        <v>93</v>
      </c>
      <c r="B112" s="244" t="str">
        <f>IF('➀基本情報入力シート'!C125="","",'➀基本情報入力シート'!C125)</f>
        <v/>
      </c>
      <c r="C112" s="245" t="str">
        <f>IF('➀基本情報入力シート'!D125="","",'➀基本情報入力シート'!D125)</f>
        <v/>
      </c>
      <c r="D112" s="245" t="str">
        <f>IF('➀基本情報入力シート'!E125="","",'➀基本情報入力シート'!E125)</f>
        <v/>
      </c>
      <c r="E112" s="245" t="str">
        <f>IF('➀基本情報入力シート'!F125="","",'➀基本情報入力シート'!F125)</f>
        <v/>
      </c>
      <c r="F112" s="245" t="str">
        <f>IF('➀基本情報入力シート'!G125="","",'➀基本情報入力シート'!G125)</f>
        <v/>
      </c>
      <c r="G112" s="245" t="str">
        <f>IF('➀基本情報入力シート'!H125="","",'➀基本情報入力シート'!H125)</f>
        <v/>
      </c>
      <c r="H112" s="245" t="str">
        <f>IF('➀基本情報入力シート'!I125="","",'➀基本情報入力シート'!I125)</f>
        <v/>
      </c>
      <c r="I112" s="245" t="str">
        <f>IF('➀基本情報入力シート'!J125="","",'➀基本情報入力シート'!J125)</f>
        <v/>
      </c>
      <c r="J112" s="245" t="str">
        <f>IF('➀基本情報入力シート'!K125="","",'➀基本情報入力シート'!K125)</f>
        <v/>
      </c>
      <c r="K112" s="246" t="str">
        <f>IF('➀基本情報入力シート'!L125="","",'➀基本情報入力シート'!L125)</f>
        <v/>
      </c>
      <c r="L112" s="229" t="str">
        <f t="shared" si="14"/>
        <v/>
      </c>
      <c r="M112" s="247" t="str">
        <f>IF('➀基本情報入力シート'!M125="","",'➀基本情報入力シート'!M125)</f>
        <v/>
      </c>
      <c r="N112" s="247" t="str">
        <f>IF('➀基本情報入力シート'!R125="","",'➀基本情報入力シート'!R125)</f>
        <v/>
      </c>
      <c r="O112" s="248" t="str">
        <f>IF('➀基本情報入力シート'!W125="","",'➀基本情報入力シート'!W125)</f>
        <v/>
      </c>
      <c r="P112" s="249" t="str">
        <f>IF('➀基本情報入力シート'!X125="","",'➀基本情報入力シート'!X125)</f>
        <v/>
      </c>
      <c r="Q112" s="256" t="str">
        <f>IF('➀基本情報入力シート'!Y125="","",'➀基本情報入力シート'!Y125)</f>
        <v/>
      </c>
      <c r="R112" s="234"/>
      <c r="S112" s="235"/>
      <c r="T112" s="236"/>
      <c r="U112" s="236"/>
      <c r="V112" s="236"/>
      <c r="W112" s="237"/>
      <c r="X112" s="238"/>
      <c r="Y112" s="257"/>
      <c r="Z112" s="257"/>
      <c r="AA112" s="257"/>
      <c r="AB112" s="257"/>
      <c r="AC112" s="257"/>
      <c r="AD112" s="257"/>
      <c r="AE112" s="257"/>
      <c r="AF112" s="258"/>
      <c r="AG112" s="258"/>
      <c r="AH112" s="258"/>
      <c r="AI112" s="259"/>
      <c r="AJ112" s="241"/>
      <c r="AK112" s="312" t="str">
        <f t="shared" si="11"/>
        <v/>
      </c>
      <c r="AL112" s="312" t="str">
        <f t="shared" si="12"/>
        <v/>
      </c>
      <c r="AM112" s="312" t="str">
        <f t="shared" si="13"/>
        <v/>
      </c>
      <c r="AN112" s="314"/>
    </row>
    <row r="113" spans="1:40" ht="27.75" customHeight="1">
      <c r="A113" s="243">
        <f t="shared" si="8"/>
        <v>94</v>
      </c>
      <c r="B113" s="244" t="str">
        <f>IF('➀基本情報入力シート'!C126="","",'➀基本情報入力シート'!C126)</f>
        <v/>
      </c>
      <c r="C113" s="245" t="str">
        <f>IF('➀基本情報入力シート'!D126="","",'➀基本情報入力シート'!D126)</f>
        <v/>
      </c>
      <c r="D113" s="245" t="str">
        <f>IF('➀基本情報入力シート'!E126="","",'➀基本情報入力シート'!E126)</f>
        <v/>
      </c>
      <c r="E113" s="245" t="str">
        <f>IF('➀基本情報入力シート'!F126="","",'➀基本情報入力シート'!F126)</f>
        <v/>
      </c>
      <c r="F113" s="245" t="str">
        <f>IF('➀基本情報入力シート'!G126="","",'➀基本情報入力シート'!G126)</f>
        <v/>
      </c>
      <c r="G113" s="245" t="str">
        <f>IF('➀基本情報入力シート'!H126="","",'➀基本情報入力シート'!H126)</f>
        <v/>
      </c>
      <c r="H113" s="245" t="str">
        <f>IF('➀基本情報入力シート'!I126="","",'➀基本情報入力シート'!I126)</f>
        <v/>
      </c>
      <c r="I113" s="245" t="str">
        <f>IF('➀基本情報入力シート'!J126="","",'➀基本情報入力シート'!J126)</f>
        <v/>
      </c>
      <c r="J113" s="245" t="str">
        <f>IF('➀基本情報入力シート'!K126="","",'➀基本情報入力シート'!K126)</f>
        <v/>
      </c>
      <c r="K113" s="246" t="str">
        <f>IF('➀基本情報入力シート'!L126="","",'➀基本情報入力シート'!L126)</f>
        <v/>
      </c>
      <c r="L113" s="229" t="str">
        <f t="shared" si="14"/>
        <v/>
      </c>
      <c r="M113" s="247" t="str">
        <f>IF('➀基本情報入力シート'!M126="","",'➀基本情報入力シート'!M126)</f>
        <v/>
      </c>
      <c r="N113" s="247" t="str">
        <f>IF('➀基本情報入力シート'!R126="","",'➀基本情報入力シート'!R126)</f>
        <v/>
      </c>
      <c r="O113" s="248" t="str">
        <f>IF('➀基本情報入力シート'!W126="","",'➀基本情報入力シート'!W126)</f>
        <v/>
      </c>
      <c r="P113" s="249" t="str">
        <f>IF('➀基本情報入力シート'!X126="","",'➀基本情報入力シート'!X126)</f>
        <v/>
      </c>
      <c r="Q113" s="256" t="str">
        <f>IF('➀基本情報入力シート'!Y126="","",'➀基本情報入力シート'!Y126)</f>
        <v/>
      </c>
      <c r="R113" s="234"/>
      <c r="S113" s="235"/>
      <c r="T113" s="236"/>
      <c r="U113" s="236"/>
      <c r="V113" s="236"/>
      <c r="W113" s="237"/>
      <c r="X113" s="238"/>
      <c r="Y113" s="257"/>
      <c r="Z113" s="257"/>
      <c r="AA113" s="257"/>
      <c r="AB113" s="257"/>
      <c r="AC113" s="257"/>
      <c r="AD113" s="257"/>
      <c r="AE113" s="257"/>
      <c r="AF113" s="258"/>
      <c r="AG113" s="258"/>
      <c r="AH113" s="258"/>
      <c r="AI113" s="259"/>
      <c r="AJ113" s="241"/>
      <c r="AK113" s="312" t="str">
        <f t="shared" si="11"/>
        <v/>
      </c>
      <c r="AL113" s="312" t="str">
        <f t="shared" si="12"/>
        <v/>
      </c>
      <c r="AM113" s="312" t="str">
        <f t="shared" si="13"/>
        <v/>
      </c>
      <c r="AN113" s="314"/>
    </row>
    <row r="114" spans="1:40" ht="27.75" customHeight="1">
      <c r="A114" s="243">
        <f t="shared" si="8"/>
        <v>95</v>
      </c>
      <c r="B114" s="244" t="str">
        <f>IF('➀基本情報入力シート'!C127="","",'➀基本情報入力シート'!C127)</f>
        <v/>
      </c>
      <c r="C114" s="245" t="str">
        <f>IF('➀基本情報入力シート'!D127="","",'➀基本情報入力シート'!D127)</f>
        <v/>
      </c>
      <c r="D114" s="245" t="str">
        <f>IF('➀基本情報入力シート'!E127="","",'➀基本情報入力シート'!E127)</f>
        <v/>
      </c>
      <c r="E114" s="245" t="str">
        <f>IF('➀基本情報入力シート'!F127="","",'➀基本情報入力シート'!F127)</f>
        <v/>
      </c>
      <c r="F114" s="245" t="str">
        <f>IF('➀基本情報入力シート'!G127="","",'➀基本情報入力シート'!G127)</f>
        <v/>
      </c>
      <c r="G114" s="245" t="str">
        <f>IF('➀基本情報入力シート'!H127="","",'➀基本情報入力シート'!H127)</f>
        <v/>
      </c>
      <c r="H114" s="245" t="str">
        <f>IF('➀基本情報入力シート'!I127="","",'➀基本情報入力シート'!I127)</f>
        <v/>
      </c>
      <c r="I114" s="245" t="str">
        <f>IF('➀基本情報入力シート'!J127="","",'➀基本情報入力シート'!J127)</f>
        <v/>
      </c>
      <c r="J114" s="245" t="str">
        <f>IF('➀基本情報入力シート'!K127="","",'➀基本情報入力シート'!K127)</f>
        <v/>
      </c>
      <c r="K114" s="246" t="str">
        <f>IF('➀基本情報入力シート'!L127="","",'➀基本情報入力シート'!L127)</f>
        <v/>
      </c>
      <c r="L114" s="229" t="str">
        <f t="shared" si="14"/>
        <v/>
      </c>
      <c r="M114" s="247" t="str">
        <f>IF('➀基本情報入力シート'!M127="","",'➀基本情報入力シート'!M127)</f>
        <v/>
      </c>
      <c r="N114" s="247" t="str">
        <f>IF('➀基本情報入力シート'!R127="","",'➀基本情報入力シート'!R127)</f>
        <v/>
      </c>
      <c r="O114" s="248" t="str">
        <f>IF('➀基本情報入力シート'!W127="","",'➀基本情報入力シート'!W127)</f>
        <v/>
      </c>
      <c r="P114" s="249" t="str">
        <f>IF('➀基本情報入力シート'!X127="","",'➀基本情報入力シート'!X127)</f>
        <v/>
      </c>
      <c r="Q114" s="256" t="str">
        <f>IF('➀基本情報入力シート'!Y127="","",'➀基本情報入力シート'!Y127)</f>
        <v/>
      </c>
      <c r="R114" s="234"/>
      <c r="S114" s="235"/>
      <c r="T114" s="236"/>
      <c r="U114" s="236"/>
      <c r="V114" s="236"/>
      <c r="W114" s="237"/>
      <c r="X114" s="238"/>
      <c r="Y114" s="257"/>
      <c r="Z114" s="257"/>
      <c r="AA114" s="257"/>
      <c r="AB114" s="257"/>
      <c r="AC114" s="257"/>
      <c r="AD114" s="257"/>
      <c r="AE114" s="257"/>
      <c r="AF114" s="258"/>
      <c r="AG114" s="258"/>
      <c r="AH114" s="258"/>
      <c r="AI114" s="259"/>
      <c r="AJ114" s="241"/>
      <c r="AK114" s="312" t="str">
        <f t="shared" si="11"/>
        <v/>
      </c>
      <c r="AL114" s="312" t="str">
        <f t="shared" si="12"/>
        <v/>
      </c>
      <c r="AM114" s="312" t="str">
        <f t="shared" si="13"/>
        <v/>
      </c>
      <c r="AN114" s="314"/>
    </row>
    <row r="115" spans="1:40" ht="27.75" customHeight="1">
      <c r="A115" s="243">
        <f t="shared" si="8"/>
        <v>96</v>
      </c>
      <c r="B115" s="244" t="str">
        <f>IF('➀基本情報入力シート'!C128="","",'➀基本情報入力シート'!C128)</f>
        <v/>
      </c>
      <c r="C115" s="245" t="str">
        <f>IF('➀基本情報入力シート'!D128="","",'➀基本情報入力シート'!D128)</f>
        <v/>
      </c>
      <c r="D115" s="245" t="str">
        <f>IF('➀基本情報入力シート'!E128="","",'➀基本情報入力シート'!E128)</f>
        <v/>
      </c>
      <c r="E115" s="245" t="str">
        <f>IF('➀基本情報入力シート'!F128="","",'➀基本情報入力シート'!F128)</f>
        <v/>
      </c>
      <c r="F115" s="245" t="str">
        <f>IF('➀基本情報入力シート'!G128="","",'➀基本情報入力シート'!G128)</f>
        <v/>
      </c>
      <c r="G115" s="245" t="str">
        <f>IF('➀基本情報入力シート'!H128="","",'➀基本情報入力シート'!H128)</f>
        <v/>
      </c>
      <c r="H115" s="245" t="str">
        <f>IF('➀基本情報入力シート'!I128="","",'➀基本情報入力シート'!I128)</f>
        <v/>
      </c>
      <c r="I115" s="245" t="str">
        <f>IF('➀基本情報入力シート'!J128="","",'➀基本情報入力シート'!J128)</f>
        <v/>
      </c>
      <c r="J115" s="245" t="str">
        <f>IF('➀基本情報入力シート'!K128="","",'➀基本情報入力シート'!K128)</f>
        <v/>
      </c>
      <c r="K115" s="246" t="str">
        <f>IF('➀基本情報入力シート'!L128="","",'➀基本情報入力シート'!L128)</f>
        <v/>
      </c>
      <c r="L115" s="229" t="str">
        <f t="shared" si="14"/>
        <v/>
      </c>
      <c r="M115" s="247" t="str">
        <f>IF('➀基本情報入力シート'!M128="","",'➀基本情報入力シート'!M128)</f>
        <v/>
      </c>
      <c r="N115" s="247" t="str">
        <f>IF('➀基本情報入力シート'!R128="","",'➀基本情報入力シート'!R128)</f>
        <v/>
      </c>
      <c r="O115" s="248" t="str">
        <f>IF('➀基本情報入力シート'!W128="","",'➀基本情報入力シート'!W128)</f>
        <v/>
      </c>
      <c r="P115" s="249" t="str">
        <f>IF('➀基本情報入力シート'!X128="","",'➀基本情報入力シート'!X128)</f>
        <v/>
      </c>
      <c r="Q115" s="256" t="str">
        <f>IF('➀基本情報入力シート'!Y128="","",'➀基本情報入力シート'!Y128)</f>
        <v/>
      </c>
      <c r="R115" s="234"/>
      <c r="S115" s="235"/>
      <c r="T115" s="236"/>
      <c r="U115" s="236"/>
      <c r="V115" s="236"/>
      <c r="W115" s="237"/>
      <c r="X115" s="238"/>
      <c r="Y115" s="257"/>
      <c r="Z115" s="257"/>
      <c r="AA115" s="257"/>
      <c r="AB115" s="257"/>
      <c r="AC115" s="257"/>
      <c r="AD115" s="257"/>
      <c r="AE115" s="257"/>
      <c r="AF115" s="258"/>
      <c r="AG115" s="258"/>
      <c r="AH115" s="258"/>
      <c r="AI115" s="259"/>
      <c r="AJ115" s="241"/>
      <c r="AK115" s="312" t="str">
        <f t="shared" si="11"/>
        <v/>
      </c>
      <c r="AL115" s="312" t="str">
        <f t="shared" si="12"/>
        <v/>
      </c>
      <c r="AM115" s="312" t="str">
        <f t="shared" si="13"/>
        <v/>
      </c>
      <c r="AN115" s="314"/>
    </row>
    <row r="116" spans="1:40" ht="27.75" customHeight="1">
      <c r="A116" s="243">
        <f t="shared" si="8"/>
        <v>97</v>
      </c>
      <c r="B116" s="244" t="str">
        <f>IF('➀基本情報入力シート'!C129="","",'➀基本情報入力シート'!C129)</f>
        <v/>
      </c>
      <c r="C116" s="245" t="str">
        <f>IF('➀基本情報入力シート'!D129="","",'➀基本情報入力シート'!D129)</f>
        <v/>
      </c>
      <c r="D116" s="245" t="str">
        <f>IF('➀基本情報入力シート'!E129="","",'➀基本情報入力シート'!E129)</f>
        <v/>
      </c>
      <c r="E116" s="245" t="str">
        <f>IF('➀基本情報入力シート'!F129="","",'➀基本情報入力シート'!F129)</f>
        <v/>
      </c>
      <c r="F116" s="245" t="str">
        <f>IF('➀基本情報入力シート'!G129="","",'➀基本情報入力シート'!G129)</f>
        <v/>
      </c>
      <c r="G116" s="245" t="str">
        <f>IF('➀基本情報入力シート'!H129="","",'➀基本情報入力シート'!H129)</f>
        <v/>
      </c>
      <c r="H116" s="245" t="str">
        <f>IF('➀基本情報入力シート'!I129="","",'➀基本情報入力シート'!I129)</f>
        <v/>
      </c>
      <c r="I116" s="245" t="str">
        <f>IF('➀基本情報入力シート'!J129="","",'➀基本情報入力シート'!J129)</f>
        <v/>
      </c>
      <c r="J116" s="245" t="str">
        <f>IF('➀基本情報入力シート'!K129="","",'➀基本情報入力シート'!K129)</f>
        <v/>
      </c>
      <c r="K116" s="246" t="str">
        <f>IF('➀基本情報入力シート'!L129="","",'➀基本情報入力シート'!L129)</f>
        <v/>
      </c>
      <c r="L116" s="229" t="str">
        <f t="shared" si="14"/>
        <v/>
      </c>
      <c r="M116" s="247" t="str">
        <f>IF('➀基本情報入力シート'!M129="","",'➀基本情報入力シート'!M129)</f>
        <v/>
      </c>
      <c r="N116" s="247" t="str">
        <f>IF('➀基本情報入力シート'!R129="","",'➀基本情報入力シート'!R129)</f>
        <v/>
      </c>
      <c r="O116" s="248" t="str">
        <f>IF('➀基本情報入力シート'!W129="","",'➀基本情報入力シート'!W129)</f>
        <v/>
      </c>
      <c r="P116" s="249" t="str">
        <f>IF('➀基本情報入力シート'!X129="","",'➀基本情報入力シート'!X129)</f>
        <v/>
      </c>
      <c r="Q116" s="256" t="str">
        <f>IF('➀基本情報入力シート'!Y129="","",'➀基本情報入力シート'!Y129)</f>
        <v/>
      </c>
      <c r="R116" s="234"/>
      <c r="S116" s="235"/>
      <c r="T116" s="236"/>
      <c r="U116" s="236"/>
      <c r="V116" s="236"/>
      <c r="W116" s="237"/>
      <c r="X116" s="238"/>
      <c r="Y116" s="257"/>
      <c r="Z116" s="257"/>
      <c r="AA116" s="257"/>
      <c r="AB116" s="257"/>
      <c r="AC116" s="257"/>
      <c r="AD116" s="257"/>
      <c r="AE116" s="257"/>
      <c r="AF116" s="258"/>
      <c r="AG116" s="258"/>
      <c r="AH116" s="258"/>
      <c r="AI116" s="259"/>
      <c r="AJ116" s="241"/>
      <c r="AK116" s="312" t="str">
        <f t="shared" si="11"/>
        <v/>
      </c>
      <c r="AL116" s="312" t="str">
        <f t="shared" si="12"/>
        <v/>
      </c>
      <c r="AM116" s="312" t="str">
        <f t="shared" si="13"/>
        <v/>
      </c>
      <c r="AN116" s="314"/>
    </row>
    <row r="117" spans="1:40" ht="27.75" customHeight="1">
      <c r="A117" s="243">
        <f t="shared" si="8"/>
        <v>98</v>
      </c>
      <c r="B117" s="244" t="str">
        <f>IF('➀基本情報入力シート'!C130="","",'➀基本情報入力シート'!C130)</f>
        <v/>
      </c>
      <c r="C117" s="245" t="str">
        <f>IF('➀基本情報入力シート'!D130="","",'➀基本情報入力シート'!D130)</f>
        <v/>
      </c>
      <c r="D117" s="245" t="str">
        <f>IF('➀基本情報入力シート'!E130="","",'➀基本情報入力シート'!E130)</f>
        <v/>
      </c>
      <c r="E117" s="245" t="str">
        <f>IF('➀基本情報入力シート'!F130="","",'➀基本情報入力シート'!F130)</f>
        <v/>
      </c>
      <c r="F117" s="245" t="str">
        <f>IF('➀基本情報入力シート'!G130="","",'➀基本情報入力シート'!G130)</f>
        <v/>
      </c>
      <c r="G117" s="245" t="str">
        <f>IF('➀基本情報入力シート'!H130="","",'➀基本情報入力シート'!H130)</f>
        <v/>
      </c>
      <c r="H117" s="245" t="str">
        <f>IF('➀基本情報入力シート'!I130="","",'➀基本情報入力シート'!I130)</f>
        <v/>
      </c>
      <c r="I117" s="245" t="str">
        <f>IF('➀基本情報入力シート'!J130="","",'➀基本情報入力シート'!J130)</f>
        <v/>
      </c>
      <c r="J117" s="245" t="str">
        <f>IF('➀基本情報入力シート'!K130="","",'➀基本情報入力シート'!K130)</f>
        <v/>
      </c>
      <c r="K117" s="246" t="str">
        <f>IF('➀基本情報入力シート'!L130="","",'➀基本情報入力シート'!L130)</f>
        <v/>
      </c>
      <c r="L117" s="229" t="str">
        <f t="shared" si="14"/>
        <v/>
      </c>
      <c r="M117" s="247" t="str">
        <f>IF('➀基本情報入力シート'!M130="","",'➀基本情報入力シート'!M130)</f>
        <v/>
      </c>
      <c r="N117" s="247" t="str">
        <f>IF('➀基本情報入力シート'!R130="","",'➀基本情報入力シート'!R130)</f>
        <v/>
      </c>
      <c r="O117" s="248" t="str">
        <f>IF('➀基本情報入力シート'!W130="","",'➀基本情報入力シート'!W130)</f>
        <v/>
      </c>
      <c r="P117" s="249" t="str">
        <f>IF('➀基本情報入力シート'!X130="","",'➀基本情報入力シート'!X130)</f>
        <v/>
      </c>
      <c r="Q117" s="256" t="str">
        <f>IF('➀基本情報入力シート'!Y130="","",'➀基本情報入力シート'!Y130)</f>
        <v/>
      </c>
      <c r="R117" s="234"/>
      <c r="S117" s="235"/>
      <c r="T117" s="236"/>
      <c r="U117" s="236"/>
      <c r="V117" s="236"/>
      <c r="W117" s="237"/>
      <c r="X117" s="238"/>
      <c r="Y117" s="257"/>
      <c r="Z117" s="257"/>
      <c r="AA117" s="257"/>
      <c r="AB117" s="257"/>
      <c r="AC117" s="257"/>
      <c r="AD117" s="257"/>
      <c r="AE117" s="257"/>
      <c r="AF117" s="258"/>
      <c r="AG117" s="258"/>
      <c r="AH117" s="258"/>
      <c r="AI117" s="259"/>
      <c r="AJ117" s="241"/>
      <c r="AK117" s="312" t="str">
        <f t="shared" si="11"/>
        <v/>
      </c>
      <c r="AL117" s="312" t="str">
        <f t="shared" si="12"/>
        <v/>
      </c>
      <c r="AM117" s="312" t="str">
        <f t="shared" si="13"/>
        <v/>
      </c>
      <c r="AN117" s="314"/>
    </row>
    <row r="118" spans="1:40" ht="27.75" customHeight="1">
      <c r="A118" s="243">
        <f t="shared" si="8"/>
        <v>99</v>
      </c>
      <c r="B118" s="244" t="str">
        <f>IF('➀基本情報入力シート'!C131="","",'➀基本情報入力シート'!C131)</f>
        <v/>
      </c>
      <c r="C118" s="245" t="str">
        <f>IF('➀基本情報入力シート'!D131="","",'➀基本情報入力シート'!D131)</f>
        <v/>
      </c>
      <c r="D118" s="245" t="str">
        <f>IF('➀基本情報入力シート'!E131="","",'➀基本情報入力シート'!E131)</f>
        <v/>
      </c>
      <c r="E118" s="245" t="str">
        <f>IF('➀基本情報入力シート'!F131="","",'➀基本情報入力シート'!F131)</f>
        <v/>
      </c>
      <c r="F118" s="245" t="str">
        <f>IF('➀基本情報入力シート'!G131="","",'➀基本情報入力シート'!G131)</f>
        <v/>
      </c>
      <c r="G118" s="245" t="str">
        <f>IF('➀基本情報入力シート'!H131="","",'➀基本情報入力シート'!H131)</f>
        <v/>
      </c>
      <c r="H118" s="245" t="str">
        <f>IF('➀基本情報入力シート'!I131="","",'➀基本情報入力シート'!I131)</f>
        <v/>
      </c>
      <c r="I118" s="245" t="str">
        <f>IF('➀基本情報入力シート'!J131="","",'➀基本情報入力シート'!J131)</f>
        <v/>
      </c>
      <c r="J118" s="245" t="str">
        <f>IF('➀基本情報入力シート'!K131="","",'➀基本情報入力シート'!K131)</f>
        <v/>
      </c>
      <c r="K118" s="246" t="str">
        <f>IF('➀基本情報入力シート'!L131="","",'➀基本情報入力シート'!L131)</f>
        <v/>
      </c>
      <c r="L118" s="229" t="str">
        <f t="shared" si="14"/>
        <v/>
      </c>
      <c r="M118" s="247" t="str">
        <f>IF('➀基本情報入力シート'!M131="","",'➀基本情報入力シート'!M131)</f>
        <v/>
      </c>
      <c r="N118" s="247" t="str">
        <f>IF('➀基本情報入力シート'!R131="","",'➀基本情報入力シート'!R131)</f>
        <v/>
      </c>
      <c r="O118" s="248" t="str">
        <f>IF('➀基本情報入力シート'!W131="","",'➀基本情報入力シート'!W131)</f>
        <v/>
      </c>
      <c r="P118" s="249" t="str">
        <f>IF('➀基本情報入力シート'!X131="","",'➀基本情報入力シート'!X131)</f>
        <v/>
      </c>
      <c r="Q118" s="256" t="str">
        <f>IF('➀基本情報入力シート'!Y131="","",'➀基本情報入力シート'!Y131)</f>
        <v/>
      </c>
      <c r="R118" s="234"/>
      <c r="S118" s="235"/>
      <c r="T118" s="236"/>
      <c r="U118" s="236"/>
      <c r="V118" s="236"/>
      <c r="W118" s="237"/>
      <c r="X118" s="238"/>
      <c r="Y118" s="257"/>
      <c r="Z118" s="257"/>
      <c r="AA118" s="257"/>
      <c r="AB118" s="257"/>
      <c r="AC118" s="257"/>
      <c r="AD118" s="257"/>
      <c r="AE118" s="257"/>
      <c r="AF118" s="258"/>
      <c r="AG118" s="258"/>
      <c r="AH118" s="258"/>
      <c r="AI118" s="259"/>
      <c r="AJ118" s="241"/>
      <c r="AK118" s="312" t="str">
        <f t="shared" si="11"/>
        <v/>
      </c>
      <c r="AL118" s="312" t="str">
        <f t="shared" si="12"/>
        <v/>
      </c>
      <c r="AM118" s="312" t="str">
        <f t="shared" si="13"/>
        <v/>
      </c>
      <c r="AN118" s="314"/>
    </row>
    <row r="119" spans="1:40" ht="27.75" customHeight="1">
      <c r="A119" s="243">
        <f t="shared" si="8"/>
        <v>100</v>
      </c>
      <c r="B119" s="244" t="str">
        <f>IF('➀基本情報入力シート'!C132="","",'➀基本情報入力シート'!C132)</f>
        <v/>
      </c>
      <c r="C119" s="245" t="str">
        <f>IF('➀基本情報入力シート'!D132="","",'➀基本情報入力シート'!D132)</f>
        <v/>
      </c>
      <c r="D119" s="245" t="str">
        <f>IF('➀基本情報入力シート'!E132="","",'➀基本情報入力シート'!E132)</f>
        <v/>
      </c>
      <c r="E119" s="245" t="str">
        <f>IF('➀基本情報入力シート'!F132="","",'➀基本情報入力シート'!F132)</f>
        <v/>
      </c>
      <c r="F119" s="245" t="str">
        <f>IF('➀基本情報入力シート'!G132="","",'➀基本情報入力シート'!G132)</f>
        <v/>
      </c>
      <c r="G119" s="245" t="str">
        <f>IF('➀基本情報入力シート'!H132="","",'➀基本情報入力シート'!H132)</f>
        <v/>
      </c>
      <c r="H119" s="245" t="str">
        <f>IF('➀基本情報入力シート'!I132="","",'➀基本情報入力シート'!I132)</f>
        <v/>
      </c>
      <c r="I119" s="245" t="str">
        <f>IF('➀基本情報入力シート'!J132="","",'➀基本情報入力シート'!J132)</f>
        <v/>
      </c>
      <c r="J119" s="245" t="str">
        <f>IF('➀基本情報入力シート'!K132="","",'➀基本情報入力シート'!K132)</f>
        <v/>
      </c>
      <c r="K119" s="246" t="str">
        <f>IF('➀基本情報入力シート'!L132="","",'➀基本情報入力シート'!L132)</f>
        <v/>
      </c>
      <c r="L119" s="229" t="str">
        <f t="shared" si="14"/>
        <v/>
      </c>
      <c r="M119" s="247" t="str">
        <f>IF('➀基本情報入力シート'!M132="","",'➀基本情報入力シート'!M132)</f>
        <v/>
      </c>
      <c r="N119" s="247" t="str">
        <f>IF('➀基本情報入力シート'!R132="","",'➀基本情報入力シート'!R132)</f>
        <v/>
      </c>
      <c r="O119" s="248" t="str">
        <f>IF('➀基本情報入力シート'!W132="","",'➀基本情報入力シート'!W132)</f>
        <v/>
      </c>
      <c r="P119" s="249" t="str">
        <f>IF('➀基本情報入力シート'!X132="","",'➀基本情報入力シート'!X132)</f>
        <v/>
      </c>
      <c r="Q119" s="250" t="str">
        <f>IF('➀基本情報入力シート'!Y132="","",'➀基本情報入力シート'!Y132)</f>
        <v/>
      </c>
      <c r="R119" s="260"/>
      <c r="S119" s="251"/>
      <c r="T119" s="261"/>
      <c r="U119" s="261"/>
      <c r="V119" s="261"/>
      <c r="W119" s="262"/>
      <c r="X119" s="252"/>
      <c r="Y119" s="253"/>
      <c r="Z119" s="253"/>
      <c r="AA119" s="253"/>
      <c r="AB119" s="253"/>
      <c r="AC119" s="253"/>
      <c r="AD119" s="253"/>
      <c r="AE119" s="253"/>
      <c r="AF119" s="254"/>
      <c r="AG119" s="254"/>
      <c r="AH119" s="254"/>
      <c r="AI119" s="255"/>
      <c r="AJ119" s="241"/>
      <c r="AK119" s="312" t="str">
        <f t="shared" si="11"/>
        <v/>
      </c>
      <c r="AL119" s="312" t="str">
        <f t="shared" si="12"/>
        <v/>
      </c>
      <c r="AM119" s="312" t="str">
        <f t="shared" si="13"/>
        <v/>
      </c>
      <c r="AN119" s="314"/>
    </row>
    <row r="120" spans="1:40">
      <c r="A120" s="263"/>
      <c r="B120" s="264"/>
      <c r="C120" s="265"/>
      <c r="D120" s="265"/>
      <c r="E120" s="265"/>
      <c r="F120" s="265"/>
      <c r="G120" s="265"/>
      <c r="H120" s="265"/>
      <c r="I120" s="265"/>
      <c r="J120" s="265"/>
      <c r="K120" s="265"/>
      <c r="L120" s="265"/>
      <c r="M120" s="265"/>
      <c r="N120" s="265"/>
      <c r="O120" s="265"/>
      <c r="Q120" s="28"/>
      <c r="R120" s="28"/>
      <c r="S120" s="95"/>
      <c r="T120" s="95"/>
      <c r="U120" s="95"/>
      <c r="V120" s="139"/>
      <c r="W120" s="266"/>
      <c r="X120" s="267"/>
      <c r="Y120" s="267"/>
      <c r="Z120" s="267"/>
      <c r="AA120" s="267"/>
      <c r="AB120" s="268"/>
      <c r="AC120" s="268"/>
      <c r="AD120" s="269"/>
      <c r="AE120" s="269"/>
      <c r="AF120" s="269"/>
      <c r="AG120" s="269"/>
      <c r="AH120" s="269"/>
      <c r="AI120" s="269"/>
    </row>
    <row r="121" spans="1:40">
      <c r="A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row>
    <row r="122" spans="1:40">
      <c r="A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row>
    <row r="123" spans="1:40">
      <c r="A123" s="157"/>
      <c r="C123" s="270"/>
      <c r="D123" s="270"/>
      <c r="E123" s="270"/>
      <c r="F123" s="270"/>
      <c r="G123" s="270"/>
      <c r="H123" s="270"/>
      <c r="I123" s="270"/>
      <c r="J123" s="270"/>
      <c r="K123" s="270"/>
      <c r="L123" s="270"/>
      <c r="M123" s="270"/>
      <c r="N123" s="270"/>
      <c r="O123" s="270"/>
      <c r="P123" s="270"/>
      <c r="Q123" s="157"/>
      <c r="R123" s="157"/>
      <c r="S123" s="157"/>
      <c r="T123" s="157"/>
      <c r="U123" s="157"/>
      <c r="V123" s="157"/>
      <c r="W123" s="157"/>
      <c r="X123" s="157"/>
      <c r="Y123" s="157"/>
      <c r="Z123" s="157"/>
      <c r="AA123" s="157"/>
      <c r="AB123" s="157"/>
      <c r="AC123" s="157"/>
      <c r="AD123" s="157"/>
      <c r="AE123" s="157"/>
      <c r="AF123" s="157"/>
      <c r="AG123" s="157"/>
      <c r="AH123" s="157"/>
    </row>
    <row r="124" spans="1:40">
      <c r="A124" s="157"/>
      <c r="B124" s="270"/>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row>
  </sheetData>
  <autoFilter ref="M19:AI119"/>
  <mergeCells count="43">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N14:O15"/>
    <mergeCell ref="D3:P3"/>
    <mergeCell ref="AN18:AN19"/>
    <mergeCell ref="AC5:AC6"/>
    <mergeCell ref="AI15:AI18"/>
    <mergeCell ref="Z5:AB5"/>
    <mergeCell ref="AF15:AH16"/>
    <mergeCell ref="AF17:AF18"/>
    <mergeCell ref="AG17:AG18"/>
    <mergeCell ref="AH17:AH18"/>
    <mergeCell ref="AK18:AK19"/>
    <mergeCell ref="AL18:AL19"/>
    <mergeCell ref="AM18:AM19"/>
    <mergeCell ref="AK17:AM17"/>
    <mergeCell ref="AA17:AA18"/>
    <mergeCell ref="AB17:AB18"/>
    <mergeCell ref="AB15:AE16"/>
    <mergeCell ref="AC17:AC18"/>
    <mergeCell ref="AE17:AE18"/>
    <mergeCell ref="Z17:Z18"/>
    <mergeCell ref="AD17:AD18"/>
    <mergeCell ref="N16:N19"/>
    <mergeCell ref="O16:O19"/>
    <mergeCell ref="V5:Y5"/>
    <mergeCell ref="Y16:AA16"/>
    <mergeCell ref="W15:W18"/>
    <mergeCell ref="V15:V18"/>
    <mergeCell ref="Y17:Y18"/>
    <mergeCell ref="X15:X18"/>
  </mergeCells>
  <phoneticPr fontId="3"/>
  <dataValidations count="3">
    <dataValidation type="list" allowBlank="1" showInputMessage="1" showErrorMessage="1" sqref="W21:W119">
      <formula1>"特定加算Ⅰ,特定加算Ⅱ,区分なし"</formula1>
    </dataValidation>
    <dataValidation type="list" allowBlank="1" showInputMessage="1" showErrorMessage="1" sqref="R20:R119">
      <formula1>"加算Ⅰ,加算Ⅱ,加算Ⅲ"</formula1>
    </dataValidation>
    <dataValidation type="list" allowBlank="1" showInputMessage="1" showErrorMessage="1" sqref="W20">
      <formula1>"特定加算Ⅰ,特定加算Ⅱ,区分なし"</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AB524"/>
  <sheetViews>
    <sheetView view="pageBreakPreview" zoomScaleNormal="120" zoomScaleSheetLayoutView="100" workbookViewId="0">
      <selection activeCell="Q7" sqref="Q7"/>
    </sheetView>
  </sheetViews>
  <sheetFormatPr defaultColWidth="9" defaultRowHeight="13.5"/>
  <cols>
    <col min="1" max="1" width="4" style="401" customWidth="1"/>
    <col min="2" max="4" width="2" style="401" customWidth="1"/>
    <col min="5" max="5" width="1.875" style="401" customWidth="1"/>
    <col min="6" max="9" width="2" style="401" customWidth="1"/>
    <col min="10" max="10" width="2.125" style="401" customWidth="1"/>
    <col min="11" max="11" width="2" style="401" customWidth="1"/>
    <col min="12" max="12" width="2" style="401" hidden="1" customWidth="1"/>
    <col min="13" max="14" width="7.5" style="401" bestFit="1" customWidth="1"/>
    <col min="15" max="15" width="8.75" style="401" customWidth="1"/>
    <col min="16" max="17" width="17" style="401" customWidth="1"/>
    <col min="18" max="18" width="18.75" style="385" customWidth="1"/>
    <col min="19" max="19" width="10.875" style="385" customWidth="1"/>
    <col min="20" max="20" width="13.125" style="401" customWidth="1"/>
    <col min="21" max="21" width="13.25" style="385" customWidth="1"/>
    <col min="22" max="22" width="10.625" style="385" customWidth="1"/>
    <col min="23" max="23" width="10.625" style="401" customWidth="1"/>
    <col min="24" max="24" width="10.625" style="385" customWidth="1"/>
    <col min="25" max="25" width="10.625" style="401" customWidth="1"/>
    <col min="26" max="28" width="7.125" style="385" customWidth="1"/>
    <col min="29" max="16384" width="9" style="401"/>
  </cols>
  <sheetData>
    <row r="1" spans="1:28">
      <c r="A1" s="464" t="s">
        <v>282</v>
      </c>
      <c r="B1" s="464"/>
      <c r="I1" s="401" t="s">
        <v>278</v>
      </c>
    </row>
    <row r="2" spans="1:28" ht="10.5" customHeight="1" thickBot="1"/>
    <row r="3" spans="1:28" ht="15" thickBot="1">
      <c r="A3" s="885" t="s">
        <v>34</v>
      </c>
      <c r="B3" s="885"/>
      <c r="C3" s="886"/>
      <c r="D3" s="887">
        <f>'➀基本情報入力シート'!M16</f>
        <v>0</v>
      </c>
      <c r="E3" s="888"/>
      <c r="F3" s="888"/>
      <c r="G3" s="888"/>
      <c r="H3" s="888"/>
      <c r="I3" s="888"/>
      <c r="J3" s="888"/>
      <c r="K3" s="888"/>
      <c r="L3" s="888"/>
      <c r="M3" s="888"/>
      <c r="N3" s="888"/>
      <c r="O3" s="888"/>
      <c r="P3" s="889"/>
    </row>
    <row r="4" spans="1:28" ht="14.25">
      <c r="A4" s="465"/>
      <c r="B4" s="465"/>
      <c r="C4" s="465"/>
      <c r="D4" s="466"/>
      <c r="E4" s="466"/>
      <c r="F4" s="466"/>
      <c r="G4" s="466"/>
      <c r="H4" s="466"/>
      <c r="I4" s="466"/>
      <c r="J4" s="466"/>
      <c r="K4" s="466"/>
      <c r="L4" s="466"/>
      <c r="M4" s="466"/>
      <c r="N4" s="466"/>
      <c r="O4" s="466"/>
    </row>
    <row r="5" spans="1:28" ht="13.5" customHeight="1" thickBot="1">
      <c r="B5" s="467"/>
      <c r="C5" s="468"/>
      <c r="D5" s="468"/>
      <c r="E5" s="468"/>
      <c r="F5" s="468"/>
      <c r="G5" s="468"/>
      <c r="H5" s="468"/>
      <c r="I5" s="468"/>
      <c r="J5" s="468"/>
      <c r="K5" s="468"/>
      <c r="L5" s="468"/>
      <c r="M5" s="468"/>
      <c r="N5" s="468"/>
      <c r="O5" s="468"/>
      <c r="P5" s="469"/>
      <c r="Q5" s="470" t="s">
        <v>285</v>
      </c>
      <c r="R5" s="471"/>
      <c r="S5" s="401"/>
      <c r="T5" s="385"/>
      <c r="U5" s="401"/>
      <c r="V5" s="401"/>
      <c r="X5" s="401"/>
      <c r="Z5" s="401"/>
      <c r="AA5" s="401"/>
      <c r="AB5" s="401"/>
    </row>
    <row r="6" spans="1:28" ht="18" customHeight="1" thickBot="1">
      <c r="B6" s="882" t="s">
        <v>317</v>
      </c>
      <c r="C6" s="883"/>
      <c r="D6" s="883"/>
      <c r="E6" s="883"/>
      <c r="F6" s="883"/>
      <c r="G6" s="883"/>
      <c r="H6" s="883"/>
      <c r="I6" s="883"/>
      <c r="J6" s="883"/>
      <c r="K6" s="883"/>
      <c r="L6" s="883"/>
      <c r="M6" s="883"/>
      <c r="N6" s="883"/>
      <c r="O6" s="883"/>
      <c r="P6" s="884"/>
      <c r="Q6" s="344">
        <f>SUM(S20:S519)</f>
        <v>0</v>
      </c>
      <c r="R6" s="341"/>
      <c r="S6" s="341"/>
      <c r="T6" s="342"/>
      <c r="U6" s="341"/>
      <c r="V6" s="472"/>
      <c r="W6" s="342"/>
      <c r="X6" s="341"/>
      <c r="Y6" s="342"/>
      <c r="Z6" s="341"/>
      <c r="AA6" s="341"/>
      <c r="AB6" s="341"/>
    </row>
    <row r="7" spans="1:28" ht="28.5" customHeight="1" thickBot="1">
      <c r="B7" s="890" t="s">
        <v>318</v>
      </c>
      <c r="C7" s="883"/>
      <c r="D7" s="883"/>
      <c r="E7" s="883"/>
      <c r="F7" s="883"/>
      <c r="G7" s="883"/>
      <c r="H7" s="883"/>
      <c r="I7" s="883"/>
      <c r="J7" s="883"/>
      <c r="K7" s="883"/>
      <c r="L7" s="883"/>
      <c r="M7" s="883"/>
      <c r="N7" s="883"/>
      <c r="O7" s="883"/>
      <c r="P7" s="884"/>
      <c r="Q7" s="340">
        <f>SUM(T20:U519)</f>
        <v>0</v>
      </c>
      <c r="R7" s="473"/>
      <c r="S7" s="401"/>
      <c r="T7" s="385"/>
      <c r="U7" s="401"/>
      <c r="V7" s="401"/>
      <c r="X7" s="401"/>
      <c r="Z7" s="401"/>
      <c r="AA7" s="401"/>
      <c r="AB7" s="401"/>
    </row>
    <row r="8" spans="1:28" ht="9" customHeight="1"/>
    <row r="9" spans="1:28">
      <c r="B9" s="404" t="s">
        <v>291</v>
      </c>
    </row>
    <row r="10" spans="1:28">
      <c r="B10" s="474" t="s">
        <v>75</v>
      </c>
    </row>
    <row r="11" spans="1:28" ht="12.75" customHeight="1">
      <c r="B11" s="891"/>
      <c r="C11" s="891"/>
      <c r="D11" s="891"/>
      <c r="E11" s="891"/>
      <c r="F11" s="891"/>
      <c r="G11" s="891"/>
      <c r="H11" s="891"/>
      <c r="I11" s="891"/>
      <c r="J11" s="891"/>
      <c r="K11" s="891"/>
      <c r="L11" s="891"/>
      <c r="M11" s="891"/>
      <c r="N11" s="891"/>
      <c r="O11" s="891"/>
      <c r="P11" s="891"/>
      <c r="Q11" s="891"/>
    </row>
    <row r="12" spans="1:28" ht="9" customHeight="1">
      <c r="A12" s="475"/>
      <c r="B12" s="475"/>
      <c r="C12" s="475"/>
      <c r="D12" s="475"/>
      <c r="E12" s="475"/>
      <c r="F12" s="475"/>
      <c r="G12" s="475"/>
      <c r="H12" s="475"/>
      <c r="I12" s="475"/>
      <c r="J12" s="475"/>
      <c r="K12" s="475"/>
      <c r="L12" s="475"/>
      <c r="M12" s="475"/>
      <c r="N12" s="475"/>
      <c r="O12" s="475"/>
      <c r="P12" s="476"/>
    </row>
    <row r="13" spans="1:28" ht="15" customHeight="1">
      <c r="A13" s="869"/>
      <c r="B13" s="871" t="s">
        <v>180</v>
      </c>
      <c r="C13" s="872"/>
      <c r="D13" s="872"/>
      <c r="E13" s="872"/>
      <c r="F13" s="872"/>
      <c r="G13" s="872"/>
      <c r="H13" s="872"/>
      <c r="I13" s="872"/>
      <c r="J13" s="872"/>
      <c r="K13" s="873"/>
      <c r="L13" s="477"/>
      <c r="M13" s="871" t="s">
        <v>58</v>
      </c>
      <c r="N13" s="478"/>
      <c r="O13" s="479"/>
      <c r="P13" s="873" t="s">
        <v>59</v>
      </c>
      <c r="Q13" s="878" t="s">
        <v>7</v>
      </c>
      <c r="R13" s="480"/>
      <c r="S13" s="850" t="s">
        <v>292</v>
      </c>
      <c r="T13" s="851"/>
      <c r="U13" s="851"/>
      <c r="V13" s="851"/>
      <c r="W13" s="851"/>
      <c r="X13" s="851"/>
      <c r="Y13" s="852"/>
      <c r="Z13" s="401"/>
      <c r="AA13" s="401"/>
      <c r="AB13" s="401"/>
    </row>
    <row r="14" spans="1:28" ht="13.5" customHeight="1">
      <c r="A14" s="870"/>
      <c r="B14" s="874"/>
      <c r="C14" s="875"/>
      <c r="D14" s="875"/>
      <c r="E14" s="875"/>
      <c r="F14" s="875"/>
      <c r="G14" s="875"/>
      <c r="H14" s="875"/>
      <c r="I14" s="875"/>
      <c r="J14" s="875"/>
      <c r="K14" s="876"/>
      <c r="L14" s="481"/>
      <c r="M14" s="877"/>
      <c r="N14" s="880" t="s">
        <v>71</v>
      </c>
      <c r="O14" s="881"/>
      <c r="P14" s="876"/>
      <c r="Q14" s="879"/>
      <c r="R14" s="853" t="s">
        <v>283</v>
      </c>
      <c r="S14" s="848" t="s">
        <v>323</v>
      </c>
      <c r="T14" s="860" t="s">
        <v>334</v>
      </c>
      <c r="U14" s="861"/>
      <c r="V14" s="866" t="s">
        <v>326</v>
      </c>
      <c r="W14" s="867"/>
      <c r="X14" s="867"/>
      <c r="Y14" s="868"/>
      <c r="Z14" s="401"/>
      <c r="AA14" s="401"/>
      <c r="AB14" s="401"/>
    </row>
    <row r="15" spans="1:28" ht="13.5" customHeight="1">
      <c r="A15" s="870"/>
      <c r="B15" s="874"/>
      <c r="C15" s="875"/>
      <c r="D15" s="875"/>
      <c r="E15" s="875"/>
      <c r="F15" s="875"/>
      <c r="G15" s="875"/>
      <c r="H15" s="875"/>
      <c r="I15" s="875"/>
      <c r="J15" s="875"/>
      <c r="K15" s="876"/>
      <c r="L15" s="481"/>
      <c r="M15" s="877"/>
      <c r="N15" s="548"/>
      <c r="O15" s="549"/>
      <c r="P15" s="876"/>
      <c r="Q15" s="879"/>
      <c r="R15" s="853"/>
      <c r="S15" s="849"/>
      <c r="T15" s="862"/>
      <c r="U15" s="863"/>
      <c r="V15" s="547"/>
      <c r="W15" s="551"/>
      <c r="X15" s="547"/>
      <c r="Y15" s="550"/>
      <c r="Z15" s="401"/>
      <c r="AA15" s="401"/>
      <c r="AB15" s="401"/>
    </row>
    <row r="16" spans="1:28" ht="13.5" customHeight="1">
      <c r="A16" s="870"/>
      <c r="B16" s="874"/>
      <c r="C16" s="875"/>
      <c r="D16" s="875"/>
      <c r="E16" s="875"/>
      <c r="F16" s="875"/>
      <c r="G16" s="875"/>
      <c r="H16" s="875"/>
      <c r="I16" s="875"/>
      <c r="J16" s="875"/>
      <c r="K16" s="876"/>
      <c r="L16" s="481"/>
      <c r="M16" s="877"/>
      <c r="N16" s="482"/>
      <c r="O16" s="483"/>
      <c r="P16" s="876"/>
      <c r="Q16" s="879"/>
      <c r="R16" s="853"/>
      <c r="S16" s="849"/>
      <c r="T16" s="864"/>
      <c r="U16" s="865"/>
      <c r="V16" s="849" t="s">
        <v>319</v>
      </c>
      <c r="W16" s="854" t="s">
        <v>324</v>
      </c>
      <c r="X16" s="849" t="s">
        <v>320</v>
      </c>
      <c r="Y16" s="848" t="s">
        <v>325</v>
      </c>
      <c r="Z16" s="401"/>
      <c r="AA16" s="401"/>
      <c r="AB16" s="401"/>
    </row>
    <row r="17" spans="1:28" ht="18.75" customHeight="1">
      <c r="A17" s="870"/>
      <c r="B17" s="874"/>
      <c r="C17" s="875"/>
      <c r="D17" s="875"/>
      <c r="E17" s="875"/>
      <c r="F17" s="875"/>
      <c r="G17" s="875"/>
      <c r="H17" s="875"/>
      <c r="I17" s="875"/>
      <c r="J17" s="875"/>
      <c r="K17" s="876"/>
      <c r="L17" s="481"/>
      <c r="M17" s="877"/>
      <c r="N17" s="484" t="s">
        <v>72</v>
      </c>
      <c r="O17" s="485" t="s">
        <v>73</v>
      </c>
      <c r="P17" s="876"/>
      <c r="Q17" s="879"/>
      <c r="R17" s="853"/>
      <c r="S17" s="849"/>
      <c r="T17" s="856" t="s">
        <v>321</v>
      </c>
      <c r="U17" s="858" t="s">
        <v>322</v>
      </c>
      <c r="V17" s="849"/>
      <c r="W17" s="855"/>
      <c r="X17" s="849"/>
      <c r="Y17" s="849"/>
      <c r="Z17" s="401"/>
      <c r="AA17" s="401"/>
      <c r="AB17" s="401"/>
    </row>
    <row r="18" spans="1:28" ht="26.25" customHeight="1">
      <c r="A18" s="486"/>
      <c r="B18" s="874"/>
      <c r="C18" s="875"/>
      <c r="D18" s="875"/>
      <c r="E18" s="875"/>
      <c r="F18" s="875"/>
      <c r="G18" s="875"/>
      <c r="H18" s="875"/>
      <c r="I18" s="875"/>
      <c r="J18" s="875"/>
      <c r="K18" s="876"/>
      <c r="L18" s="487"/>
      <c r="M18" s="877"/>
      <c r="N18" s="484"/>
      <c r="O18" s="485"/>
      <c r="P18" s="876"/>
      <c r="Q18" s="879"/>
      <c r="R18" s="853"/>
      <c r="S18" s="849"/>
      <c r="T18" s="857"/>
      <c r="U18" s="859"/>
      <c r="V18" s="849"/>
      <c r="W18" s="855"/>
      <c r="X18" s="849"/>
      <c r="Y18" s="849"/>
      <c r="Z18" s="401"/>
      <c r="AA18" s="401"/>
      <c r="AB18" s="401"/>
    </row>
    <row r="19" spans="1:28" ht="11.25" customHeight="1">
      <c r="A19" s="488"/>
      <c r="B19" s="489"/>
      <c r="C19" s="490"/>
      <c r="D19" s="490"/>
      <c r="E19" s="490"/>
      <c r="F19" s="490"/>
      <c r="G19" s="490"/>
      <c r="H19" s="490"/>
      <c r="I19" s="490"/>
      <c r="J19" s="490"/>
      <c r="K19" s="491"/>
      <c r="L19" s="492"/>
      <c r="M19" s="493"/>
      <c r="N19" s="494"/>
      <c r="O19" s="495"/>
      <c r="P19" s="495"/>
      <c r="Q19" s="494"/>
      <c r="R19" s="496"/>
      <c r="S19" s="497"/>
      <c r="T19" s="498"/>
      <c r="U19" s="544"/>
      <c r="V19" s="499"/>
      <c r="W19" s="499"/>
      <c r="X19" s="500"/>
      <c r="Y19" s="500"/>
      <c r="Z19" s="401"/>
      <c r="AA19" s="401"/>
      <c r="AB19" s="401"/>
    </row>
    <row r="20" spans="1:28" s="510" customFormat="1" ht="27.75" customHeight="1">
      <c r="A20" s="501" t="s">
        <v>8</v>
      </c>
      <c r="B20" s="502" t="str">
        <f>IF('➀基本情報入力シート'!C33="","",'➀基本情報入力シート'!C33)</f>
        <v/>
      </c>
      <c r="C20" s="503" t="str">
        <f>IF('➀基本情報入力シート'!D33="","",'➀基本情報入力シート'!D33)</f>
        <v/>
      </c>
      <c r="D20" s="503" t="str">
        <f>IF('➀基本情報入力シート'!E33="","",'➀基本情報入力シート'!E33)</f>
        <v/>
      </c>
      <c r="E20" s="503" t="str">
        <f>IF('➀基本情報入力シート'!F33="","",'➀基本情報入力シート'!F33)</f>
        <v/>
      </c>
      <c r="F20" s="503" t="str">
        <f>IF('➀基本情報入力シート'!G33="","",'➀基本情報入力シート'!G33)</f>
        <v/>
      </c>
      <c r="G20" s="503" t="str">
        <f>IF('➀基本情報入力シート'!H33="","",'➀基本情報入力シート'!H33)</f>
        <v/>
      </c>
      <c r="H20" s="503" t="str">
        <f>IF('➀基本情報入力シート'!I33="","",'➀基本情報入力シート'!I33)</f>
        <v/>
      </c>
      <c r="I20" s="503" t="str">
        <f>IF('➀基本情報入力シート'!J33="","",'➀基本情報入力シート'!J33)</f>
        <v/>
      </c>
      <c r="J20" s="503" t="str">
        <f>IF('➀基本情報入力シート'!K33="","",'➀基本情報入力シート'!K33)</f>
        <v/>
      </c>
      <c r="K20" s="504" t="str">
        <f>IF('➀基本情報入力シート'!L33="","",'➀基本情報入力シート'!L33)</f>
        <v/>
      </c>
      <c r="L20" s="505" t="str">
        <f>B20&amp;C20</f>
        <v/>
      </c>
      <c r="M20" s="506" t="str">
        <f>IF('➀基本情報入力シート'!M33="","",'➀基本情報入力シート'!M33)</f>
        <v>茨城県</v>
      </c>
      <c r="N20" s="507" t="str">
        <f>IF('➀基本情報入力シート'!R33="","",'➀基本情報入力シート'!R33)</f>
        <v>茨城県</v>
      </c>
      <c r="O20" s="507" t="str">
        <f>IF('➀基本情報入力シート'!W33="","",'➀基本情報入力シート'!W33)</f>
        <v/>
      </c>
      <c r="P20" s="508" t="str">
        <f>IF('➀基本情報入力シート'!X33="","",'➀基本情報入力シート'!X33)</f>
        <v/>
      </c>
      <c r="Q20" s="509" t="str">
        <f>IF('➀基本情報入力シート'!Y33="","",'➀基本情報入力シート'!Y33)</f>
        <v/>
      </c>
      <c r="R20" s="546"/>
      <c r="S20" s="530"/>
      <c r="T20" s="531"/>
      <c r="U20" s="531"/>
      <c r="V20" s="531"/>
      <c r="W20" s="532"/>
      <c r="X20" s="532"/>
      <c r="Y20" s="530"/>
    </row>
    <row r="21" spans="1:28" ht="27.75" customHeight="1">
      <c r="A21" s="511">
        <f>A20+1</f>
        <v>2</v>
      </c>
      <c r="B21" s="502" t="str">
        <f>IF('➀基本情報入力シート'!C34="","",'➀基本情報入力シート'!C34)</f>
        <v/>
      </c>
      <c r="C21" s="503" t="str">
        <f>IF('➀基本情報入力シート'!D34="","",'➀基本情報入力シート'!D34)</f>
        <v/>
      </c>
      <c r="D21" s="503" t="str">
        <f>IF('➀基本情報入力シート'!E34="","",'➀基本情報入力シート'!E34)</f>
        <v/>
      </c>
      <c r="E21" s="503" t="str">
        <f>IF('➀基本情報入力シート'!F34="","",'➀基本情報入力シート'!F34)</f>
        <v/>
      </c>
      <c r="F21" s="503" t="str">
        <f>IF('➀基本情報入力シート'!G34="","",'➀基本情報入力シート'!G34)</f>
        <v/>
      </c>
      <c r="G21" s="503" t="str">
        <f>IF('➀基本情報入力シート'!H34="","",'➀基本情報入力シート'!H34)</f>
        <v/>
      </c>
      <c r="H21" s="503" t="str">
        <f>IF('➀基本情報入力シート'!I34="","",'➀基本情報入力シート'!I34)</f>
        <v/>
      </c>
      <c r="I21" s="503" t="str">
        <f>IF('➀基本情報入力シート'!J34="","",'➀基本情報入力シート'!J34)</f>
        <v/>
      </c>
      <c r="J21" s="503" t="str">
        <f>IF('➀基本情報入力シート'!K34="","",'➀基本情報入力シート'!K34)</f>
        <v/>
      </c>
      <c r="K21" s="504" t="str">
        <f>IF('➀基本情報入力シート'!L34="","",'➀基本情報入力シート'!L34)</f>
        <v/>
      </c>
      <c r="L21" s="505" t="str">
        <f t="shared" ref="L21:L25" si="0">B21&amp;C21</f>
        <v/>
      </c>
      <c r="M21" s="506" t="str">
        <f>IF('➀基本情報入力シート'!M34="","",'➀基本情報入力シート'!M34)</f>
        <v/>
      </c>
      <c r="N21" s="512" t="str">
        <f>IF('➀基本情報入力シート'!R34="","",'➀基本情報入力シート'!R34)</f>
        <v/>
      </c>
      <c r="O21" s="512" t="str">
        <f>IF('➀基本情報入力シート'!W34="","",'➀基本情報入力シート'!W34)</f>
        <v/>
      </c>
      <c r="P21" s="508" t="str">
        <f>IF('➀基本情報入力シート'!X34="","",'➀基本情報入力シート'!X34)</f>
        <v/>
      </c>
      <c r="Q21" s="509" t="str">
        <f>IF('➀基本情報入力シート'!Y34="","",'➀基本情報入力シート'!Y34)</f>
        <v/>
      </c>
      <c r="R21" s="546"/>
      <c r="S21" s="530"/>
      <c r="T21" s="533"/>
      <c r="U21" s="534"/>
      <c r="V21" s="534"/>
      <c r="W21" s="532"/>
      <c r="X21" s="532"/>
      <c r="Y21" s="530"/>
      <c r="Z21" s="401"/>
      <c r="AA21" s="401"/>
      <c r="AB21" s="401"/>
    </row>
    <row r="22" spans="1:28" ht="27.75" customHeight="1">
      <c r="A22" s="511">
        <f t="shared" ref="A22:A85" si="1">A21+1</f>
        <v>3</v>
      </c>
      <c r="B22" s="502" t="str">
        <f>IF('➀基本情報入力シート'!C35="","",'➀基本情報入力シート'!C35)</f>
        <v/>
      </c>
      <c r="C22" s="503" t="str">
        <f>IF('➀基本情報入力シート'!D35="","",'➀基本情報入力シート'!D35)</f>
        <v/>
      </c>
      <c r="D22" s="503" t="str">
        <f>IF('➀基本情報入力シート'!E35="","",'➀基本情報入力シート'!E35)</f>
        <v/>
      </c>
      <c r="E22" s="503" t="str">
        <f>IF('➀基本情報入力シート'!F35="","",'➀基本情報入力シート'!F35)</f>
        <v/>
      </c>
      <c r="F22" s="503" t="str">
        <f>IF('➀基本情報入力シート'!G35="","",'➀基本情報入力シート'!G35)</f>
        <v/>
      </c>
      <c r="G22" s="503" t="str">
        <f>IF('➀基本情報入力シート'!H35="","",'➀基本情報入力シート'!H35)</f>
        <v/>
      </c>
      <c r="H22" s="503" t="str">
        <f>IF('➀基本情報入力シート'!I35="","",'➀基本情報入力シート'!I35)</f>
        <v/>
      </c>
      <c r="I22" s="503" t="str">
        <f>IF('➀基本情報入力シート'!J35="","",'➀基本情報入力シート'!J35)</f>
        <v/>
      </c>
      <c r="J22" s="503" t="str">
        <f>IF('➀基本情報入力シート'!K35="","",'➀基本情報入力シート'!K35)</f>
        <v/>
      </c>
      <c r="K22" s="504" t="str">
        <f>IF('➀基本情報入力シート'!L35="","",'➀基本情報入力シート'!L35)</f>
        <v/>
      </c>
      <c r="L22" s="505" t="str">
        <f t="shared" si="0"/>
        <v/>
      </c>
      <c r="M22" s="506" t="str">
        <f>IF('➀基本情報入力シート'!M35="","",'➀基本情報入力シート'!M35)</f>
        <v/>
      </c>
      <c r="N22" s="512" t="str">
        <f>IF('➀基本情報入力シート'!R35="","",'➀基本情報入力シート'!R35)</f>
        <v/>
      </c>
      <c r="O22" s="512" t="str">
        <f>IF('➀基本情報入力シート'!W35="","",'➀基本情報入力シート'!W35)</f>
        <v/>
      </c>
      <c r="P22" s="508" t="str">
        <f>IF('➀基本情報入力シート'!X35="","",'➀基本情報入力シート'!X35)</f>
        <v/>
      </c>
      <c r="Q22" s="509" t="str">
        <f>IF('➀基本情報入力シート'!Y35="","",'➀基本情報入力シート'!Y35)</f>
        <v/>
      </c>
      <c r="R22" s="546"/>
      <c r="S22" s="530"/>
      <c r="T22" s="531"/>
      <c r="U22" s="535"/>
      <c r="V22" s="535"/>
      <c r="W22" s="532"/>
      <c r="X22" s="532"/>
      <c r="Y22" s="530"/>
      <c r="Z22" s="401"/>
      <c r="AA22" s="401"/>
      <c r="AB22" s="401"/>
    </row>
    <row r="23" spans="1:28" ht="27.75" customHeight="1">
      <c r="A23" s="511">
        <f t="shared" si="1"/>
        <v>4</v>
      </c>
      <c r="B23" s="502" t="str">
        <f>IF('➀基本情報入力シート'!C36="","",'➀基本情報入力シート'!C36)</f>
        <v/>
      </c>
      <c r="C23" s="503" t="str">
        <f>IF('➀基本情報入力シート'!D36="","",'➀基本情報入力シート'!D36)</f>
        <v/>
      </c>
      <c r="D23" s="503" t="str">
        <f>IF('➀基本情報入力シート'!E36="","",'➀基本情報入力シート'!E36)</f>
        <v/>
      </c>
      <c r="E23" s="503" t="str">
        <f>IF('➀基本情報入力シート'!F36="","",'➀基本情報入力シート'!F36)</f>
        <v/>
      </c>
      <c r="F23" s="503" t="str">
        <f>IF('➀基本情報入力シート'!G36="","",'➀基本情報入力シート'!G36)</f>
        <v/>
      </c>
      <c r="G23" s="503" t="str">
        <f>IF('➀基本情報入力シート'!H36="","",'➀基本情報入力シート'!H36)</f>
        <v/>
      </c>
      <c r="H23" s="503" t="str">
        <f>IF('➀基本情報入力シート'!I36="","",'➀基本情報入力シート'!I36)</f>
        <v/>
      </c>
      <c r="I23" s="503" t="str">
        <f>IF('➀基本情報入力シート'!J36="","",'➀基本情報入力シート'!J36)</f>
        <v/>
      </c>
      <c r="J23" s="503" t="str">
        <f>IF('➀基本情報入力シート'!K36="","",'➀基本情報入力シート'!K36)</f>
        <v/>
      </c>
      <c r="K23" s="504" t="str">
        <f>IF('➀基本情報入力シート'!L36="","",'➀基本情報入力シート'!L36)</f>
        <v/>
      </c>
      <c r="L23" s="505" t="str">
        <f t="shared" si="0"/>
        <v/>
      </c>
      <c r="M23" s="506" t="str">
        <f>IF('➀基本情報入力シート'!M36="","",'➀基本情報入力シート'!M36)</f>
        <v/>
      </c>
      <c r="N23" s="512" t="str">
        <f>IF('➀基本情報入力シート'!R36="","",'➀基本情報入力シート'!R36)</f>
        <v/>
      </c>
      <c r="O23" s="512" t="str">
        <f>IF('➀基本情報入力シート'!W36="","",'➀基本情報入力シート'!W36)</f>
        <v/>
      </c>
      <c r="P23" s="508" t="str">
        <f>IF('➀基本情報入力シート'!X36="","",'➀基本情報入力シート'!X36)</f>
        <v/>
      </c>
      <c r="Q23" s="509" t="str">
        <f>IF('➀基本情報入力シート'!Y36="","",'➀基本情報入力シート'!Y36)</f>
        <v/>
      </c>
      <c r="R23" s="546"/>
      <c r="S23" s="530"/>
      <c r="T23" s="531"/>
      <c r="U23" s="535"/>
      <c r="V23" s="535"/>
      <c r="W23" s="532"/>
      <c r="X23" s="532"/>
      <c r="Y23" s="530"/>
      <c r="Z23" s="401"/>
      <c r="AA23" s="401"/>
      <c r="AB23" s="401"/>
    </row>
    <row r="24" spans="1:28" ht="27.75" customHeight="1">
      <c r="A24" s="511">
        <f t="shared" si="1"/>
        <v>5</v>
      </c>
      <c r="B24" s="502" t="str">
        <f>IF('➀基本情報入力シート'!C37="","",'➀基本情報入力シート'!C37)</f>
        <v/>
      </c>
      <c r="C24" s="503" t="str">
        <f>IF('➀基本情報入力シート'!D37="","",'➀基本情報入力シート'!D37)</f>
        <v/>
      </c>
      <c r="D24" s="503" t="str">
        <f>IF('➀基本情報入力シート'!E37="","",'➀基本情報入力シート'!E37)</f>
        <v/>
      </c>
      <c r="E24" s="503" t="str">
        <f>IF('➀基本情報入力シート'!F37="","",'➀基本情報入力シート'!F37)</f>
        <v/>
      </c>
      <c r="F24" s="503" t="str">
        <f>IF('➀基本情報入力シート'!G37="","",'➀基本情報入力シート'!G37)</f>
        <v/>
      </c>
      <c r="G24" s="503" t="str">
        <f>IF('➀基本情報入力シート'!H37="","",'➀基本情報入力シート'!H37)</f>
        <v/>
      </c>
      <c r="H24" s="503" t="str">
        <f>IF('➀基本情報入力シート'!I37="","",'➀基本情報入力シート'!I37)</f>
        <v/>
      </c>
      <c r="I24" s="503" t="str">
        <f>IF('➀基本情報入力シート'!J37="","",'➀基本情報入力シート'!J37)</f>
        <v/>
      </c>
      <c r="J24" s="503" t="str">
        <f>IF('➀基本情報入力シート'!K37="","",'➀基本情報入力シート'!K37)</f>
        <v/>
      </c>
      <c r="K24" s="504" t="str">
        <f>IF('➀基本情報入力シート'!L37="","",'➀基本情報入力シート'!L37)</f>
        <v/>
      </c>
      <c r="L24" s="505" t="str">
        <f t="shared" si="0"/>
        <v/>
      </c>
      <c r="M24" s="506" t="str">
        <f>IF('➀基本情報入力シート'!M37="","",'➀基本情報入力シート'!M37)</f>
        <v/>
      </c>
      <c r="N24" s="512" t="str">
        <f>IF('➀基本情報入力シート'!R37="","",'➀基本情報入力シート'!R37)</f>
        <v/>
      </c>
      <c r="O24" s="512" t="str">
        <f>IF('➀基本情報入力シート'!W37="","",'➀基本情報入力シート'!W37)</f>
        <v/>
      </c>
      <c r="P24" s="508" t="str">
        <f>IF('➀基本情報入力シート'!X37="","",'➀基本情報入力シート'!X37)</f>
        <v/>
      </c>
      <c r="Q24" s="509" t="str">
        <f>IF('➀基本情報入力シート'!Y37="","",'➀基本情報入力シート'!Y37)</f>
        <v/>
      </c>
      <c r="R24" s="546"/>
      <c r="S24" s="530"/>
      <c r="T24" s="531"/>
      <c r="U24" s="535"/>
      <c r="V24" s="535"/>
      <c r="W24" s="532"/>
      <c r="X24" s="532"/>
      <c r="Y24" s="530"/>
      <c r="Z24" s="401"/>
      <c r="AA24" s="401"/>
      <c r="AB24" s="401"/>
    </row>
    <row r="25" spans="1:28" ht="27.75" customHeight="1">
      <c r="A25" s="511">
        <f t="shared" si="1"/>
        <v>6</v>
      </c>
      <c r="B25" s="502" t="str">
        <f>IF('➀基本情報入力シート'!C38="","",'➀基本情報入力シート'!C38)</f>
        <v/>
      </c>
      <c r="C25" s="503" t="str">
        <f>IF('➀基本情報入力シート'!D38="","",'➀基本情報入力シート'!D38)</f>
        <v/>
      </c>
      <c r="D25" s="503" t="str">
        <f>IF('➀基本情報入力シート'!E38="","",'➀基本情報入力シート'!E38)</f>
        <v/>
      </c>
      <c r="E25" s="503" t="str">
        <f>IF('➀基本情報入力シート'!F38="","",'➀基本情報入力シート'!F38)</f>
        <v/>
      </c>
      <c r="F25" s="503" t="str">
        <f>IF('➀基本情報入力シート'!G38="","",'➀基本情報入力シート'!G38)</f>
        <v/>
      </c>
      <c r="G25" s="503" t="str">
        <f>IF('➀基本情報入力シート'!H38="","",'➀基本情報入力シート'!H38)</f>
        <v/>
      </c>
      <c r="H25" s="503" t="str">
        <f>IF('➀基本情報入力シート'!I38="","",'➀基本情報入力シート'!I38)</f>
        <v/>
      </c>
      <c r="I25" s="503" t="str">
        <f>IF('➀基本情報入力シート'!J38="","",'➀基本情報入力シート'!J38)</f>
        <v/>
      </c>
      <c r="J25" s="503" t="str">
        <f>IF('➀基本情報入力シート'!K38="","",'➀基本情報入力シート'!K38)</f>
        <v/>
      </c>
      <c r="K25" s="504" t="str">
        <f>IF('➀基本情報入力シート'!L38="","",'➀基本情報入力シート'!L38)</f>
        <v/>
      </c>
      <c r="L25" s="505" t="str">
        <f t="shared" si="0"/>
        <v/>
      </c>
      <c r="M25" s="506" t="str">
        <f>IF('➀基本情報入力シート'!M38="","",'➀基本情報入力シート'!M38)</f>
        <v/>
      </c>
      <c r="N25" s="512" t="str">
        <f>IF('➀基本情報入力シート'!R38="","",'➀基本情報入力シート'!R38)</f>
        <v/>
      </c>
      <c r="O25" s="512" t="str">
        <f>IF('➀基本情報入力シート'!W38="","",'➀基本情報入力シート'!W38)</f>
        <v/>
      </c>
      <c r="P25" s="508" t="str">
        <f>IF('➀基本情報入力シート'!X38="","",'➀基本情報入力シート'!X38)</f>
        <v/>
      </c>
      <c r="Q25" s="509" t="str">
        <f>IF('➀基本情報入力シート'!Y38="","",'➀基本情報入力シート'!Y38)</f>
        <v/>
      </c>
      <c r="R25" s="546"/>
      <c r="S25" s="530"/>
      <c r="T25" s="531"/>
      <c r="U25" s="535"/>
      <c r="V25" s="535"/>
      <c r="W25" s="532"/>
      <c r="X25" s="532"/>
      <c r="Y25" s="530"/>
      <c r="Z25" s="401"/>
      <c r="AA25" s="401"/>
      <c r="AB25" s="401"/>
    </row>
    <row r="26" spans="1:28" ht="27.75" customHeight="1">
      <c r="A26" s="511">
        <f t="shared" si="1"/>
        <v>7</v>
      </c>
      <c r="B26" s="502" t="str">
        <f>IF('➀基本情報入力シート'!C39="","",'➀基本情報入力シート'!C39)</f>
        <v/>
      </c>
      <c r="C26" s="503" t="str">
        <f>IF('➀基本情報入力シート'!D39="","",'➀基本情報入力シート'!D39)</f>
        <v/>
      </c>
      <c r="D26" s="503" t="str">
        <f>IF('➀基本情報入力シート'!E39="","",'➀基本情報入力シート'!E39)</f>
        <v/>
      </c>
      <c r="E26" s="503" t="str">
        <f>IF('➀基本情報入力シート'!F39="","",'➀基本情報入力シート'!F39)</f>
        <v/>
      </c>
      <c r="F26" s="503" t="str">
        <f>IF('➀基本情報入力シート'!G39="","",'➀基本情報入力シート'!G39)</f>
        <v/>
      </c>
      <c r="G26" s="503" t="str">
        <f>IF('➀基本情報入力シート'!H39="","",'➀基本情報入力シート'!H39)</f>
        <v/>
      </c>
      <c r="H26" s="503" t="str">
        <f>IF('➀基本情報入力シート'!I39="","",'➀基本情報入力シート'!I39)</f>
        <v/>
      </c>
      <c r="I26" s="503" t="str">
        <f>IF('➀基本情報入力シート'!J39="","",'➀基本情報入力シート'!J39)</f>
        <v/>
      </c>
      <c r="J26" s="503" t="str">
        <f>IF('➀基本情報入力シート'!K39="","",'➀基本情報入力シート'!K39)</f>
        <v/>
      </c>
      <c r="K26" s="504" t="str">
        <f>IF('➀基本情報入力シート'!L39="","",'➀基本情報入力シート'!L39)</f>
        <v/>
      </c>
      <c r="L26" s="505" t="str">
        <f t="shared" ref="L26:L89" si="2">B26&amp;C26</f>
        <v/>
      </c>
      <c r="M26" s="506" t="str">
        <f>IF('➀基本情報入力シート'!M39="","",'➀基本情報入力シート'!M39)</f>
        <v/>
      </c>
      <c r="N26" s="512" t="str">
        <f>IF('➀基本情報入力シート'!R39="","",'➀基本情報入力シート'!R39)</f>
        <v/>
      </c>
      <c r="O26" s="512" t="str">
        <f>IF('➀基本情報入力シート'!W39="","",'➀基本情報入力シート'!W39)</f>
        <v/>
      </c>
      <c r="P26" s="508" t="str">
        <f>IF('➀基本情報入力シート'!X39="","",'➀基本情報入力シート'!X39)</f>
        <v/>
      </c>
      <c r="Q26" s="509" t="str">
        <f>IF('➀基本情報入力シート'!Y39="","",'➀基本情報入力シート'!Y39)</f>
        <v/>
      </c>
      <c r="R26" s="546"/>
      <c r="S26" s="530"/>
      <c r="T26" s="531"/>
      <c r="U26" s="535"/>
      <c r="V26" s="535"/>
      <c r="W26" s="532"/>
      <c r="X26" s="532"/>
      <c r="Y26" s="530"/>
      <c r="Z26" s="401"/>
      <c r="AA26" s="401"/>
      <c r="AB26" s="401"/>
    </row>
    <row r="27" spans="1:28" ht="27.75" customHeight="1">
      <c r="A27" s="511">
        <f t="shared" si="1"/>
        <v>8</v>
      </c>
      <c r="B27" s="502" t="str">
        <f>IF('➀基本情報入力シート'!C40="","",'➀基本情報入力シート'!C40)</f>
        <v/>
      </c>
      <c r="C27" s="503" t="str">
        <f>IF('➀基本情報入力シート'!D40="","",'➀基本情報入力シート'!D40)</f>
        <v/>
      </c>
      <c r="D27" s="503" t="str">
        <f>IF('➀基本情報入力シート'!E40="","",'➀基本情報入力シート'!E40)</f>
        <v/>
      </c>
      <c r="E27" s="503" t="str">
        <f>IF('➀基本情報入力シート'!F40="","",'➀基本情報入力シート'!F40)</f>
        <v/>
      </c>
      <c r="F27" s="503" t="str">
        <f>IF('➀基本情報入力シート'!G40="","",'➀基本情報入力シート'!G40)</f>
        <v/>
      </c>
      <c r="G27" s="503" t="str">
        <f>IF('➀基本情報入力シート'!H40="","",'➀基本情報入力シート'!H40)</f>
        <v/>
      </c>
      <c r="H27" s="503" t="str">
        <f>IF('➀基本情報入力シート'!I40="","",'➀基本情報入力シート'!I40)</f>
        <v/>
      </c>
      <c r="I27" s="503" t="str">
        <f>IF('➀基本情報入力シート'!J40="","",'➀基本情報入力シート'!J40)</f>
        <v/>
      </c>
      <c r="J27" s="503" t="str">
        <f>IF('➀基本情報入力シート'!K40="","",'➀基本情報入力シート'!K40)</f>
        <v/>
      </c>
      <c r="K27" s="504" t="str">
        <f>IF('➀基本情報入力シート'!L40="","",'➀基本情報入力シート'!L40)</f>
        <v/>
      </c>
      <c r="L27" s="505" t="str">
        <f t="shared" si="2"/>
        <v/>
      </c>
      <c r="M27" s="506" t="str">
        <f>IF('➀基本情報入力シート'!M40="","",'➀基本情報入力シート'!M40)</f>
        <v/>
      </c>
      <c r="N27" s="512" t="str">
        <f>IF('➀基本情報入力シート'!R40="","",'➀基本情報入力シート'!R40)</f>
        <v/>
      </c>
      <c r="O27" s="512" t="str">
        <f>IF('➀基本情報入力シート'!W40="","",'➀基本情報入力シート'!W40)</f>
        <v/>
      </c>
      <c r="P27" s="508" t="str">
        <f>IF('➀基本情報入力シート'!X40="","",'➀基本情報入力シート'!X40)</f>
        <v/>
      </c>
      <c r="Q27" s="509" t="str">
        <f>IF('➀基本情報入力シート'!Y40="","",'➀基本情報入力シート'!Y40)</f>
        <v/>
      </c>
      <c r="R27" s="546"/>
      <c r="S27" s="530"/>
      <c r="T27" s="531"/>
      <c r="U27" s="535"/>
      <c r="V27" s="535"/>
      <c r="W27" s="536"/>
      <c r="X27" s="536"/>
      <c r="Y27" s="536"/>
      <c r="Z27" s="401"/>
      <c r="AA27" s="401"/>
      <c r="AB27" s="401"/>
    </row>
    <row r="28" spans="1:28" ht="27.75" customHeight="1">
      <c r="A28" s="511">
        <f t="shared" si="1"/>
        <v>9</v>
      </c>
      <c r="B28" s="502" t="str">
        <f>IF('➀基本情報入力シート'!C41="","",'➀基本情報入力シート'!C41)</f>
        <v/>
      </c>
      <c r="C28" s="503" t="str">
        <f>IF('➀基本情報入力シート'!D41="","",'➀基本情報入力シート'!D41)</f>
        <v/>
      </c>
      <c r="D28" s="503" t="str">
        <f>IF('➀基本情報入力シート'!E41="","",'➀基本情報入力シート'!E41)</f>
        <v/>
      </c>
      <c r="E28" s="503" t="str">
        <f>IF('➀基本情報入力シート'!F41="","",'➀基本情報入力シート'!F41)</f>
        <v/>
      </c>
      <c r="F28" s="503" t="str">
        <f>IF('➀基本情報入力シート'!G41="","",'➀基本情報入力シート'!G41)</f>
        <v/>
      </c>
      <c r="G28" s="503" t="str">
        <f>IF('➀基本情報入力シート'!H41="","",'➀基本情報入力シート'!H41)</f>
        <v/>
      </c>
      <c r="H28" s="503" t="str">
        <f>IF('➀基本情報入力シート'!I41="","",'➀基本情報入力シート'!I41)</f>
        <v/>
      </c>
      <c r="I28" s="503" t="str">
        <f>IF('➀基本情報入力シート'!J41="","",'➀基本情報入力シート'!J41)</f>
        <v/>
      </c>
      <c r="J28" s="503" t="str">
        <f>IF('➀基本情報入力シート'!K41="","",'➀基本情報入力シート'!K41)</f>
        <v/>
      </c>
      <c r="K28" s="504" t="str">
        <f>IF('➀基本情報入力シート'!L41="","",'➀基本情報入力シート'!L41)</f>
        <v/>
      </c>
      <c r="L28" s="505" t="str">
        <f t="shared" si="2"/>
        <v/>
      </c>
      <c r="M28" s="506" t="str">
        <f>IF('➀基本情報入力シート'!M41="","",'➀基本情報入力シート'!M41)</f>
        <v/>
      </c>
      <c r="N28" s="512" t="str">
        <f>IF('➀基本情報入力シート'!R41="","",'➀基本情報入力シート'!R41)</f>
        <v/>
      </c>
      <c r="O28" s="512" t="str">
        <f>IF('➀基本情報入力シート'!W41="","",'➀基本情報入力シート'!W41)</f>
        <v/>
      </c>
      <c r="P28" s="508" t="str">
        <f>IF('➀基本情報入力シート'!X41="","",'➀基本情報入力シート'!X41)</f>
        <v/>
      </c>
      <c r="Q28" s="509" t="str">
        <f>IF('➀基本情報入力シート'!Y41="","",'➀基本情報入力シート'!Y41)</f>
        <v/>
      </c>
      <c r="R28" s="546"/>
      <c r="S28" s="530"/>
      <c r="T28" s="531"/>
      <c r="U28" s="535"/>
      <c r="V28" s="535"/>
      <c r="W28" s="536"/>
      <c r="X28" s="536"/>
      <c r="Y28" s="536"/>
      <c r="Z28" s="401"/>
      <c r="AA28" s="401"/>
      <c r="AB28" s="401"/>
    </row>
    <row r="29" spans="1:28" ht="27.75" customHeight="1">
      <c r="A29" s="511">
        <f t="shared" si="1"/>
        <v>10</v>
      </c>
      <c r="B29" s="502" t="str">
        <f>IF('➀基本情報入力シート'!C42="","",'➀基本情報入力シート'!C42)</f>
        <v/>
      </c>
      <c r="C29" s="503" t="str">
        <f>IF('➀基本情報入力シート'!D42="","",'➀基本情報入力シート'!D42)</f>
        <v/>
      </c>
      <c r="D29" s="503" t="str">
        <f>IF('➀基本情報入力シート'!E42="","",'➀基本情報入力シート'!E42)</f>
        <v/>
      </c>
      <c r="E29" s="503" t="str">
        <f>IF('➀基本情報入力シート'!F42="","",'➀基本情報入力シート'!F42)</f>
        <v/>
      </c>
      <c r="F29" s="503" t="str">
        <f>IF('➀基本情報入力シート'!G42="","",'➀基本情報入力シート'!G42)</f>
        <v/>
      </c>
      <c r="G29" s="503" t="str">
        <f>IF('➀基本情報入力シート'!H42="","",'➀基本情報入力シート'!H42)</f>
        <v/>
      </c>
      <c r="H29" s="503" t="str">
        <f>IF('➀基本情報入力シート'!I42="","",'➀基本情報入力シート'!I42)</f>
        <v/>
      </c>
      <c r="I29" s="503" t="str">
        <f>IF('➀基本情報入力シート'!J42="","",'➀基本情報入力シート'!J42)</f>
        <v/>
      </c>
      <c r="J29" s="503" t="str">
        <f>IF('➀基本情報入力シート'!K42="","",'➀基本情報入力シート'!K42)</f>
        <v/>
      </c>
      <c r="K29" s="504" t="str">
        <f>IF('➀基本情報入力シート'!L42="","",'➀基本情報入力シート'!L42)</f>
        <v/>
      </c>
      <c r="L29" s="505" t="str">
        <f t="shared" si="2"/>
        <v/>
      </c>
      <c r="M29" s="506" t="str">
        <f>IF('➀基本情報入力シート'!M42="","",'➀基本情報入力シート'!M42)</f>
        <v/>
      </c>
      <c r="N29" s="512" t="str">
        <f>IF('➀基本情報入力シート'!R42="","",'➀基本情報入力シート'!R42)</f>
        <v/>
      </c>
      <c r="O29" s="512" t="str">
        <f>IF('➀基本情報入力シート'!W42="","",'➀基本情報入力シート'!W42)</f>
        <v/>
      </c>
      <c r="P29" s="508" t="str">
        <f>IF('➀基本情報入力シート'!X42="","",'➀基本情報入力シート'!X42)</f>
        <v/>
      </c>
      <c r="Q29" s="509" t="str">
        <f>IF('➀基本情報入力シート'!Y42="","",'➀基本情報入力シート'!Y42)</f>
        <v/>
      </c>
      <c r="R29" s="546"/>
      <c r="S29" s="530"/>
      <c r="T29" s="533"/>
      <c r="U29" s="533"/>
      <c r="V29" s="533"/>
      <c r="W29" s="536"/>
      <c r="X29" s="536"/>
      <c r="Y29" s="536"/>
      <c r="Z29" s="401"/>
      <c r="AA29" s="401"/>
      <c r="AB29" s="401"/>
    </row>
    <row r="30" spans="1:28" ht="27.75" customHeight="1">
      <c r="A30" s="511">
        <f t="shared" si="1"/>
        <v>11</v>
      </c>
      <c r="B30" s="502" t="str">
        <f>IF('➀基本情報入力シート'!C43="","",'➀基本情報入力シート'!C43)</f>
        <v/>
      </c>
      <c r="C30" s="503" t="str">
        <f>IF('➀基本情報入力シート'!D43="","",'➀基本情報入力シート'!D43)</f>
        <v/>
      </c>
      <c r="D30" s="503" t="str">
        <f>IF('➀基本情報入力シート'!E43="","",'➀基本情報入力シート'!E43)</f>
        <v/>
      </c>
      <c r="E30" s="503" t="str">
        <f>IF('➀基本情報入力シート'!F43="","",'➀基本情報入力シート'!F43)</f>
        <v/>
      </c>
      <c r="F30" s="503" t="str">
        <f>IF('➀基本情報入力シート'!G43="","",'➀基本情報入力シート'!G43)</f>
        <v/>
      </c>
      <c r="G30" s="503" t="str">
        <f>IF('➀基本情報入力シート'!H43="","",'➀基本情報入力シート'!H43)</f>
        <v/>
      </c>
      <c r="H30" s="503" t="str">
        <f>IF('➀基本情報入力シート'!I43="","",'➀基本情報入力シート'!I43)</f>
        <v/>
      </c>
      <c r="I30" s="503" t="str">
        <f>IF('➀基本情報入力シート'!J43="","",'➀基本情報入力シート'!J43)</f>
        <v/>
      </c>
      <c r="J30" s="503" t="str">
        <f>IF('➀基本情報入力シート'!K43="","",'➀基本情報入力シート'!K43)</f>
        <v/>
      </c>
      <c r="K30" s="504" t="str">
        <f>IF('➀基本情報入力シート'!L43="","",'➀基本情報入力シート'!L43)</f>
        <v/>
      </c>
      <c r="L30" s="505" t="str">
        <f t="shared" si="2"/>
        <v/>
      </c>
      <c r="M30" s="506" t="str">
        <f>IF('➀基本情報入力シート'!M43="","",'➀基本情報入力シート'!M43)</f>
        <v/>
      </c>
      <c r="N30" s="512" t="str">
        <f>IF('➀基本情報入力シート'!R43="","",'➀基本情報入力シート'!R43)</f>
        <v/>
      </c>
      <c r="O30" s="512" t="str">
        <f>IF('➀基本情報入力シート'!W43="","",'➀基本情報入力シート'!W43)</f>
        <v/>
      </c>
      <c r="P30" s="508" t="str">
        <f>IF('➀基本情報入力シート'!X43="","",'➀基本情報入力シート'!X43)</f>
        <v/>
      </c>
      <c r="Q30" s="509" t="str">
        <f>IF('➀基本情報入力シート'!Y43="","",'➀基本情報入力シート'!Y43)</f>
        <v/>
      </c>
      <c r="R30" s="546"/>
      <c r="S30" s="530"/>
      <c r="T30" s="533"/>
      <c r="U30" s="533"/>
      <c r="V30" s="533"/>
      <c r="W30" s="536"/>
      <c r="X30" s="536"/>
      <c r="Y30" s="536"/>
      <c r="Z30" s="401"/>
      <c r="AA30" s="401"/>
      <c r="AB30" s="401"/>
    </row>
    <row r="31" spans="1:28" ht="27.75" customHeight="1">
      <c r="A31" s="511">
        <f t="shared" si="1"/>
        <v>12</v>
      </c>
      <c r="B31" s="502" t="str">
        <f>IF('➀基本情報入力シート'!C44="","",'➀基本情報入力シート'!C44)</f>
        <v/>
      </c>
      <c r="C31" s="503" t="str">
        <f>IF('➀基本情報入力シート'!D44="","",'➀基本情報入力シート'!D44)</f>
        <v/>
      </c>
      <c r="D31" s="503" t="str">
        <f>IF('➀基本情報入力シート'!E44="","",'➀基本情報入力シート'!E44)</f>
        <v/>
      </c>
      <c r="E31" s="503" t="str">
        <f>IF('➀基本情報入力シート'!F44="","",'➀基本情報入力シート'!F44)</f>
        <v/>
      </c>
      <c r="F31" s="503" t="str">
        <f>IF('➀基本情報入力シート'!G44="","",'➀基本情報入力シート'!G44)</f>
        <v/>
      </c>
      <c r="G31" s="503" t="str">
        <f>IF('➀基本情報入力シート'!H44="","",'➀基本情報入力シート'!H44)</f>
        <v/>
      </c>
      <c r="H31" s="503" t="str">
        <f>IF('➀基本情報入力シート'!I44="","",'➀基本情報入力シート'!I44)</f>
        <v/>
      </c>
      <c r="I31" s="503" t="str">
        <f>IF('➀基本情報入力シート'!J44="","",'➀基本情報入力シート'!J44)</f>
        <v/>
      </c>
      <c r="J31" s="503" t="str">
        <f>IF('➀基本情報入力シート'!K44="","",'➀基本情報入力シート'!K44)</f>
        <v/>
      </c>
      <c r="K31" s="504" t="str">
        <f>IF('➀基本情報入力シート'!L44="","",'➀基本情報入力シート'!L44)</f>
        <v/>
      </c>
      <c r="L31" s="505" t="str">
        <f t="shared" si="2"/>
        <v/>
      </c>
      <c r="M31" s="506" t="str">
        <f>IF('➀基本情報入力シート'!M44="","",'➀基本情報入力シート'!M44)</f>
        <v/>
      </c>
      <c r="N31" s="512" t="str">
        <f>IF('➀基本情報入力シート'!R44="","",'➀基本情報入力シート'!R44)</f>
        <v/>
      </c>
      <c r="O31" s="512" t="str">
        <f>IF('➀基本情報入力シート'!W44="","",'➀基本情報入力シート'!W44)</f>
        <v/>
      </c>
      <c r="P31" s="508" t="str">
        <f>IF('➀基本情報入力シート'!X44="","",'➀基本情報入力シート'!X44)</f>
        <v/>
      </c>
      <c r="Q31" s="509" t="str">
        <f>IF('➀基本情報入力シート'!Y44="","",'➀基本情報入力シート'!Y44)</f>
        <v/>
      </c>
      <c r="R31" s="546"/>
      <c r="S31" s="530"/>
      <c r="T31" s="533"/>
      <c r="U31" s="533"/>
      <c r="V31" s="533"/>
      <c r="W31" s="536"/>
      <c r="X31" s="536"/>
      <c r="Y31" s="536"/>
      <c r="Z31" s="401"/>
      <c r="AA31" s="401"/>
      <c r="AB31" s="401"/>
    </row>
    <row r="32" spans="1:28" ht="27.75" customHeight="1">
      <c r="A32" s="511">
        <f t="shared" si="1"/>
        <v>13</v>
      </c>
      <c r="B32" s="502" t="str">
        <f>IF('➀基本情報入力シート'!C45="","",'➀基本情報入力シート'!C45)</f>
        <v/>
      </c>
      <c r="C32" s="503" t="str">
        <f>IF('➀基本情報入力シート'!D45="","",'➀基本情報入力シート'!D45)</f>
        <v/>
      </c>
      <c r="D32" s="503" t="str">
        <f>IF('➀基本情報入力シート'!E45="","",'➀基本情報入力シート'!E45)</f>
        <v/>
      </c>
      <c r="E32" s="503" t="str">
        <f>IF('➀基本情報入力シート'!F45="","",'➀基本情報入力シート'!F45)</f>
        <v/>
      </c>
      <c r="F32" s="503" t="str">
        <f>IF('➀基本情報入力シート'!G45="","",'➀基本情報入力シート'!G45)</f>
        <v/>
      </c>
      <c r="G32" s="503" t="str">
        <f>IF('➀基本情報入力シート'!H45="","",'➀基本情報入力シート'!H45)</f>
        <v/>
      </c>
      <c r="H32" s="503" t="str">
        <f>IF('➀基本情報入力シート'!I45="","",'➀基本情報入力シート'!I45)</f>
        <v/>
      </c>
      <c r="I32" s="503" t="str">
        <f>IF('➀基本情報入力シート'!J45="","",'➀基本情報入力シート'!J45)</f>
        <v/>
      </c>
      <c r="J32" s="503" t="str">
        <f>IF('➀基本情報入力シート'!K45="","",'➀基本情報入力シート'!K45)</f>
        <v/>
      </c>
      <c r="K32" s="504" t="str">
        <f>IF('➀基本情報入力シート'!L45="","",'➀基本情報入力シート'!L45)</f>
        <v/>
      </c>
      <c r="L32" s="505" t="str">
        <f t="shared" si="2"/>
        <v/>
      </c>
      <c r="M32" s="506" t="str">
        <f>IF('➀基本情報入力シート'!M45="","",'➀基本情報入力シート'!M45)</f>
        <v/>
      </c>
      <c r="N32" s="512" t="str">
        <f>IF('➀基本情報入力シート'!R45="","",'➀基本情報入力シート'!R45)</f>
        <v/>
      </c>
      <c r="O32" s="512" t="str">
        <f>IF('➀基本情報入力シート'!W45="","",'➀基本情報入力シート'!W45)</f>
        <v/>
      </c>
      <c r="P32" s="508" t="str">
        <f>IF('➀基本情報入力シート'!X45="","",'➀基本情報入力シート'!X45)</f>
        <v/>
      </c>
      <c r="Q32" s="509" t="str">
        <f>IF('➀基本情報入力シート'!Y45="","",'➀基本情報入力シート'!Y45)</f>
        <v/>
      </c>
      <c r="R32" s="546"/>
      <c r="S32" s="530"/>
      <c r="T32" s="533"/>
      <c r="U32" s="533"/>
      <c r="V32" s="533"/>
      <c r="W32" s="536"/>
      <c r="X32" s="536"/>
      <c r="Y32" s="536"/>
      <c r="Z32" s="401"/>
      <c r="AA32" s="401"/>
      <c r="AB32" s="401"/>
    </row>
    <row r="33" spans="1:28" ht="27.75" customHeight="1">
      <c r="A33" s="511">
        <f t="shared" si="1"/>
        <v>14</v>
      </c>
      <c r="B33" s="502" t="str">
        <f>IF('➀基本情報入力シート'!C46="","",'➀基本情報入力シート'!C46)</f>
        <v/>
      </c>
      <c r="C33" s="503" t="str">
        <f>IF('➀基本情報入力シート'!D46="","",'➀基本情報入力シート'!D46)</f>
        <v/>
      </c>
      <c r="D33" s="503" t="str">
        <f>IF('➀基本情報入力シート'!E46="","",'➀基本情報入力シート'!E46)</f>
        <v/>
      </c>
      <c r="E33" s="503" t="str">
        <f>IF('➀基本情報入力シート'!F46="","",'➀基本情報入力シート'!F46)</f>
        <v/>
      </c>
      <c r="F33" s="503" t="str">
        <f>IF('➀基本情報入力シート'!G46="","",'➀基本情報入力シート'!G46)</f>
        <v/>
      </c>
      <c r="G33" s="503" t="str">
        <f>IF('➀基本情報入力シート'!H46="","",'➀基本情報入力シート'!H46)</f>
        <v/>
      </c>
      <c r="H33" s="503" t="str">
        <f>IF('➀基本情報入力シート'!I46="","",'➀基本情報入力シート'!I46)</f>
        <v/>
      </c>
      <c r="I33" s="503" t="str">
        <f>IF('➀基本情報入力シート'!J46="","",'➀基本情報入力シート'!J46)</f>
        <v/>
      </c>
      <c r="J33" s="503" t="str">
        <f>IF('➀基本情報入力シート'!K46="","",'➀基本情報入力シート'!K46)</f>
        <v/>
      </c>
      <c r="K33" s="504" t="str">
        <f>IF('➀基本情報入力シート'!L46="","",'➀基本情報入力シート'!L46)</f>
        <v/>
      </c>
      <c r="L33" s="505" t="str">
        <f t="shared" si="2"/>
        <v/>
      </c>
      <c r="M33" s="506" t="str">
        <f>IF('➀基本情報入力シート'!M46="","",'➀基本情報入力シート'!M46)</f>
        <v/>
      </c>
      <c r="N33" s="512" t="str">
        <f>IF('➀基本情報入力シート'!R46="","",'➀基本情報入力シート'!R46)</f>
        <v/>
      </c>
      <c r="O33" s="512" t="str">
        <f>IF('➀基本情報入力シート'!W46="","",'➀基本情報入力シート'!W46)</f>
        <v/>
      </c>
      <c r="P33" s="508" t="str">
        <f>IF('➀基本情報入力シート'!X46="","",'➀基本情報入力シート'!X46)</f>
        <v/>
      </c>
      <c r="Q33" s="509" t="str">
        <f>IF('➀基本情報入力シート'!Y46="","",'➀基本情報入力シート'!Y46)</f>
        <v/>
      </c>
      <c r="R33" s="546"/>
      <c r="S33" s="530"/>
      <c r="T33" s="533"/>
      <c r="U33" s="533"/>
      <c r="V33" s="533"/>
      <c r="W33" s="536"/>
      <c r="X33" s="536"/>
      <c r="Y33" s="536"/>
      <c r="Z33" s="401"/>
      <c r="AA33" s="401"/>
      <c r="AB33" s="401"/>
    </row>
    <row r="34" spans="1:28" ht="27.75" customHeight="1">
      <c r="A34" s="511">
        <f t="shared" si="1"/>
        <v>15</v>
      </c>
      <c r="B34" s="502" t="str">
        <f>IF('➀基本情報入力シート'!C47="","",'➀基本情報入力シート'!C47)</f>
        <v/>
      </c>
      <c r="C34" s="503" t="str">
        <f>IF('➀基本情報入力シート'!D47="","",'➀基本情報入力シート'!D47)</f>
        <v/>
      </c>
      <c r="D34" s="503" t="str">
        <f>IF('➀基本情報入力シート'!E47="","",'➀基本情報入力シート'!E47)</f>
        <v/>
      </c>
      <c r="E34" s="503" t="str">
        <f>IF('➀基本情報入力シート'!F47="","",'➀基本情報入力シート'!F47)</f>
        <v/>
      </c>
      <c r="F34" s="503" t="str">
        <f>IF('➀基本情報入力シート'!G47="","",'➀基本情報入力シート'!G47)</f>
        <v/>
      </c>
      <c r="G34" s="503" t="str">
        <f>IF('➀基本情報入力シート'!H47="","",'➀基本情報入力シート'!H47)</f>
        <v/>
      </c>
      <c r="H34" s="503" t="str">
        <f>IF('➀基本情報入力シート'!I47="","",'➀基本情報入力シート'!I47)</f>
        <v/>
      </c>
      <c r="I34" s="503" t="str">
        <f>IF('➀基本情報入力シート'!J47="","",'➀基本情報入力シート'!J47)</f>
        <v/>
      </c>
      <c r="J34" s="503" t="str">
        <f>IF('➀基本情報入力シート'!K47="","",'➀基本情報入力シート'!K47)</f>
        <v/>
      </c>
      <c r="K34" s="504" t="str">
        <f>IF('➀基本情報入力シート'!L47="","",'➀基本情報入力シート'!L47)</f>
        <v/>
      </c>
      <c r="L34" s="505" t="str">
        <f t="shared" si="2"/>
        <v/>
      </c>
      <c r="M34" s="506" t="str">
        <f>IF('➀基本情報入力シート'!M47="","",'➀基本情報入力シート'!M47)</f>
        <v/>
      </c>
      <c r="N34" s="512" t="str">
        <f>IF('➀基本情報入力シート'!R47="","",'➀基本情報入力シート'!R47)</f>
        <v/>
      </c>
      <c r="O34" s="512" t="str">
        <f>IF('➀基本情報入力シート'!W47="","",'➀基本情報入力シート'!W47)</f>
        <v/>
      </c>
      <c r="P34" s="508" t="str">
        <f>IF('➀基本情報入力シート'!X47="","",'➀基本情報入力シート'!X47)</f>
        <v/>
      </c>
      <c r="Q34" s="509" t="str">
        <f>IF('➀基本情報入力シート'!Y47="","",'➀基本情報入力シート'!Y47)</f>
        <v/>
      </c>
      <c r="R34" s="546"/>
      <c r="S34" s="530"/>
      <c r="T34" s="533"/>
      <c r="U34" s="533"/>
      <c r="V34" s="533"/>
      <c r="W34" s="536"/>
      <c r="X34" s="536"/>
      <c r="Y34" s="536"/>
      <c r="Z34" s="401"/>
      <c r="AA34" s="401"/>
      <c r="AB34" s="401"/>
    </row>
    <row r="35" spans="1:28" ht="27.75" customHeight="1">
      <c r="A35" s="511">
        <f t="shared" si="1"/>
        <v>16</v>
      </c>
      <c r="B35" s="502" t="str">
        <f>IF('➀基本情報入力シート'!C48="","",'➀基本情報入力シート'!C48)</f>
        <v/>
      </c>
      <c r="C35" s="503" t="str">
        <f>IF('➀基本情報入力シート'!D48="","",'➀基本情報入力シート'!D48)</f>
        <v/>
      </c>
      <c r="D35" s="503" t="str">
        <f>IF('➀基本情報入力シート'!E48="","",'➀基本情報入力シート'!E48)</f>
        <v/>
      </c>
      <c r="E35" s="503" t="str">
        <f>IF('➀基本情報入力シート'!F48="","",'➀基本情報入力シート'!F48)</f>
        <v/>
      </c>
      <c r="F35" s="503" t="str">
        <f>IF('➀基本情報入力シート'!G48="","",'➀基本情報入力シート'!G48)</f>
        <v/>
      </c>
      <c r="G35" s="503" t="str">
        <f>IF('➀基本情報入力シート'!H48="","",'➀基本情報入力シート'!H48)</f>
        <v/>
      </c>
      <c r="H35" s="503" t="str">
        <f>IF('➀基本情報入力シート'!I48="","",'➀基本情報入力シート'!I48)</f>
        <v/>
      </c>
      <c r="I35" s="503" t="str">
        <f>IF('➀基本情報入力シート'!J48="","",'➀基本情報入力シート'!J48)</f>
        <v/>
      </c>
      <c r="J35" s="503" t="str">
        <f>IF('➀基本情報入力シート'!K48="","",'➀基本情報入力シート'!K48)</f>
        <v/>
      </c>
      <c r="K35" s="504" t="str">
        <f>IF('➀基本情報入力シート'!L48="","",'➀基本情報入力シート'!L48)</f>
        <v/>
      </c>
      <c r="L35" s="505" t="str">
        <f t="shared" si="2"/>
        <v/>
      </c>
      <c r="M35" s="506" t="str">
        <f>IF('➀基本情報入力シート'!M48="","",'➀基本情報入力シート'!M48)</f>
        <v/>
      </c>
      <c r="N35" s="512" t="str">
        <f>IF('➀基本情報入力シート'!R48="","",'➀基本情報入力シート'!R48)</f>
        <v/>
      </c>
      <c r="O35" s="512" t="str">
        <f>IF('➀基本情報入力シート'!W48="","",'➀基本情報入力シート'!W48)</f>
        <v/>
      </c>
      <c r="P35" s="508" t="str">
        <f>IF('➀基本情報入力シート'!X48="","",'➀基本情報入力シート'!X48)</f>
        <v/>
      </c>
      <c r="Q35" s="509" t="str">
        <f>IF('➀基本情報入力シート'!Y48="","",'➀基本情報入力シート'!Y48)</f>
        <v/>
      </c>
      <c r="R35" s="546"/>
      <c r="S35" s="530"/>
      <c r="T35" s="533"/>
      <c r="U35" s="533"/>
      <c r="V35" s="533"/>
      <c r="W35" s="536"/>
      <c r="X35" s="536"/>
      <c r="Y35" s="536"/>
      <c r="Z35" s="401"/>
      <c r="AA35" s="401"/>
      <c r="AB35" s="401"/>
    </row>
    <row r="36" spans="1:28" ht="27.75" customHeight="1">
      <c r="A36" s="511">
        <f t="shared" si="1"/>
        <v>17</v>
      </c>
      <c r="B36" s="502" t="str">
        <f>IF('➀基本情報入力シート'!C49="","",'➀基本情報入力シート'!C49)</f>
        <v/>
      </c>
      <c r="C36" s="503" t="str">
        <f>IF('➀基本情報入力シート'!D49="","",'➀基本情報入力シート'!D49)</f>
        <v/>
      </c>
      <c r="D36" s="503" t="str">
        <f>IF('➀基本情報入力シート'!E49="","",'➀基本情報入力シート'!E49)</f>
        <v/>
      </c>
      <c r="E36" s="503" t="str">
        <f>IF('➀基本情報入力シート'!F49="","",'➀基本情報入力シート'!F49)</f>
        <v/>
      </c>
      <c r="F36" s="503" t="str">
        <f>IF('➀基本情報入力シート'!G49="","",'➀基本情報入力シート'!G49)</f>
        <v/>
      </c>
      <c r="G36" s="503" t="str">
        <f>IF('➀基本情報入力シート'!H49="","",'➀基本情報入力シート'!H49)</f>
        <v/>
      </c>
      <c r="H36" s="503" t="str">
        <f>IF('➀基本情報入力シート'!I49="","",'➀基本情報入力シート'!I49)</f>
        <v/>
      </c>
      <c r="I36" s="503" t="str">
        <f>IF('➀基本情報入力シート'!J49="","",'➀基本情報入力シート'!J49)</f>
        <v/>
      </c>
      <c r="J36" s="503" t="str">
        <f>IF('➀基本情報入力シート'!K49="","",'➀基本情報入力シート'!K49)</f>
        <v/>
      </c>
      <c r="K36" s="504" t="str">
        <f>IF('➀基本情報入力シート'!L49="","",'➀基本情報入力シート'!L49)</f>
        <v/>
      </c>
      <c r="L36" s="505" t="str">
        <f t="shared" si="2"/>
        <v/>
      </c>
      <c r="M36" s="506" t="str">
        <f>IF('➀基本情報入力シート'!M49="","",'➀基本情報入力シート'!M49)</f>
        <v/>
      </c>
      <c r="N36" s="512" t="str">
        <f>IF('➀基本情報入力シート'!R49="","",'➀基本情報入力シート'!R49)</f>
        <v/>
      </c>
      <c r="O36" s="512" t="str">
        <f>IF('➀基本情報入力シート'!W49="","",'➀基本情報入力シート'!W49)</f>
        <v/>
      </c>
      <c r="P36" s="508" t="str">
        <f>IF('➀基本情報入力シート'!X49="","",'➀基本情報入力シート'!X49)</f>
        <v/>
      </c>
      <c r="Q36" s="509" t="str">
        <f>IF('➀基本情報入力シート'!Y49="","",'➀基本情報入力シート'!Y49)</f>
        <v/>
      </c>
      <c r="R36" s="546"/>
      <c r="S36" s="530"/>
      <c r="T36" s="533"/>
      <c r="U36" s="533"/>
      <c r="V36" s="533"/>
      <c r="W36" s="536"/>
      <c r="X36" s="536"/>
      <c r="Y36" s="536"/>
      <c r="Z36" s="401"/>
      <c r="AA36" s="401"/>
      <c r="AB36" s="401"/>
    </row>
    <row r="37" spans="1:28" ht="27.75" customHeight="1">
      <c r="A37" s="511">
        <f t="shared" si="1"/>
        <v>18</v>
      </c>
      <c r="B37" s="502" t="str">
        <f>IF('➀基本情報入力シート'!C50="","",'➀基本情報入力シート'!C50)</f>
        <v/>
      </c>
      <c r="C37" s="503" t="str">
        <f>IF('➀基本情報入力シート'!D50="","",'➀基本情報入力シート'!D50)</f>
        <v/>
      </c>
      <c r="D37" s="503" t="str">
        <f>IF('➀基本情報入力シート'!E50="","",'➀基本情報入力シート'!E50)</f>
        <v/>
      </c>
      <c r="E37" s="503" t="str">
        <f>IF('➀基本情報入力シート'!F50="","",'➀基本情報入力シート'!F50)</f>
        <v/>
      </c>
      <c r="F37" s="503" t="str">
        <f>IF('➀基本情報入力シート'!G50="","",'➀基本情報入力シート'!G50)</f>
        <v/>
      </c>
      <c r="G37" s="503" t="str">
        <f>IF('➀基本情報入力シート'!H50="","",'➀基本情報入力シート'!H50)</f>
        <v/>
      </c>
      <c r="H37" s="503" t="str">
        <f>IF('➀基本情報入力シート'!I50="","",'➀基本情報入力シート'!I50)</f>
        <v/>
      </c>
      <c r="I37" s="503" t="str">
        <f>IF('➀基本情報入力シート'!J50="","",'➀基本情報入力シート'!J50)</f>
        <v/>
      </c>
      <c r="J37" s="503" t="str">
        <f>IF('➀基本情報入力シート'!K50="","",'➀基本情報入力シート'!K50)</f>
        <v/>
      </c>
      <c r="K37" s="504" t="str">
        <f>IF('➀基本情報入力シート'!L50="","",'➀基本情報入力シート'!L50)</f>
        <v/>
      </c>
      <c r="L37" s="505" t="str">
        <f t="shared" si="2"/>
        <v/>
      </c>
      <c r="M37" s="506" t="str">
        <f>IF('➀基本情報入力シート'!M50="","",'➀基本情報入力シート'!M50)</f>
        <v/>
      </c>
      <c r="N37" s="512" t="str">
        <f>IF('➀基本情報入力シート'!R50="","",'➀基本情報入力シート'!R50)</f>
        <v/>
      </c>
      <c r="O37" s="512" t="str">
        <f>IF('➀基本情報入力シート'!W50="","",'➀基本情報入力シート'!W50)</f>
        <v/>
      </c>
      <c r="P37" s="508" t="str">
        <f>IF('➀基本情報入力シート'!X50="","",'➀基本情報入力シート'!X50)</f>
        <v/>
      </c>
      <c r="Q37" s="509" t="str">
        <f>IF('➀基本情報入力シート'!Y50="","",'➀基本情報入力シート'!Y50)</f>
        <v/>
      </c>
      <c r="R37" s="546"/>
      <c r="S37" s="530"/>
      <c r="T37" s="533"/>
      <c r="U37" s="533"/>
      <c r="V37" s="533"/>
      <c r="W37" s="536"/>
      <c r="X37" s="536"/>
      <c r="Y37" s="536"/>
      <c r="Z37" s="401"/>
      <c r="AA37" s="401"/>
      <c r="AB37" s="401"/>
    </row>
    <row r="38" spans="1:28" ht="27.75" customHeight="1">
      <c r="A38" s="511">
        <f t="shared" si="1"/>
        <v>19</v>
      </c>
      <c r="B38" s="502" t="str">
        <f>IF('➀基本情報入力シート'!C51="","",'➀基本情報入力シート'!C51)</f>
        <v/>
      </c>
      <c r="C38" s="503" t="str">
        <f>IF('➀基本情報入力シート'!D51="","",'➀基本情報入力シート'!D51)</f>
        <v/>
      </c>
      <c r="D38" s="503" t="str">
        <f>IF('➀基本情報入力シート'!E51="","",'➀基本情報入力シート'!E51)</f>
        <v/>
      </c>
      <c r="E38" s="503" t="str">
        <f>IF('➀基本情報入力シート'!F51="","",'➀基本情報入力シート'!F51)</f>
        <v/>
      </c>
      <c r="F38" s="503" t="str">
        <f>IF('➀基本情報入力シート'!G51="","",'➀基本情報入力シート'!G51)</f>
        <v/>
      </c>
      <c r="G38" s="503" t="str">
        <f>IF('➀基本情報入力シート'!H51="","",'➀基本情報入力シート'!H51)</f>
        <v/>
      </c>
      <c r="H38" s="503" t="str">
        <f>IF('➀基本情報入力シート'!I51="","",'➀基本情報入力シート'!I51)</f>
        <v/>
      </c>
      <c r="I38" s="503" t="str">
        <f>IF('➀基本情報入力シート'!J51="","",'➀基本情報入力シート'!J51)</f>
        <v/>
      </c>
      <c r="J38" s="503" t="str">
        <f>IF('➀基本情報入力シート'!K51="","",'➀基本情報入力シート'!K51)</f>
        <v/>
      </c>
      <c r="K38" s="504" t="str">
        <f>IF('➀基本情報入力シート'!L51="","",'➀基本情報入力シート'!L51)</f>
        <v/>
      </c>
      <c r="L38" s="505" t="str">
        <f t="shared" si="2"/>
        <v/>
      </c>
      <c r="M38" s="506" t="str">
        <f>IF('➀基本情報入力シート'!M51="","",'➀基本情報入力シート'!M51)</f>
        <v/>
      </c>
      <c r="N38" s="512" t="str">
        <f>IF('➀基本情報入力シート'!R51="","",'➀基本情報入力シート'!R51)</f>
        <v/>
      </c>
      <c r="O38" s="512" t="str">
        <f>IF('➀基本情報入力シート'!W51="","",'➀基本情報入力シート'!W51)</f>
        <v/>
      </c>
      <c r="P38" s="508" t="str">
        <f>IF('➀基本情報入力シート'!X51="","",'➀基本情報入力シート'!X51)</f>
        <v/>
      </c>
      <c r="Q38" s="509" t="str">
        <f>IF('➀基本情報入力シート'!Y51="","",'➀基本情報入力シート'!Y51)</f>
        <v/>
      </c>
      <c r="R38" s="546"/>
      <c r="S38" s="530"/>
      <c r="T38" s="533"/>
      <c r="U38" s="533"/>
      <c r="V38" s="533"/>
      <c r="W38" s="536"/>
      <c r="X38" s="536"/>
      <c r="Y38" s="536"/>
      <c r="Z38" s="401"/>
      <c r="AA38" s="401"/>
      <c r="AB38" s="401"/>
    </row>
    <row r="39" spans="1:28" ht="27.75" customHeight="1">
      <c r="A39" s="511">
        <f t="shared" si="1"/>
        <v>20</v>
      </c>
      <c r="B39" s="502" t="str">
        <f>IF('➀基本情報入力シート'!C52="","",'➀基本情報入力シート'!C52)</f>
        <v/>
      </c>
      <c r="C39" s="503" t="str">
        <f>IF('➀基本情報入力シート'!D52="","",'➀基本情報入力シート'!D52)</f>
        <v/>
      </c>
      <c r="D39" s="503" t="str">
        <f>IF('➀基本情報入力シート'!E52="","",'➀基本情報入力シート'!E52)</f>
        <v/>
      </c>
      <c r="E39" s="503" t="str">
        <f>IF('➀基本情報入力シート'!F52="","",'➀基本情報入力シート'!F52)</f>
        <v/>
      </c>
      <c r="F39" s="503" t="str">
        <f>IF('➀基本情報入力シート'!G52="","",'➀基本情報入力シート'!G52)</f>
        <v/>
      </c>
      <c r="G39" s="503" t="str">
        <f>IF('➀基本情報入力シート'!H52="","",'➀基本情報入力シート'!H52)</f>
        <v/>
      </c>
      <c r="H39" s="503" t="str">
        <f>IF('➀基本情報入力シート'!I52="","",'➀基本情報入力シート'!I52)</f>
        <v/>
      </c>
      <c r="I39" s="503" t="str">
        <f>IF('➀基本情報入力シート'!J52="","",'➀基本情報入力シート'!J52)</f>
        <v/>
      </c>
      <c r="J39" s="503" t="str">
        <f>IF('➀基本情報入力シート'!K52="","",'➀基本情報入力シート'!K52)</f>
        <v/>
      </c>
      <c r="K39" s="504" t="str">
        <f>IF('➀基本情報入力シート'!L52="","",'➀基本情報入力シート'!L52)</f>
        <v/>
      </c>
      <c r="L39" s="505" t="str">
        <f t="shared" si="2"/>
        <v/>
      </c>
      <c r="M39" s="506" t="str">
        <f>IF('➀基本情報入力シート'!M52="","",'➀基本情報入力シート'!M52)</f>
        <v/>
      </c>
      <c r="N39" s="512" t="str">
        <f>IF('➀基本情報入力シート'!R52="","",'➀基本情報入力シート'!R52)</f>
        <v/>
      </c>
      <c r="O39" s="512" t="str">
        <f>IF('➀基本情報入力シート'!W52="","",'➀基本情報入力シート'!W52)</f>
        <v/>
      </c>
      <c r="P39" s="508" t="str">
        <f>IF('➀基本情報入力シート'!X52="","",'➀基本情報入力シート'!X52)</f>
        <v/>
      </c>
      <c r="Q39" s="509" t="str">
        <f>IF('➀基本情報入力シート'!Y52="","",'➀基本情報入力シート'!Y52)</f>
        <v/>
      </c>
      <c r="R39" s="546"/>
      <c r="S39" s="530"/>
      <c r="T39" s="533"/>
      <c r="U39" s="533"/>
      <c r="V39" s="533"/>
      <c r="W39" s="536"/>
      <c r="X39" s="536"/>
      <c r="Y39" s="536"/>
      <c r="Z39" s="401"/>
      <c r="AA39" s="401"/>
      <c r="AB39" s="401"/>
    </row>
    <row r="40" spans="1:28" ht="27.75" customHeight="1">
      <c r="A40" s="511">
        <f t="shared" si="1"/>
        <v>21</v>
      </c>
      <c r="B40" s="502" t="str">
        <f>IF('➀基本情報入力シート'!C53="","",'➀基本情報入力シート'!C53)</f>
        <v/>
      </c>
      <c r="C40" s="503" t="str">
        <f>IF('➀基本情報入力シート'!D53="","",'➀基本情報入力シート'!D53)</f>
        <v/>
      </c>
      <c r="D40" s="503" t="str">
        <f>IF('➀基本情報入力シート'!E53="","",'➀基本情報入力シート'!E53)</f>
        <v/>
      </c>
      <c r="E40" s="503" t="str">
        <f>IF('➀基本情報入力シート'!F53="","",'➀基本情報入力シート'!F53)</f>
        <v/>
      </c>
      <c r="F40" s="503" t="str">
        <f>IF('➀基本情報入力シート'!G53="","",'➀基本情報入力シート'!G53)</f>
        <v/>
      </c>
      <c r="G40" s="503" t="str">
        <f>IF('➀基本情報入力シート'!H53="","",'➀基本情報入力シート'!H53)</f>
        <v/>
      </c>
      <c r="H40" s="503" t="str">
        <f>IF('➀基本情報入力シート'!I53="","",'➀基本情報入力シート'!I53)</f>
        <v/>
      </c>
      <c r="I40" s="503" t="str">
        <f>IF('➀基本情報入力シート'!J53="","",'➀基本情報入力シート'!J53)</f>
        <v/>
      </c>
      <c r="J40" s="503" t="str">
        <f>IF('➀基本情報入力シート'!K53="","",'➀基本情報入力シート'!K53)</f>
        <v/>
      </c>
      <c r="K40" s="504" t="str">
        <f>IF('➀基本情報入力シート'!L53="","",'➀基本情報入力シート'!L53)</f>
        <v/>
      </c>
      <c r="L40" s="505" t="str">
        <f t="shared" si="2"/>
        <v/>
      </c>
      <c r="M40" s="506" t="str">
        <f>IF('➀基本情報入力シート'!M53="","",'➀基本情報入力シート'!M53)</f>
        <v/>
      </c>
      <c r="N40" s="512" t="str">
        <f>IF('➀基本情報入力シート'!R53="","",'➀基本情報入力シート'!R53)</f>
        <v/>
      </c>
      <c r="O40" s="512" t="str">
        <f>IF('➀基本情報入力シート'!W53="","",'➀基本情報入力シート'!W53)</f>
        <v/>
      </c>
      <c r="P40" s="508" t="str">
        <f>IF('➀基本情報入力シート'!X53="","",'➀基本情報入力シート'!X53)</f>
        <v/>
      </c>
      <c r="Q40" s="509" t="str">
        <f>IF('➀基本情報入力シート'!Y53="","",'➀基本情報入力シート'!Y53)</f>
        <v/>
      </c>
      <c r="R40" s="546"/>
      <c r="S40" s="530"/>
      <c r="T40" s="533"/>
      <c r="U40" s="533"/>
      <c r="V40" s="533"/>
      <c r="W40" s="536"/>
      <c r="X40" s="536"/>
      <c r="Y40" s="536"/>
      <c r="Z40" s="401"/>
      <c r="AA40" s="401"/>
      <c r="AB40" s="401"/>
    </row>
    <row r="41" spans="1:28" ht="27.75" customHeight="1">
      <c r="A41" s="511">
        <f t="shared" si="1"/>
        <v>22</v>
      </c>
      <c r="B41" s="502" t="str">
        <f>IF('➀基本情報入力シート'!C54="","",'➀基本情報入力シート'!C54)</f>
        <v/>
      </c>
      <c r="C41" s="503" t="str">
        <f>IF('➀基本情報入力シート'!D54="","",'➀基本情報入力シート'!D54)</f>
        <v/>
      </c>
      <c r="D41" s="503" t="str">
        <f>IF('➀基本情報入力シート'!E54="","",'➀基本情報入力シート'!E54)</f>
        <v/>
      </c>
      <c r="E41" s="503" t="str">
        <f>IF('➀基本情報入力シート'!F54="","",'➀基本情報入力シート'!F54)</f>
        <v/>
      </c>
      <c r="F41" s="503" t="str">
        <f>IF('➀基本情報入力シート'!G54="","",'➀基本情報入力シート'!G54)</f>
        <v/>
      </c>
      <c r="G41" s="503" t="str">
        <f>IF('➀基本情報入力シート'!H54="","",'➀基本情報入力シート'!H54)</f>
        <v/>
      </c>
      <c r="H41" s="503" t="str">
        <f>IF('➀基本情報入力シート'!I54="","",'➀基本情報入力シート'!I54)</f>
        <v/>
      </c>
      <c r="I41" s="503" t="str">
        <f>IF('➀基本情報入力シート'!J54="","",'➀基本情報入力シート'!J54)</f>
        <v/>
      </c>
      <c r="J41" s="503" t="str">
        <f>IF('➀基本情報入力シート'!K54="","",'➀基本情報入力シート'!K54)</f>
        <v/>
      </c>
      <c r="K41" s="504" t="str">
        <f>IF('➀基本情報入力シート'!L54="","",'➀基本情報入力シート'!L54)</f>
        <v/>
      </c>
      <c r="L41" s="505" t="str">
        <f t="shared" si="2"/>
        <v/>
      </c>
      <c r="M41" s="506" t="str">
        <f>IF('➀基本情報入力シート'!M54="","",'➀基本情報入力シート'!M54)</f>
        <v/>
      </c>
      <c r="N41" s="512" t="str">
        <f>IF('➀基本情報入力シート'!R54="","",'➀基本情報入力シート'!R54)</f>
        <v/>
      </c>
      <c r="O41" s="512" t="str">
        <f>IF('➀基本情報入力シート'!W54="","",'➀基本情報入力シート'!W54)</f>
        <v/>
      </c>
      <c r="P41" s="508" t="str">
        <f>IF('➀基本情報入力シート'!X54="","",'➀基本情報入力シート'!X54)</f>
        <v/>
      </c>
      <c r="Q41" s="509" t="str">
        <f>IF('➀基本情報入力シート'!Y54="","",'➀基本情報入力シート'!Y54)</f>
        <v/>
      </c>
      <c r="R41" s="546"/>
      <c r="S41" s="530"/>
      <c r="T41" s="533"/>
      <c r="U41" s="533"/>
      <c r="V41" s="533"/>
      <c r="W41" s="536"/>
      <c r="X41" s="536"/>
      <c r="Y41" s="536"/>
      <c r="Z41" s="401"/>
      <c r="AA41" s="401"/>
      <c r="AB41" s="401"/>
    </row>
    <row r="42" spans="1:28" ht="27.75" customHeight="1">
      <c r="A42" s="511">
        <f t="shared" si="1"/>
        <v>23</v>
      </c>
      <c r="B42" s="502" t="str">
        <f>IF('➀基本情報入力シート'!C55="","",'➀基本情報入力シート'!C55)</f>
        <v/>
      </c>
      <c r="C42" s="503" t="str">
        <f>IF('➀基本情報入力シート'!D55="","",'➀基本情報入力シート'!D55)</f>
        <v/>
      </c>
      <c r="D42" s="503" t="str">
        <f>IF('➀基本情報入力シート'!E55="","",'➀基本情報入力シート'!E55)</f>
        <v/>
      </c>
      <c r="E42" s="503" t="str">
        <f>IF('➀基本情報入力シート'!F55="","",'➀基本情報入力シート'!F55)</f>
        <v/>
      </c>
      <c r="F42" s="503" t="str">
        <f>IF('➀基本情報入力シート'!G55="","",'➀基本情報入力シート'!G55)</f>
        <v/>
      </c>
      <c r="G42" s="503" t="str">
        <f>IF('➀基本情報入力シート'!H55="","",'➀基本情報入力シート'!H55)</f>
        <v/>
      </c>
      <c r="H42" s="503" t="str">
        <f>IF('➀基本情報入力シート'!I55="","",'➀基本情報入力シート'!I55)</f>
        <v/>
      </c>
      <c r="I42" s="503" t="str">
        <f>IF('➀基本情報入力シート'!J55="","",'➀基本情報入力シート'!J55)</f>
        <v/>
      </c>
      <c r="J42" s="503" t="str">
        <f>IF('➀基本情報入力シート'!K55="","",'➀基本情報入力シート'!K55)</f>
        <v/>
      </c>
      <c r="K42" s="504" t="str">
        <f>IF('➀基本情報入力シート'!L55="","",'➀基本情報入力シート'!L55)</f>
        <v/>
      </c>
      <c r="L42" s="505" t="str">
        <f t="shared" si="2"/>
        <v/>
      </c>
      <c r="M42" s="506" t="str">
        <f>IF('➀基本情報入力シート'!M55="","",'➀基本情報入力シート'!M55)</f>
        <v/>
      </c>
      <c r="N42" s="512" t="str">
        <f>IF('➀基本情報入力シート'!R55="","",'➀基本情報入力シート'!R55)</f>
        <v/>
      </c>
      <c r="O42" s="512" t="str">
        <f>IF('➀基本情報入力シート'!W55="","",'➀基本情報入力シート'!W55)</f>
        <v/>
      </c>
      <c r="P42" s="508" t="str">
        <f>IF('➀基本情報入力シート'!X55="","",'➀基本情報入力シート'!X55)</f>
        <v/>
      </c>
      <c r="Q42" s="509" t="str">
        <f>IF('➀基本情報入力シート'!Y55="","",'➀基本情報入力シート'!Y55)</f>
        <v/>
      </c>
      <c r="R42" s="546"/>
      <c r="S42" s="530"/>
      <c r="T42" s="531"/>
      <c r="U42" s="535"/>
      <c r="V42" s="535"/>
      <c r="W42" s="536"/>
      <c r="X42" s="536"/>
      <c r="Y42" s="536"/>
      <c r="Z42" s="401"/>
      <c r="AA42" s="401"/>
      <c r="AB42" s="401"/>
    </row>
    <row r="43" spans="1:28" ht="27.75" customHeight="1">
      <c r="A43" s="511">
        <f t="shared" si="1"/>
        <v>24</v>
      </c>
      <c r="B43" s="502" t="str">
        <f>IF('➀基本情報入力シート'!C56="","",'➀基本情報入力シート'!C56)</f>
        <v/>
      </c>
      <c r="C43" s="503" t="str">
        <f>IF('➀基本情報入力シート'!D56="","",'➀基本情報入力シート'!D56)</f>
        <v/>
      </c>
      <c r="D43" s="503" t="str">
        <f>IF('➀基本情報入力シート'!E56="","",'➀基本情報入力シート'!E56)</f>
        <v/>
      </c>
      <c r="E43" s="503" t="str">
        <f>IF('➀基本情報入力シート'!F56="","",'➀基本情報入力シート'!F56)</f>
        <v/>
      </c>
      <c r="F43" s="503" t="str">
        <f>IF('➀基本情報入力シート'!G56="","",'➀基本情報入力シート'!G56)</f>
        <v/>
      </c>
      <c r="G43" s="503" t="str">
        <f>IF('➀基本情報入力シート'!H56="","",'➀基本情報入力シート'!H56)</f>
        <v/>
      </c>
      <c r="H43" s="503" t="str">
        <f>IF('➀基本情報入力シート'!I56="","",'➀基本情報入力シート'!I56)</f>
        <v/>
      </c>
      <c r="I43" s="503" t="str">
        <f>IF('➀基本情報入力シート'!J56="","",'➀基本情報入力シート'!J56)</f>
        <v/>
      </c>
      <c r="J43" s="503" t="str">
        <f>IF('➀基本情報入力シート'!K56="","",'➀基本情報入力シート'!K56)</f>
        <v/>
      </c>
      <c r="K43" s="504" t="str">
        <f>IF('➀基本情報入力シート'!L56="","",'➀基本情報入力シート'!L56)</f>
        <v/>
      </c>
      <c r="L43" s="505" t="str">
        <f t="shared" si="2"/>
        <v/>
      </c>
      <c r="M43" s="506" t="str">
        <f>IF('➀基本情報入力シート'!M56="","",'➀基本情報入力シート'!M56)</f>
        <v/>
      </c>
      <c r="N43" s="512" t="str">
        <f>IF('➀基本情報入力シート'!R56="","",'➀基本情報入力シート'!R56)</f>
        <v/>
      </c>
      <c r="O43" s="512" t="str">
        <f>IF('➀基本情報入力シート'!W56="","",'➀基本情報入力シート'!W56)</f>
        <v/>
      </c>
      <c r="P43" s="508" t="str">
        <f>IF('➀基本情報入力シート'!X56="","",'➀基本情報入力シート'!X56)</f>
        <v/>
      </c>
      <c r="Q43" s="509" t="str">
        <f>IF('➀基本情報入力シート'!Y56="","",'➀基本情報入力シート'!Y56)</f>
        <v/>
      </c>
      <c r="R43" s="546"/>
      <c r="S43" s="530"/>
      <c r="T43" s="531"/>
      <c r="U43" s="535"/>
      <c r="V43" s="535"/>
      <c r="W43" s="536"/>
      <c r="X43" s="536"/>
      <c r="Y43" s="536"/>
      <c r="Z43" s="401"/>
      <c r="AA43" s="401"/>
      <c r="AB43" s="401"/>
    </row>
    <row r="44" spans="1:28" ht="27.75" customHeight="1">
      <c r="A44" s="511">
        <f t="shared" si="1"/>
        <v>25</v>
      </c>
      <c r="B44" s="502" t="str">
        <f>IF('➀基本情報入力シート'!C57="","",'➀基本情報入力シート'!C57)</f>
        <v/>
      </c>
      <c r="C44" s="503" t="str">
        <f>IF('➀基本情報入力シート'!D57="","",'➀基本情報入力シート'!D57)</f>
        <v/>
      </c>
      <c r="D44" s="503" t="str">
        <f>IF('➀基本情報入力シート'!E57="","",'➀基本情報入力シート'!E57)</f>
        <v/>
      </c>
      <c r="E44" s="503" t="str">
        <f>IF('➀基本情報入力シート'!F57="","",'➀基本情報入力シート'!F57)</f>
        <v/>
      </c>
      <c r="F44" s="503" t="str">
        <f>IF('➀基本情報入力シート'!G57="","",'➀基本情報入力シート'!G57)</f>
        <v/>
      </c>
      <c r="G44" s="503" t="str">
        <f>IF('➀基本情報入力シート'!H57="","",'➀基本情報入力シート'!H57)</f>
        <v/>
      </c>
      <c r="H44" s="503" t="str">
        <f>IF('➀基本情報入力シート'!I57="","",'➀基本情報入力シート'!I57)</f>
        <v/>
      </c>
      <c r="I44" s="503" t="str">
        <f>IF('➀基本情報入力シート'!J57="","",'➀基本情報入力シート'!J57)</f>
        <v/>
      </c>
      <c r="J44" s="503" t="str">
        <f>IF('➀基本情報入力シート'!K57="","",'➀基本情報入力シート'!K57)</f>
        <v/>
      </c>
      <c r="K44" s="504" t="str">
        <f>IF('➀基本情報入力シート'!L57="","",'➀基本情報入力シート'!L57)</f>
        <v/>
      </c>
      <c r="L44" s="505" t="str">
        <f t="shared" si="2"/>
        <v/>
      </c>
      <c r="M44" s="506" t="str">
        <f>IF('➀基本情報入力シート'!M57="","",'➀基本情報入力シート'!M57)</f>
        <v/>
      </c>
      <c r="N44" s="512" t="str">
        <f>IF('➀基本情報入力シート'!R57="","",'➀基本情報入力シート'!R57)</f>
        <v/>
      </c>
      <c r="O44" s="512" t="str">
        <f>IF('➀基本情報入力シート'!W57="","",'➀基本情報入力シート'!W57)</f>
        <v/>
      </c>
      <c r="P44" s="508" t="str">
        <f>IF('➀基本情報入力シート'!X57="","",'➀基本情報入力シート'!X57)</f>
        <v/>
      </c>
      <c r="Q44" s="509" t="str">
        <f>IF('➀基本情報入力シート'!Y57="","",'➀基本情報入力シート'!Y57)</f>
        <v/>
      </c>
      <c r="R44" s="546"/>
      <c r="S44" s="530"/>
      <c r="T44" s="531"/>
      <c r="U44" s="535"/>
      <c r="V44" s="535"/>
      <c r="W44" s="536"/>
      <c r="X44" s="536"/>
      <c r="Y44" s="536"/>
      <c r="Z44" s="401"/>
      <c r="AA44" s="401"/>
      <c r="AB44" s="401"/>
    </row>
    <row r="45" spans="1:28" ht="27.75" customHeight="1">
      <c r="A45" s="511">
        <f t="shared" si="1"/>
        <v>26</v>
      </c>
      <c r="B45" s="502" t="str">
        <f>IF('➀基本情報入力シート'!C58="","",'➀基本情報入力シート'!C58)</f>
        <v/>
      </c>
      <c r="C45" s="503" t="str">
        <f>IF('➀基本情報入力シート'!D58="","",'➀基本情報入力シート'!D58)</f>
        <v/>
      </c>
      <c r="D45" s="503" t="str">
        <f>IF('➀基本情報入力シート'!E58="","",'➀基本情報入力シート'!E58)</f>
        <v/>
      </c>
      <c r="E45" s="503" t="str">
        <f>IF('➀基本情報入力シート'!F58="","",'➀基本情報入力シート'!F58)</f>
        <v/>
      </c>
      <c r="F45" s="503" t="str">
        <f>IF('➀基本情報入力シート'!G58="","",'➀基本情報入力シート'!G58)</f>
        <v/>
      </c>
      <c r="G45" s="503" t="str">
        <f>IF('➀基本情報入力シート'!H58="","",'➀基本情報入力シート'!H58)</f>
        <v/>
      </c>
      <c r="H45" s="503" t="str">
        <f>IF('➀基本情報入力シート'!I58="","",'➀基本情報入力シート'!I58)</f>
        <v/>
      </c>
      <c r="I45" s="503" t="str">
        <f>IF('➀基本情報入力シート'!J58="","",'➀基本情報入力シート'!J58)</f>
        <v/>
      </c>
      <c r="J45" s="503" t="str">
        <f>IF('➀基本情報入力シート'!K58="","",'➀基本情報入力シート'!K58)</f>
        <v/>
      </c>
      <c r="K45" s="504" t="str">
        <f>IF('➀基本情報入力シート'!L58="","",'➀基本情報入力シート'!L58)</f>
        <v/>
      </c>
      <c r="L45" s="505" t="str">
        <f t="shared" si="2"/>
        <v/>
      </c>
      <c r="M45" s="506" t="str">
        <f>IF('➀基本情報入力シート'!M58="","",'➀基本情報入力シート'!M58)</f>
        <v/>
      </c>
      <c r="N45" s="512" t="str">
        <f>IF('➀基本情報入力シート'!R58="","",'➀基本情報入力シート'!R58)</f>
        <v/>
      </c>
      <c r="O45" s="512" t="str">
        <f>IF('➀基本情報入力シート'!W58="","",'➀基本情報入力シート'!W58)</f>
        <v/>
      </c>
      <c r="P45" s="508" t="str">
        <f>IF('➀基本情報入力シート'!X58="","",'➀基本情報入力シート'!X58)</f>
        <v/>
      </c>
      <c r="Q45" s="509" t="str">
        <f>IF('➀基本情報入力シート'!Y58="","",'➀基本情報入力シート'!Y58)</f>
        <v/>
      </c>
      <c r="R45" s="546"/>
      <c r="S45" s="530"/>
      <c r="T45" s="531"/>
      <c r="U45" s="535"/>
      <c r="V45" s="535"/>
      <c r="W45" s="536"/>
      <c r="X45" s="536"/>
      <c r="Y45" s="536"/>
      <c r="Z45" s="401"/>
      <c r="AA45" s="401"/>
      <c r="AB45" s="401"/>
    </row>
    <row r="46" spans="1:28" ht="27.75" customHeight="1">
      <c r="A46" s="511">
        <f t="shared" si="1"/>
        <v>27</v>
      </c>
      <c r="B46" s="502" t="str">
        <f>IF('➀基本情報入力シート'!C59="","",'➀基本情報入力シート'!C59)</f>
        <v/>
      </c>
      <c r="C46" s="503" t="str">
        <f>IF('➀基本情報入力シート'!D59="","",'➀基本情報入力シート'!D59)</f>
        <v/>
      </c>
      <c r="D46" s="503" t="str">
        <f>IF('➀基本情報入力シート'!E59="","",'➀基本情報入力シート'!E59)</f>
        <v/>
      </c>
      <c r="E46" s="503" t="str">
        <f>IF('➀基本情報入力シート'!F59="","",'➀基本情報入力シート'!F59)</f>
        <v/>
      </c>
      <c r="F46" s="503" t="str">
        <f>IF('➀基本情報入力シート'!G59="","",'➀基本情報入力シート'!G59)</f>
        <v/>
      </c>
      <c r="G46" s="503" t="str">
        <f>IF('➀基本情報入力シート'!H59="","",'➀基本情報入力シート'!H59)</f>
        <v/>
      </c>
      <c r="H46" s="503" t="str">
        <f>IF('➀基本情報入力シート'!I59="","",'➀基本情報入力シート'!I59)</f>
        <v/>
      </c>
      <c r="I46" s="503" t="str">
        <f>IF('➀基本情報入力シート'!J59="","",'➀基本情報入力シート'!J59)</f>
        <v/>
      </c>
      <c r="J46" s="503" t="str">
        <f>IF('➀基本情報入力シート'!K59="","",'➀基本情報入力シート'!K59)</f>
        <v/>
      </c>
      <c r="K46" s="504" t="str">
        <f>IF('➀基本情報入力シート'!L59="","",'➀基本情報入力シート'!L59)</f>
        <v/>
      </c>
      <c r="L46" s="505" t="str">
        <f t="shared" si="2"/>
        <v/>
      </c>
      <c r="M46" s="506" t="str">
        <f>IF('➀基本情報入力シート'!M59="","",'➀基本情報入力シート'!M59)</f>
        <v/>
      </c>
      <c r="N46" s="512" t="str">
        <f>IF('➀基本情報入力シート'!R59="","",'➀基本情報入力シート'!R59)</f>
        <v/>
      </c>
      <c r="O46" s="512" t="str">
        <f>IF('➀基本情報入力シート'!W59="","",'➀基本情報入力シート'!W59)</f>
        <v/>
      </c>
      <c r="P46" s="508" t="str">
        <f>IF('➀基本情報入力シート'!X59="","",'➀基本情報入力シート'!X59)</f>
        <v/>
      </c>
      <c r="Q46" s="509" t="str">
        <f>IF('➀基本情報入力シート'!Y59="","",'➀基本情報入力シート'!Y59)</f>
        <v/>
      </c>
      <c r="R46" s="546"/>
      <c r="S46" s="530"/>
      <c r="T46" s="531"/>
      <c r="U46" s="535"/>
      <c r="V46" s="535"/>
      <c r="W46" s="536"/>
      <c r="X46" s="536"/>
      <c r="Y46" s="536"/>
      <c r="Z46" s="401"/>
      <c r="AA46" s="401"/>
      <c r="AB46" s="401"/>
    </row>
    <row r="47" spans="1:28" ht="27.75" customHeight="1">
      <c r="A47" s="511">
        <f t="shared" si="1"/>
        <v>28</v>
      </c>
      <c r="B47" s="502" t="str">
        <f>IF('➀基本情報入力シート'!C60="","",'➀基本情報入力シート'!C60)</f>
        <v/>
      </c>
      <c r="C47" s="503" t="str">
        <f>IF('➀基本情報入力シート'!D60="","",'➀基本情報入力シート'!D60)</f>
        <v/>
      </c>
      <c r="D47" s="503" t="str">
        <f>IF('➀基本情報入力シート'!E60="","",'➀基本情報入力シート'!E60)</f>
        <v/>
      </c>
      <c r="E47" s="503" t="str">
        <f>IF('➀基本情報入力シート'!F60="","",'➀基本情報入力シート'!F60)</f>
        <v/>
      </c>
      <c r="F47" s="503" t="str">
        <f>IF('➀基本情報入力シート'!G60="","",'➀基本情報入力シート'!G60)</f>
        <v/>
      </c>
      <c r="G47" s="503" t="str">
        <f>IF('➀基本情報入力シート'!H60="","",'➀基本情報入力シート'!H60)</f>
        <v/>
      </c>
      <c r="H47" s="503" t="str">
        <f>IF('➀基本情報入力シート'!I60="","",'➀基本情報入力シート'!I60)</f>
        <v/>
      </c>
      <c r="I47" s="503" t="str">
        <f>IF('➀基本情報入力シート'!J60="","",'➀基本情報入力シート'!J60)</f>
        <v/>
      </c>
      <c r="J47" s="503" t="str">
        <f>IF('➀基本情報入力シート'!K60="","",'➀基本情報入力シート'!K60)</f>
        <v/>
      </c>
      <c r="K47" s="504" t="str">
        <f>IF('➀基本情報入力シート'!L60="","",'➀基本情報入力シート'!L60)</f>
        <v/>
      </c>
      <c r="L47" s="505" t="str">
        <f t="shared" si="2"/>
        <v/>
      </c>
      <c r="M47" s="506" t="str">
        <f>IF('➀基本情報入力シート'!M60="","",'➀基本情報入力シート'!M60)</f>
        <v/>
      </c>
      <c r="N47" s="512" t="str">
        <f>IF('➀基本情報入力シート'!R60="","",'➀基本情報入力シート'!R60)</f>
        <v/>
      </c>
      <c r="O47" s="512" t="str">
        <f>IF('➀基本情報入力シート'!W60="","",'➀基本情報入力シート'!W60)</f>
        <v/>
      </c>
      <c r="P47" s="508" t="str">
        <f>IF('➀基本情報入力シート'!X60="","",'➀基本情報入力シート'!X60)</f>
        <v/>
      </c>
      <c r="Q47" s="509" t="str">
        <f>IF('➀基本情報入力シート'!Y60="","",'➀基本情報入力シート'!Y60)</f>
        <v/>
      </c>
      <c r="R47" s="546"/>
      <c r="S47" s="530"/>
      <c r="T47" s="531"/>
      <c r="U47" s="535"/>
      <c r="V47" s="535"/>
      <c r="W47" s="536"/>
      <c r="X47" s="536"/>
      <c r="Y47" s="536"/>
      <c r="Z47" s="401"/>
      <c r="AA47" s="401"/>
      <c r="AB47" s="401"/>
    </row>
    <row r="48" spans="1:28" ht="27.75" customHeight="1">
      <c r="A48" s="511">
        <f t="shared" si="1"/>
        <v>29</v>
      </c>
      <c r="B48" s="502" t="str">
        <f>IF('➀基本情報入力シート'!C61="","",'➀基本情報入力シート'!C61)</f>
        <v/>
      </c>
      <c r="C48" s="503" t="str">
        <f>IF('➀基本情報入力シート'!D61="","",'➀基本情報入力シート'!D61)</f>
        <v/>
      </c>
      <c r="D48" s="503" t="str">
        <f>IF('➀基本情報入力シート'!E61="","",'➀基本情報入力シート'!E61)</f>
        <v/>
      </c>
      <c r="E48" s="503" t="str">
        <f>IF('➀基本情報入力シート'!F61="","",'➀基本情報入力シート'!F61)</f>
        <v/>
      </c>
      <c r="F48" s="503" t="str">
        <f>IF('➀基本情報入力シート'!G61="","",'➀基本情報入力シート'!G61)</f>
        <v/>
      </c>
      <c r="G48" s="503" t="str">
        <f>IF('➀基本情報入力シート'!H61="","",'➀基本情報入力シート'!H61)</f>
        <v/>
      </c>
      <c r="H48" s="503" t="str">
        <f>IF('➀基本情報入力シート'!I61="","",'➀基本情報入力シート'!I61)</f>
        <v/>
      </c>
      <c r="I48" s="503" t="str">
        <f>IF('➀基本情報入力シート'!J61="","",'➀基本情報入力シート'!J61)</f>
        <v/>
      </c>
      <c r="J48" s="503" t="str">
        <f>IF('➀基本情報入力シート'!K61="","",'➀基本情報入力シート'!K61)</f>
        <v/>
      </c>
      <c r="K48" s="504" t="str">
        <f>IF('➀基本情報入力シート'!L61="","",'➀基本情報入力シート'!L61)</f>
        <v/>
      </c>
      <c r="L48" s="505" t="str">
        <f t="shared" si="2"/>
        <v/>
      </c>
      <c r="M48" s="506" t="str">
        <f>IF('➀基本情報入力シート'!M61="","",'➀基本情報入力シート'!M61)</f>
        <v/>
      </c>
      <c r="N48" s="512" t="str">
        <f>IF('➀基本情報入力シート'!R61="","",'➀基本情報入力シート'!R61)</f>
        <v/>
      </c>
      <c r="O48" s="512" t="str">
        <f>IF('➀基本情報入力シート'!W61="","",'➀基本情報入力シート'!W61)</f>
        <v/>
      </c>
      <c r="P48" s="508" t="str">
        <f>IF('➀基本情報入力シート'!X61="","",'➀基本情報入力シート'!X61)</f>
        <v/>
      </c>
      <c r="Q48" s="509" t="str">
        <f>IF('➀基本情報入力シート'!Y61="","",'➀基本情報入力シート'!Y61)</f>
        <v/>
      </c>
      <c r="R48" s="546"/>
      <c r="S48" s="530"/>
      <c r="T48" s="531"/>
      <c r="U48" s="535"/>
      <c r="V48" s="535"/>
      <c r="W48" s="536"/>
      <c r="X48" s="536"/>
      <c r="Y48" s="536"/>
      <c r="Z48" s="401"/>
      <c r="AA48" s="401"/>
      <c r="AB48" s="401"/>
    </row>
    <row r="49" spans="1:28" ht="27.75" customHeight="1">
      <c r="A49" s="511">
        <f t="shared" si="1"/>
        <v>30</v>
      </c>
      <c r="B49" s="502" t="str">
        <f>IF('➀基本情報入力シート'!C62="","",'➀基本情報入力シート'!C62)</f>
        <v/>
      </c>
      <c r="C49" s="503" t="str">
        <f>IF('➀基本情報入力シート'!D62="","",'➀基本情報入力シート'!D62)</f>
        <v/>
      </c>
      <c r="D49" s="503" t="str">
        <f>IF('➀基本情報入力シート'!E62="","",'➀基本情報入力シート'!E62)</f>
        <v/>
      </c>
      <c r="E49" s="503" t="str">
        <f>IF('➀基本情報入力シート'!F62="","",'➀基本情報入力シート'!F62)</f>
        <v/>
      </c>
      <c r="F49" s="503" t="str">
        <f>IF('➀基本情報入力シート'!G62="","",'➀基本情報入力シート'!G62)</f>
        <v/>
      </c>
      <c r="G49" s="503" t="str">
        <f>IF('➀基本情報入力シート'!H62="","",'➀基本情報入力シート'!H62)</f>
        <v/>
      </c>
      <c r="H49" s="503" t="str">
        <f>IF('➀基本情報入力シート'!I62="","",'➀基本情報入力シート'!I62)</f>
        <v/>
      </c>
      <c r="I49" s="503" t="str">
        <f>IF('➀基本情報入力シート'!J62="","",'➀基本情報入力シート'!J62)</f>
        <v/>
      </c>
      <c r="J49" s="503" t="str">
        <f>IF('➀基本情報入力シート'!K62="","",'➀基本情報入力シート'!K62)</f>
        <v/>
      </c>
      <c r="K49" s="504" t="str">
        <f>IF('➀基本情報入力シート'!L62="","",'➀基本情報入力シート'!L62)</f>
        <v/>
      </c>
      <c r="L49" s="505" t="str">
        <f t="shared" si="2"/>
        <v/>
      </c>
      <c r="M49" s="506" t="str">
        <f>IF('➀基本情報入力シート'!M62="","",'➀基本情報入力シート'!M62)</f>
        <v/>
      </c>
      <c r="N49" s="512" t="str">
        <f>IF('➀基本情報入力シート'!R62="","",'➀基本情報入力シート'!R62)</f>
        <v/>
      </c>
      <c r="O49" s="512" t="str">
        <f>IF('➀基本情報入力シート'!W62="","",'➀基本情報入力シート'!W62)</f>
        <v/>
      </c>
      <c r="P49" s="508" t="str">
        <f>IF('➀基本情報入力シート'!X62="","",'➀基本情報入力シート'!X62)</f>
        <v/>
      </c>
      <c r="Q49" s="509" t="str">
        <f>IF('➀基本情報入力シート'!Y62="","",'➀基本情報入力シート'!Y62)</f>
        <v/>
      </c>
      <c r="R49" s="546"/>
      <c r="S49" s="530"/>
      <c r="T49" s="531"/>
      <c r="U49" s="535"/>
      <c r="V49" s="535"/>
      <c r="W49" s="536"/>
      <c r="X49" s="536"/>
      <c r="Y49" s="536"/>
      <c r="Z49" s="401"/>
      <c r="AA49" s="401"/>
      <c r="AB49" s="401"/>
    </row>
    <row r="50" spans="1:28" ht="27.75" customHeight="1">
      <c r="A50" s="511">
        <f t="shared" si="1"/>
        <v>31</v>
      </c>
      <c r="B50" s="502" t="str">
        <f>IF('➀基本情報入力シート'!C63="","",'➀基本情報入力シート'!C63)</f>
        <v/>
      </c>
      <c r="C50" s="503" t="str">
        <f>IF('➀基本情報入力シート'!D63="","",'➀基本情報入力シート'!D63)</f>
        <v/>
      </c>
      <c r="D50" s="503" t="str">
        <f>IF('➀基本情報入力シート'!E63="","",'➀基本情報入力シート'!E63)</f>
        <v/>
      </c>
      <c r="E50" s="503" t="str">
        <f>IF('➀基本情報入力シート'!F63="","",'➀基本情報入力シート'!F63)</f>
        <v/>
      </c>
      <c r="F50" s="503" t="str">
        <f>IF('➀基本情報入力シート'!G63="","",'➀基本情報入力シート'!G63)</f>
        <v/>
      </c>
      <c r="G50" s="503" t="str">
        <f>IF('➀基本情報入力シート'!H63="","",'➀基本情報入力シート'!H63)</f>
        <v/>
      </c>
      <c r="H50" s="503" t="str">
        <f>IF('➀基本情報入力シート'!I63="","",'➀基本情報入力シート'!I63)</f>
        <v/>
      </c>
      <c r="I50" s="503" t="str">
        <f>IF('➀基本情報入力シート'!J63="","",'➀基本情報入力シート'!J63)</f>
        <v/>
      </c>
      <c r="J50" s="503" t="str">
        <f>IF('➀基本情報入力シート'!K63="","",'➀基本情報入力シート'!K63)</f>
        <v/>
      </c>
      <c r="K50" s="504" t="str">
        <f>IF('➀基本情報入力シート'!L63="","",'➀基本情報入力シート'!L63)</f>
        <v/>
      </c>
      <c r="L50" s="505" t="str">
        <f t="shared" si="2"/>
        <v/>
      </c>
      <c r="M50" s="506" t="str">
        <f>IF('➀基本情報入力シート'!M63="","",'➀基本情報入力シート'!M63)</f>
        <v/>
      </c>
      <c r="N50" s="512" t="str">
        <f>IF('➀基本情報入力シート'!R63="","",'➀基本情報入力シート'!R63)</f>
        <v/>
      </c>
      <c r="O50" s="512" t="str">
        <f>IF('➀基本情報入力シート'!W63="","",'➀基本情報入力シート'!W63)</f>
        <v/>
      </c>
      <c r="P50" s="508" t="str">
        <f>IF('➀基本情報入力シート'!X63="","",'➀基本情報入力シート'!X63)</f>
        <v/>
      </c>
      <c r="Q50" s="509" t="str">
        <f>IF('➀基本情報入力シート'!Y63="","",'➀基本情報入力シート'!Y63)</f>
        <v/>
      </c>
      <c r="R50" s="546"/>
      <c r="S50" s="530"/>
      <c r="T50" s="531"/>
      <c r="U50" s="535"/>
      <c r="V50" s="535"/>
      <c r="W50" s="536"/>
      <c r="X50" s="536"/>
      <c r="Y50" s="536"/>
      <c r="Z50" s="401"/>
      <c r="AA50" s="401"/>
      <c r="AB50" s="401"/>
    </row>
    <row r="51" spans="1:28" ht="27.75" customHeight="1">
      <c r="A51" s="511">
        <f t="shared" si="1"/>
        <v>32</v>
      </c>
      <c r="B51" s="502" t="str">
        <f>IF('➀基本情報入力シート'!C64="","",'➀基本情報入力シート'!C64)</f>
        <v/>
      </c>
      <c r="C51" s="503" t="str">
        <f>IF('➀基本情報入力シート'!D64="","",'➀基本情報入力シート'!D64)</f>
        <v/>
      </c>
      <c r="D51" s="503" t="str">
        <f>IF('➀基本情報入力シート'!E64="","",'➀基本情報入力シート'!E64)</f>
        <v/>
      </c>
      <c r="E51" s="503" t="str">
        <f>IF('➀基本情報入力シート'!F64="","",'➀基本情報入力シート'!F64)</f>
        <v/>
      </c>
      <c r="F51" s="503" t="str">
        <f>IF('➀基本情報入力シート'!G64="","",'➀基本情報入力シート'!G64)</f>
        <v/>
      </c>
      <c r="G51" s="503" t="str">
        <f>IF('➀基本情報入力シート'!H64="","",'➀基本情報入力シート'!H64)</f>
        <v/>
      </c>
      <c r="H51" s="503" t="str">
        <f>IF('➀基本情報入力シート'!I64="","",'➀基本情報入力シート'!I64)</f>
        <v/>
      </c>
      <c r="I51" s="503" t="str">
        <f>IF('➀基本情報入力シート'!J64="","",'➀基本情報入力シート'!J64)</f>
        <v/>
      </c>
      <c r="J51" s="503" t="str">
        <f>IF('➀基本情報入力シート'!K64="","",'➀基本情報入力シート'!K64)</f>
        <v/>
      </c>
      <c r="K51" s="504" t="str">
        <f>IF('➀基本情報入力シート'!L64="","",'➀基本情報入力シート'!L64)</f>
        <v/>
      </c>
      <c r="L51" s="505" t="str">
        <f t="shared" si="2"/>
        <v/>
      </c>
      <c r="M51" s="506" t="str">
        <f>IF('➀基本情報入力シート'!M64="","",'➀基本情報入力シート'!M64)</f>
        <v/>
      </c>
      <c r="N51" s="512" t="str">
        <f>IF('➀基本情報入力シート'!R64="","",'➀基本情報入力シート'!R64)</f>
        <v/>
      </c>
      <c r="O51" s="512" t="str">
        <f>IF('➀基本情報入力シート'!W64="","",'➀基本情報入力シート'!W64)</f>
        <v/>
      </c>
      <c r="P51" s="508" t="str">
        <f>IF('➀基本情報入力シート'!X64="","",'➀基本情報入力シート'!X64)</f>
        <v/>
      </c>
      <c r="Q51" s="509" t="str">
        <f>IF('➀基本情報入力シート'!Y64="","",'➀基本情報入力シート'!Y64)</f>
        <v/>
      </c>
      <c r="R51" s="546"/>
      <c r="S51" s="530"/>
      <c r="T51" s="531"/>
      <c r="U51" s="535"/>
      <c r="V51" s="535"/>
      <c r="W51" s="536"/>
      <c r="X51" s="536"/>
      <c r="Y51" s="536"/>
      <c r="Z51" s="401"/>
      <c r="AA51" s="401"/>
      <c r="AB51" s="401"/>
    </row>
    <row r="52" spans="1:28" ht="27.75" customHeight="1">
      <c r="A52" s="511">
        <f t="shared" si="1"/>
        <v>33</v>
      </c>
      <c r="B52" s="502" t="str">
        <f>IF('➀基本情報入力シート'!C65="","",'➀基本情報入力シート'!C65)</f>
        <v/>
      </c>
      <c r="C52" s="503" t="str">
        <f>IF('➀基本情報入力シート'!D65="","",'➀基本情報入力シート'!D65)</f>
        <v/>
      </c>
      <c r="D52" s="503" t="str">
        <f>IF('➀基本情報入力シート'!E65="","",'➀基本情報入力シート'!E65)</f>
        <v/>
      </c>
      <c r="E52" s="503" t="str">
        <f>IF('➀基本情報入力シート'!F65="","",'➀基本情報入力シート'!F65)</f>
        <v/>
      </c>
      <c r="F52" s="503" t="str">
        <f>IF('➀基本情報入力シート'!G65="","",'➀基本情報入力シート'!G65)</f>
        <v/>
      </c>
      <c r="G52" s="503" t="str">
        <f>IF('➀基本情報入力シート'!H65="","",'➀基本情報入力シート'!H65)</f>
        <v/>
      </c>
      <c r="H52" s="503" t="str">
        <f>IF('➀基本情報入力シート'!I65="","",'➀基本情報入力シート'!I65)</f>
        <v/>
      </c>
      <c r="I52" s="503" t="str">
        <f>IF('➀基本情報入力シート'!J65="","",'➀基本情報入力シート'!J65)</f>
        <v/>
      </c>
      <c r="J52" s="503" t="str">
        <f>IF('➀基本情報入力シート'!K65="","",'➀基本情報入力シート'!K65)</f>
        <v/>
      </c>
      <c r="K52" s="504" t="str">
        <f>IF('➀基本情報入力シート'!L65="","",'➀基本情報入力シート'!L65)</f>
        <v/>
      </c>
      <c r="L52" s="505" t="str">
        <f t="shared" si="2"/>
        <v/>
      </c>
      <c r="M52" s="506" t="str">
        <f>IF('➀基本情報入力シート'!M65="","",'➀基本情報入力シート'!M65)</f>
        <v/>
      </c>
      <c r="N52" s="512" t="str">
        <f>IF('➀基本情報入力シート'!R65="","",'➀基本情報入力シート'!R65)</f>
        <v/>
      </c>
      <c r="O52" s="512" t="str">
        <f>IF('➀基本情報入力シート'!W65="","",'➀基本情報入力シート'!W65)</f>
        <v/>
      </c>
      <c r="P52" s="508" t="str">
        <f>IF('➀基本情報入力シート'!X65="","",'➀基本情報入力シート'!X65)</f>
        <v/>
      </c>
      <c r="Q52" s="509" t="str">
        <f>IF('➀基本情報入力シート'!Y65="","",'➀基本情報入力シート'!Y65)</f>
        <v/>
      </c>
      <c r="R52" s="546"/>
      <c r="S52" s="530"/>
      <c r="T52" s="531"/>
      <c r="U52" s="535"/>
      <c r="V52" s="535"/>
      <c r="W52" s="536"/>
      <c r="X52" s="536"/>
      <c r="Y52" s="536"/>
      <c r="Z52" s="401"/>
      <c r="AA52" s="401"/>
      <c r="AB52" s="401"/>
    </row>
    <row r="53" spans="1:28" ht="27.75" customHeight="1">
      <c r="A53" s="511">
        <f t="shared" si="1"/>
        <v>34</v>
      </c>
      <c r="B53" s="502" t="str">
        <f>IF('➀基本情報入力シート'!C66="","",'➀基本情報入力シート'!C66)</f>
        <v/>
      </c>
      <c r="C53" s="503" t="str">
        <f>IF('➀基本情報入力シート'!D66="","",'➀基本情報入力シート'!D66)</f>
        <v/>
      </c>
      <c r="D53" s="503" t="str">
        <f>IF('➀基本情報入力シート'!E66="","",'➀基本情報入力シート'!E66)</f>
        <v/>
      </c>
      <c r="E53" s="503" t="str">
        <f>IF('➀基本情報入力シート'!F66="","",'➀基本情報入力シート'!F66)</f>
        <v/>
      </c>
      <c r="F53" s="503" t="str">
        <f>IF('➀基本情報入力シート'!G66="","",'➀基本情報入力シート'!G66)</f>
        <v/>
      </c>
      <c r="G53" s="503" t="str">
        <f>IF('➀基本情報入力シート'!H66="","",'➀基本情報入力シート'!H66)</f>
        <v/>
      </c>
      <c r="H53" s="503" t="str">
        <f>IF('➀基本情報入力シート'!I66="","",'➀基本情報入力シート'!I66)</f>
        <v/>
      </c>
      <c r="I53" s="503" t="str">
        <f>IF('➀基本情報入力シート'!J66="","",'➀基本情報入力シート'!J66)</f>
        <v/>
      </c>
      <c r="J53" s="503" t="str">
        <f>IF('➀基本情報入力シート'!K66="","",'➀基本情報入力シート'!K66)</f>
        <v/>
      </c>
      <c r="K53" s="504" t="str">
        <f>IF('➀基本情報入力シート'!L66="","",'➀基本情報入力シート'!L66)</f>
        <v/>
      </c>
      <c r="L53" s="505" t="str">
        <f t="shared" si="2"/>
        <v/>
      </c>
      <c r="M53" s="506" t="str">
        <f>IF('➀基本情報入力シート'!M66="","",'➀基本情報入力シート'!M66)</f>
        <v/>
      </c>
      <c r="N53" s="512" t="str">
        <f>IF('➀基本情報入力シート'!R66="","",'➀基本情報入力シート'!R66)</f>
        <v/>
      </c>
      <c r="O53" s="512" t="str">
        <f>IF('➀基本情報入力シート'!W66="","",'➀基本情報入力シート'!W66)</f>
        <v/>
      </c>
      <c r="P53" s="508" t="str">
        <f>IF('➀基本情報入力シート'!X66="","",'➀基本情報入力シート'!X66)</f>
        <v/>
      </c>
      <c r="Q53" s="509" t="str">
        <f>IF('➀基本情報入力シート'!Y66="","",'➀基本情報入力シート'!Y66)</f>
        <v/>
      </c>
      <c r="R53" s="546"/>
      <c r="S53" s="530"/>
      <c r="T53" s="531"/>
      <c r="U53" s="535"/>
      <c r="V53" s="535"/>
      <c r="W53" s="536"/>
      <c r="X53" s="536"/>
      <c r="Y53" s="536"/>
      <c r="Z53" s="401"/>
      <c r="AA53" s="401"/>
      <c r="AB53" s="401"/>
    </row>
    <row r="54" spans="1:28" ht="27.75" customHeight="1">
      <c r="A54" s="511">
        <f t="shared" si="1"/>
        <v>35</v>
      </c>
      <c r="B54" s="502" t="str">
        <f>IF('➀基本情報入力シート'!C67="","",'➀基本情報入力シート'!C67)</f>
        <v/>
      </c>
      <c r="C54" s="503" t="str">
        <f>IF('➀基本情報入力シート'!D67="","",'➀基本情報入力シート'!D67)</f>
        <v/>
      </c>
      <c r="D54" s="503" t="str">
        <f>IF('➀基本情報入力シート'!E67="","",'➀基本情報入力シート'!E67)</f>
        <v/>
      </c>
      <c r="E54" s="503" t="str">
        <f>IF('➀基本情報入力シート'!F67="","",'➀基本情報入力シート'!F67)</f>
        <v/>
      </c>
      <c r="F54" s="503" t="str">
        <f>IF('➀基本情報入力シート'!G67="","",'➀基本情報入力シート'!G67)</f>
        <v/>
      </c>
      <c r="G54" s="503" t="str">
        <f>IF('➀基本情報入力シート'!H67="","",'➀基本情報入力シート'!H67)</f>
        <v/>
      </c>
      <c r="H54" s="503" t="str">
        <f>IF('➀基本情報入力シート'!I67="","",'➀基本情報入力シート'!I67)</f>
        <v/>
      </c>
      <c r="I54" s="503" t="str">
        <f>IF('➀基本情報入力シート'!J67="","",'➀基本情報入力シート'!J67)</f>
        <v/>
      </c>
      <c r="J54" s="503" t="str">
        <f>IF('➀基本情報入力シート'!K67="","",'➀基本情報入力シート'!K67)</f>
        <v/>
      </c>
      <c r="K54" s="504" t="str">
        <f>IF('➀基本情報入力シート'!L67="","",'➀基本情報入力シート'!L67)</f>
        <v/>
      </c>
      <c r="L54" s="505" t="str">
        <f t="shared" si="2"/>
        <v/>
      </c>
      <c r="M54" s="506" t="str">
        <f>IF('➀基本情報入力シート'!M67="","",'➀基本情報入力シート'!M67)</f>
        <v/>
      </c>
      <c r="N54" s="512" t="str">
        <f>IF('➀基本情報入力シート'!R67="","",'➀基本情報入力シート'!R67)</f>
        <v/>
      </c>
      <c r="O54" s="512" t="str">
        <f>IF('➀基本情報入力シート'!W67="","",'➀基本情報入力シート'!W67)</f>
        <v/>
      </c>
      <c r="P54" s="508" t="str">
        <f>IF('➀基本情報入力シート'!X67="","",'➀基本情報入力シート'!X67)</f>
        <v/>
      </c>
      <c r="Q54" s="509" t="str">
        <f>IF('➀基本情報入力シート'!Y67="","",'➀基本情報入力シート'!Y67)</f>
        <v/>
      </c>
      <c r="R54" s="546"/>
      <c r="S54" s="530"/>
      <c r="T54" s="531"/>
      <c r="U54" s="535"/>
      <c r="V54" s="535"/>
      <c r="W54" s="536"/>
      <c r="X54" s="536"/>
      <c r="Y54" s="536"/>
      <c r="Z54" s="401"/>
      <c r="AA54" s="401"/>
      <c r="AB54" s="401"/>
    </row>
    <row r="55" spans="1:28" ht="27.75" customHeight="1">
      <c r="A55" s="511">
        <f t="shared" si="1"/>
        <v>36</v>
      </c>
      <c r="B55" s="502" t="str">
        <f>IF('➀基本情報入力シート'!C68="","",'➀基本情報入力シート'!C68)</f>
        <v/>
      </c>
      <c r="C55" s="503" t="str">
        <f>IF('➀基本情報入力シート'!D68="","",'➀基本情報入力シート'!D68)</f>
        <v/>
      </c>
      <c r="D55" s="503" t="str">
        <f>IF('➀基本情報入力シート'!E68="","",'➀基本情報入力シート'!E68)</f>
        <v/>
      </c>
      <c r="E55" s="503" t="str">
        <f>IF('➀基本情報入力シート'!F68="","",'➀基本情報入力シート'!F68)</f>
        <v/>
      </c>
      <c r="F55" s="503" t="str">
        <f>IF('➀基本情報入力シート'!G68="","",'➀基本情報入力シート'!G68)</f>
        <v/>
      </c>
      <c r="G55" s="503" t="str">
        <f>IF('➀基本情報入力シート'!H68="","",'➀基本情報入力シート'!H68)</f>
        <v/>
      </c>
      <c r="H55" s="503" t="str">
        <f>IF('➀基本情報入力シート'!I68="","",'➀基本情報入力シート'!I68)</f>
        <v/>
      </c>
      <c r="I55" s="503" t="str">
        <f>IF('➀基本情報入力シート'!J68="","",'➀基本情報入力シート'!J68)</f>
        <v/>
      </c>
      <c r="J55" s="503" t="str">
        <f>IF('➀基本情報入力シート'!K68="","",'➀基本情報入力シート'!K68)</f>
        <v/>
      </c>
      <c r="K55" s="504" t="str">
        <f>IF('➀基本情報入力シート'!L68="","",'➀基本情報入力シート'!L68)</f>
        <v/>
      </c>
      <c r="L55" s="505" t="str">
        <f t="shared" si="2"/>
        <v/>
      </c>
      <c r="M55" s="506" t="str">
        <f>IF('➀基本情報入力シート'!M68="","",'➀基本情報入力シート'!M68)</f>
        <v/>
      </c>
      <c r="N55" s="512" t="str">
        <f>IF('➀基本情報入力シート'!R68="","",'➀基本情報入力シート'!R68)</f>
        <v/>
      </c>
      <c r="O55" s="512" t="str">
        <f>IF('➀基本情報入力シート'!W68="","",'➀基本情報入力シート'!W68)</f>
        <v/>
      </c>
      <c r="P55" s="508" t="str">
        <f>IF('➀基本情報入力シート'!X68="","",'➀基本情報入力シート'!X68)</f>
        <v/>
      </c>
      <c r="Q55" s="509" t="str">
        <f>IF('➀基本情報入力シート'!Y68="","",'➀基本情報入力シート'!Y68)</f>
        <v/>
      </c>
      <c r="R55" s="546"/>
      <c r="S55" s="530"/>
      <c r="T55" s="531"/>
      <c r="U55" s="535"/>
      <c r="V55" s="535"/>
      <c r="W55" s="536"/>
      <c r="X55" s="536"/>
      <c r="Y55" s="536"/>
      <c r="Z55" s="401"/>
      <c r="AA55" s="401"/>
      <c r="AB55" s="401"/>
    </row>
    <row r="56" spans="1:28" ht="27.75" customHeight="1">
      <c r="A56" s="511">
        <f t="shared" si="1"/>
        <v>37</v>
      </c>
      <c r="B56" s="502" t="str">
        <f>IF('➀基本情報入力シート'!C69="","",'➀基本情報入力シート'!C69)</f>
        <v/>
      </c>
      <c r="C56" s="503" t="str">
        <f>IF('➀基本情報入力シート'!D69="","",'➀基本情報入力シート'!D69)</f>
        <v/>
      </c>
      <c r="D56" s="503" t="str">
        <f>IF('➀基本情報入力シート'!E69="","",'➀基本情報入力シート'!E69)</f>
        <v/>
      </c>
      <c r="E56" s="503" t="str">
        <f>IF('➀基本情報入力シート'!F69="","",'➀基本情報入力シート'!F69)</f>
        <v/>
      </c>
      <c r="F56" s="503" t="str">
        <f>IF('➀基本情報入力シート'!G69="","",'➀基本情報入力シート'!G69)</f>
        <v/>
      </c>
      <c r="G56" s="503" t="str">
        <f>IF('➀基本情報入力シート'!H69="","",'➀基本情報入力シート'!H69)</f>
        <v/>
      </c>
      <c r="H56" s="503" t="str">
        <f>IF('➀基本情報入力シート'!I69="","",'➀基本情報入力シート'!I69)</f>
        <v/>
      </c>
      <c r="I56" s="503" t="str">
        <f>IF('➀基本情報入力シート'!J69="","",'➀基本情報入力シート'!J69)</f>
        <v/>
      </c>
      <c r="J56" s="503" t="str">
        <f>IF('➀基本情報入力シート'!K69="","",'➀基本情報入力シート'!K69)</f>
        <v/>
      </c>
      <c r="K56" s="504" t="str">
        <f>IF('➀基本情報入力シート'!L69="","",'➀基本情報入力シート'!L69)</f>
        <v/>
      </c>
      <c r="L56" s="505" t="str">
        <f t="shared" si="2"/>
        <v/>
      </c>
      <c r="M56" s="506" t="str">
        <f>IF('➀基本情報入力シート'!M69="","",'➀基本情報入力シート'!M69)</f>
        <v/>
      </c>
      <c r="N56" s="512" t="str">
        <f>IF('➀基本情報入力シート'!R69="","",'➀基本情報入力シート'!R69)</f>
        <v/>
      </c>
      <c r="O56" s="512" t="str">
        <f>IF('➀基本情報入力シート'!W69="","",'➀基本情報入力シート'!W69)</f>
        <v/>
      </c>
      <c r="P56" s="508" t="str">
        <f>IF('➀基本情報入力シート'!X69="","",'➀基本情報入力シート'!X69)</f>
        <v/>
      </c>
      <c r="Q56" s="509" t="str">
        <f>IF('➀基本情報入力シート'!Y69="","",'➀基本情報入力シート'!Y69)</f>
        <v/>
      </c>
      <c r="R56" s="546"/>
      <c r="S56" s="530"/>
      <c r="T56" s="531"/>
      <c r="U56" s="535"/>
      <c r="V56" s="535"/>
      <c r="W56" s="536"/>
      <c r="X56" s="536"/>
      <c r="Y56" s="536"/>
      <c r="Z56" s="401"/>
      <c r="AA56" s="401"/>
      <c r="AB56" s="401"/>
    </row>
    <row r="57" spans="1:28" ht="27.75" customHeight="1">
      <c r="A57" s="511">
        <f t="shared" si="1"/>
        <v>38</v>
      </c>
      <c r="B57" s="502" t="str">
        <f>IF('➀基本情報入力シート'!C70="","",'➀基本情報入力シート'!C70)</f>
        <v/>
      </c>
      <c r="C57" s="503" t="str">
        <f>IF('➀基本情報入力シート'!D70="","",'➀基本情報入力シート'!D70)</f>
        <v/>
      </c>
      <c r="D57" s="503" t="str">
        <f>IF('➀基本情報入力シート'!E70="","",'➀基本情報入力シート'!E70)</f>
        <v/>
      </c>
      <c r="E57" s="503" t="str">
        <f>IF('➀基本情報入力シート'!F70="","",'➀基本情報入力シート'!F70)</f>
        <v/>
      </c>
      <c r="F57" s="503" t="str">
        <f>IF('➀基本情報入力シート'!G70="","",'➀基本情報入力シート'!G70)</f>
        <v/>
      </c>
      <c r="G57" s="503" t="str">
        <f>IF('➀基本情報入力シート'!H70="","",'➀基本情報入力シート'!H70)</f>
        <v/>
      </c>
      <c r="H57" s="503" t="str">
        <f>IF('➀基本情報入力シート'!I70="","",'➀基本情報入力シート'!I70)</f>
        <v/>
      </c>
      <c r="I57" s="503" t="str">
        <f>IF('➀基本情報入力シート'!J70="","",'➀基本情報入力シート'!J70)</f>
        <v/>
      </c>
      <c r="J57" s="503" t="str">
        <f>IF('➀基本情報入力シート'!K70="","",'➀基本情報入力シート'!K70)</f>
        <v/>
      </c>
      <c r="K57" s="504" t="str">
        <f>IF('➀基本情報入力シート'!L70="","",'➀基本情報入力シート'!L70)</f>
        <v/>
      </c>
      <c r="L57" s="505" t="str">
        <f t="shared" si="2"/>
        <v/>
      </c>
      <c r="M57" s="506" t="str">
        <f>IF('➀基本情報入力シート'!M70="","",'➀基本情報入力シート'!M70)</f>
        <v/>
      </c>
      <c r="N57" s="512" t="str">
        <f>IF('➀基本情報入力シート'!R70="","",'➀基本情報入力シート'!R70)</f>
        <v/>
      </c>
      <c r="O57" s="512" t="str">
        <f>IF('➀基本情報入力シート'!W70="","",'➀基本情報入力シート'!W70)</f>
        <v/>
      </c>
      <c r="P57" s="508" t="str">
        <f>IF('➀基本情報入力シート'!X70="","",'➀基本情報入力シート'!X70)</f>
        <v/>
      </c>
      <c r="Q57" s="509" t="str">
        <f>IF('➀基本情報入力シート'!Y70="","",'➀基本情報入力シート'!Y70)</f>
        <v/>
      </c>
      <c r="R57" s="546"/>
      <c r="S57" s="530"/>
      <c r="T57" s="531"/>
      <c r="U57" s="535"/>
      <c r="V57" s="535"/>
      <c r="W57" s="536"/>
      <c r="X57" s="536"/>
      <c r="Y57" s="536"/>
      <c r="Z57" s="401"/>
      <c r="AA57" s="401"/>
      <c r="AB57" s="401"/>
    </row>
    <row r="58" spans="1:28" ht="27.75" customHeight="1">
      <c r="A58" s="511">
        <f t="shared" si="1"/>
        <v>39</v>
      </c>
      <c r="B58" s="502" t="str">
        <f>IF('➀基本情報入力シート'!C71="","",'➀基本情報入力シート'!C71)</f>
        <v/>
      </c>
      <c r="C58" s="503" t="str">
        <f>IF('➀基本情報入力シート'!D71="","",'➀基本情報入力シート'!D71)</f>
        <v/>
      </c>
      <c r="D58" s="503" t="str">
        <f>IF('➀基本情報入力シート'!E71="","",'➀基本情報入力シート'!E71)</f>
        <v/>
      </c>
      <c r="E58" s="503" t="str">
        <f>IF('➀基本情報入力シート'!F71="","",'➀基本情報入力シート'!F71)</f>
        <v/>
      </c>
      <c r="F58" s="503" t="str">
        <f>IF('➀基本情報入力シート'!G71="","",'➀基本情報入力シート'!G71)</f>
        <v/>
      </c>
      <c r="G58" s="503" t="str">
        <f>IF('➀基本情報入力シート'!H71="","",'➀基本情報入力シート'!H71)</f>
        <v/>
      </c>
      <c r="H58" s="503" t="str">
        <f>IF('➀基本情報入力シート'!I71="","",'➀基本情報入力シート'!I71)</f>
        <v/>
      </c>
      <c r="I58" s="503" t="str">
        <f>IF('➀基本情報入力シート'!J71="","",'➀基本情報入力シート'!J71)</f>
        <v/>
      </c>
      <c r="J58" s="503" t="str">
        <f>IF('➀基本情報入力シート'!K71="","",'➀基本情報入力シート'!K71)</f>
        <v/>
      </c>
      <c r="K58" s="504" t="str">
        <f>IF('➀基本情報入力シート'!L71="","",'➀基本情報入力シート'!L71)</f>
        <v/>
      </c>
      <c r="L58" s="505" t="str">
        <f t="shared" si="2"/>
        <v/>
      </c>
      <c r="M58" s="506" t="str">
        <f>IF('➀基本情報入力シート'!M71="","",'➀基本情報入力シート'!M71)</f>
        <v/>
      </c>
      <c r="N58" s="512" t="str">
        <f>IF('➀基本情報入力シート'!R71="","",'➀基本情報入力シート'!R71)</f>
        <v/>
      </c>
      <c r="O58" s="512" t="str">
        <f>IF('➀基本情報入力シート'!W71="","",'➀基本情報入力シート'!W71)</f>
        <v/>
      </c>
      <c r="P58" s="508" t="str">
        <f>IF('➀基本情報入力シート'!X71="","",'➀基本情報入力シート'!X71)</f>
        <v/>
      </c>
      <c r="Q58" s="509" t="str">
        <f>IF('➀基本情報入力シート'!Y71="","",'➀基本情報入力シート'!Y71)</f>
        <v/>
      </c>
      <c r="R58" s="546"/>
      <c r="S58" s="530"/>
      <c r="T58" s="531"/>
      <c r="U58" s="535"/>
      <c r="V58" s="535"/>
      <c r="W58" s="536"/>
      <c r="X58" s="536"/>
      <c r="Y58" s="536"/>
      <c r="Z58" s="401"/>
      <c r="AA58" s="401"/>
      <c r="AB58" s="401"/>
    </row>
    <row r="59" spans="1:28" ht="27.75" customHeight="1">
      <c r="A59" s="511">
        <f t="shared" si="1"/>
        <v>40</v>
      </c>
      <c r="B59" s="502" t="str">
        <f>IF('➀基本情報入力シート'!C72="","",'➀基本情報入力シート'!C72)</f>
        <v/>
      </c>
      <c r="C59" s="503" t="str">
        <f>IF('➀基本情報入力シート'!D72="","",'➀基本情報入力シート'!D72)</f>
        <v/>
      </c>
      <c r="D59" s="503" t="str">
        <f>IF('➀基本情報入力シート'!E72="","",'➀基本情報入力シート'!E72)</f>
        <v/>
      </c>
      <c r="E59" s="503" t="str">
        <f>IF('➀基本情報入力シート'!F72="","",'➀基本情報入力シート'!F72)</f>
        <v/>
      </c>
      <c r="F59" s="503" t="str">
        <f>IF('➀基本情報入力シート'!G72="","",'➀基本情報入力シート'!G72)</f>
        <v/>
      </c>
      <c r="G59" s="503" t="str">
        <f>IF('➀基本情報入力シート'!H72="","",'➀基本情報入力シート'!H72)</f>
        <v/>
      </c>
      <c r="H59" s="503" t="str">
        <f>IF('➀基本情報入力シート'!I72="","",'➀基本情報入力シート'!I72)</f>
        <v/>
      </c>
      <c r="I59" s="503" t="str">
        <f>IF('➀基本情報入力シート'!J72="","",'➀基本情報入力シート'!J72)</f>
        <v/>
      </c>
      <c r="J59" s="503" t="str">
        <f>IF('➀基本情報入力シート'!K72="","",'➀基本情報入力シート'!K72)</f>
        <v/>
      </c>
      <c r="K59" s="504" t="str">
        <f>IF('➀基本情報入力シート'!L72="","",'➀基本情報入力シート'!L72)</f>
        <v/>
      </c>
      <c r="L59" s="505" t="str">
        <f t="shared" si="2"/>
        <v/>
      </c>
      <c r="M59" s="506" t="str">
        <f>IF('➀基本情報入力シート'!M72="","",'➀基本情報入力シート'!M72)</f>
        <v/>
      </c>
      <c r="N59" s="512" t="str">
        <f>IF('➀基本情報入力シート'!R72="","",'➀基本情報入力シート'!R72)</f>
        <v/>
      </c>
      <c r="O59" s="512" t="str">
        <f>IF('➀基本情報入力シート'!W72="","",'➀基本情報入力シート'!W72)</f>
        <v/>
      </c>
      <c r="P59" s="508" t="str">
        <f>IF('➀基本情報入力シート'!X72="","",'➀基本情報入力シート'!X72)</f>
        <v/>
      </c>
      <c r="Q59" s="509" t="str">
        <f>IF('➀基本情報入力シート'!Y72="","",'➀基本情報入力シート'!Y72)</f>
        <v/>
      </c>
      <c r="R59" s="546"/>
      <c r="S59" s="530"/>
      <c r="T59" s="531"/>
      <c r="U59" s="535"/>
      <c r="V59" s="535"/>
      <c r="W59" s="536"/>
      <c r="X59" s="536"/>
      <c r="Y59" s="536"/>
      <c r="Z59" s="401"/>
      <c r="AA59" s="401"/>
      <c r="AB59" s="401"/>
    </row>
    <row r="60" spans="1:28" ht="27.75" customHeight="1">
      <c r="A60" s="511">
        <f t="shared" si="1"/>
        <v>41</v>
      </c>
      <c r="B60" s="502" t="str">
        <f>IF('➀基本情報入力シート'!C73="","",'➀基本情報入力シート'!C73)</f>
        <v/>
      </c>
      <c r="C60" s="503" t="str">
        <f>IF('➀基本情報入力シート'!D73="","",'➀基本情報入力シート'!D73)</f>
        <v/>
      </c>
      <c r="D60" s="503" t="str">
        <f>IF('➀基本情報入力シート'!E73="","",'➀基本情報入力シート'!E73)</f>
        <v/>
      </c>
      <c r="E60" s="503" t="str">
        <f>IF('➀基本情報入力シート'!F73="","",'➀基本情報入力シート'!F73)</f>
        <v/>
      </c>
      <c r="F60" s="503" t="str">
        <f>IF('➀基本情報入力シート'!G73="","",'➀基本情報入力シート'!G73)</f>
        <v/>
      </c>
      <c r="G60" s="503" t="str">
        <f>IF('➀基本情報入力シート'!H73="","",'➀基本情報入力シート'!H73)</f>
        <v/>
      </c>
      <c r="H60" s="503" t="str">
        <f>IF('➀基本情報入力シート'!I73="","",'➀基本情報入力シート'!I73)</f>
        <v/>
      </c>
      <c r="I60" s="503" t="str">
        <f>IF('➀基本情報入力シート'!J73="","",'➀基本情報入力シート'!J73)</f>
        <v/>
      </c>
      <c r="J60" s="503" t="str">
        <f>IF('➀基本情報入力シート'!K73="","",'➀基本情報入力シート'!K73)</f>
        <v/>
      </c>
      <c r="K60" s="504" t="str">
        <f>IF('➀基本情報入力シート'!L73="","",'➀基本情報入力シート'!L73)</f>
        <v/>
      </c>
      <c r="L60" s="505" t="str">
        <f t="shared" si="2"/>
        <v/>
      </c>
      <c r="M60" s="506" t="str">
        <f>IF('➀基本情報入力シート'!M73="","",'➀基本情報入力シート'!M73)</f>
        <v/>
      </c>
      <c r="N60" s="512" t="str">
        <f>IF('➀基本情報入力シート'!R73="","",'➀基本情報入力シート'!R73)</f>
        <v/>
      </c>
      <c r="O60" s="512" t="str">
        <f>IF('➀基本情報入力シート'!W73="","",'➀基本情報入力シート'!W73)</f>
        <v/>
      </c>
      <c r="P60" s="508" t="str">
        <f>IF('➀基本情報入力シート'!X73="","",'➀基本情報入力シート'!X73)</f>
        <v/>
      </c>
      <c r="Q60" s="509" t="str">
        <f>IF('➀基本情報入力シート'!Y73="","",'➀基本情報入力シート'!Y73)</f>
        <v/>
      </c>
      <c r="R60" s="546"/>
      <c r="S60" s="530"/>
      <c r="T60" s="531"/>
      <c r="U60" s="535"/>
      <c r="V60" s="535"/>
      <c r="W60" s="536"/>
      <c r="X60" s="536"/>
      <c r="Y60" s="536"/>
      <c r="Z60" s="401"/>
      <c r="AA60" s="401"/>
      <c r="AB60" s="401"/>
    </row>
    <row r="61" spans="1:28" ht="27.75" customHeight="1">
      <c r="A61" s="511">
        <f t="shared" si="1"/>
        <v>42</v>
      </c>
      <c r="B61" s="502" t="str">
        <f>IF('➀基本情報入力シート'!C74="","",'➀基本情報入力シート'!C74)</f>
        <v/>
      </c>
      <c r="C61" s="503" t="str">
        <f>IF('➀基本情報入力シート'!D74="","",'➀基本情報入力シート'!D74)</f>
        <v/>
      </c>
      <c r="D61" s="503" t="str">
        <f>IF('➀基本情報入力シート'!E74="","",'➀基本情報入力シート'!E74)</f>
        <v/>
      </c>
      <c r="E61" s="503" t="str">
        <f>IF('➀基本情報入力シート'!F74="","",'➀基本情報入力シート'!F74)</f>
        <v/>
      </c>
      <c r="F61" s="503" t="str">
        <f>IF('➀基本情報入力シート'!G74="","",'➀基本情報入力シート'!G74)</f>
        <v/>
      </c>
      <c r="G61" s="503" t="str">
        <f>IF('➀基本情報入力シート'!H74="","",'➀基本情報入力シート'!H74)</f>
        <v/>
      </c>
      <c r="H61" s="503" t="str">
        <f>IF('➀基本情報入力シート'!I74="","",'➀基本情報入力シート'!I74)</f>
        <v/>
      </c>
      <c r="I61" s="503" t="str">
        <f>IF('➀基本情報入力シート'!J74="","",'➀基本情報入力シート'!J74)</f>
        <v/>
      </c>
      <c r="J61" s="503" t="str">
        <f>IF('➀基本情報入力シート'!K74="","",'➀基本情報入力シート'!K74)</f>
        <v/>
      </c>
      <c r="K61" s="504" t="str">
        <f>IF('➀基本情報入力シート'!L74="","",'➀基本情報入力シート'!L74)</f>
        <v/>
      </c>
      <c r="L61" s="505" t="str">
        <f t="shared" si="2"/>
        <v/>
      </c>
      <c r="M61" s="506" t="str">
        <f>IF('➀基本情報入力シート'!M74="","",'➀基本情報入力シート'!M74)</f>
        <v/>
      </c>
      <c r="N61" s="512" t="str">
        <f>IF('➀基本情報入力シート'!R74="","",'➀基本情報入力シート'!R74)</f>
        <v/>
      </c>
      <c r="O61" s="512" t="str">
        <f>IF('➀基本情報入力シート'!W74="","",'➀基本情報入力シート'!W74)</f>
        <v/>
      </c>
      <c r="P61" s="508" t="str">
        <f>IF('➀基本情報入力シート'!X74="","",'➀基本情報入力シート'!X74)</f>
        <v/>
      </c>
      <c r="Q61" s="509" t="str">
        <f>IF('➀基本情報入力シート'!Y74="","",'➀基本情報入力シート'!Y74)</f>
        <v/>
      </c>
      <c r="R61" s="546"/>
      <c r="S61" s="530"/>
      <c r="T61" s="531"/>
      <c r="U61" s="535"/>
      <c r="V61" s="535"/>
      <c r="W61" s="536"/>
      <c r="X61" s="536"/>
      <c r="Y61" s="536"/>
      <c r="Z61" s="401"/>
      <c r="AA61" s="401"/>
      <c r="AB61" s="401"/>
    </row>
    <row r="62" spans="1:28" ht="27.75" customHeight="1">
      <c r="A62" s="511">
        <f t="shared" si="1"/>
        <v>43</v>
      </c>
      <c r="B62" s="502" t="str">
        <f>IF('➀基本情報入力シート'!C75="","",'➀基本情報入力シート'!C75)</f>
        <v/>
      </c>
      <c r="C62" s="503" t="str">
        <f>IF('➀基本情報入力シート'!D75="","",'➀基本情報入力シート'!D75)</f>
        <v/>
      </c>
      <c r="D62" s="503" t="str">
        <f>IF('➀基本情報入力シート'!E75="","",'➀基本情報入力シート'!E75)</f>
        <v/>
      </c>
      <c r="E62" s="503" t="str">
        <f>IF('➀基本情報入力シート'!F75="","",'➀基本情報入力シート'!F75)</f>
        <v/>
      </c>
      <c r="F62" s="503" t="str">
        <f>IF('➀基本情報入力シート'!G75="","",'➀基本情報入力シート'!G75)</f>
        <v/>
      </c>
      <c r="G62" s="503" t="str">
        <f>IF('➀基本情報入力シート'!H75="","",'➀基本情報入力シート'!H75)</f>
        <v/>
      </c>
      <c r="H62" s="503" t="str">
        <f>IF('➀基本情報入力シート'!I75="","",'➀基本情報入力シート'!I75)</f>
        <v/>
      </c>
      <c r="I62" s="503" t="str">
        <f>IF('➀基本情報入力シート'!J75="","",'➀基本情報入力シート'!J75)</f>
        <v/>
      </c>
      <c r="J62" s="503" t="str">
        <f>IF('➀基本情報入力シート'!K75="","",'➀基本情報入力シート'!K75)</f>
        <v/>
      </c>
      <c r="K62" s="504" t="str">
        <f>IF('➀基本情報入力シート'!L75="","",'➀基本情報入力シート'!L75)</f>
        <v/>
      </c>
      <c r="L62" s="505" t="str">
        <f t="shared" si="2"/>
        <v/>
      </c>
      <c r="M62" s="506" t="str">
        <f>IF('➀基本情報入力シート'!M75="","",'➀基本情報入力シート'!M75)</f>
        <v/>
      </c>
      <c r="N62" s="512" t="str">
        <f>IF('➀基本情報入力シート'!R75="","",'➀基本情報入力シート'!R75)</f>
        <v/>
      </c>
      <c r="O62" s="512" t="str">
        <f>IF('➀基本情報入力シート'!W75="","",'➀基本情報入力シート'!W75)</f>
        <v/>
      </c>
      <c r="P62" s="508" t="str">
        <f>IF('➀基本情報入力シート'!X75="","",'➀基本情報入力シート'!X75)</f>
        <v/>
      </c>
      <c r="Q62" s="509" t="str">
        <f>IF('➀基本情報入力シート'!Y75="","",'➀基本情報入力シート'!Y75)</f>
        <v/>
      </c>
      <c r="R62" s="546"/>
      <c r="S62" s="530"/>
      <c r="T62" s="531"/>
      <c r="U62" s="535"/>
      <c r="V62" s="535"/>
      <c r="W62" s="536"/>
      <c r="X62" s="536"/>
      <c r="Y62" s="536"/>
      <c r="Z62" s="401"/>
      <c r="AA62" s="401"/>
      <c r="AB62" s="401"/>
    </row>
    <row r="63" spans="1:28" ht="27.75" customHeight="1">
      <c r="A63" s="511">
        <f t="shared" si="1"/>
        <v>44</v>
      </c>
      <c r="B63" s="502" t="str">
        <f>IF('➀基本情報入力シート'!C76="","",'➀基本情報入力シート'!C76)</f>
        <v/>
      </c>
      <c r="C63" s="503" t="str">
        <f>IF('➀基本情報入力シート'!D76="","",'➀基本情報入力シート'!D76)</f>
        <v/>
      </c>
      <c r="D63" s="503" t="str">
        <f>IF('➀基本情報入力シート'!E76="","",'➀基本情報入力シート'!E76)</f>
        <v/>
      </c>
      <c r="E63" s="503" t="str">
        <f>IF('➀基本情報入力シート'!F76="","",'➀基本情報入力シート'!F76)</f>
        <v/>
      </c>
      <c r="F63" s="503" t="str">
        <f>IF('➀基本情報入力シート'!G76="","",'➀基本情報入力シート'!G76)</f>
        <v/>
      </c>
      <c r="G63" s="503" t="str">
        <f>IF('➀基本情報入力シート'!H76="","",'➀基本情報入力シート'!H76)</f>
        <v/>
      </c>
      <c r="H63" s="503" t="str">
        <f>IF('➀基本情報入力シート'!I76="","",'➀基本情報入力シート'!I76)</f>
        <v/>
      </c>
      <c r="I63" s="503" t="str">
        <f>IF('➀基本情報入力シート'!J76="","",'➀基本情報入力シート'!J76)</f>
        <v/>
      </c>
      <c r="J63" s="503" t="str">
        <f>IF('➀基本情報入力シート'!K76="","",'➀基本情報入力シート'!K76)</f>
        <v/>
      </c>
      <c r="K63" s="504" t="str">
        <f>IF('➀基本情報入力シート'!L76="","",'➀基本情報入力シート'!L76)</f>
        <v/>
      </c>
      <c r="L63" s="505" t="str">
        <f t="shared" si="2"/>
        <v/>
      </c>
      <c r="M63" s="506" t="str">
        <f>IF('➀基本情報入力シート'!M76="","",'➀基本情報入力シート'!M76)</f>
        <v/>
      </c>
      <c r="N63" s="512" t="str">
        <f>IF('➀基本情報入力シート'!R76="","",'➀基本情報入力シート'!R76)</f>
        <v/>
      </c>
      <c r="O63" s="512" t="str">
        <f>IF('➀基本情報入力シート'!W76="","",'➀基本情報入力シート'!W76)</f>
        <v/>
      </c>
      <c r="P63" s="508" t="str">
        <f>IF('➀基本情報入力シート'!X76="","",'➀基本情報入力シート'!X76)</f>
        <v/>
      </c>
      <c r="Q63" s="509" t="str">
        <f>IF('➀基本情報入力シート'!Y76="","",'➀基本情報入力シート'!Y76)</f>
        <v/>
      </c>
      <c r="R63" s="546"/>
      <c r="S63" s="530"/>
      <c r="T63" s="531"/>
      <c r="U63" s="535"/>
      <c r="V63" s="535"/>
      <c r="W63" s="536"/>
      <c r="X63" s="536"/>
      <c r="Y63" s="536"/>
      <c r="Z63" s="401"/>
      <c r="AA63" s="401"/>
      <c r="AB63" s="401"/>
    </row>
    <row r="64" spans="1:28" ht="27.75" customHeight="1">
      <c r="A64" s="511">
        <f t="shared" si="1"/>
        <v>45</v>
      </c>
      <c r="B64" s="502" t="str">
        <f>IF('➀基本情報入力シート'!C77="","",'➀基本情報入力シート'!C77)</f>
        <v/>
      </c>
      <c r="C64" s="503" t="str">
        <f>IF('➀基本情報入力シート'!D77="","",'➀基本情報入力シート'!D77)</f>
        <v/>
      </c>
      <c r="D64" s="503" t="str">
        <f>IF('➀基本情報入力シート'!E77="","",'➀基本情報入力シート'!E77)</f>
        <v/>
      </c>
      <c r="E64" s="503" t="str">
        <f>IF('➀基本情報入力シート'!F77="","",'➀基本情報入力シート'!F77)</f>
        <v/>
      </c>
      <c r="F64" s="503" t="str">
        <f>IF('➀基本情報入力シート'!G77="","",'➀基本情報入力シート'!G77)</f>
        <v/>
      </c>
      <c r="G64" s="503" t="str">
        <f>IF('➀基本情報入力シート'!H77="","",'➀基本情報入力シート'!H77)</f>
        <v/>
      </c>
      <c r="H64" s="503" t="str">
        <f>IF('➀基本情報入力シート'!I77="","",'➀基本情報入力シート'!I77)</f>
        <v/>
      </c>
      <c r="I64" s="503" t="str">
        <f>IF('➀基本情報入力シート'!J77="","",'➀基本情報入力シート'!J77)</f>
        <v/>
      </c>
      <c r="J64" s="503" t="str">
        <f>IF('➀基本情報入力シート'!K77="","",'➀基本情報入力シート'!K77)</f>
        <v/>
      </c>
      <c r="K64" s="504" t="str">
        <f>IF('➀基本情報入力シート'!L77="","",'➀基本情報入力シート'!L77)</f>
        <v/>
      </c>
      <c r="L64" s="505" t="str">
        <f t="shared" si="2"/>
        <v/>
      </c>
      <c r="M64" s="506" t="str">
        <f>IF('➀基本情報入力シート'!M77="","",'➀基本情報入力シート'!M77)</f>
        <v/>
      </c>
      <c r="N64" s="512" t="str">
        <f>IF('➀基本情報入力シート'!R77="","",'➀基本情報入力シート'!R77)</f>
        <v/>
      </c>
      <c r="O64" s="512" t="str">
        <f>IF('➀基本情報入力シート'!W77="","",'➀基本情報入力シート'!W77)</f>
        <v/>
      </c>
      <c r="P64" s="508" t="str">
        <f>IF('➀基本情報入力シート'!X77="","",'➀基本情報入力シート'!X77)</f>
        <v/>
      </c>
      <c r="Q64" s="509" t="str">
        <f>IF('➀基本情報入力シート'!Y77="","",'➀基本情報入力シート'!Y77)</f>
        <v/>
      </c>
      <c r="R64" s="546"/>
      <c r="S64" s="530"/>
      <c r="T64" s="531"/>
      <c r="U64" s="535"/>
      <c r="V64" s="535"/>
      <c r="W64" s="536"/>
      <c r="X64" s="536"/>
      <c r="Y64" s="536"/>
      <c r="Z64" s="401"/>
      <c r="AA64" s="401"/>
      <c r="AB64" s="401"/>
    </row>
    <row r="65" spans="1:28" ht="27.75" customHeight="1">
      <c r="A65" s="511">
        <f t="shared" si="1"/>
        <v>46</v>
      </c>
      <c r="B65" s="502" t="str">
        <f>IF('➀基本情報入力シート'!C78="","",'➀基本情報入力シート'!C78)</f>
        <v/>
      </c>
      <c r="C65" s="503" t="str">
        <f>IF('➀基本情報入力シート'!D78="","",'➀基本情報入力シート'!D78)</f>
        <v/>
      </c>
      <c r="D65" s="503" t="str">
        <f>IF('➀基本情報入力シート'!E78="","",'➀基本情報入力シート'!E78)</f>
        <v/>
      </c>
      <c r="E65" s="503" t="str">
        <f>IF('➀基本情報入力シート'!F78="","",'➀基本情報入力シート'!F78)</f>
        <v/>
      </c>
      <c r="F65" s="503" t="str">
        <f>IF('➀基本情報入力シート'!G78="","",'➀基本情報入力シート'!G78)</f>
        <v/>
      </c>
      <c r="G65" s="503" t="str">
        <f>IF('➀基本情報入力シート'!H78="","",'➀基本情報入力シート'!H78)</f>
        <v/>
      </c>
      <c r="H65" s="503" t="str">
        <f>IF('➀基本情報入力シート'!I78="","",'➀基本情報入力シート'!I78)</f>
        <v/>
      </c>
      <c r="I65" s="503" t="str">
        <f>IF('➀基本情報入力シート'!J78="","",'➀基本情報入力シート'!J78)</f>
        <v/>
      </c>
      <c r="J65" s="503" t="str">
        <f>IF('➀基本情報入力シート'!K78="","",'➀基本情報入力シート'!K78)</f>
        <v/>
      </c>
      <c r="K65" s="504" t="str">
        <f>IF('➀基本情報入力シート'!L78="","",'➀基本情報入力シート'!L78)</f>
        <v/>
      </c>
      <c r="L65" s="505" t="str">
        <f t="shared" si="2"/>
        <v/>
      </c>
      <c r="M65" s="506" t="str">
        <f>IF('➀基本情報入力シート'!M78="","",'➀基本情報入力シート'!M78)</f>
        <v/>
      </c>
      <c r="N65" s="512" t="str">
        <f>IF('➀基本情報入力シート'!R78="","",'➀基本情報入力シート'!R78)</f>
        <v/>
      </c>
      <c r="O65" s="512" t="str">
        <f>IF('➀基本情報入力シート'!W78="","",'➀基本情報入力シート'!W78)</f>
        <v/>
      </c>
      <c r="P65" s="508" t="str">
        <f>IF('➀基本情報入力シート'!X78="","",'➀基本情報入力シート'!X78)</f>
        <v/>
      </c>
      <c r="Q65" s="509" t="str">
        <f>IF('➀基本情報入力シート'!Y78="","",'➀基本情報入力シート'!Y78)</f>
        <v/>
      </c>
      <c r="R65" s="546"/>
      <c r="S65" s="530"/>
      <c r="T65" s="531"/>
      <c r="U65" s="535"/>
      <c r="V65" s="535"/>
      <c r="W65" s="536"/>
      <c r="X65" s="536"/>
      <c r="Y65" s="536"/>
      <c r="Z65" s="401"/>
      <c r="AA65" s="401"/>
      <c r="AB65" s="401"/>
    </row>
    <row r="66" spans="1:28" ht="27.75" customHeight="1">
      <c r="A66" s="511">
        <f t="shared" si="1"/>
        <v>47</v>
      </c>
      <c r="B66" s="502" t="str">
        <f>IF('➀基本情報入力シート'!C79="","",'➀基本情報入力シート'!C79)</f>
        <v/>
      </c>
      <c r="C66" s="503" t="str">
        <f>IF('➀基本情報入力シート'!D79="","",'➀基本情報入力シート'!D79)</f>
        <v/>
      </c>
      <c r="D66" s="503" t="str">
        <f>IF('➀基本情報入力シート'!E79="","",'➀基本情報入力シート'!E79)</f>
        <v/>
      </c>
      <c r="E66" s="503" t="str">
        <f>IF('➀基本情報入力シート'!F79="","",'➀基本情報入力シート'!F79)</f>
        <v/>
      </c>
      <c r="F66" s="503" t="str">
        <f>IF('➀基本情報入力シート'!G79="","",'➀基本情報入力シート'!G79)</f>
        <v/>
      </c>
      <c r="G66" s="503" t="str">
        <f>IF('➀基本情報入力シート'!H79="","",'➀基本情報入力シート'!H79)</f>
        <v/>
      </c>
      <c r="H66" s="503" t="str">
        <f>IF('➀基本情報入力シート'!I79="","",'➀基本情報入力シート'!I79)</f>
        <v/>
      </c>
      <c r="I66" s="503" t="str">
        <f>IF('➀基本情報入力シート'!J79="","",'➀基本情報入力シート'!J79)</f>
        <v/>
      </c>
      <c r="J66" s="503" t="str">
        <f>IF('➀基本情報入力シート'!K79="","",'➀基本情報入力シート'!K79)</f>
        <v/>
      </c>
      <c r="K66" s="504" t="str">
        <f>IF('➀基本情報入力シート'!L79="","",'➀基本情報入力シート'!L79)</f>
        <v/>
      </c>
      <c r="L66" s="505" t="str">
        <f t="shared" si="2"/>
        <v/>
      </c>
      <c r="M66" s="506" t="str">
        <f>IF('➀基本情報入力シート'!M79="","",'➀基本情報入力シート'!M79)</f>
        <v/>
      </c>
      <c r="N66" s="512" t="str">
        <f>IF('➀基本情報入力シート'!R79="","",'➀基本情報入力シート'!R79)</f>
        <v/>
      </c>
      <c r="O66" s="512" t="str">
        <f>IF('➀基本情報入力シート'!W79="","",'➀基本情報入力シート'!W79)</f>
        <v/>
      </c>
      <c r="P66" s="508" t="str">
        <f>IF('➀基本情報入力シート'!X79="","",'➀基本情報入力シート'!X79)</f>
        <v/>
      </c>
      <c r="Q66" s="509" t="str">
        <f>IF('➀基本情報入力シート'!Y79="","",'➀基本情報入力シート'!Y79)</f>
        <v/>
      </c>
      <c r="R66" s="546"/>
      <c r="S66" s="530"/>
      <c r="T66" s="531"/>
      <c r="U66" s="535"/>
      <c r="V66" s="535"/>
      <c r="W66" s="536"/>
      <c r="X66" s="536"/>
      <c r="Y66" s="536"/>
      <c r="Z66" s="401"/>
      <c r="AA66" s="401"/>
      <c r="AB66" s="401"/>
    </row>
    <row r="67" spans="1:28" ht="27.75" customHeight="1">
      <c r="A67" s="511">
        <f t="shared" si="1"/>
        <v>48</v>
      </c>
      <c r="B67" s="502" t="str">
        <f>IF('➀基本情報入力シート'!C80="","",'➀基本情報入力シート'!C80)</f>
        <v/>
      </c>
      <c r="C67" s="503" t="str">
        <f>IF('➀基本情報入力シート'!D80="","",'➀基本情報入力シート'!D80)</f>
        <v/>
      </c>
      <c r="D67" s="503" t="str">
        <f>IF('➀基本情報入力シート'!E80="","",'➀基本情報入力シート'!E80)</f>
        <v/>
      </c>
      <c r="E67" s="503" t="str">
        <f>IF('➀基本情報入力シート'!F80="","",'➀基本情報入力シート'!F80)</f>
        <v/>
      </c>
      <c r="F67" s="503" t="str">
        <f>IF('➀基本情報入力シート'!G80="","",'➀基本情報入力シート'!G80)</f>
        <v/>
      </c>
      <c r="G67" s="503" t="str">
        <f>IF('➀基本情報入力シート'!H80="","",'➀基本情報入力シート'!H80)</f>
        <v/>
      </c>
      <c r="H67" s="503" t="str">
        <f>IF('➀基本情報入力シート'!I80="","",'➀基本情報入力シート'!I80)</f>
        <v/>
      </c>
      <c r="I67" s="503" t="str">
        <f>IF('➀基本情報入力シート'!J80="","",'➀基本情報入力シート'!J80)</f>
        <v/>
      </c>
      <c r="J67" s="503" t="str">
        <f>IF('➀基本情報入力シート'!K80="","",'➀基本情報入力シート'!K80)</f>
        <v/>
      </c>
      <c r="K67" s="504" t="str">
        <f>IF('➀基本情報入力シート'!L80="","",'➀基本情報入力シート'!L80)</f>
        <v/>
      </c>
      <c r="L67" s="505" t="str">
        <f t="shared" si="2"/>
        <v/>
      </c>
      <c r="M67" s="506" t="str">
        <f>IF('➀基本情報入力シート'!M80="","",'➀基本情報入力シート'!M80)</f>
        <v/>
      </c>
      <c r="N67" s="512" t="str">
        <f>IF('➀基本情報入力シート'!R80="","",'➀基本情報入力シート'!R80)</f>
        <v/>
      </c>
      <c r="O67" s="512" t="str">
        <f>IF('➀基本情報入力シート'!W80="","",'➀基本情報入力シート'!W80)</f>
        <v/>
      </c>
      <c r="P67" s="508" t="str">
        <f>IF('➀基本情報入力シート'!X80="","",'➀基本情報入力シート'!X80)</f>
        <v/>
      </c>
      <c r="Q67" s="509" t="str">
        <f>IF('➀基本情報入力シート'!Y80="","",'➀基本情報入力シート'!Y80)</f>
        <v/>
      </c>
      <c r="R67" s="546"/>
      <c r="S67" s="530"/>
      <c r="T67" s="531"/>
      <c r="U67" s="535"/>
      <c r="V67" s="535"/>
      <c r="W67" s="536"/>
      <c r="X67" s="536"/>
      <c r="Y67" s="536"/>
      <c r="Z67" s="401"/>
      <c r="AA67" s="401"/>
      <c r="AB67" s="401"/>
    </row>
    <row r="68" spans="1:28" ht="27.75" customHeight="1">
      <c r="A68" s="511">
        <f t="shared" si="1"/>
        <v>49</v>
      </c>
      <c r="B68" s="502" t="str">
        <f>IF('➀基本情報入力シート'!C81="","",'➀基本情報入力シート'!C81)</f>
        <v/>
      </c>
      <c r="C68" s="503" t="str">
        <f>IF('➀基本情報入力シート'!D81="","",'➀基本情報入力シート'!D81)</f>
        <v/>
      </c>
      <c r="D68" s="503" t="str">
        <f>IF('➀基本情報入力シート'!E81="","",'➀基本情報入力シート'!E81)</f>
        <v/>
      </c>
      <c r="E68" s="503" t="str">
        <f>IF('➀基本情報入力シート'!F81="","",'➀基本情報入力シート'!F81)</f>
        <v/>
      </c>
      <c r="F68" s="503" t="str">
        <f>IF('➀基本情報入力シート'!G81="","",'➀基本情報入力シート'!G81)</f>
        <v/>
      </c>
      <c r="G68" s="503" t="str">
        <f>IF('➀基本情報入力シート'!H81="","",'➀基本情報入力シート'!H81)</f>
        <v/>
      </c>
      <c r="H68" s="503" t="str">
        <f>IF('➀基本情報入力シート'!I81="","",'➀基本情報入力シート'!I81)</f>
        <v/>
      </c>
      <c r="I68" s="503" t="str">
        <f>IF('➀基本情報入力シート'!J81="","",'➀基本情報入力シート'!J81)</f>
        <v/>
      </c>
      <c r="J68" s="503" t="str">
        <f>IF('➀基本情報入力シート'!K81="","",'➀基本情報入力シート'!K81)</f>
        <v/>
      </c>
      <c r="K68" s="504" t="str">
        <f>IF('➀基本情報入力シート'!L81="","",'➀基本情報入力シート'!L81)</f>
        <v/>
      </c>
      <c r="L68" s="505" t="str">
        <f t="shared" si="2"/>
        <v/>
      </c>
      <c r="M68" s="506" t="str">
        <f>IF('➀基本情報入力シート'!M81="","",'➀基本情報入力シート'!M81)</f>
        <v/>
      </c>
      <c r="N68" s="512" t="str">
        <f>IF('➀基本情報入力シート'!R81="","",'➀基本情報入力シート'!R81)</f>
        <v/>
      </c>
      <c r="O68" s="512" t="str">
        <f>IF('➀基本情報入力シート'!W81="","",'➀基本情報入力シート'!W81)</f>
        <v/>
      </c>
      <c r="P68" s="508" t="str">
        <f>IF('➀基本情報入力シート'!X81="","",'➀基本情報入力シート'!X81)</f>
        <v/>
      </c>
      <c r="Q68" s="509" t="str">
        <f>IF('➀基本情報入力シート'!Y81="","",'➀基本情報入力シート'!Y81)</f>
        <v/>
      </c>
      <c r="R68" s="546"/>
      <c r="S68" s="530"/>
      <c r="T68" s="531"/>
      <c r="U68" s="535"/>
      <c r="V68" s="535"/>
      <c r="W68" s="536"/>
      <c r="X68" s="536"/>
      <c r="Y68" s="536"/>
      <c r="Z68" s="401"/>
      <c r="AA68" s="401"/>
      <c r="AB68" s="401"/>
    </row>
    <row r="69" spans="1:28" ht="27.75" customHeight="1">
      <c r="A69" s="511">
        <f t="shared" si="1"/>
        <v>50</v>
      </c>
      <c r="B69" s="502" t="str">
        <f>IF('➀基本情報入力シート'!C82="","",'➀基本情報入力シート'!C82)</f>
        <v/>
      </c>
      <c r="C69" s="503" t="str">
        <f>IF('➀基本情報入力シート'!D82="","",'➀基本情報入力シート'!D82)</f>
        <v/>
      </c>
      <c r="D69" s="503" t="str">
        <f>IF('➀基本情報入力シート'!E82="","",'➀基本情報入力シート'!E82)</f>
        <v/>
      </c>
      <c r="E69" s="503" t="str">
        <f>IF('➀基本情報入力シート'!F82="","",'➀基本情報入力シート'!F82)</f>
        <v/>
      </c>
      <c r="F69" s="503" t="str">
        <f>IF('➀基本情報入力シート'!G82="","",'➀基本情報入力シート'!G82)</f>
        <v/>
      </c>
      <c r="G69" s="503" t="str">
        <f>IF('➀基本情報入力シート'!H82="","",'➀基本情報入力シート'!H82)</f>
        <v/>
      </c>
      <c r="H69" s="503" t="str">
        <f>IF('➀基本情報入力シート'!I82="","",'➀基本情報入力シート'!I82)</f>
        <v/>
      </c>
      <c r="I69" s="503" t="str">
        <f>IF('➀基本情報入力シート'!J82="","",'➀基本情報入力シート'!J82)</f>
        <v/>
      </c>
      <c r="J69" s="503" t="str">
        <f>IF('➀基本情報入力シート'!K82="","",'➀基本情報入力シート'!K82)</f>
        <v/>
      </c>
      <c r="K69" s="504" t="str">
        <f>IF('➀基本情報入力シート'!L82="","",'➀基本情報入力シート'!L82)</f>
        <v/>
      </c>
      <c r="L69" s="505" t="str">
        <f t="shared" si="2"/>
        <v/>
      </c>
      <c r="M69" s="506" t="str">
        <f>IF('➀基本情報入力シート'!M82="","",'➀基本情報入力シート'!M82)</f>
        <v/>
      </c>
      <c r="N69" s="512" t="str">
        <f>IF('➀基本情報入力シート'!R82="","",'➀基本情報入力シート'!R82)</f>
        <v/>
      </c>
      <c r="O69" s="512" t="str">
        <f>IF('➀基本情報入力シート'!W82="","",'➀基本情報入力シート'!W82)</f>
        <v/>
      </c>
      <c r="P69" s="508" t="str">
        <f>IF('➀基本情報入力シート'!X82="","",'➀基本情報入力シート'!X82)</f>
        <v/>
      </c>
      <c r="Q69" s="509" t="str">
        <f>IF('➀基本情報入力シート'!Y82="","",'➀基本情報入力シート'!Y82)</f>
        <v/>
      </c>
      <c r="R69" s="546"/>
      <c r="S69" s="530"/>
      <c r="T69" s="531"/>
      <c r="U69" s="535"/>
      <c r="V69" s="535"/>
      <c r="W69" s="536"/>
      <c r="X69" s="536"/>
      <c r="Y69" s="536"/>
      <c r="Z69" s="401"/>
      <c r="AA69" s="401"/>
      <c r="AB69" s="401"/>
    </row>
    <row r="70" spans="1:28" ht="27.75" customHeight="1">
      <c r="A70" s="511">
        <f t="shared" si="1"/>
        <v>51</v>
      </c>
      <c r="B70" s="502" t="str">
        <f>IF('➀基本情報入力シート'!C83="","",'➀基本情報入力シート'!C83)</f>
        <v/>
      </c>
      <c r="C70" s="503" t="str">
        <f>IF('➀基本情報入力シート'!D83="","",'➀基本情報入力シート'!D83)</f>
        <v/>
      </c>
      <c r="D70" s="503" t="str">
        <f>IF('➀基本情報入力シート'!E83="","",'➀基本情報入力シート'!E83)</f>
        <v/>
      </c>
      <c r="E70" s="503" t="str">
        <f>IF('➀基本情報入力シート'!F83="","",'➀基本情報入力シート'!F83)</f>
        <v/>
      </c>
      <c r="F70" s="503" t="str">
        <f>IF('➀基本情報入力シート'!G83="","",'➀基本情報入力シート'!G83)</f>
        <v/>
      </c>
      <c r="G70" s="503" t="str">
        <f>IF('➀基本情報入力シート'!H83="","",'➀基本情報入力シート'!H83)</f>
        <v/>
      </c>
      <c r="H70" s="503" t="str">
        <f>IF('➀基本情報入力シート'!I83="","",'➀基本情報入力シート'!I83)</f>
        <v/>
      </c>
      <c r="I70" s="503" t="str">
        <f>IF('➀基本情報入力シート'!J83="","",'➀基本情報入力シート'!J83)</f>
        <v/>
      </c>
      <c r="J70" s="503" t="str">
        <f>IF('➀基本情報入力シート'!K83="","",'➀基本情報入力シート'!K83)</f>
        <v/>
      </c>
      <c r="K70" s="504" t="str">
        <f>IF('➀基本情報入力シート'!L83="","",'➀基本情報入力シート'!L83)</f>
        <v/>
      </c>
      <c r="L70" s="505" t="str">
        <f t="shared" si="2"/>
        <v/>
      </c>
      <c r="M70" s="506" t="str">
        <f>IF('➀基本情報入力シート'!M83="","",'➀基本情報入力シート'!M83)</f>
        <v/>
      </c>
      <c r="N70" s="512" t="str">
        <f>IF('➀基本情報入力シート'!R83="","",'➀基本情報入力シート'!R83)</f>
        <v/>
      </c>
      <c r="O70" s="512" t="str">
        <f>IF('➀基本情報入力シート'!W83="","",'➀基本情報入力シート'!W83)</f>
        <v/>
      </c>
      <c r="P70" s="508" t="str">
        <f>IF('➀基本情報入力シート'!X83="","",'➀基本情報入力シート'!X83)</f>
        <v/>
      </c>
      <c r="Q70" s="509" t="str">
        <f>IF('➀基本情報入力シート'!Y83="","",'➀基本情報入力シート'!Y83)</f>
        <v/>
      </c>
      <c r="R70" s="546"/>
      <c r="S70" s="530"/>
      <c r="T70" s="531"/>
      <c r="U70" s="535"/>
      <c r="V70" s="535"/>
      <c r="W70" s="536"/>
      <c r="X70" s="536"/>
      <c r="Y70" s="536"/>
      <c r="Z70" s="401"/>
      <c r="AA70" s="401"/>
      <c r="AB70" s="401"/>
    </row>
    <row r="71" spans="1:28" ht="27.75" customHeight="1">
      <c r="A71" s="511">
        <f t="shared" si="1"/>
        <v>52</v>
      </c>
      <c r="B71" s="502" t="str">
        <f>IF('➀基本情報入力シート'!C84="","",'➀基本情報入力シート'!C84)</f>
        <v/>
      </c>
      <c r="C71" s="503" t="str">
        <f>IF('➀基本情報入力シート'!D84="","",'➀基本情報入力シート'!D84)</f>
        <v/>
      </c>
      <c r="D71" s="503" t="str">
        <f>IF('➀基本情報入力シート'!E84="","",'➀基本情報入力シート'!E84)</f>
        <v/>
      </c>
      <c r="E71" s="503" t="str">
        <f>IF('➀基本情報入力シート'!F84="","",'➀基本情報入力シート'!F84)</f>
        <v/>
      </c>
      <c r="F71" s="503" t="str">
        <f>IF('➀基本情報入力シート'!G84="","",'➀基本情報入力シート'!G84)</f>
        <v/>
      </c>
      <c r="G71" s="503" t="str">
        <f>IF('➀基本情報入力シート'!H84="","",'➀基本情報入力シート'!H84)</f>
        <v/>
      </c>
      <c r="H71" s="503" t="str">
        <f>IF('➀基本情報入力シート'!I84="","",'➀基本情報入力シート'!I84)</f>
        <v/>
      </c>
      <c r="I71" s="503" t="str">
        <f>IF('➀基本情報入力シート'!J84="","",'➀基本情報入力シート'!J84)</f>
        <v/>
      </c>
      <c r="J71" s="503" t="str">
        <f>IF('➀基本情報入力シート'!K84="","",'➀基本情報入力シート'!K84)</f>
        <v/>
      </c>
      <c r="K71" s="504" t="str">
        <f>IF('➀基本情報入力シート'!L84="","",'➀基本情報入力シート'!L84)</f>
        <v/>
      </c>
      <c r="L71" s="505" t="str">
        <f t="shared" si="2"/>
        <v/>
      </c>
      <c r="M71" s="506" t="str">
        <f>IF('➀基本情報入力シート'!M84="","",'➀基本情報入力シート'!M84)</f>
        <v/>
      </c>
      <c r="N71" s="512" t="str">
        <f>IF('➀基本情報入力シート'!R84="","",'➀基本情報入力シート'!R84)</f>
        <v/>
      </c>
      <c r="O71" s="512" t="str">
        <f>IF('➀基本情報入力シート'!W84="","",'➀基本情報入力シート'!W84)</f>
        <v/>
      </c>
      <c r="P71" s="508" t="str">
        <f>IF('➀基本情報入力シート'!X84="","",'➀基本情報入力シート'!X84)</f>
        <v/>
      </c>
      <c r="Q71" s="509" t="str">
        <f>IF('➀基本情報入力シート'!Y84="","",'➀基本情報入力シート'!Y84)</f>
        <v/>
      </c>
      <c r="R71" s="546"/>
      <c r="S71" s="530"/>
      <c r="T71" s="531"/>
      <c r="U71" s="535"/>
      <c r="V71" s="535"/>
      <c r="W71" s="536"/>
      <c r="X71" s="536"/>
      <c r="Y71" s="536"/>
      <c r="Z71" s="401"/>
      <c r="AA71" s="401"/>
      <c r="AB71" s="401"/>
    </row>
    <row r="72" spans="1:28" ht="27.75" customHeight="1">
      <c r="A72" s="511">
        <f t="shared" si="1"/>
        <v>53</v>
      </c>
      <c r="B72" s="502" t="str">
        <f>IF('➀基本情報入力シート'!C85="","",'➀基本情報入力シート'!C85)</f>
        <v/>
      </c>
      <c r="C72" s="503" t="str">
        <f>IF('➀基本情報入力シート'!D85="","",'➀基本情報入力シート'!D85)</f>
        <v/>
      </c>
      <c r="D72" s="503" t="str">
        <f>IF('➀基本情報入力シート'!E85="","",'➀基本情報入力シート'!E85)</f>
        <v/>
      </c>
      <c r="E72" s="503" t="str">
        <f>IF('➀基本情報入力シート'!F85="","",'➀基本情報入力シート'!F85)</f>
        <v/>
      </c>
      <c r="F72" s="503" t="str">
        <f>IF('➀基本情報入力シート'!G85="","",'➀基本情報入力シート'!G85)</f>
        <v/>
      </c>
      <c r="G72" s="503" t="str">
        <f>IF('➀基本情報入力シート'!H85="","",'➀基本情報入力シート'!H85)</f>
        <v/>
      </c>
      <c r="H72" s="503" t="str">
        <f>IF('➀基本情報入力シート'!I85="","",'➀基本情報入力シート'!I85)</f>
        <v/>
      </c>
      <c r="I72" s="503" t="str">
        <f>IF('➀基本情報入力シート'!J85="","",'➀基本情報入力シート'!J85)</f>
        <v/>
      </c>
      <c r="J72" s="503" t="str">
        <f>IF('➀基本情報入力シート'!K85="","",'➀基本情報入力シート'!K85)</f>
        <v/>
      </c>
      <c r="K72" s="504" t="str">
        <f>IF('➀基本情報入力シート'!L85="","",'➀基本情報入力シート'!L85)</f>
        <v/>
      </c>
      <c r="L72" s="505" t="str">
        <f t="shared" si="2"/>
        <v/>
      </c>
      <c r="M72" s="506" t="str">
        <f>IF('➀基本情報入力シート'!M85="","",'➀基本情報入力シート'!M85)</f>
        <v/>
      </c>
      <c r="N72" s="512" t="str">
        <f>IF('➀基本情報入力シート'!R85="","",'➀基本情報入力シート'!R85)</f>
        <v/>
      </c>
      <c r="O72" s="512" t="str">
        <f>IF('➀基本情報入力シート'!W85="","",'➀基本情報入力シート'!W85)</f>
        <v/>
      </c>
      <c r="P72" s="508" t="str">
        <f>IF('➀基本情報入力シート'!X85="","",'➀基本情報入力シート'!X85)</f>
        <v/>
      </c>
      <c r="Q72" s="509" t="str">
        <f>IF('➀基本情報入力シート'!Y85="","",'➀基本情報入力シート'!Y85)</f>
        <v/>
      </c>
      <c r="R72" s="546"/>
      <c r="S72" s="530"/>
      <c r="T72" s="531"/>
      <c r="U72" s="535"/>
      <c r="V72" s="535"/>
      <c r="W72" s="536"/>
      <c r="X72" s="536"/>
      <c r="Y72" s="536"/>
      <c r="Z72" s="401"/>
      <c r="AA72" s="401"/>
      <c r="AB72" s="401"/>
    </row>
    <row r="73" spans="1:28" ht="27.75" customHeight="1">
      <c r="A73" s="511">
        <f t="shared" si="1"/>
        <v>54</v>
      </c>
      <c r="B73" s="502" t="str">
        <f>IF('➀基本情報入力シート'!C86="","",'➀基本情報入力シート'!C86)</f>
        <v/>
      </c>
      <c r="C73" s="503" t="str">
        <f>IF('➀基本情報入力シート'!D86="","",'➀基本情報入力シート'!D86)</f>
        <v/>
      </c>
      <c r="D73" s="503" t="str">
        <f>IF('➀基本情報入力シート'!E86="","",'➀基本情報入力シート'!E86)</f>
        <v/>
      </c>
      <c r="E73" s="503" t="str">
        <f>IF('➀基本情報入力シート'!F86="","",'➀基本情報入力シート'!F86)</f>
        <v/>
      </c>
      <c r="F73" s="503" t="str">
        <f>IF('➀基本情報入力シート'!G86="","",'➀基本情報入力シート'!G86)</f>
        <v/>
      </c>
      <c r="G73" s="503" t="str">
        <f>IF('➀基本情報入力シート'!H86="","",'➀基本情報入力シート'!H86)</f>
        <v/>
      </c>
      <c r="H73" s="503" t="str">
        <f>IF('➀基本情報入力シート'!I86="","",'➀基本情報入力シート'!I86)</f>
        <v/>
      </c>
      <c r="I73" s="503" t="str">
        <f>IF('➀基本情報入力シート'!J86="","",'➀基本情報入力シート'!J86)</f>
        <v/>
      </c>
      <c r="J73" s="503" t="str">
        <f>IF('➀基本情報入力シート'!K86="","",'➀基本情報入力シート'!K86)</f>
        <v/>
      </c>
      <c r="K73" s="504" t="str">
        <f>IF('➀基本情報入力シート'!L86="","",'➀基本情報入力シート'!L86)</f>
        <v/>
      </c>
      <c r="L73" s="505" t="str">
        <f t="shared" si="2"/>
        <v/>
      </c>
      <c r="M73" s="506" t="str">
        <f>IF('➀基本情報入力シート'!M86="","",'➀基本情報入力シート'!M86)</f>
        <v/>
      </c>
      <c r="N73" s="512" t="str">
        <f>IF('➀基本情報入力シート'!R86="","",'➀基本情報入力シート'!R86)</f>
        <v/>
      </c>
      <c r="O73" s="512" t="str">
        <f>IF('➀基本情報入力シート'!W86="","",'➀基本情報入力シート'!W86)</f>
        <v/>
      </c>
      <c r="P73" s="508" t="str">
        <f>IF('➀基本情報入力シート'!X86="","",'➀基本情報入力シート'!X86)</f>
        <v/>
      </c>
      <c r="Q73" s="509" t="str">
        <f>IF('➀基本情報入力シート'!Y86="","",'➀基本情報入力シート'!Y86)</f>
        <v/>
      </c>
      <c r="R73" s="546"/>
      <c r="S73" s="530"/>
      <c r="T73" s="531"/>
      <c r="U73" s="535"/>
      <c r="V73" s="535"/>
      <c r="W73" s="536"/>
      <c r="X73" s="536"/>
      <c r="Y73" s="536"/>
      <c r="Z73" s="401"/>
      <c r="AA73" s="401"/>
      <c r="AB73" s="401"/>
    </row>
    <row r="74" spans="1:28" ht="27.75" customHeight="1">
      <c r="A74" s="511">
        <f t="shared" si="1"/>
        <v>55</v>
      </c>
      <c r="B74" s="502" t="str">
        <f>IF('➀基本情報入力シート'!C87="","",'➀基本情報入力シート'!C87)</f>
        <v/>
      </c>
      <c r="C74" s="503" t="str">
        <f>IF('➀基本情報入力シート'!D87="","",'➀基本情報入力シート'!D87)</f>
        <v/>
      </c>
      <c r="D74" s="503" t="str">
        <f>IF('➀基本情報入力シート'!E87="","",'➀基本情報入力シート'!E87)</f>
        <v/>
      </c>
      <c r="E74" s="503" t="str">
        <f>IF('➀基本情報入力シート'!F87="","",'➀基本情報入力シート'!F87)</f>
        <v/>
      </c>
      <c r="F74" s="503" t="str">
        <f>IF('➀基本情報入力シート'!G87="","",'➀基本情報入力シート'!G87)</f>
        <v/>
      </c>
      <c r="G74" s="503" t="str">
        <f>IF('➀基本情報入力シート'!H87="","",'➀基本情報入力シート'!H87)</f>
        <v/>
      </c>
      <c r="H74" s="503" t="str">
        <f>IF('➀基本情報入力シート'!I87="","",'➀基本情報入力シート'!I87)</f>
        <v/>
      </c>
      <c r="I74" s="503" t="str">
        <f>IF('➀基本情報入力シート'!J87="","",'➀基本情報入力シート'!J87)</f>
        <v/>
      </c>
      <c r="J74" s="503" t="str">
        <f>IF('➀基本情報入力シート'!K87="","",'➀基本情報入力シート'!K87)</f>
        <v/>
      </c>
      <c r="K74" s="504" t="str">
        <f>IF('➀基本情報入力シート'!L87="","",'➀基本情報入力シート'!L87)</f>
        <v/>
      </c>
      <c r="L74" s="505" t="str">
        <f t="shared" si="2"/>
        <v/>
      </c>
      <c r="M74" s="506" t="str">
        <f>IF('➀基本情報入力シート'!M87="","",'➀基本情報入力シート'!M87)</f>
        <v/>
      </c>
      <c r="N74" s="512" t="str">
        <f>IF('➀基本情報入力シート'!R87="","",'➀基本情報入力シート'!R87)</f>
        <v/>
      </c>
      <c r="O74" s="512" t="str">
        <f>IF('➀基本情報入力シート'!W87="","",'➀基本情報入力シート'!W87)</f>
        <v/>
      </c>
      <c r="P74" s="508" t="str">
        <f>IF('➀基本情報入力シート'!X87="","",'➀基本情報入力シート'!X87)</f>
        <v/>
      </c>
      <c r="Q74" s="509" t="str">
        <f>IF('➀基本情報入力シート'!Y87="","",'➀基本情報入力シート'!Y87)</f>
        <v/>
      </c>
      <c r="R74" s="546"/>
      <c r="S74" s="530"/>
      <c r="T74" s="531"/>
      <c r="U74" s="535"/>
      <c r="V74" s="535"/>
      <c r="W74" s="536"/>
      <c r="X74" s="536"/>
      <c r="Y74" s="536"/>
      <c r="Z74" s="401"/>
      <c r="AA74" s="401"/>
      <c r="AB74" s="401"/>
    </row>
    <row r="75" spans="1:28" ht="27.75" customHeight="1">
      <c r="A75" s="511">
        <f t="shared" si="1"/>
        <v>56</v>
      </c>
      <c r="B75" s="502" t="str">
        <f>IF('➀基本情報入力シート'!C88="","",'➀基本情報入力シート'!C88)</f>
        <v/>
      </c>
      <c r="C75" s="503" t="str">
        <f>IF('➀基本情報入力シート'!D88="","",'➀基本情報入力シート'!D88)</f>
        <v/>
      </c>
      <c r="D75" s="503" t="str">
        <f>IF('➀基本情報入力シート'!E88="","",'➀基本情報入力シート'!E88)</f>
        <v/>
      </c>
      <c r="E75" s="503" t="str">
        <f>IF('➀基本情報入力シート'!F88="","",'➀基本情報入力シート'!F88)</f>
        <v/>
      </c>
      <c r="F75" s="503" t="str">
        <f>IF('➀基本情報入力シート'!G88="","",'➀基本情報入力シート'!G88)</f>
        <v/>
      </c>
      <c r="G75" s="503" t="str">
        <f>IF('➀基本情報入力シート'!H88="","",'➀基本情報入力シート'!H88)</f>
        <v/>
      </c>
      <c r="H75" s="503" t="str">
        <f>IF('➀基本情報入力シート'!I88="","",'➀基本情報入力シート'!I88)</f>
        <v/>
      </c>
      <c r="I75" s="503" t="str">
        <f>IF('➀基本情報入力シート'!J88="","",'➀基本情報入力シート'!J88)</f>
        <v/>
      </c>
      <c r="J75" s="503" t="str">
        <f>IF('➀基本情報入力シート'!K88="","",'➀基本情報入力シート'!K88)</f>
        <v/>
      </c>
      <c r="K75" s="504" t="str">
        <f>IF('➀基本情報入力シート'!L88="","",'➀基本情報入力シート'!L88)</f>
        <v/>
      </c>
      <c r="L75" s="505" t="str">
        <f t="shared" si="2"/>
        <v/>
      </c>
      <c r="M75" s="506" t="str">
        <f>IF('➀基本情報入力シート'!M88="","",'➀基本情報入力シート'!M88)</f>
        <v/>
      </c>
      <c r="N75" s="512" t="str">
        <f>IF('➀基本情報入力シート'!R88="","",'➀基本情報入力シート'!R88)</f>
        <v/>
      </c>
      <c r="O75" s="512" t="str">
        <f>IF('➀基本情報入力シート'!W88="","",'➀基本情報入力シート'!W88)</f>
        <v/>
      </c>
      <c r="P75" s="508" t="str">
        <f>IF('➀基本情報入力シート'!X88="","",'➀基本情報入力シート'!X88)</f>
        <v/>
      </c>
      <c r="Q75" s="509" t="str">
        <f>IF('➀基本情報入力シート'!Y88="","",'➀基本情報入力シート'!Y88)</f>
        <v/>
      </c>
      <c r="R75" s="546"/>
      <c r="S75" s="530"/>
      <c r="T75" s="531"/>
      <c r="U75" s="535"/>
      <c r="V75" s="535"/>
      <c r="W75" s="536"/>
      <c r="X75" s="536"/>
      <c r="Y75" s="536"/>
      <c r="Z75" s="401"/>
      <c r="AA75" s="401"/>
      <c r="AB75" s="401"/>
    </row>
    <row r="76" spans="1:28" ht="27.75" customHeight="1">
      <c r="A76" s="511">
        <f t="shared" si="1"/>
        <v>57</v>
      </c>
      <c r="B76" s="502" t="str">
        <f>IF('➀基本情報入力シート'!C89="","",'➀基本情報入力シート'!C89)</f>
        <v/>
      </c>
      <c r="C76" s="503" t="str">
        <f>IF('➀基本情報入力シート'!D89="","",'➀基本情報入力シート'!D89)</f>
        <v/>
      </c>
      <c r="D76" s="503" t="str">
        <f>IF('➀基本情報入力シート'!E89="","",'➀基本情報入力シート'!E89)</f>
        <v/>
      </c>
      <c r="E76" s="503" t="str">
        <f>IF('➀基本情報入力シート'!F89="","",'➀基本情報入力シート'!F89)</f>
        <v/>
      </c>
      <c r="F76" s="503" t="str">
        <f>IF('➀基本情報入力シート'!G89="","",'➀基本情報入力シート'!G89)</f>
        <v/>
      </c>
      <c r="G76" s="503" t="str">
        <f>IF('➀基本情報入力シート'!H89="","",'➀基本情報入力シート'!H89)</f>
        <v/>
      </c>
      <c r="H76" s="503" t="str">
        <f>IF('➀基本情報入力シート'!I89="","",'➀基本情報入力シート'!I89)</f>
        <v/>
      </c>
      <c r="I76" s="503" t="str">
        <f>IF('➀基本情報入力シート'!J89="","",'➀基本情報入力シート'!J89)</f>
        <v/>
      </c>
      <c r="J76" s="503" t="str">
        <f>IF('➀基本情報入力シート'!K89="","",'➀基本情報入力シート'!K89)</f>
        <v/>
      </c>
      <c r="K76" s="504" t="str">
        <f>IF('➀基本情報入力シート'!L89="","",'➀基本情報入力シート'!L89)</f>
        <v/>
      </c>
      <c r="L76" s="505" t="str">
        <f t="shared" si="2"/>
        <v/>
      </c>
      <c r="M76" s="506" t="str">
        <f>IF('➀基本情報入力シート'!M89="","",'➀基本情報入力シート'!M89)</f>
        <v/>
      </c>
      <c r="N76" s="512" t="str">
        <f>IF('➀基本情報入力シート'!R89="","",'➀基本情報入力シート'!R89)</f>
        <v/>
      </c>
      <c r="O76" s="512" t="str">
        <f>IF('➀基本情報入力シート'!W89="","",'➀基本情報入力シート'!W89)</f>
        <v/>
      </c>
      <c r="P76" s="508" t="str">
        <f>IF('➀基本情報入力シート'!X89="","",'➀基本情報入力シート'!X89)</f>
        <v/>
      </c>
      <c r="Q76" s="509" t="str">
        <f>IF('➀基本情報入力シート'!Y89="","",'➀基本情報入力シート'!Y89)</f>
        <v/>
      </c>
      <c r="R76" s="546"/>
      <c r="S76" s="530"/>
      <c r="T76" s="531"/>
      <c r="U76" s="535"/>
      <c r="V76" s="535"/>
      <c r="W76" s="536"/>
      <c r="X76" s="536"/>
      <c r="Y76" s="536"/>
      <c r="Z76" s="401"/>
      <c r="AA76" s="401"/>
      <c r="AB76" s="401"/>
    </row>
    <row r="77" spans="1:28" ht="27.75" customHeight="1">
      <c r="A77" s="511">
        <f t="shared" si="1"/>
        <v>58</v>
      </c>
      <c r="B77" s="502" t="str">
        <f>IF('➀基本情報入力シート'!C90="","",'➀基本情報入力シート'!C90)</f>
        <v/>
      </c>
      <c r="C77" s="503" t="str">
        <f>IF('➀基本情報入力シート'!D90="","",'➀基本情報入力シート'!D90)</f>
        <v/>
      </c>
      <c r="D77" s="503" t="str">
        <f>IF('➀基本情報入力シート'!E90="","",'➀基本情報入力シート'!E90)</f>
        <v/>
      </c>
      <c r="E77" s="503" t="str">
        <f>IF('➀基本情報入力シート'!F90="","",'➀基本情報入力シート'!F90)</f>
        <v/>
      </c>
      <c r="F77" s="503" t="str">
        <f>IF('➀基本情報入力シート'!G90="","",'➀基本情報入力シート'!G90)</f>
        <v/>
      </c>
      <c r="G77" s="503" t="str">
        <f>IF('➀基本情報入力シート'!H90="","",'➀基本情報入力シート'!H90)</f>
        <v/>
      </c>
      <c r="H77" s="503" t="str">
        <f>IF('➀基本情報入力シート'!I90="","",'➀基本情報入力シート'!I90)</f>
        <v/>
      </c>
      <c r="I77" s="503" t="str">
        <f>IF('➀基本情報入力シート'!J90="","",'➀基本情報入力シート'!J90)</f>
        <v/>
      </c>
      <c r="J77" s="503" t="str">
        <f>IF('➀基本情報入力シート'!K90="","",'➀基本情報入力シート'!K90)</f>
        <v/>
      </c>
      <c r="K77" s="504" t="str">
        <f>IF('➀基本情報入力シート'!L90="","",'➀基本情報入力シート'!L90)</f>
        <v/>
      </c>
      <c r="L77" s="505" t="str">
        <f t="shared" si="2"/>
        <v/>
      </c>
      <c r="M77" s="506" t="str">
        <f>IF('➀基本情報入力シート'!M90="","",'➀基本情報入力シート'!M90)</f>
        <v/>
      </c>
      <c r="N77" s="512" t="str">
        <f>IF('➀基本情報入力シート'!R90="","",'➀基本情報入力シート'!R90)</f>
        <v/>
      </c>
      <c r="O77" s="512" t="str">
        <f>IF('➀基本情報入力シート'!W90="","",'➀基本情報入力シート'!W90)</f>
        <v/>
      </c>
      <c r="P77" s="508" t="str">
        <f>IF('➀基本情報入力シート'!X90="","",'➀基本情報入力シート'!X90)</f>
        <v/>
      </c>
      <c r="Q77" s="509" t="str">
        <f>IF('➀基本情報入力シート'!Y90="","",'➀基本情報入力シート'!Y90)</f>
        <v/>
      </c>
      <c r="R77" s="546"/>
      <c r="S77" s="530"/>
      <c r="T77" s="531"/>
      <c r="U77" s="535"/>
      <c r="V77" s="535"/>
      <c r="W77" s="536"/>
      <c r="X77" s="536"/>
      <c r="Y77" s="536"/>
      <c r="Z77" s="401"/>
      <c r="AA77" s="401"/>
      <c r="AB77" s="401"/>
    </row>
    <row r="78" spans="1:28" ht="27.75" customHeight="1">
      <c r="A78" s="511">
        <f t="shared" si="1"/>
        <v>59</v>
      </c>
      <c r="B78" s="502" t="str">
        <f>IF('➀基本情報入力シート'!C91="","",'➀基本情報入力シート'!C91)</f>
        <v/>
      </c>
      <c r="C78" s="503" t="str">
        <f>IF('➀基本情報入力シート'!D91="","",'➀基本情報入力シート'!D91)</f>
        <v/>
      </c>
      <c r="D78" s="503" t="str">
        <f>IF('➀基本情報入力シート'!E91="","",'➀基本情報入力シート'!E91)</f>
        <v/>
      </c>
      <c r="E78" s="503" t="str">
        <f>IF('➀基本情報入力シート'!F91="","",'➀基本情報入力シート'!F91)</f>
        <v/>
      </c>
      <c r="F78" s="503" t="str">
        <f>IF('➀基本情報入力シート'!G91="","",'➀基本情報入力シート'!G91)</f>
        <v/>
      </c>
      <c r="G78" s="503" t="str">
        <f>IF('➀基本情報入力シート'!H91="","",'➀基本情報入力シート'!H91)</f>
        <v/>
      </c>
      <c r="H78" s="503" t="str">
        <f>IF('➀基本情報入力シート'!I91="","",'➀基本情報入力シート'!I91)</f>
        <v/>
      </c>
      <c r="I78" s="503" t="str">
        <f>IF('➀基本情報入力シート'!J91="","",'➀基本情報入力シート'!J91)</f>
        <v/>
      </c>
      <c r="J78" s="503" t="str">
        <f>IF('➀基本情報入力シート'!K91="","",'➀基本情報入力シート'!K91)</f>
        <v/>
      </c>
      <c r="K78" s="504" t="str">
        <f>IF('➀基本情報入力シート'!L91="","",'➀基本情報入力シート'!L91)</f>
        <v/>
      </c>
      <c r="L78" s="505" t="str">
        <f t="shared" si="2"/>
        <v/>
      </c>
      <c r="M78" s="506" t="str">
        <f>IF('➀基本情報入力シート'!M91="","",'➀基本情報入力シート'!M91)</f>
        <v/>
      </c>
      <c r="N78" s="512" t="str">
        <f>IF('➀基本情報入力シート'!R91="","",'➀基本情報入力シート'!R91)</f>
        <v/>
      </c>
      <c r="O78" s="512" t="str">
        <f>IF('➀基本情報入力シート'!W91="","",'➀基本情報入力シート'!W91)</f>
        <v/>
      </c>
      <c r="P78" s="508" t="str">
        <f>IF('➀基本情報入力シート'!X91="","",'➀基本情報入力シート'!X91)</f>
        <v/>
      </c>
      <c r="Q78" s="509" t="str">
        <f>IF('➀基本情報入力シート'!Y91="","",'➀基本情報入力シート'!Y91)</f>
        <v/>
      </c>
      <c r="R78" s="546"/>
      <c r="S78" s="530"/>
      <c r="T78" s="531"/>
      <c r="U78" s="535"/>
      <c r="V78" s="535"/>
      <c r="W78" s="536"/>
      <c r="X78" s="536"/>
      <c r="Y78" s="536"/>
      <c r="Z78" s="401"/>
      <c r="AA78" s="401"/>
      <c r="AB78" s="401"/>
    </row>
    <row r="79" spans="1:28" ht="27.75" customHeight="1">
      <c r="A79" s="511">
        <f t="shared" si="1"/>
        <v>60</v>
      </c>
      <c r="B79" s="502" t="str">
        <f>IF('➀基本情報入力シート'!C92="","",'➀基本情報入力シート'!C92)</f>
        <v/>
      </c>
      <c r="C79" s="503" t="str">
        <f>IF('➀基本情報入力シート'!D92="","",'➀基本情報入力シート'!D92)</f>
        <v/>
      </c>
      <c r="D79" s="503" t="str">
        <f>IF('➀基本情報入力シート'!E92="","",'➀基本情報入力シート'!E92)</f>
        <v/>
      </c>
      <c r="E79" s="503" t="str">
        <f>IF('➀基本情報入力シート'!F92="","",'➀基本情報入力シート'!F92)</f>
        <v/>
      </c>
      <c r="F79" s="503" t="str">
        <f>IF('➀基本情報入力シート'!G92="","",'➀基本情報入力シート'!G92)</f>
        <v/>
      </c>
      <c r="G79" s="503" t="str">
        <f>IF('➀基本情報入力シート'!H92="","",'➀基本情報入力シート'!H92)</f>
        <v/>
      </c>
      <c r="H79" s="503" t="str">
        <f>IF('➀基本情報入力シート'!I92="","",'➀基本情報入力シート'!I92)</f>
        <v/>
      </c>
      <c r="I79" s="503" t="str">
        <f>IF('➀基本情報入力シート'!J92="","",'➀基本情報入力シート'!J92)</f>
        <v/>
      </c>
      <c r="J79" s="503" t="str">
        <f>IF('➀基本情報入力シート'!K92="","",'➀基本情報入力シート'!K92)</f>
        <v/>
      </c>
      <c r="K79" s="504" t="str">
        <f>IF('➀基本情報入力シート'!L92="","",'➀基本情報入力シート'!L92)</f>
        <v/>
      </c>
      <c r="L79" s="505" t="str">
        <f t="shared" si="2"/>
        <v/>
      </c>
      <c r="M79" s="506" t="str">
        <f>IF('➀基本情報入力シート'!M92="","",'➀基本情報入力シート'!M92)</f>
        <v/>
      </c>
      <c r="N79" s="512" t="str">
        <f>IF('➀基本情報入力シート'!R92="","",'➀基本情報入力シート'!R92)</f>
        <v/>
      </c>
      <c r="O79" s="512" t="str">
        <f>IF('➀基本情報入力シート'!W92="","",'➀基本情報入力シート'!W92)</f>
        <v/>
      </c>
      <c r="P79" s="508" t="str">
        <f>IF('➀基本情報入力シート'!X92="","",'➀基本情報入力シート'!X92)</f>
        <v/>
      </c>
      <c r="Q79" s="509" t="str">
        <f>IF('➀基本情報入力シート'!Y92="","",'➀基本情報入力シート'!Y92)</f>
        <v/>
      </c>
      <c r="R79" s="546"/>
      <c r="S79" s="530"/>
      <c r="T79" s="531"/>
      <c r="U79" s="535"/>
      <c r="V79" s="535"/>
      <c r="W79" s="536"/>
      <c r="X79" s="536"/>
      <c r="Y79" s="536"/>
      <c r="Z79" s="401"/>
      <c r="AA79" s="401"/>
      <c r="AB79" s="401"/>
    </row>
    <row r="80" spans="1:28" ht="27.75" customHeight="1">
      <c r="A80" s="511">
        <f t="shared" si="1"/>
        <v>61</v>
      </c>
      <c r="B80" s="502" t="str">
        <f>IF('➀基本情報入力シート'!C93="","",'➀基本情報入力シート'!C93)</f>
        <v/>
      </c>
      <c r="C80" s="503" t="str">
        <f>IF('➀基本情報入力シート'!D93="","",'➀基本情報入力シート'!D93)</f>
        <v/>
      </c>
      <c r="D80" s="503" t="str">
        <f>IF('➀基本情報入力シート'!E93="","",'➀基本情報入力シート'!E93)</f>
        <v/>
      </c>
      <c r="E80" s="503" t="str">
        <f>IF('➀基本情報入力シート'!F93="","",'➀基本情報入力シート'!F93)</f>
        <v/>
      </c>
      <c r="F80" s="503" t="str">
        <f>IF('➀基本情報入力シート'!G93="","",'➀基本情報入力シート'!G93)</f>
        <v/>
      </c>
      <c r="G80" s="503" t="str">
        <f>IF('➀基本情報入力シート'!H93="","",'➀基本情報入力シート'!H93)</f>
        <v/>
      </c>
      <c r="H80" s="503" t="str">
        <f>IF('➀基本情報入力シート'!I93="","",'➀基本情報入力シート'!I93)</f>
        <v/>
      </c>
      <c r="I80" s="503" t="str">
        <f>IF('➀基本情報入力シート'!J93="","",'➀基本情報入力シート'!J93)</f>
        <v/>
      </c>
      <c r="J80" s="503" t="str">
        <f>IF('➀基本情報入力シート'!K93="","",'➀基本情報入力シート'!K93)</f>
        <v/>
      </c>
      <c r="K80" s="504" t="str">
        <f>IF('➀基本情報入力シート'!L93="","",'➀基本情報入力シート'!L93)</f>
        <v/>
      </c>
      <c r="L80" s="505" t="str">
        <f t="shared" si="2"/>
        <v/>
      </c>
      <c r="M80" s="506" t="str">
        <f>IF('➀基本情報入力シート'!M93="","",'➀基本情報入力シート'!M93)</f>
        <v/>
      </c>
      <c r="N80" s="512" t="str">
        <f>IF('➀基本情報入力シート'!R93="","",'➀基本情報入力シート'!R93)</f>
        <v/>
      </c>
      <c r="O80" s="512" t="str">
        <f>IF('➀基本情報入力シート'!W93="","",'➀基本情報入力シート'!W93)</f>
        <v/>
      </c>
      <c r="P80" s="508" t="str">
        <f>IF('➀基本情報入力シート'!X93="","",'➀基本情報入力シート'!X93)</f>
        <v/>
      </c>
      <c r="Q80" s="509" t="str">
        <f>IF('➀基本情報入力シート'!Y93="","",'➀基本情報入力シート'!Y93)</f>
        <v/>
      </c>
      <c r="R80" s="546"/>
      <c r="S80" s="530"/>
      <c r="T80" s="531"/>
      <c r="U80" s="535"/>
      <c r="V80" s="535"/>
      <c r="W80" s="536"/>
      <c r="X80" s="536"/>
      <c r="Y80" s="536"/>
      <c r="Z80" s="401"/>
      <c r="AA80" s="401"/>
      <c r="AB80" s="401"/>
    </row>
    <row r="81" spans="1:28" ht="27.75" customHeight="1">
      <c r="A81" s="511">
        <f t="shared" si="1"/>
        <v>62</v>
      </c>
      <c r="B81" s="502" t="str">
        <f>IF('➀基本情報入力シート'!C94="","",'➀基本情報入力シート'!C94)</f>
        <v/>
      </c>
      <c r="C81" s="503" t="str">
        <f>IF('➀基本情報入力シート'!D94="","",'➀基本情報入力シート'!D94)</f>
        <v/>
      </c>
      <c r="D81" s="503" t="str">
        <f>IF('➀基本情報入力シート'!E94="","",'➀基本情報入力シート'!E94)</f>
        <v/>
      </c>
      <c r="E81" s="503" t="str">
        <f>IF('➀基本情報入力シート'!F94="","",'➀基本情報入力シート'!F94)</f>
        <v/>
      </c>
      <c r="F81" s="503" t="str">
        <f>IF('➀基本情報入力シート'!G94="","",'➀基本情報入力シート'!G94)</f>
        <v/>
      </c>
      <c r="G81" s="503" t="str">
        <f>IF('➀基本情報入力シート'!H94="","",'➀基本情報入力シート'!H94)</f>
        <v/>
      </c>
      <c r="H81" s="503" t="str">
        <f>IF('➀基本情報入力シート'!I94="","",'➀基本情報入力シート'!I94)</f>
        <v/>
      </c>
      <c r="I81" s="503" t="str">
        <f>IF('➀基本情報入力シート'!J94="","",'➀基本情報入力シート'!J94)</f>
        <v/>
      </c>
      <c r="J81" s="503" t="str">
        <f>IF('➀基本情報入力シート'!K94="","",'➀基本情報入力シート'!K94)</f>
        <v/>
      </c>
      <c r="K81" s="504" t="str">
        <f>IF('➀基本情報入力シート'!L94="","",'➀基本情報入力シート'!L94)</f>
        <v/>
      </c>
      <c r="L81" s="505" t="str">
        <f t="shared" si="2"/>
        <v/>
      </c>
      <c r="M81" s="506" t="str">
        <f>IF('➀基本情報入力シート'!M94="","",'➀基本情報入力シート'!M94)</f>
        <v/>
      </c>
      <c r="N81" s="512" t="str">
        <f>IF('➀基本情報入力シート'!R94="","",'➀基本情報入力シート'!R94)</f>
        <v/>
      </c>
      <c r="O81" s="512" t="str">
        <f>IF('➀基本情報入力シート'!W94="","",'➀基本情報入力シート'!W94)</f>
        <v/>
      </c>
      <c r="P81" s="508" t="str">
        <f>IF('➀基本情報入力シート'!X94="","",'➀基本情報入力シート'!X94)</f>
        <v/>
      </c>
      <c r="Q81" s="509" t="str">
        <f>IF('➀基本情報入力シート'!Y94="","",'➀基本情報入力シート'!Y94)</f>
        <v/>
      </c>
      <c r="R81" s="546"/>
      <c r="S81" s="530"/>
      <c r="T81" s="531"/>
      <c r="U81" s="535"/>
      <c r="V81" s="535"/>
      <c r="W81" s="536"/>
      <c r="X81" s="536"/>
      <c r="Y81" s="536"/>
      <c r="Z81" s="401"/>
      <c r="AA81" s="401"/>
      <c r="AB81" s="401"/>
    </row>
    <row r="82" spans="1:28" ht="27.75" customHeight="1">
      <c r="A82" s="511">
        <f t="shared" si="1"/>
        <v>63</v>
      </c>
      <c r="B82" s="502" t="str">
        <f>IF('➀基本情報入力シート'!C95="","",'➀基本情報入力シート'!C95)</f>
        <v/>
      </c>
      <c r="C82" s="503" t="str">
        <f>IF('➀基本情報入力シート'!D95="","",'➀基本情報入力シート'!D95)</f>
        <v/>
      </c>
      <c r="D82" s="503" t="str">
        <f>IF('➀基本情報入力シート'!E95="","",'➀基本情報入力シート'!E95)</f>
        <v/>
      </c>
      <c r="E82" s="503" t="str">
        <f>IF('➀基本情報入力シート'!F95="","",'➀基本情報入力シート'!F95)</f>
        <v/>
      </c>
      <c r="F82" s="503" t="str">
        <f>IF('➀基本情報入力シート'!G95="","",'➀基本情報入力シート'!G95)</f>
        <v/>
      </c>
      <c r="G82" s="503" t="str">
        <f>IF('➀基本情報入力シート'!H95="","",'➀基本情報入力シート'!H95)</f>
        <v/>
      </c>
      <c r="H82" s="503" t="str">
        <f>IF('➀基本情報入力シート'!I95="","",'➀基本情報入力シート'!I95)</f>
        <v/>
      </c>
      <c r="I82" s="503" t="str">
        <f>IF('➀基本情報入力シート'!J95="","",'➀基本情報入力シート'!J95)</f>
        <v/>
      </c>
      <c r="J82" s="503" t="str">
        <f>IF('➀基本情報入力シート'!K95="","",'➀基本情報入力シート'!K95)</f>
        <v/>
      </c>
      <c r="K82" s="504" t="str">
        <f>IF('➀基本情報入力シート'!L95="","",'➀基本情報入力シート'!L95)</f>
        <v/>
      </c>
      <c r="L82" s="505" t="str">
        <f t="shared" si="2"/>
        <v/>
      </c>
      <c r="M82" s="506" t="str">
        <f>IF('➀基本情報入力シート'!M95="","",'➀基本情報入力シート'!M95)</f>
        <v/>
      </c>
      <c r="N82" s="512" t="str">
        <f>IF('➀基本情報入力シート'!R95="","",'➀基本情報入力シート'!R95)</f>
        <v/>
      </c>
      <c r="O82" s="512" t="str">
        <f>IF('➀基本情報入力シート'!W95="","",'➀基本情報入力シート'!W95)</f>
        <v/>
      </c>
      <c r="P82" s="508" t="str">
        <f>IF('➀基本情報入力シート'!X95="","",'➀基本情報入力シート'!X95)</f>
        <v/>
      </c>
      <c r="Q82" s="509" t="str">
        <f>IF('➀基本情報入力シート'!Y95="","",'➀基本情報入力シート'!Y95)</f>
        <v/>
      </c>
      <c r="R82" s="546"/>
      <c r="S82" s="530"/>
      <c r="T82" s="531"/>
      <c r="U82" s="535"/>
      <c r="V82" s="535"/>
      <c r="W82" s="536"/>
      <c r="X82" s="536"/>
      <c r="Y82" s="536"/>
      <c r="Z82" s="401"/>
      <c r="AA82" s="401"/>
      <c r="AB82" s="401"/>
    </row>
    <row r="83" spans="1:28" ht="27.75" customHeight="1">
      <c r="A83" s="511">
        <f t="shared" si="1"/>
        <v>64</v>
      </c>
      <c r="B83" s="502" t="str">
        <f>IF('➀基本情報入力シート'!C96="","",'➀基本情報入力シート'!C96)</f>
        <v/>
      </c>
      <c r="C83" s="503" t="str">
        <f>IF('➀基本情報入力シート'!D96="","",'➀基本情報入力シート'!D96)</f>
        <v/>
      </c>
      <c r="D83" s="503" t="str">
        <f>IF('➀基本情報入力シート'!E96="","",'➀基本情報入力シート'!E96)</f>
        <v/>
      </c>
      <c r="E83" s="503" t="str">
        <f>IF('➀基本情報入力シート'!F96="","",'➀基本情報入力シート'!F96)</f>
        <v/>
      </c>
      <c r="F83" s="503" t="str">
        <f>IF('➀基本情報入力シート'!G96="","",'➀基本情報入力シート'!G96)</f>
        <v/>
      </c>
      <c r="G83" s="503" t="str">
        <f>IF('➀基本情報入力シート'!H96="","",'➀基本情報入力シート'!H96)</f>
        <v/>
      </c>
      <c r="H83" s="503" t="str">
        <f>IF('➀基本情報入力シート'!I96="","",'➀基本情報入力シート'!I96)</f>
        <v/>
      </c>
      <c r="I83" s="503" t="str">
        <f>IF('➀基本情報入力シート'!J96="","",'➀基本情報入力シート'!J96)</f>
        <v/>
      </c>
      <c r="J83" s="503" t="str">
        <f>IF('➀基本情報入力シート'!K96="","",'➀基本情報入力シート'!K96)</f>
        <v/>
      </c>
      <c r="K83" s="504" t="str">
        <f>IF('➀基本情報入力シート'!L96="","",'➀基本情報入力シート'!L96)</f>
        <v/>
      </c>
      <c r="L83" s="505" t="str">
        <f t="shared" si="2"/>
        <v/>
      </c>
      <c r="M83" s="506" t="str">
        <f>IF('➀基本情報入力シート'!M96="","",'➀基本情報入力シート'!M96)</f>
        <v/>
      </c>
      <c r="N83" s="512" t="str">
        <f>IF('➀基本情報入力シート'!R96="","",'➀基本情報入力シート'!R96)</f>
        <v/>
      </c>
      <c r="O83" s="512" t="str">
        <f>IF('➀基本情報入力シート'!W96="","",'➀基本情報入力シート'!W96)</f>
        <v/>
      </c>
      <c r="P83" s="508" t="str">
        <f>IF('➀基本情報入力シート'!X96="","",'➀基本情報入力シート'!X96)</f>
        <v/>
      </c>
      <c r="Q83" s="509" t="str">
        <f>IF('➀基本情報入力シート'!Y96="","",'➀基本情報入力シート'!Y96)</f>
        <v/>
      </c>
      <c r="R83" s="546"/>
      <c r="S83" s="530"/>
      <c r="T83" s="531"/>
      <c r="U83" s="535"/>
      <c r="V83" s="535"/>
      <c r="W83" s="536"/>
      <c r="X83" s="536"/>
      <c r="Y83" s="536"/>
      <c r="Z83" s="401"/>
      <c r="AA83" s="401"/>
      <c r="AB83" s="401"/>
    </row>
    <row r="84" spans="1:28" ht="27.75" customHeight="1">
      <c r="A84" s="511">
        <f t="shared" si="1"/>
        <v>65</v>
      </c>
      <c r="B84" s="502" t="str">
        <f>IF('➀基本情報入力シート'!C97="","",'➀基本情報入力シート'!C97)</f>
        <v/>
      </c>
      <c r="C84" s="503" t="str">
        <f>IF('➀基本情報入力シート'!D97="","",'➀基本情報入力シート'!D97)</f>
        <v/>
      </c>
      <c r="D84" s="503" t="str">
        <f>IF('➀基本情報入力シート'!E97="","",'➀基本情報入力シート'!E97)</f>
        <v/>
      </c>
      <c r="E84" s="503" t="str">
        <f>IF('➀基本情報入力シート'!F97="","",'➀基本情報入力シート'!F97)</f>
        <v/>
      </c>
      <c r="F84" s="503" t="str">
        <f>IF('➀基本情報入力シート'!G97="","",'➀基本情報入力シート'!G97)</f>
        <v/>
      </c>
      <c r="G84" s="503" t="str">
        <f>IF('➀基本情報入力シート'!H97="","",'➀基本情報入力シート'!H97)</f>
        <v/>
      </c>
      <c r="H84" s="503" t="str">
        <f>IF('➀基本情報入力シート'!I97="","",'➀基本情報入力シート'!I97)</f>
        <v/>
      </c>
      <c r="I84" s="503" t="str">
        <f>IF('➀基本情報入力シート'!J97="","",'➀基本情報入力シート'!J97)</f>
        <v/>
      </c>
      <c r="J84" s="503" t="str">
        <f>IF('➀基本情報入力シート'!K97="","",'➀基本情報入力シート'!K97)</f>
        <v/>
      </c>
      <c r="K84" s="504" t="str">
        <f>IF('➀基本情報入力シート'!L97="","",'➀基本情報入力シート'!L97)</f>
        <v/>
      </c>
      <c r="L84" s="505" t="str">
        <f t="shared" si="2"/>
        <v/>
      </c>
      <c r="M84" s="506" t="str">
        <f>IF('➀基本情報入力シート'!M97="","",'➀基本情報入力シート'!M97)</f>
        <v/>
      </c>
      <c r="N84" s="512" t="str">
        <f>IF('➀基本情報入力シート'!R97="","",'➀基本情報入力シート'!R97)</f>
        <v/>
      </c>
      <c r="O84" s="512" t="str">
        <f>IF('➀基本情報入力シート'!W97="","",'➀基本情報入力シート'!W97)</f>
        <v/>
      </c>
      <c r="P84" s="508" t="str">
        <f>IF('➀基本情報入力シート'!X97="","",'➀基本情報入力シート'!X97)</f>
        <v/>
      </c>
      <c r="Q84" s="509" t="str">
        <f>IF('➀基本情報入力シート'!Y97="","",'➀基本情報入力シート'!Y97)</f>
        <v/>
      </c>
      <c r="R84" s="546"/>
      <c r="S84" s="530"/>
      <c r="T84" s="531"/>
      <c r="U84" s="535"/>
      <c r="V84" s="535"/>
      <c r="W84" s="536"/>
      <c r="X84" s="536"/>
      <c r="Y84" s="536"/>
      <c r="Z84" s="401"/>
      <c r="AA84" s="401"/>
      <c r="AB84" s="401"/>
    </row>
    <row r="85" spans="1:28" ht="27.75" customHeight="1">
      <c r="A85" s="511">
        <f t="shared" si="1"/>
        <v>66</v>
      </c>
      <c r="B85" s="502" t="str">
        <f>IF('➀基本情報入力シート'!C98="","",'➀基本情報入力シート'!C98)</f>
        <v/>
      </c>
      <c r="C85" s="503" t="str">
        <f>IF('➀基本情報入力シート'!D98="","",'➀基本情報入力シート'!D98)</f>
        <v/>
      </c>
      <c r="D85" s="503" t="str">
        <f>IF('➀基本情報入力シート'!E98="","",'➀基本情報入力シート'!E98)</f>
        <v/>
      </c>
      <c r="E85" s="503" t="str">
        <f>IF('➀基本情報入力シート'!F98="","",'➀基本情報入力シート'!F98)</f>
        <v/>
      </c>
      <c r="F85" s="503" t="str">
        <f>IF('➀基本情報入力シート'!G98="","",'➀基本情報入力シート'!G98)</f>
        <v/>
      </c>
      <c r="G85" s="503" t="str">
        <f>IF('➀基本情報入力シート'!H98="","",'➀基本情報入力シート'!H98)</f>
        <v/>
      </c>
      <c r="H85" s="503" t="str">
        <f>IF('➀基本情報入力シート'!I98="","",'➀基本情報入力シート'!I98)</f>
        <v/>
      </c>
      <c r="I85" s="503" t="str">
        <f>IF('➀基本情報入力シート'!J98="","",'➀基本情報入力シート'!J98)</f>
        <v/>
      </c>
      <c r="J85" s="503" t="str">
        <f>IF('➀基本情報入力シート'!K98="","",'➀基本情報入力シート'!K98)</f>
        <v/>
      </c>
      <c r="K85" s="504" t="str">
        <f>IF('➀基本情報入力シート'!L98="","",'➀基本情報入力シート'!L98)</f>
        <v/>
      </c>
      <c r="L85" s="505" t="str">
        <f t="shared" si="2"/>
        <v/>
      </c>
      <c r="M85" s="506" t="str">
        <f>IF('➀基本情報入力シート'!M98="","",'➀基本情報入力シート'!M98)</f>
        <v/>
      </c>
      <c r="N85" s="512" t="str">
        <f>IF('➀基本情報入力シート'!R98="","",'➀基本情報入力シート'!R98)</f>
        <v/>
      </c>
      <c r="O85" s="512" t="str">
        <f>IF('➀基本情報入力シート'!W98="","",'➀基本情報入力シート'!W98)</f>
        <v/>
      </c>
      <c r="P85" s="508" t="str">
        <f>IF('➀基本情報入力シート'!X98="","",'➀基本情報入力シート'!X98)</f>
        <v/>
      </c>
      <c r="Q85" s="509" t="str">
        <f>IF('➀基本情報入力シート'!Y98="","",'➀基本情報入力シート'!Y98)</f>
        <v/>
      </c>
      <c r="R85" s="546"/>
      <c r="S85" s="530"/>
      <c r="T85" s="531"/>
      <c r="U85" s="535"/>
      <c r="V85" s="535"/>
      <c r="W85" s="536"/>
      <c r="X85" s="536"/>
      <c r="Y85" s="536"/>
      <c r="Z85" s="401"/>
      <c r="AA85" s="401"/>
      <c r="AB85" s="401"/>
    </row>
    <row r="86" spans="1:28" ht="27.75" customHeight="1">
      <c r="A86" s="511">
        <f t="shared" ref="A86:A120" si="3">A85+1</f>
        <v>67</v>
      </c>
      <c r="B86" s="502" t="str">
        <f>IF('➀基本情報入力シート'!C99="","",'➀基本情報入力シート'!C99)</f>
        <v/>
      </c>
      <c r="C86" s="503" t="str">
        <f>IF('➀基本情報入力シート'!D99="","",'➀基本情報入力シート'!D99)</f>
        <v/>
      </c>
      <c r="D86" s="503" t="str">
        <f>IF('➀基本情報入力シート'!E99="","",'➀基本情報入力シート'!E99)</f>
        <v/>
      </c>
      <c r="E86" s="503" t="str">
        <f>IF('➀基本情報入力シート'!F99="","",'➀基本情報入力シート'!F99)</f>
        <v/>
      </c>
      <c r="F86" s="503" t="str">
        <f>IF('➀基本情報入力シート'!G99="","",'➀基本情報入力シート'!G99)</f>
        <v/>
      </c>
      <c r="G86" s="503" t="str">
        <f>IF('➀基本情報入力シート'!H99="","",'➀基本情報入力シート'!H99)</f>
        <v/>
      </c>
      <c r="H86" s="503" t="str">
        <f>IF('➀基本情報入力シート'!I99="","",'➀基本情報入力シート'!I99)</f>
        <v/>
      </c>
      <c r="I86" s="503" t="str">
        <f>IF('➀基本情報入力シート'!J99="","",'➀基本情報入力シート'!J99)</f>
        <v/>
      </c>
      <c r="J86" s="503" t="str">
        <f>IF('➀基本情報入力シート'!K99="","",'➀基本情報入力シート'!K99)</f>
        <v/>
      </c>
      <c r="K86" s="504" t="str">
        <f>IF('➀基本情報入力シート'!L99="","",'➀基本情報入力シート'!L99)</f>
        <v/>
      </c>
      <c r="L86" s="505" t="str">
        <f t="shared" si="2"/>
        <v/>
      </c>
      <c r="M86" s="506" t="str">
        <f>IF('➀基本情報入力シート'!M99="","",'➀基本情報入力シート'!M99)</f>
        <v/>
      </c>
      <c r="N86" s="512" t="str">
        <f>IF('➀基本情報入力シート'!R99="","",'➀基本情報入力シート'!R99)</f>
        <v/>
      </c>
      <c r="O86" s="512" t="str">
        <f>IF('➀基本情報入力シート'!W99="","",'➀基本情報入力シート'!W99)</f>
        <v/>
      </c>
      <c r="P86" s="508" t="str">
        <f>IF('➀基本情報入力シート'!X99="","",'➀基本情報入力シート'!X99)</f>
        <v/>
      </c>
      <c r="Q86" s="509" t="str">
        <f>IF('➀基本情報入力シート'!Y99="","",'➀基本情報入力シート'!Y99)</f>
        <v/>
      </c>
      <c r="R86" s="546"/>
      <c r="S86" s="530"/>
      <c r="T86" s="531"/>
      <c r="U86" s="535"/>
      <c r="V86" s="535"/>
      <c r="W86" s="536"/>
      <c r="X86" s="536"/>
      <c r="Y86" s="536"/>
      <c r="Z86" s="401"/>
      <c r="AA86" s="401"/>
      <c r="AB86" s="401"/>
    </row>
    <row r="87" spans="1:28" ht="27.75" customHeight="1">
      <c r="A87" s="511">
        <f t="shared" si="3"/>
        <v>68</v>
      </c>
      <c r="B87" s="502" t="str">
        <f>IF('➀基本情報入力シート'!C100="","",'➀基本情報入力シート'!C100)</f>
        <v/>
      </c>
      <c r="C87" s="503" t="str">
        <f>IF('➀基本情報入力シート'!D100="","",'➀基本情報入力シート'!D100)</f>
        <v/>
      </c>
      <c r="D87" s="503" t="str">
        <f>IF('➀基本情報入力シート'!E100="","",'➀基本情報入力シート'!E100)</f>
        <v/>
      </c>
      <c r="E87" s="503" t="str">
        <f>IF('➀基本情報入力シート'!F100="","",'➀基本情報入力シート'!F100)</f>
        <v/>
      </c>
      <c r="F87" s="503" t="str">
        <f>IF('➀基本情報入力シート'!G100="","",'➀基本情報入力シート'!G100)</f>
        <v/>
      </c>
      <c r="G87" s="503" t="str">
        <f>IF('➀基本情報入力シート'!H100="","",'➀基本情報入力シート'!H100)</f>
        <v/>
      </c>
      <c r="H87" s="503" t="str">
        <f>IF('➀基本情報入力シート'!I100="","",'➀基本情報入力シート'!I100)</f>
        <v/>
      </c>
      <c r="I87" s="503" t="str">
        <f>IF('➀基本情報入力シート'!J100="","",'➀基本情報入力シート'!J100)</f>
        <v/>
      </c>
      <c r="J87" s="503" t="str">
        <f>IF('➀基本情報入力シート'!K100="","",'➀基本情報入力シート'!K100)</f>
        <v/>
      </c>
      <c r="K87" s="504" t="str">
        <f>IF('➀基本情報入力シート'!L100="","",'➀基本情報入力シート'!L100)</f>
        <v/>
      </c>
      <c r="L87" s="505" t="str">
        <f t="shared" si="2"/>
        <v/>
      </c>
      <c r="M87" s="506" t="str">
        <f>IF('➀基本情報入力シート'!M100="","",'➀基本情報入力シート'!M100)</f>
        <v/>
      </c>
      <c r="N87" s="512" t="str">
        <f>IF('➀基本情報入力シート'!R100="","",'➀基本情報入力シート'!R100)</f>
        <v/>
      </c>
      <c r="O87" s="512" t="str">
        <f>IF('➀基本情報入力シート'!W100="","",'➀基本情報入力シート'!W100)</f>
        <v/>
      </c>
      <c r="P87" s="508" t="str">
        <f>IF('➀基本情報入力シート'!X100="","",'➀基本情報入力シート'!X100)</f>
        <v/>
      </c>
      <c r="Q87" s="509" t="str">
        <f>IF('➀基本情報入力シート'!Y100="","",'➀基本情報入力シート'!Y100)</f>
        <v/>
      </c>
      <c r="R87" s="546"/>
      <c r="S87" s="530"/>
      <c r="T87" s="531"/>
      <c r="U87" s="535"/>
      <c r="V87" s="535"/>
      <c r="W87" s="536"/>
      <c r="X87" s="536"/>
      <c r="Y87" s="536"/>
      <c r="Z87" s="401"/>
      <c r="AA87" s="401"/>
      <c r="AB87" s="401"/>
    </row>
    <row r="88" spans="1:28" ht="27.75" customHeight="1">
      <c r="A88" s="511">
        <f t="shared" si="3"/>
        <v>69</v>
      </c>
      <c r="B88" s="502" t="str">
        <f>IF('➀基本情報入力シート'!C101="","",'➀基本情報入力シート'!C101)</f>
        <v/>
      </c>
      <c r="C88" s="503" t="str">
        <f>IF('➀基本情報入力シート'!D101="","",'➀基本情報入力シート'!D101)</f>
        <v/>
      </c>
      <c r="D88" s="503" t="str">
        <f>IF('➀基本情報入力シート'!E101="","",'➀基本情報入力シート'!E101)</f>
        <v/>
      </c>
      <c r="E88" s="503" t="str">
        <f>IF('➀基本情報入力シート'!F101="","",'➀基本情報入力シート'!F101)</f>
        <v/>
      </c>
      <c r="F88" s="503" t="str">
        <f>IF('➀基本情報入力シート'!G101="","",'➀基本情報入力シート'!G101)</f>
        <v/>
      </c>
      <c r="G88" s="503" t="str">
        <f>IF('➀基本情報入力シート'!H101="","",'➀基本情報入力シート'!H101)</f>
        <v/>
      </c>
      <c r="H88" s="503" t="str">
        <f>IF('➀基本情報入力シート'!I101="","",'➀基本情報入力シート'!I101)</f>
        <v/>
      </c>
      <c r="I88" s="503" t="str">
        <f>IF('➀基本情報入力シート'!J101="","",'➀基本情報入力シート'!J101)</f>
        <v/>
      </c>
      <c r="J88" s="503" t="str">
        <f>IF('➀基本情報入力シート'!K101="","",'➀基本情報入力シート'!K101)</f>
        <v/>
      </c>
      <c r="K88" s="504" t="str">
        <f>IF('➀基本情報入力シート'!L101="","",'➀基本情報入力シート'!L101)</f>
        <v/>
      </c>
      <c r="L88" s="505" t="str">
        <f t="shared" si="2"/>
        <v/>
      </c>
      <c r="M88" s="506" t="str">
        <f>IF('➀基本情報入力シート'!M101="","",'➀基本情報入力シート'!M101)</f>
        <v/>
      </c>
      <c r="N88" s="512" t="str">
        <f>IF('➀基本情報入力シート'!R101="","",'➀基本情報入力シート'!R101)</f>
        <v/>
      </c>
      <c r="O88" s="512" t="str">
        <f>IF('➀基本情報入力シート'!W101="","",'➀基本情報入力シート'!W101)</f>
        <v/>
      </c>
      <c r="P88" s="508" t="str">
        <f>IF('➀基本情報入力シート'!X101="","",'➀基本情報入力シート'!X101)</f>
        <v/>
      </c>
      <c r="Q88" s="509" t="str">
        <f>IF('➀基本情報入力シート'!Y101="","",'➀基本情報入力シート'!Y101)</f>
        <v/>
      </c>
      <c r="R88" s="546"/>
      <c r="S88" s="530"/>
      <c r="T88" s="531"/>
      <c r="U88" s="535"/>
      <c r="V88" s="535"/>
      <c r="W88" s="536"/>
      <c r="X88" s="536"/>
      <c r="Y88" s="536"/>
      <c r="Z88" s="401"/>
      <c r="AA88" s="401"/>
      <c r="AB88" s="401"/>
    </row>
    <row r="89" spans="1:28" ht="27.75" customHeight="1">
      <c r="A89" s="511">
        <f t="shared" si="3"/>
        <v>70</v>
      </c>
      <c r="B89" s="502" t="str">
        <f>IF('➀基本情報入力シート'!C102="","",'➀基本情報入力シート'!C102)</f>
        <v/>
      </c>
      <c r="C89" s="503" t="str">
        <f>IF('➀基本情報入力シート'!D102="","",'➀基本情報入力シート'!D102)</f>
        <v/>
      </c>
      <c r="D89" s="503" t="str">
        <f>IF('➀基本情報入力シート'!E102="","",'➀基本情報入力シート'!E102)</f>
        <v/>
      </c>
      <c r="E89" s="503" t="str">
        <f>IF('➀基本情報入力シート'!F102="","",'➀基本情報入力シート'!F102)</f>
        <v/>
      </c>
      <c r="F89" s="503" t="str">
        <f>IF('➀基本情報入力シート'!G102="","",'➀基本情報入力シート'!G102)</f>
        <v/>
      </c>
      <c r="G89" s="503" t="str">
        <f>IF('➀基本情報入力シート'!H102="","",'➀基本情報入力シート'!H102)</f>
        <v/>
      </c>
      <c r="H89" s="503" t="str">
        <f>IF('➀基本情報入力シート'!I102="","",'➀基本情報入力シート'!I102)</f>
        <v/>
      </c>
      <c r="I89" s="503" t="str">
        <f>IF('➀基本情報入力シート'!J102="","",'➀基本情報入力シート'!J102)</f>
        <v/>
      </c>
      <c r="J89" s="503" t="str">
        <f>IF('➀基本情報入力シート'!K102="","",'➀基本情報入力シート'!K102)</f>
        <v/>
      </c>
      <c r="K89" s="504" t="str">
        <f>IF('➀基本情報入力シート'!L102="","",'➀基本情報入力シート'!L102)</f>
        <v/>
      </c>
      <c r="L89" s="505" t="str">
        <f t="shared" si="2"/>
        <v/>
      </c>
      <c r="M89" s="506" t="str">
        <f>IF('➀基本情報入力シート'!M102="","",'➀基本情報入力シート'!M102)</f>
        <v/>
      </c>
      <c r="N89" s="512" t="str">
        <f>IF('➀基本情報入力シート'!R102="","",'➀基本情報入力シート'!R102)</f>
        <v/>
      </c>
      <c r="O89" s="512" t="str">
        <f>IF('➀基本情報入力シート'!W102="","",'➀基本情報入力シート'!W102)</f>
        <v/>
      </c>
      <c r="P89" s="508" t="str">
        <f>IF('➀基本情報入力シート'!X102="","",'➀基本情報入力シート'!X102)</f>
        <v/>
      </c>
      <c r="Q89" s="509" t="str">
        <f>IF('➀基本情報入力シート'!Y102="","",'➀基本情報入力シート'!Y102)</f>
        <v/>
      </c>
      <c r="R89" s="546"/>
      <c r="S89" s="530"/>
      <c r="T89" s="531"/>
      <c r="U89" s="535"/>
      <c r="V89" s="535"/>
      <c r="W89" s="536"/>
      <c r="X89" s="536"/>
      <c r="Y89" s="536"/>
      <c r="Z89" s="401"/>
      <c r="AA89" s="401"/>
      <c r="AB89" s="401"/>
    </row>
    <row r="90" spans="1:28" ht="27.75" customHeight="1">
      <c r="A90" s="511">
        <f t="shared" si="3"/>
        <v>71</v>
      </c>
      <c r="B90" s="502" t="str">
        <f>IF('➀基本情報入力シート'!C103="","",'➀基本情報入力シート'!C103)</f>
        <v/>
      </c>
      <c r="C90" s="503" t="str">
        <f>IF('➀基本情報入力シート'!D103="","",'➀基本情報入力シート'!D103)</f>
        <v/>
      </c>
      <c r="D90" s="503" t="str">
        <f>IF('➀基本情報入力シート'!E103="","",'➀基本情報入力シート'!E103)</f>
        <v/>
      </c>
      <c r="E90" s="503" t="str">
        <f>IF('➀基本情報入力シート'!F103="","",'➀基本情報入力シート'!F103)</f>
        <v/>
      </c>
      <c r="F90" s="503" t="str">
        <f>IF('➀基本情報入力シート'!G103="","",'➀基本情報入力シート'!G103)</f>
        <v/>
      </c>
      <c r="G90" s="503" t="str">
        <f>IF('➀基本情報入力シート'!H103="","",'➀基本情報入力シート'!H103)</f>
        <v/>
      </c>
      <c r="H90" s="503" t="str">
        <f>IF('➀基本情報入力シート'!I103="","",'➀基本情報入力シート'!I103)</f>
        <v/>
      </c>
      <c r="I90" s="503" t="str">
        <f>IF('➀基本情報入力シート'!J103="","",'➀基本情報入力シート'!J103)</f>
        <v/>
      </c>
      <c r="J90" s="503" t="str">
        <f>IF('➀基本情報入力シート'!K103="","",'➀基本情報入力シート'!K103)</f>
        <v/>
      </c>
      <c r="K90" s="504" t="str">
        <f>IF('➀基本情報入力シート'!L103="","",'➀基本情報入力シート'!L103)</f>
        <v/>
      </c>
      <c r="L90" s="505" t="str">
        <f t="shared" ref="L90:L119" si="4">B90&amp;C90</f>
        <v/>
      </c>
      <c r="M90" s="506" t="str">
        <f>IF('➀基本情報入力シート'!M103="","",'➀基本情報入力シート'!M103)</f>
        <v/>
      </c>
      <c r="N90" s="512" t="str">
        <f>IF('➀基本情報入力シート'!R103="","",'➀基本情報入力シート'!R103)</f>
        <v/>
      </c>
      <c r="O90" s="512" t="str">
        <f>IF('➀基本情報入力シート'!W103="","",'➀基本情報入力シート'!W103)</f>
        <v/>
      </c>
      <c r="P90" s="508" t="str">
        <f>IF('➀基本情報入力シート'!X103="","",'➀基本情報入力シート'!X103)</f>
        <v/>
      </c>
      <c r="Q90" s="509" t="str">
        <f>IF('➀基本情報入力シート'!Y103="","",'➀基本情報入力シート'!Y103)</f>
        <v/>
      </c>
      <c r="R90" s="546"/>
      <c r="S90" s="530"/>
      <c r="T90" s="531"/>
      <c r="U90" s="535"/>
      <c r="V90" s="535"/>
      <c r="W90" s="536"/>
      <c r="X90" s="536"/>
      <c r="Y90" s="536"/>
      <c r="Z90" s="401"/>
      <c r="AA90" s="401"/>
      <c r="AB90" s="401"/>
    </row>
    <row r="91" spans="1:28" ht="27.75" customHeight="1">
      <c r="A91" s="511">
        <f t="shared" si="3"/>
        <v>72</v>
      </c>
      <c r="B91" s="502" t="str">
        <f>IF('➀基本情報入力シート'!C104="","",'➀基本情報入力シート'!C104)</f>
        <v/>
      </c>
      <c r="C91" s="503" t="str">
        <f>IF('➀基本情報入力シート'!D104="","",'➀基本情報入力シート'!D104)</f>
        <v/>
      </c>
      <c r="D91" s="503" t="str">
        <f>IF('➀基本情報入力シート'!E104="","",'➀基本情報入力シート'!E104)</f>
        <v/>
      </c>
      <c r="E91" s="503" t="str">
        <f>IF('➀基本情報入力シート'!F104="","",'➀基本情報入力シート'!F104)</f>
        <v/>
      </c>
      <c r="F91" s="503" t="str">
        <f>IF('➀基本情報入力シート'!G104="","",'➀基本情報入力シート'!G104)</f>
        <v/>
      </c>
      <c r="G91" s="503" t="str">
        <f>IF('➀基本情報入力シート'!H104="","",'➀基本情報入力シート'!H104)</f>
        <v/>
      </c>
      <c r="H91" s="503" t="str">
        <f>IF('➀基本情報入力シート'!I104="","",'➀基本情報入力シート'!I104)</f>
        <v/>
      </c>
      <c r="I91" s="503" t="str">
        <f>IF('➀基本情報入力シート'!J104="","",'➀基本情報入力シート'!J104)</f>
        <v/>
      </c>
      <c r="J91" s="503" t="str">
        <f>IF('➀基本情報入力シート'!K104="","",'➀基本情報入力シート'!K104)</f>
        <v/>
      </c>
      <c r="K91" s="504" t="str">
        <f>IF('➀基本情報入力シート'!L104="","",'➀基本情報入力シート'!L104)</f>
        <v/>
      </c>
      <c r="L91" s="505" t="str">
        <f t="shared" si="4"/>
        <v/>
      </c>
      <c r="M91" s="506" t="str">
        <f>IF('➀基本情報入力シート'!M104="","",'➀基本情報入力シート'!M104)</f>
        <v/>
      </c>
      <c r="N91" s="512" t="str">
        <f>IF('➀基本情報入力シート'!R104="","",'➀基本情報入力シート'!R104)</f>
        <v/>
      </c>
      <c r="O91" s="512" t="str">
        <f>IF('➀基本情報入力シート'!W104="","",'➀基本情報入力シート'!W104)</f>
        <v/>
      </c>
      <c r="P91" s="508" t="str">
        <f>IF('➀基本情報入力シート'!X104="","",'➀基本情報入力シート'!X104)</f>
        <v/>
      </c>
      <c r="Q91" s="509" t="str">
        <f>IF('➀基本情報入力シート'!Y104="","",'➀基本情報入力シート'!Y104)</f>
        <v/>
      </c>
      <c r="R91" s="546"/>
      <c r="S91" s="530"/>
      <c r="T91" s="531"/>
      <c r="U91" s="535"/>
      <c r="V91" s="535"/>
      <c r="W91" s="536"/>
      <c r="X91" s="536"/>
      <c r="Y91" s="536"/>
      <c r="Z91" s="401"/>
      <c r="AA91" s="401"/>
      <c r="AB91" s="401"/>
    </row>
    <row r="92" spans="1:28" ht="27.75" customHeight="1">
      <c r="A92" s="511">
        <f t="shared" si="3"/>
        <v>73</v>
      </c>
      <c r="B92" s="502" t="str">
        <f>IF('➀基本情報入力シート'!C105="","",'➀基本情報入力シート'!C105)</f>
        <v/>
      </c>
      <c r="C92" s="503" t="str">
        <f>IF('➀基本情報入力シート'!D105="","",'➀基本情報入力シート'!D105)</f>
        <v/>
      </c>
      <c r="D92" s="503" t="str">
        <f>IF('➀基本情報入力シート'!E105="","",'➀基本情報入力シート'!E105)</f>
        <v/>
      </c>
      <c r="E92" s="503" t="str">
        <f>IF('➀基本情報入力シート'!F105="","",'➀基本情報入力シート'!F105)</f>
        <v/>
      </c>
      <c r="F92" s="503" t="str">
        <f>IF('➀基本情報入力シート'!G105="","",'➀基本情報入力シート'!G105)</f>
        <v/>
      </c>
      <c r="G92" s="503" t="str">
        <f>IF('➀基本情報入力シート'!H105="","",'➀基本情報入力シート'!H105)</f>
        <v/>
      </c>
      <c r="H92" s="503" t="str">
        <f>IF('➀基本情報入力シート'!I105="","",'➀基本情報入力シート'!I105)</f>
        <v/>
      </c>
      <c r="I92" s="503" t="str">
        <f>IF('➀基本情報入力シート'!J105="","",'➀基本情報入力シート'!J105)</f>
        <v/>
      </c>
      <c r="J92" s="503" t="str">
        <f>IF('➀基本情報入力シート'!K105="","",'➀基本情報入力シート'!K105)</f>
        <v/>
      </c>
      <c r="K92" s="504" t="str">
        <f>IF('➀基本情報入力シート'!L105="","",'➀基本情報入力シート'!L105)</f>
        <v/>
      </c>
      <c r="L92" s="505" t="str">
        <f t="shared" si="4"/>
        <v/>
      </c>
      <c r="M92" s="506" t="str">
        <f>IF('➀基本情報入力シート'!M105="","",'➀基本情報入力シート'!M105)</f>
        <v/>
      </c>
      <c r="N92" s="512" t="str">
        <f>IF('➀基本情報入力シート'!R105="","",'➀基本情報入力シート'!R105)</f>
        <v/>
      </c>
      <c r="O92" s="512" t="str">
        <f>IF('➀基本情報入力シート'!W105="","",'➀基本情報入力シート'!W105)</f>
        <v/>
      </c>
      <c r="P92" s="508" t="str">
        <f>IF('➀基本情報入力シート'!X105="","",'➀基本情報入力シート'!X105)</f>
        <v/>
      </c>
      <c r="Q92" s="509" t="str">
        <f>IF('➀基本情報入力シート'!Y105="","",'➀基本情報入力シート'!Y105)</f>
        <v/>
      </c>
      <c r="R92" s="546"/>
      <c r="S92" s="530"/>
      <c r="T92" s="531"/>
      <c r="U92" s="535"/>
      <c r="V92" s="535"/>
      <c r="W92" s="536"/>
      <c r="X92" s="536"/>
      <c r="Y92" s="536"/>
      <c r="Z92" s="401"/>
      <c r="AA92" s="401"/>
      <c r="AB92" s="401"/>
    </row>
    <row r="93" spans="1:28" ht="27.75" customHeight="1">
      <c r="A93" s="511">
        <f t="shared" si="3"/>
        <v>74</v>
      </c>
      <c r="B93" s="502" t="str">
        <f>IF('➀基本情報入力シート'!C106="","",'➀基本情報入力シート'!C106)</f>
        <v/>
      </c>
      <c r="C93" s="503" t="str">
        <f>IF('➀基本情報入力シート'!D106="","",'➀基本情報入力シート'!D106)</f>
        <v/>
      </c>
      <c r="D93" s="503" t="str">
        <f>IF('➀基本情報入力シート'!E106="","",'➀基本情報入力シート'!E106)</f>
        <v/>
      </c>
      <c r="E93" s="503" t="str">
        <f>IF('➀基本情報入力シート'!F106="","",'➀基本情報入力シート'!F106)</f>
        <v/>
      </c>
      <c r="F93" s="503" t="str">
        <f>IF('➀基本情報入力シート'!G106="","",'➀基本情報入力シート'!G106)</f>
        <v/>
      </c>
      <c r="G93" s="503" t="str">
        <f>IF('➀基本情報入力シート'!H106="","",'➀基本情報入力シート'!H106)</f>
        <v/>
      </c>
      <c r="H93" s="503" t="str">
        <f>IF('➀基本情報入力シート'!I106="","",'➀基本情報入力シート'!I106)</f>
        <v/>
      </c>
      <c r="I93" s="503" t="str">
        <f>IF('➀基本情報入力シート'!J106="","",'➀基本情報入力シート'!J106)</f>
        <v/>
      </c>
      <c r="J93" s="503" t="str">
        <f>IF('➀基本情報入力シート'!K106="","",'➀基本情報入力シート'!K106)</f>
        <v/>
      </c>
      <c r="K93" s="504" t="str">
        <f>IF('➀基本情報入力シート'!L106="","",'➀基本情報入力シート'!L106)</f>
        <v/>
      </c>
      <c r="L93" s="505" t="str">
        <f t="shared" si="4"/>
        <v/>
      </c>
      <c r="M93" s="506" t="str">
        <f>IF('➀基本情報入力シート'!M106="","",'➀基本情報入力シート'!M106)</f>
        <v/>
      </c>
      <c r="N93" s="512" t="str">
        <f>IF('➀基本情報入力シート'!R106="","",'➀基本情報入力シート'!R106)</f>
        <v/>
      </c>
      <c r="O93" s="512" t="str">
        <f>IF('➀基本情報入力シート'!W106="","",'➀基本情報入力シート'!W106)</f>
        <v/>
      </c>
      <c r="P93" s="508" t="str">
        <f>IF('➀基本情報入力シート'!X106="","",'➀基本情報入力シート'!X106)</f>
        <v/>
      </c>
      <c r="Q93" s="509" t="str">
        <f>IF('➀基本情報入力シート'!Y106="","",'➀基本情報入力シート'!Y106)</f>
        <v/>
      </c>
      <c r="R93" s="546"/>
      <c r="S93" s="530"/>
      <c r="T93" s="531"/>
      <c r="U93" s="535"/>
      <c r="V93" s="535"/>
      <c r="W93" s="536"/>
      <c r="X93" s="536"/>
      <c r="Y93" s="536"/>
      <c r="Z93" s="401"/>
      <c r="AA93" s="401"/>
      <c r="AB93" s="401"/>
    </row>
    <row r="94" spans="1:28" ht="27.75" customHeight="1">
      <c r="A94" s="511">
        <f t="shared" si="3"/>
        <v>75</v>
      </c>
      <c r="B94" s="502" t="str">
        <f>IF('➀基本情報入力シート'!C107="","",'➀基本情報入力シート'!C107)</f>
        <v/>
      </c>
      <c r="C94" s="503" t="str">
        <f>IF('➀基本情報入力シート'!D107="","",'➀基本情報入力シート'!D107)</f>
        <v/>
      </c>
      <c r="D94" s="503" t="str">
        <f>IF('➀基本情報入力シート'!E107="","",'➀基本情報入力シート'!E107)</f>
        <v/>
      </c>
      <c r="E94" s="503" t="str">
        <f>IF('➀基本情報入力シート'!F107="","",'➀基本情報入力シート'!F107)</f>
        <v/>
      </c>
      <c r="F94" s="503" t="str">
        <f>IF('➀基本情報入力シート'!G107="","",'➀基本情報入力シート'!G107)</f>
        <v/>
      </c>
      <c r="G94" s="503" t="str">
        <f>IF('➀基本情報入力シート'!H107="","",'➀基本情報入力シート'!H107)</f>
        <v/>
      </c>
      <c r="H94" s="503" t="str">
        <f>IF('➀基本情報入力シート'!I107="","",'➀基本情報入力シート'!I107)</f>
        <v/>
      </c>
      <c r="I94" s="503" t="str">
        <f>IF('➀基本情報入力シート'!J107="","",'➀基本情報入力シート'!J107)</f>
        <v/>
      </c>
      <c r="J94" s="503" t="str">
        <f>IF('➀基本情報入力シート'!K107="","",'➀基本情報入力シート'!K107)</f>
        <v/>
      </c>
      <c r="K94" s="504" t="str">
        <f>IF('➀基本情報入力シート'!L107="","",'➀基本情報入力シート'!L107)</f>
        <v/>
      </c>
      <c r="L94" s="505" t="str">
        <f t="shared" si="4"/>
        <v/>
      </c>
      <c r="M94" s="506" t="str">
        <f>IF('➀基本情報入力シート'!M107="","",'➀基本情報入力シート'!M107)</f>
        <v/>
      </c>
      <c r="N94" s="512" t="str">
        <f>IF('➀基本情報入力シート'!R107="","",'➀基本情報入力シート'!R107)</f>
        <v/>
      </c>
      <c r="O94" s="512" t="str">
        <f>IF('➀基本情報入力シート'!W107="","",'➀基本情報入力シート'!W107)</f>
        <v/>
      </c>
      <c r="P94" s="508" t="str">
        <f>IF('➀基本情報入力シート'!X107="","",'➀基本情報入力シート'!X107)</f>
        <v/>
      </c>
      <c r="Q94" s="509" t="str">
        <f>IF('➀基本情報入力シート'!Y107="","",'➀基本情報入力シート'!Y107)</f>
        <v/>
      </c>
      <c r="R94" s="546"/>
      <c r="S94" s="530"/>
      <c r="T94" s="531"/>
      <c r="U94" s="535"/>
      <c r="V94" s="535"/>
      <c r="W94" s="536"/>
      <c r="X94" s="536"/>
      <c r="Y94" s="536"/>
      <c r="Z94" s="401"/>
      <c r="AA94" s="401"/>
      <c r="AB94" s="401"/>
    </row>
    <row r="95" spans="1:28" ht="27.75" customHeight="1">
      <c r="A95" s="511">
        <f t="shared" si="3"/>
        <v>76</v>
      </c>
      <c r="B95" s="502" t="str">
        <f>IF('➀基本情報入力シート'!C108="","",'➀基本情報入力シート'!C108)</f>
        <v/>
      </c>
      <c r="C95" s="503" t="str">
        <f>IF('➀基本情報入力シート'!D108="","",'➀基本情報入力シート'!D108)</f>
        <v/>
      </c>
      <c r="D95" s="503" t="str">
        <f>IF('➀基本情報入力シート'!E108="","",'➀基本情報入力シート'!E108)</f>
        <v/>
      </c>
      <c r="E95" s="503" t="str">
        <f>IF('➀基本情報入力シート'!F108="","",'➀基本情報入力シート'!F108)</f>
        <v/>
      </c>
      <c r="F95" s="503" t="str">
        <f>IF('➀基本情報入力シート'!G108="","",'➀基本情報入力シート'!G108)</f>
        <v/>
      </c>
      <c r="G95" s="503" t="str">
        <f>IF('➀基本情報入力シート'!H108="","",'➀基本情報入力シート'!H108)</f>
        <v/>
      </c>
      <c r="H95" s="503" t="str">
        <f>IF('➀基本情報入力シート'!I108="","",'➀基本情報入力シート'!I108)</f>
        <v/>
      </c>
      <c r="I95" s="503" t="str">
        <f>IF('➀基本情報入力シート'!J108="","",'➀基本情報入力シート'!J108)</f>
        <v/>
      </c>
      <c r="J95" s="503" t="str">
        <f>IF('➀基本情報入力シート'!K108="","",'➀基本情報入力シート'!K108)</f>
        <v/>
      </c>
      <c r="K95" s="504" t="str">
        <f>IF('➀基本情報入力シート'!L108="","",'➀基本情報入力シート'!L108)</f>
        <v/>
      </c>
      <c r="L95" s="505" t="str">
        <f t="shared" si="4"/>
        <v/>
      </c>
      <c r="M95" s="506" t="str">
        <f>IF('➀基本情報入力シート'!M108="","",'➀基本情報入力シート'!M108)</f>
        <v/>
      </c>
      <c r="N95" s="512" t="str">
        <f>IF('➀基本情報入力シート'!R108="","",'➀基本情報入力シート'!R108)</f>
        <v/>
      </c>
      <c r="O95" s="512" t="str">
        <f>IF('➀基本情報入力シート'!W108="","",'➀基本情報入力シート'!W108)</f>
        <v/>
      </c>
      <c r="P95" s="508" t="str">
        <f>IF('➀基本情報入力シート'!X108="","",'➀基本情報入力シート'!X108)</f>
        <v/>
      </c>
      <c r="Q95" s="509" t="str">
        <f>IF('➀基本情報入力シート'!Y108="","",'➀基本情報入力シート'!Y108)</f>
        <v/>
      </c>
      <c r="R95" s="546"/>
      <c r="S95" s="530"/>
      <c r="T95" s="531"/>
      <c r="U95" s="535"/>
      <c r="V95" s="535"/>
      <c r="W95" s="536"/>
      <c r="X95" s="536"/>
      <c r="Y95" s="536"/>
      <c r="Z95" s="401"/>
      <c r="AA95" s="401"/>
      <c r="AB95" s="401"/>
    </row>
    <row r="96" spans="1:28" ht="27.75" customHeight="1">
      <c r="A96" s="511">
        <f t="shared" si="3"/>
        <v>77</v>
      </c>
      <c r="B96" s="502" t="str">
        <f>IF('➀基本情報入力シート'!C109="","",'➀基本情報入力シート'!C109)</f>
        <v/>
      </c>
      <c r="C96" s="503" t="str">
        <f>IF('➀基本情報入力シート'!D109="","",'➀基本情報入力シート'!D109)</f>
        <v/>
      </c>
      <c r="D96" s="503" t="str">
        <f>IF('➀基本情報入力シート'!E109="","",'➀基本情報入力シート'!E109)</f>
        <v/>
      </c>
      <c r="E96" s="503" t="str">
        <f>IF('➀基本情報入力シート'!F109="","",'➀基本情報入力シート'!F109)</f>
        <v/>
      </c>
      <c r="F96" s="503" t="str">
        <f>IF('➀基本情報入力シート'!G109="","",'➀基本情報入力シート'!G109)</f>
        <v/>
      </c>
      <c r="G96" s="503" t="str">
        <f>IF('➀基本情報入力シート'!H109="","",'➀基本情報入力シート'!H109)</f>
        <v/>
      </c>
      <c r="H96" s="503" t="str">
        <f>IF('➀基本情報入力シート'!I109="","",'➀基本情報入力シート'!I109)</f>
        <v/>
      </c>
      <c r="I96" s="503" t="str">
        <f>IF('➀基本情報入力シート'!J109="","",'➀基本情報入力シート'!J109)</f>
        <v/>
      </c>
      <c r="J96" s="503" t="str">
        <f>IF('➀基本情報入力シート'!K109="","",'➀基本情報入力シート'!K109)</f>
        <v/>
      </c>
      <c r="K96" s="504" t="str">
        <f>IF('➀基本情報入力シート'!L109="","",'➀基本情報入力シート'!L109)</f>
        <v/>
      </c>
      <c r="L96" s="505" t="str">
        <f t="shared" si="4"/>
        <v/>
      </c>
      <c r="M96" s="506" t="str">
        <f>IF('➀基本情報入力シート'!M109="","",'➀基本情報入力シート'!M109)</f>
        <v/>
      </c>
      <c r="N96" s="512" t="str">
        <f>IF('➀基本情報入力シート'!R109="","",'➀基本情報入力シート'!R109)</f>
        <v/>
      </c>
      <c r="O96" s="512" t="str">
        <f>IF('➀基本情報入力シート'!W109="","",'➀基本情報入力シート'!W109)</f>
        <v/>
      </c>
      <c r="P96" s="508" t="str">
        <f>IF('➀基本情報入力シート'!X109="","",'➀基本情報入力シート'!X109)</f>
        <v/>
      </c>
      <c r="Q96" s="509" t="str">
        <f>IF('➀基本情報入力シート'!Y109="","",'➀基本情報入力シート'!Y109)</f>
        <v/>
      </c>
      <c r="R96" s="546"/>
      <c r="S96" s="530"/>
      <c r="T96" s="531"/>
      <c r="U96" s="535"/>
      <c r="V96" s="535"/>
      <c r="W96" s="536"/>
      <c r="X96" s="536"/>
      <c r="Y96" s="536"/>
      <c r="Z96" s="401"/>
      <c r="AA96" s="401"/>
      <c r="AB96" s="401"/>
    </row>
    <row r="97" spans="1:28" ht="27.75" customHeight="1">
      <c r="A97" s="511">
        <f t="shared" si="3"/>
        <v>78</v>
      </c>
      <c r="B97" s="502" t="str">
        <f>IF('➀基本情報入力シート'!C110="","",'➀基本情報入力シート'!C110)</f>
        <v/>
      </c>
      <c r="C97" s="503" t="str">
        <f>IF('➀基本情報入力シート'!D110="","",'➀基本情報入力シート'!D110)</f>
        <v/>
      </c>
      <c r="D97" s="503" t="str">
        <f>IF('➀基本情報入力シート'!E110="","",'➀基本情報入力シート'!E110)</f>
        <v/>
      </c>
      <c r="E97" s="503" t="str">
        <f>IF('➀基本情報入力シート'!F110="","",'➀基本情報入力シート'!F110)</f>
        <v/>
      </c>
      <c r="F97" s="503" t="str">
        <f>IF('➀基本情報入力シート'!G110="","",'➀基本情報入力シート'!G110)</f>
        <v/>
      </c>
      <c r="G97" s="503" t="str">
        <f>IF('➀基本情報入力シート'!H110="","",'➀基本情報入力シート'!H110)</f>
        <v/>
      </c>
      <c r="H97" s="503" t="str">
        <f>IF('➀基本情報入力シート'!I110="","",'➀基本情報入力シート'!I110)</f>
        <v/>
      </c>
      <c r="I97" s="503" t="str">
        <f>IF('➀基本情報入力シート'!J110="","",'➀基本情報入力シート'!J110)</f>
        <v/>
      </c>
      <c r="J97" s="503" t="str">
        <f>IF('➀基本情報入力シート'!K110="","",'➀基本情報入力シート'!K110)</f>
        <v/>
      </c>
      <c r="K97" s="504" t="str">
        <f>IF('➀基本情報入力シート'!L110="","",'➀基本情報入力シート'!L110)</f>
        <v/>
      </c>
      <c r="L97" s="505" t="str">
        <f t="shared" si="4"/>
        <v/>
      </c>
      <c r="M97" s="506" t="str">
        <f>IF('➀基本情報入力シート'!M110="","",'➀基本情報入力シート'!M110)</f>
        <v/>
      </c>
      <c r="N97" s="512" t="str">
        <f>IF('➀基本情報入力シート'!R110="","",'➀基本情報入力シート'!R110)</f>
        <v/>
      </c>
      <c r="O97" s="512" t="str">
        <f>IF('➀基本情報入力シート'!W110="","",'➀基本情報入力シート'!W110)</f>
        <v/>
      </c>
      <c r="P97" s="508" t="str">
        <f>IF('➀基本情報入力シート'!X110="","",'➀基本情報入力シート'!X110)</f>
        <v/>
      </c>
      <c r="Q97" s="509" t="str">
        <f>IF('➀基本情報入力シート'!Y110="","",'➀基本情報入力シート'!Y110)</f>
        <v/>
      </c>
      <c r="R97" s="546"/>
      <c r="S97" s="530"/>
      <c r="T97" s="531"/>
      <c r="U97" s="535"/>
      <c r="V97" s="535"/>
      <c r="W97" s="536"/>
      <c r="X97" s="536"/>
      <c r="Y97" s="536"/>
      <c r="Z97" s="401"/>
      <c r="AA97" s="401"/>
      <c r="AB97" s="401"/>
    </row>
    <row r="98" spans="1:28" ht="27.75" customHeight="1">
      <c r="A98" s="511">
        <f t="shared" si="3"/>
        <v>79</v>
      </c>
      <c r="B98" s="502" t="str">
        <f>IF('➀基本情報入力シート'!C111="","",'➀基本情報入力シート'!C111)</f>
        <v/>
      </c>
      <c r="C98" s="503" t="str">
        <f>IF('➀基本情報入力シート'!D111="","",'➀基本情報入力シート'!D111)</f>
        <v/>
      </c>
      <c r="D98" s="503" t="str">
        <f>IF('➀基本情報入力シート'!E111="","",'➀基本情報入力シート'!E111)</f>
        <v/>
      </c>
      <c r="E98" s="503" t="str">
        <f>IF('➀基本情報入力シート'!F111="","",'➀基本情報入力シート'!F111)</f>
        <v/>
      </c>
      <c r="F98" s="503" t="str">
        <f>IF('➀基本情報入力シート'!G111="","",'➀基本情報入力シート'!G111)</f>
        <v/>
      </c>
      <c r="G98" s="503" t="str">
        <f>IF('➀基本情報入力シート'!H111="","",'➀基本情報入力シート'!H111)</f>
        <v/>
      </c>
      <c r="H98" s="503" t="str">
        <f>IF('➀基本情報入力シート'!I111="","",'➀基本情報入力シート'!I111)</f>
        <v/>
      </c>
      <c r="I98" s="503" t="str">
        <f>IF('➀基本情報入力シート'!J111="","",'➀基本情報入力シート'!J111)</f>
        <v/>
      </c>
      <c r="J98" s="503" t="str">
        <f>IF('➀基本情報入力シート'!K111="","",'➀基本情報入力シート'!K111)</f>
        <v/>
      </c>
      <c r="K98" s="504" t="str">
        <f>IF('➀基本情報入力シート'!L111="","",'➀基本情報入力シート'!L111)</f>
        <v/>
      </c>
      <c r="L98" s="505" t="str">
        <f t="shared" si="4"/>
        <v/>
      </c>
      <c r="M98" s="506" t="str">
        <f>IF('➀基本情報入力シート'!M111="","",'➀基本情報入力シート'!M111)</f>
        <v/>
      </c>
      <c r="N98" s="512" t="str">
        <f>IF('➀基本情報入力シート'!R111="","",'➀基本情報入力シート'!R111)</f>
        <v/>
      </c>
      <c r="O98" s="512" t="str">
        <f>IF('➀基本情報入力シート'!W111="","",'➀基本情報入力シート'!W111)</f>
        <v/>
      </c>
      <c r="P98" s="508" t="str">
        <f>IF('➀基本情報入力シート'!X111="","",'➀基本情報入力シート'!X111)</f>
        <v/>
      </c>
      <c r="Q98" s="509" t="str">
        <f>IF('➀基本情報入力シート'!Y111="","",'➀基本情報入力シート'!Y111)</f>
        <v/>
      </c>
      <c r="R98" s="546"/>
      <c r="S98" s="530"/>
      <c r="T98" s="531"/>
      <c r="U98" s="535"/>
      <c r="V98" s="535"/>
      <c r="W98" s="536"/>
      <c r="X98" s="536"/>
      <c r="Y98" s="536"/>
      <c r="Z98" s="401"/>
      <c r="AA98" s="401"/>
      <c r="AB98" s="401"/>
    </row>
    <row r="99" spans="1:28" ht="27.75" customHeight="1">
      <c r="A99" s="511">
        <f t="shared" si="3"/>
        <v>80</v>
      </c>
      <c r="B99" s="502" t="str">
        <f>IF('➀基本情報入力シート'!C112="","",'➀基本情報入力シート'!C112)</f>
        <v/>
      </c>
      <c r="C99" s="503" t="str">
        <f>IF('➀基本情報入力シート'!D112="","",'➀基本情報入力シート'!D112)</f>
        <v/>
      </c>
      <c r="D99" s="503" t="str">
        <f>IF('➀基本情報入力シート'!E112="","",'➀基本情報入力シート'!E112)</f>
        <v/>
      </c>
      <c r="E99" s="503" t="str">
        <f>IF('➀基本情報入力シート'!F112="","",'➀基本情報入力シート'!F112)</f>
        <v/>
      </c>
      <c r="F99" s="503" t="str">
        <f>IF('➀基本情報入力シート'!G112="","",'➀基本情報入力シート'!G112)</f>
        <v/>
      </c>
      <c r="G99" s="503" t="str">
        <f>IF('➀基本情報入力シート'!H112="","",'➀基本情報入力シート'!H112)</f>
        <v/>
      </c>
      <c r="H99" s="503" t="str">
        <f>IF('➀基本情報入力シート'!I112="","",'➀基本情報入力シート'!I112)</f>
        <v/>
      </c>
      <c r="I99" s="503" t="str">
        <f>IF('➀基本情報入力シート'!J112="","",'➀基本情報入力シート'!J112)</f>
        <v/>
      </c>
      <c r="J99" s="503" t="str">
        <f>IF('➀基本情報入力シート'!K112="","",'➀基本情報入力シート'!K112)</f>
        <v/>
      </c>
      <c r="K99" s="504" t="str">
        <f>IF('➀基本情報入力シート'!L112="","",'➀基本情報入力シート'!L112)</f>
        <v/>
      </c>
      <c r="L99" s="505" t="str">
        <f t="shared" si="4"/>
        <v/>
      </c>
      <c r="M99" s="506" t="str">
        <f>IF('➀基本情報入力シート'!M112="","",'➀基本情報入力シート'!M112)</f>
        <v/>
      </c>
      <c r="N99" s="512" t="str">
        <f>IF('➀基本情報入力シート'!R112="","",'➀基本情報入力シート'!R112)</f>
        <v/>
      </c>
      <c r="O99" s="512" t="str">
        <f>IF('➀基本情報入力シート'!W112="","",'➀基本情報入力シート'!W112)</f>
        <v/>
      </c>
      <c r="P99" s="508" t="str">
        <f>IF('➀基本情報入力シート'!X112="","",'➀基本情報入力シート'!X112)</f>
        <v/>
      </c>
      <c r="Q99" s="509" t="str">
        <f>IF('➀基本情報入力シート'!Y112="","",'➀基本情報入力シート'!Y112)</f>
        <v/>
      </c>
      <c r="R99" s="546"/>
      <c r="S99" s="530"/>
      <c r="T99" s="531"/>
      <c r="U99" s="535"/>
      <c r="V99" s="535"/>
      <c r="W99" s="536"/>
      <c r="X99" s="536"/>
      <c r="Y99" s="536"/>
      <c r="Z99" s="401"/>
      <c r="AA99" s="401"/>
      <c r="AB99" s="401"/>
    </row>
    <row r="100" spans="1:28" ht="27.75" customHeight="1">
      <c r="A100" s="511">
        <f t="shared" si="3"/>
        <v>81</v>
      </c>
      <c r="B100" s="502" t="str">
        <f>IF('➀基本情報入力シート'!C113="","",'➀基本情報入力シート'!C113)</f>
        <v/>
      </c>
      <c r="C100" s="503" t="str">
        <f>IF('➀基本情報入力シート'!D113="","",'➀基本情報入力シート'!D113)</f>
        <v/>
      </c>
      <c r="D100" s="503" t="str">
        <f>IF('➀基本情報入力シート'!E113="","",'➀基本情報入力シート'!E113)</f>
        <v/>
      </c>
      <c r="E100" s="503" t="str">
        <f>IF('➀基本情報入力シート'!F113="","",'➀基本情報入力シート'!F113)</f>
        <v/>
      </c>
      <c r="F100" s="503" t="str">
        <f>IF('➀基本情報入力シート'!G113="","",'➀基本情報入力シート'!G113)</f>
        <v/>
      </c>
      <c r="G100" s="503" t="str">
        <f>IF('➀基本情報入力シート'!H113="","",'➀基本情報入力シート'!H113)</f>
        <v/>
      </c>
      <c r="H100" s="503" t="str">
        <f>IF('➀基本情報入力シート'!I113="","",'➀基本情報入力シート'!I113)</f>
        <v/>
      </c>
      <c r="I100" s="503" t="str">
        <f>IF('➀基本情報入力シート'!J113="","",'➀基本情報入力シート'!J113)</f>
        <v/>
      </c>
      <c r="J100" s="503" t="str">
        <f>IF('➀基本情報入力シート'!K113="","",'➀基本情報入力シート'!K113)</f>
        <v/>
      </c>
      <c r="K100" s="504" t="str">
        <f>IF('➀基本情報入力シート'!L113="","",'➀基本情報入力シート'!L113)</f>
        <v/>
      </c>
      <c r="L100" s="505" t="str">
        <f t="shared" si="4"/>
        <v/>
      </c>
      <c r="M100" s="506" t="str">
        <f>IF('➀基本情報入力シート'!M113="","",'➀基本情報入力シート'!M113)</f>
        <v/>
      </c>
      <c r="N100" s="512" t="str">
        <f>IF('➀基本情報入力シート'!R113="","",'➀基本情報入力シート'!R113)</f>
        <v/>
      </c>
      <c r="O100" s="512" t="str">
        <f>IF('➀基本情報入力シート'!W113="","",'➀基本情報入力シート'!W113)</f>
        <v/>
      </c>
      <c r="P100" s="508" t="str">
        <f>IF('➀基本情報入力シート'!X113="","",'➀基本情報入力シート'!X113)</f>
        <v/>
      </c>
      <c r="Q100" s="509" t="str">
        <f>IF('➀基本情報入力シート'!Y113="","",'➀基本情報入力シート'!Y113)</f>
        <v/>
      </c>
      <c r="R100" s="546"/>
      <c r="S100" s="530"/>
      <c r="T100" s="531"/>
      <c r="U100" s="535"/>
      <c r="V100" s="535"/>
      <c r="W100" s="536"/>
      <c r="X100" s="536"/>
      <c r="Y100" s="536"/>
      <c r="Z100" s="401"/>
      <c r="AA100" s="401"/>
      <c r="AB100" s="401"/>
    </row>
    <row r="101" spans="1:28" ht="27.75" customHeight="1">
      <c r="A101" s="511">
        <f t="shared" si="3"/>
        <v>82</v>
      </c>
      <c r="B101" s="502" t="str">
        <f>IF('➀基本情報入力シート'!C114="","",'➀基本情報入力シート'!C114)</f>
        <v/>
      </c>
      <c r="C101" s="503" t="str">
        <f>IF('➀基本情報入力シート'!D114="","",'➀基本情報入力シート'!D114)</f>
        <v/>
      </c>
      <c r="D101" s="503" t="str">
        <f>IF('➀基本情報入力シート'!E114="","",'➀基本情報入力シート'!E114)</f>
        <v/>
      </c>
      <c r="E101" s="503" t="str">
        <f>IF('➀基本情報入力シート'!F114="","",'➀基本情報入力シート'!F114)</f>
        <v/>
      </c>
      <c r="F101" s="503" t="str">
        <f>IF('➀基本情報入力シート'!G114="","",'➀基本情報入力シート'!G114)</f>
        <v/>
      </c>
      <c r="G101" s="503" t="str">
        <f>IF('➀基本情報入力シート'!H114="","",'➀基本情報入力シート'!H114)</f>
        <v/>
      </c>
      <c r="H101" s="503" t="str">
        <f>IF('➀基本情報入力シート'!I114="","",'➀基本情報入力シート'!I114)</f>
        <v/>
      </c>
      <c r="I101" s="503" t="str">
        <f>IF('➀基本情報入力シート'!J114="","",'➀基本情報入力シート'!J114)</f>
        <v/>
      </c>
      <c r="J101" s="503" t="str">
        <f>IF('➀基本情報入力シート'!K114="","",'➀基本情報入力シート'!K114)</f>
        <v/>
      </c>
      <c r="K101" s="504" t="str">
        <f>IF('➀基本情報入力シート'!L114="","",'➀基本情報入力シート'!L114)</f>
        <v/>
      </c>
      <c r="L101" s="505" t="str">
        <f t="shared" si="4"/>
        <v/>
      </c>
      <c r="M101" s="506" t="str">
        <f>IF('➀基本情報入力シート'!M114="","",'➀基本情報入力シート'!M114)</f>
        <v/>
      </c>
      <c r="N101" s="512" t="str">
        <f>IF('➀基本情報入力シート'!R114="","",'➀基本情報入力シート'!R114)</f>
        <v/>
      </c>
      <c r="O101" s="512" t="str">
        <f>IF('➀基本情報入力シート'!W114="","",'➀基本情報入力シート'!W114)</f>
        <v/>
      </c>
      <c r="P101" s="508" t="str">
        <f>IF('➀基本情報入力シート'!X114="","",'➀基本情報入力シート'!X114)</f>
        <v/>
      </c>
      <c r="Q101" s="509" t="str">
        <f>IF('➀基本情報入力シート'!Y114="","",'➀基本情報入力シート'!Y114)</f>
        <v/>
      </c>
      <c r="R101" s="546"/>
      <c r="S101" s="530"/>
      <c r="T101" s="531"/>
      <c r="U101" s="535"/>
      <c r="V101" s="535"/>
      <c r="W101" s="536"/>
      <c r="X101" s="536"/>
      <c r="Y101" s="536"/>
      <c r="Z101" s="401"/>
      <c r="AA101" s="401"/>
      <c r="AB101" s="401"/>
    </row>
    <row r="102" spans="1:28" ht="27.75" customHeight="1">
      <c r="A102" s="511">
        <f t="shared" si="3"/>
        <v>83</v>
      </c>
      <c r="B102" s="502" t="str">
        <f>IF('➀基本情報入力シート'!C115="","",'➀基本情報入力シート'!C115)</f>
        <v/>
      </c>
      <c r="C102" s="503" t="str">
        <f>IF('➀基本情報入力シート'!D115="","",'➀基本情報入力シート'!D115)</f>
        <v/>
      </c>
      <c r="D102" s="503" t="str">
        <f>IF('➀基本情報入力シート'!E115="","",'➀基本情報入力シート'!E115)</f>
        <v/>
      </c>
      <c r="E102" s="503" t="str">
        <f>IF('➀基本情報入力シート'!F115="","",'➀基本情報入力シート'!F115)</f>
        <v/>
      </c>
      <c r="F102" s="503" t="str">
        <f>IF('➀基本情報入力シート'!G115="","",'➀基本情報入力シート'!G115)</f>
        <v/>
      </c>
      <c r="G102" s="503" t="str">
        <f>IF('➀基本情報入力シート'!H115="","",'➀基本情報入力シート'!H115)</f>
        <v/>
      </c>
      <c r="H102" s="503" t="str">
        <f>IF('➀基本情報入力シート'!I115="","",'➀基本情報入力シート'!I115)</f>
        <v/>
      </c>
      <c r="I102" s="503" t="str">
        <f>IF('➀基本情報入力シート'!J115="","",'➀基本情報入力シート'!J115)</f>
        <v/>
      </c>
      <c r="J102" s="503" t="str">
        <f>IF('➀基本情報入力シート'!K115="","",'➀基本情報入力シート'!K115)</f>
        <v/>
      </c>
      <c r="K102" s="504" t="str">
        <f>IF('➀基本情報入力シート'!L115="","",'➀基本情報入力シート'!L115)</f>
        <v/>
      </c>
      <c r="L102" s="505" t="str">
        <f t="shared" si="4"/>
        <v/>
      </c>
      <c r="M102" s="506" t="str">
        <f>IF('➀基本情報入力シート'!M115="","",'➀基本情報入力シート'!M115)</f>
        <v/>
      </c>
      <c r="N102" s="512" t="str">
        <f>IF('➀基本情報入力シート'!R115="","",'➀基本情報入力シート'!R115)</f>
        <v/>
      </c>
      <c r="O102" s="512" t="str">
        <f>IF('➀基本情報入力シート'!W115="","",'➀基本情報入力シート'!W115)</f>
        <v/>
      </c>
      <c r="P102" s="508" t="str">
        <f>IF('➀基本情報入力シート'!X115="","",'➀基本情報入力シート'!X115)</f>
        <v/>
      </c>
      <c r="Q102" s="509" t="str">
        <f>IF('➀基本情報入力シート'!Y115="","",'➀基本情報入力シート'!Y115)</f>
        <v/>
      </c>
      <c r="R102" s="546"/>
      <c r="S102" s="530"/>
      <c r="T102" s="531"/>
      <c r="U102" s="535"/>
      <c r="V102" s="535"/>
      <c r="W102" s="536"/>
      <c r="X102" s="536"/>
      <c r="Y102" s="536"/>
      <c r="Z102" s="401"/>
      <c r="AA102" s="401"/>
      <c r="AB102" s="401"/>
    </row>
    <row r="103" spans="1:28" ht="27.75" customHeight="1">
      <c r="A103" s="511">
        <f t="shared" si="3"/>
        <v>84</v>
      </c>
      <c r="B103" s="502" t="str">
        <f>IF('➀基本情報入力シート'!C116="","",'➀基本情報入力シート'!C116)</f>
        <v/>
      </c>
      <c r="C103" s="503" t="str">
        <f>IF('➀基本情報入力シート'!D116="","",'➀基本情報入力シート'!D116)</f>
        <v/>
      </c>
      <c r="D103" s="503" t="str">
        <f>IF('➀基本情報入力シート'!E116="","",'➀基本情報入力シート'!E116)</f>
        <v/>
      </c>
      <c r="E103" s="503" t="str">
        <f>IF('➀基本情報入力シート'!F116="","",'➀基本情報入力シート'!F116)</f>
        <v/>
      </c>
      <c r="F103" s="503" t="str">
        <f>IF('➀基本情報入力シート'!G116="","",'➀基本情報入力シート'!G116)</f>
        <v/>
      </c>
      <c r="G103" s="503" t="str">
        <f>IF('➀基本情報入力シート'!H116="","",'➀基本情報入力シート'!H116)</f>
        <v/>
      </c>
      <c r="H103" s="503" t="str">
        <f>IF('➀基本情報入力シート'!I116="","",'➀基本情報入力シート'!I116)</f>
        <v/>
      </c>
      <c r="I103" s="503" t="str">
        <f>IF('➀基本情報入力シート'!J116="","",'➀基本情報入力シート'!J116)</f>
        <v/>
      </c>
      <c r="J103" s="503" t="str">
        <f>IF('➀基本情報入力シート'!K116="","",'➀基本情報入力シート'!K116)</f>
        <v/>
      </c>
      <c r="K103" s="504" t="str">
        <f>IF('➀基本情報入力シート'!L116="","",'➀基本情報入力シート'!L116)</f>
        <v/>
      </c>
      <c r="L103" s="505" t="str">
        <f t="shared" si="4"/>
        <v/>
      </c>
      <c r="M103" s="506" t="str">
        <f>IF('➀基本情報入力シート'!M116="","",'➀基本情報入力シート'!M116)</f>
        <v/>
      </c>
      <c r="N103" s="512" t="str">
        <f>IF('➀基本情報入力シート'!R116="","",'➀基本情報入力シート'!R116)</f>
        <v/>
      </c>
      <c r="O103" s="512" t="str">
        <f>IF('➀基本情報入力シート'!W116="","",'➀基本情報入力シート'!W116)</f>
        <v/>
      </c>
      <c r="P103" s="508" t="str">
        <f>IF('➀基本情報入力シート'!X116="","",'➀基本情報入力シート'!X116)</f>
        <v/>
      </c>
      <c r="Q103" s="509" t="str">
        <f>IF('➀基本情報入力シート'!Y116="","",'➀基本情報入力シート'!Y116)</f>
        <v/>
      </c>
      <c r="R103" s="546"/>
      <c r="S103" s="530"/>
      <c r="T103" s="531"/>
      <c r="U103" s="535"/>
      <c r="V103" s="535"/>
      <c r="W103" s="536"/>
      <c r="X103" s="536"/>
      <c r="Y103" s="536"/>
      <c r="Z103" s="401"/>
      <c r="AA103" s="401"/>
      <c r="AB103" s="401"/>
    </row>
    <row r="104" spans="1:28" ht="27.75" customHeight="1">
      <c r="A104" s="511">
        <f t="shared" si="3"/>
        <v>85</v>
      </c>
      <c r="B104" s="502" t="str">
        <f>IF('➀基本情報入力シート'!C117="","",'➀基本情報入力シート'!C117)</f>
        <v/>
      </c>
      <c r="C104" s="503" t="str">
        <f>IF('➀基本情報入力シート'!D117="","",'➀基本情報入力シート'!D117)</f>
        <v/>
      </c>
      <c r="D104" s="503" t="str">
        <f>IF('➀基本情報入力シート'!E117="","",'➀基本情報入力シート'!E117)</f>
        <v/>
      </c>
      <c r="E104" s="503" t="str">
        <f>IF('➀基本情報入力シート'!F117="","",'➀基本情報入力シート'!F117)</f>
        <v/>
      </c>
      <c r="F104" s="503" t="str">
        <f>IF('➀基本情報入力シート'!G117="","",'➀基本情報入力シート'!G117)</f>
        <v/>
      </c>
      <c r="G104" s="503" t="str">
        <f>IF('➀基本情報入力シート'!H117="","",'➀基本情報入力シート'!H117)</f>
        <v/>
      </c>
      <c r="H104" s="503" t="str">
        <f>IF('➀基本情報入力シート'!I117="","",'➀基本情報入力シート'!I117)</f>
        <v/>
      </c>
      <c r="I104" s="503" t="str">
        <f>IF('➀基本情報入力シート'!J117="","",'➀基本情報入力シート'!J117)</f>
        <v/>
      </c>
      <c r="J104" s="503" t="str">
        <f>IF('➀基本情報入力シート'!K117="","",'➀基本情報入力シート'!K117)</f>
        <v/>
      </c>
      <c r="K104" s="504" t="str">
        <f>IF('➀基本情報入力シート'!L117="","",'➀基本情報入力シート'!L117)</f>
        <v/>
      </c>
      <c r="L104" s="505" t="str">
        <f t="shared" si="4"/>
        <v/>
      </c>
      <c r="M104" s="506" t="str">
        <f>IF('➀基本情報入力シート'!M117="","",'➀基本情報入力シート'!M117)</f>
        <v/>
      </c>
      <c r="N104" s="512" t="str">
        <f>IF('➀基本情報入力シート'!R117="","",'➀基本情報入力シート'!R117)</f>
        <v/>
      </c>
      <c r="O104" s="512" t="str">
        <f>IF('➀基本情報入力シート'!W117="","",'➀基本情報入力シート'!W117)</f>
        <v/>
      </c>
      <c r="P104" s="508" t="str">
        <f>IF('➀基本情報入力シート'!X117="","",'➀基本情報入力シート'!X117)</f>
        <v/>
      </c>
      <c r="Q104" s="509" t="str">
        <f>IF('➀基本情報入力シート'!Y117="","",'➀基本情報入力シート'!Y117)</f>
        <v/>
      </c>
      <c r="R104" s="546"/>
      <c r="S104" s="530"/>
      <c r="T104" s="531"/>
      <c r="U104" s="535"/>
      <c r="V104" s="535"/>
      <c r="W104" s="536"/>
      <c r="X104" s="536"/>
      <c r="Y104" s="536"/>
      <c r="Z104" s="401"/>
      <c r="AA104" s="401"/>
      <c r="AB104" s="401"/>
    </row>
    <row r="105" spans="1:28" ht="27.75" customHeight="1">
      <c r="A105" s="511">
        <f t="shared" si="3"/>
        <v>86</v>
      </c>
      <c r="B105" s="502" t="str">
        <f>IF('➀基本情報入力シート'!C118="","",'➀基本情報入力シート'!C118)</f>
        <v/>
      </c>
      <c r="C105" s="503" t="str">
        <f>IF('➀基本情報入力シート'!D118="","",'➀基本情報入力シート'!D118)</f>
        <v/>
      </c>
      <c r="D105" s="503" t="str">
        <f>IF('➀基本情報入力シート'!E118="","",'➀基本情報入力シート'!E118)</f>
        <v/>
      </c>
      <c r="E105" s="503" t="str">
        <f>IF('➀基本情報入力シート'!F118="","",'➀基本情報入力シート'!F118)</f>
        <v/>
      </c>
      <c r="F105" s="503" t="str">
        <f>IF('➀基本情報入力シート'!G118="","",'➀基本情報入力シート'!G118)</f>
        <v/>
      </c>
      <c r="G105" s="503" t="str">
        <f>IF('➀基本情報入力シート'!H118="","",'➀基本情報入力シート'!H118)</f>
        <v/>
      </c>
      <c r="H105" s="503" t="str">
        <f>IF('➀基本情報入力シート'!I118="","",'➀基本情報入力シート'!I118)</f>
        <v/>
      </c>
      <c r="I105" s="503" t="str">
        <f>IF('➀基本情報入力シート'!J118="","",'➀基本情報入力シート'!J118)</f>
        <v/>
      </c>
      <c r="J105" s="503" t="str">
        <f>IF('➀基本情報入力シート'!K118="","",'➀基本情報入力シート'!K118)</f>
        <v/>
      </c>
      <c r="K105" s="504" t="str">
        <f>IF('➀基本情報入力シート'!L118="","",'➀基本情報入力シート'!L118)</f>
        <v/>
      </c>
      <c r="L105" s="505" t="str">
        <f t="shared" si="4"/>
        <v/>
      </c>
      <c r="M105" s="506" t="str">
        <f>IF('➀基本情報入力シート'!M118="","",'➀基本情報入力シート'!M118)</f>
        <v/>
      </c>
      <c r="N105" s="512" t="str">
        <f>IF('➀基本情報入力シート'!R118="","",'➀基本情報入力シート'!R118)</f>
        <v/>
      </c>
      <c r="O105" s="512" t="str">
        <f>IF('➀基本情報入力シート'!W118="","",'➀基本情報入力シート'!W118)</f>
        <v/>
      </c>
      <c r="P105" s="508" t="str">
        <f>IF('➀基本情報入力シート'!X118="","",'➀基本情報入力シート'!X118)</f>
        <v/>
      </c>
      <c r="Q105" s="509" t="str">
        <f>IF('➀基本情報入力シート'!Y118="","",'➀基本情報入力シート'!Y118)</f>
        <v/>
      </c>
      <c r="R105" s="546"/>
      <c r="S105" s="530"/>
      <c r="T105" s="531"/>
      <c r="U105" s="535"/>
      <c r="V105" s="535"/>
      <c r="W105" s="536"/>
      <c r="X105" s="536"/>
      <c r="Y105" s="536"/>
      <c r="Z105" s="401"/>
      <c r="AA105" s="401"/>
      <c r="AB105" s="401"/>
    </row>
    <row r="106" spans="1:28" ht="27.75" customHeight="1">
      <c r="A106" s="511">
        <f t="shared" si="3"/>
        <v>87</v>
      </c>
      <c r="B106" s="502" t="str">
        <f>IF('➀基本情報入力シート'!C119="","",'➀基本情報入力シート'!C119)</f>
        <v/>
      </c>
      <c r="C106" s="503" t="str">
        <f>IF('➀基本情報入力シート'!D119="","",'➀基本情報入力シート'!D119)</f>
        <v/>
      </c>
      <c r="D106" s="503" t="str">
        <f>IF('➀基本情報入力シート'!E119="","",'➀基本情報入力シート'!E119)</f>
        <v/>
      </c>
      <c r="E106" s="503" t="str">
        <f>IF('➀基本情報入力シート'!F119="","",'➀基本情報入力シート'!F119)</f>
        <v/>
      </c>
      <c r="F106" s="503" t="str">
        <f>IF('➀基本情報入力シート'!G119="","",'➀基本情報入力シート'!G119)</f>
        <v/>
      </c>
      <c r="G106" s="503" t="str">
        <f>IF('➀基本情報入力シート'!H119="","",'➀基本情報入力シート'!H119)</f>
        <v/>
      </c>
      <c r="H106" s="503" t="str">
        <f>IF('➀基本情報入力シート'!I119="","",'➀基本情報入力シート'!I119)</f>
        <v/>
      </c>
      <c r="I106" s="503" t="str">
        <f>IF('➀基本情報入力シート'!J119="","",'➀基本情報入力シート'!J119)</f>
        <v/>
      </c>
      <c r="J106" s="503" t="str">
        <f>IF('➀基本情報入力シート'!K119="","",'➀基本情報入力シート'!K119)</f>
        <v/>
      </c>
      <c r="K106" s="504" t="str">
        <f>IF('➀基本情報入力シート'!L119="","",'➀基本情報入力シート'!L119)</f>
        <v/>
      </c>
      <c r="L106" s="505" t="str">
        <f t="shared" si="4"/>
        <v/>
      </c>
      <c r="M106" s="506" t="str">
        <f>IF('➀基本情報入力シート'!M119="","",'➀基本情報入力シート'!M119)</f>
        <v/>
      </c>
      <c r="N106" s="512" t="str">
        <f>IF('➀基本情報入力シート'!R119="","",'➀基本情報入力シート'!R119)</f>
        <v/>
      </c>
      <c r="O106" s="512" t="str">
        <f>IF('➀基本情報入力シート'!W119="","",'➀基本情報入力シート'!W119)</f>
        <v/>
      </c>
      <c r="P106" s="508" t="str">
        <f>IF('➀基本情報入力シート'!X119="","",'➀基本情報入力シート'!X119)</f>
        <v/>
      </c>
      <c r="Q106" s="509" t="str">
        <f>IF('➀基本情報入力シート'!Y119="","",'➀基本情報入力シート'!Y119)</f>
        <v/>
      </c>
      <c r="R106" s="546"/>
      <c r="S106" s="530"/>
      <c r="T106" s="531"/>
      <c r="U106" s="535"/>
      <c r="V106" s="535"/>
      <c r="W106" s="536"/>
      <c r="X106" s="536"/>
      <c r="Y106" s="536"/>
      <c r="Z106" s="401"/>
      <c r="AA106" s="401"/>
      <c r="AB106" s="401"/>
    </row>
    <row r="107" spans="1:28" ht="27.75" customHeight="1">
      <c r="A107" s="511">
        <f t="shared" si="3"/>
        <v>88</v>
      </c>
      <c r="B107" s="502" t="str">
        <f>IF('➀基本情報入力シート'!C120="","",'➀基本情報入力シート'!C120)</f>
        <v/>
      </c>
      <c r="C107" s="503" t="str">
        <f>IF('➀基本情報入力シート'!D120="","",'➀基本情報入力シート'!D120)</f>
        <v/>
      </c>
      <c r="D107" s="503" t="str">
        <f>IF('➀基本情報入力シート'!E120="","",'➀基本情報入力シート'!E120)</f>
        <v/>
      </c>
      <c r="E107" s="503" t="str">
        <f>IF('➀基本情報入力シート'!F120="","",'➀基本情報入力シート'!F120)</f>
        <v/>
      </c>
      <c r="F107" s="503" t="str">
        <f>IF('➀基本情報入力シート'!G120="","",'➀基本情報入力シート'!G120)</f>
        <v/>
      </c>
      <c r="G107" s="503" t="str">
        <f>IF('➀基本情報入力シート'!H120="","",'➀基本情報入力シート'!H120)</f>
        <v/>
      </c>
      <c r="H107" s="503" t="str">
        <f>IF('➀基本情報入力シート'!I120="","",'➀基本情報入力シート'!I120)</f>
        <v/>
      </c>
      <c r="I107" s="503" t="str">
        <f>IF('➀基本情報入力シート'!J120="","",'➀基本情報入力シート'!J120)</f>
        <v/>
      </c>
      <c r="J107" s="503" t="str">
        <f>IF('➀基本情報入力シート'!K120="","",'➀基本情報入力シート'!K120)</f>
        <v/>
      </c>
      <c r="K107" s="504" t="str">
        <f>IF('➀基本情報入力シート'!L120="","",'➀基本情報入力シート'!L120)</f>
        <v/>
      </c>
      <c r="L107" s="505" t="str">
        <f t="shared" si="4"/>
        <v/>
      </c>
      <c r="M107" s="506" t="str">
        <f>IF('➀基本情報入力シート'!M120="","",'➀基本情報入力シート'!M120)</f>
        <v/>
      </c>
      <c r="N107" s="512" t="str">
        <f>IF('➀基本情報入力シート'!R120="","",'➀基本情報入力シート'!R120)</f>
        <v/>
      </c>
      <c r="O107" s="512" t="str">
        <f>IF('➀基本情報入力シート'!W120="","",'➀基本情報入力シート'!W120)</f>
        <v/>
      </c>
      <c r="P107" s="508" t="str">
        <f>IF('➀基本情報入力シート'!X120="","",'➀基本情報入力シート'!X120)</f>
        <v/>
      </c>
      <c r="Q107" s="509" t="str">
        <f>IF('➀基本情報入力シート'!Y120="","",'➀基本情報入力シート'!Y120)</f>
        <v/>
      </c>
      <c r="R107" s="546"/>
      <c r="S107" s="530"/>
      <c r="T107" s="531"/>
      <c r="U107" s="535"/>
      <c r="V107" s="535"/>
      <c r="W107" s="536"/>
      <c r="X107" s="536"/>
      <c r="Y107" s="536"/>
      <c r="Z107" s="401"/>
      <c r="AA107" s="401"/>
      <c r="AB107" s="401"/>
    </row>
    <row r="108" spans="1:28" ht="27.75" customHeight="1">
      <c r="A108" s="511">
        <f t="shared" si="3"/>
        <v>89</v>
      </c>
      <c r="B108" s="502" t="str">
        <f>IF('➀基本情報入力シート'!C121="","",'➀基本情報入力シート'!C121)</f>
        <v/>
      </c>
      <c r="C108" s="503" t="str">
        <f>IF('➀基本情報入力シート'!D121="","",'➀基本情報入力シート'!D121)</f>
        <v/>
      </c>
      <c r="D108" s="503" t="str">
        <f>IF('➀基本情報入力シート'!E121="","",'➀基本情報入力シート'!E121)</f>
        <v/>
      </c>
      <c r="E108" s="503" t="str">
        <f>IF('➀基本情報入力シート'!F121="","",'➀基本情報入力シート'!F121)</f>
        <v/>
      </c>
      <c r="F108" s="503" t="str">
        <f>IF('➀基本情報入力シート'!G121="","",'➀基本情報入力シート'!G121)</f>
        <v/>
      </c>
      <c r="G108" s="503" t="str">
        <f>IF('➀基本情報入力シート'!H121="","",'➀基本情報入力シート'!H121)</f>
        <v/>
      </c>
      <c r="H108" s="503" t="str">
        <f>IF('➀基本情報入力シート'!I121="","",'➀基本情報入力シート'!I121)</f>
        <v/>
      </c>
      <c r="I108" s="503" t="str">
        <f>IF('➀基本情報入力シート'!J121="","",'➀基本情報入力シート'!J121)</f>
        <v/>
      </c>
      <c r="J108" s="503" t="str">
        <f>IF('➀基本情報入力シート'!K121="","",'➀基本情報入力シート'!K121)</f>
        <v/>
      </c>
      <c r="K108" s="504" t="str">
        <f>IF('➀基本情報入力シート'!L121="","",'➀基本情報入力シート'!L121)</f>
        <v/>
      </c>
      <c r="L108" s="505" t="str">
        <f t="shared" si="4"/>
        <v/>
      </c>
      <c r="M108" s="506" t="str">
        <f>IF('➀基本情報入力シート'!M121="","",'➀基本情報入力シート'!M121)</f>
        <v/>
      </c>
      <c r="N108" s="512" t="str">
        <f>IF('➀基本情報入力シート'!R121="","",'➀基本情報入力シート'!R121)</f>
        <v/>
      </c>
      <c r="O108" s="512" t="str">
        <f>IF('➀基本情報入力シート'!W121="","",'➀基本情報入力シート'!W121)</f>
        <v/>
      </c>
      <c r="P108" s="508" t="str">
        <f>IF('➀基本情報入力シート'!X121="","",'➀基本情報入力シート'!X121)</f>
        <v/>
      </c>
      <c r="Q108" s="509" t="str">
        <f>IF('➀基本情報入力シート'!Y121="","",'➀基本情報入力シート'!Y121)</f>
        <v/>
      </c>
      <c r="R108" s="546"/>
      <c r="S108" s="530"/>
      <c r="T108" s="531"/>
      <c r="U108" s="535"/>
      <c r="V108" s="535"/>
      <c r="W108" s="536"/>
      <c r="X108" s="536"/>
      <c r="Y108" s="536"/>
      <c r="Z108" s="401"/>
      <c r="AA108" s="401"/>
      <c r="AB108" s="401"/>
    </row>
    <row r="109" spans="1:28" ht="27.75" customHeight="1">
      <c r="A109" s="511">
        <f t="shared" si="3"/>
        <v>90</v>
      </c>
      <c r="B109" s="502" t="str">
        <f>IF('➀基本情報入力シート'!C122="","",'➀基本情報入力シート'!C122)</f>
        <v/>
      </c>
      <c r="C109" s="503" t="str">
        <f>IF('➀基本情報入力シート'!D122="","",'➀基本情報入力シート'!D122)</f>
        <v/>
      </c>
      <c r="D109" s="503" t="str">
        <f>IF('➀基本情報入力シート'!E122="","",'➀基本情報入力シート'!E122)</f>
        <v/>
      </c>
      <c r="E109" s="503" t="str">
        <f>IF('➀基本情報入力シート'!F122="","",'➀基本情報入力シート'!F122)</f>
        <v/>
      </c>
      <c r="F109" s="503" t="str">
        <f>IF('➀基本情報入力シート'!G122="","",'➀基本情報入力シート'!G122)</f>
        <v/>
      </c>
      <c r="G109" s="503" t="str">
        <f>IF('➀基本情報入力シート'!H122="","",'➀基本情報入力シート'!H122)</f>
        <v/>
      </c>
      <c r="H109" s="503" t="str">
        <f>IF('➀基本情報入力シート'!I122="","",'➀基本情報入力シート'!I122)</f>
        <v/>
      </c>
      <c r="I109" s="503" t="str">
        <f>IF('➀基本情報入力シート'!J122="","",'➀基本情報入力シート'!J122)</f>
        <v/>
      </c>
      <c r="J109" s="503" t="str">
        <f>IF('➀基本情報入力シート'!K122="","",'➀基本情報入力シート'!K122)</f>
        <v/>
      </c>
      <c r="K109" s="504" t="str">
        <f>IF('➀基本情報入力シート'!L122="","",'➀基本情報入力シート'!L122)</f>
        <v/>
      </c>
      <c r="L109" s="505" t="str">
        <f t="shared" si="4"/>
        <v/>
      </c>
      <c r="M109" s="506" t="str">
        <f>IF('➀基本情報入力シート'!M122="","",'➀基本情報入力シート'!M122)</f>
        <v/>
      </c>
      <c r="N109" s="512" t="str">
        <f>IF('➀基本情報入力シート'!R122="","",'➀基本情報入力シート'!R122)</f>
        <v/>
      </c>
      <c r="O109" s="512" t="str">
        <f>IF('➀基本情報入力シート'!W122="","",'➀基本情報入力シート'!W122)</f>
        <v/>
      </c>
      <c r="P109" s="508" t="str">
        <f>IF('➀基本情報入力シート'!X122="","",'➀基本情報入力シート'!X122)</f>
        <v/>
      </c>
      <c r="Q109" s="509" t="str">
        <f>IF('➀基本情報入力シート'!Y122="","",'➀基本情報入力シート'!Y122)</f>
        <v/>
      </c>
      <c r="R109" s="546"/>
      <c r="S109" s="530"/>
      <c r="T109" s="531"/>
      <c r="U109" s="535"/>
      <c r="V109" s="535"/>
      <c r="W109" s="536"/>
      <c r="X109" s="536"/>
      <c r="Y109" s="536"/>
      <c r="Z109" s="401"/>
      <c r="AA109" s="401"/>
      <c r="AB109" s="401"/>
    </row>
    <row r="110" spans="1:28" ht="27.75" customHeight="1">
      <c r="A110" s="511">
        <f t="shared" si="3"/>
        <v>91</v>
      </c>
      <c r="B110" s="502" t="str">
        <f>IF('➀基本情報入力シート'!C123="","",'➀基本情報入力シート'!C123)</f>
        <v/>
      </c>
      <c r="C110" s="503" t="str">
        <f>IF('➀基本情報入力シート'!D123="","",'➀基本情報入力シート'!D123)</f>
        <v/>
      </c>
      <c r="D110" s="503" t="str">
        <f>IF('➀基本情報入力シート'!E123="","",'➀基本情報入力シート'!E123)</f>
        <v/>
      </c>
      <c r="E110" s="503" t="str">
        <f>IF('➀基本情報入力シート'!F123="","",'➀基本情報入力シート'!F123)</f>
        <v/>
      </c>
      <c r="F110" s="503" t="str">
        <f>IF('➀基本情報入力シート'!G123="","",'➀基本情報入力シート'!G123)</f>
        <v/>
      </c>
      <c r="G110" s="503" t="str">
        <f>IF('➀基本情報入力シート'!H123="","",'➀基本情報入力シート'!H123)</f>
        <v/>
      </c>
      <c r="H110" s="503" t="str">
        <f>IF('➀基本情報入力シート'!I123="","",'➀基本情報入力シート'!I123)</f>
        <v/>
      </c>
      <c r="I110" s="503" t="str">
        <f>IF('➀基本情報入力シート'!J123="","",'➀基本情報入力シート'!J123)</f>
        <v/>
      </c>
      <c r="J110" s="503" t="str">
        <f>IF('➀基本情報入力シート'!K123="","",'➀基本情報入力シート'!K123)</f>
        <v/>
      </c>
      <c r="K110" s="504" t="str">
        <f>IF('➀基本情報入力シート'!L123="","",'➀基本情報入力シート'!L123)</f>
        <v/>
      </c>
      <c r="L110" s="505" t="str">
        <f t="shared" si="4"/>
        <v/>
      </c>
      <c r="M110" s="506" t="str">
        <f>IF('➀基本情報入力シート'!M123="","",'➀基本情報入力シート'!M123)</f>
        <v/>
      </c>
      <c r="N110" s="512" t="str">
        <f>IF('➀基本情報入力シート'!R123="","",'➀基本情報入力シート'!R123)</f>
        <v/>
      </c>
      <c r="O110" s="512" t="str">
        <f>IF('➀基本情報入力シート'!W123="","",'➀基本情報入力シート'!W123)</f>
        <v/>
      </c>
      <c r="P110" s="508" t="str">
        <f>IF('➀基本情報入力シート'!X123="","",'➀基本情報入力シート'!X123)</f>
        <v/>
      </c>
      <c r="Q110" s="509" t="str">
        <f>IF('➀基本情報入力シート'!Y123="","",'➀基本情報入力シート'!Y123)</f>
        <v/>
      </c>
      <c r="R110" s="546"/>
      <c r="S110" s="530"/>
      <c r="T110" s="531"/>
      <c r="U110" s="535"/>
      <c r="V110" s="535"/>
      <c r="W110" s="536"/>
      <c r="X110" s="536"/>
      <c r="Y110" s="536"/>
      <c r="Z110" s="401"/>
      <c r="AA110" s="401"/>
      <c r="AB110" s="401"/>
    </row>
    <row r="111" spans="1:28" ht="27.75" customHeight="1">
      <c r="A111" s="511">
        <f t="shared" si="3"/>
        <v>92</v>
      </c>
      <c r="B111" s="502" t="str">
        <f>IF('➀基本情報入力シート'!C124="","",'➀基本情報入力シート'!C124)</f>
        <v/>
      </c>
      <c r="C111" s="503" t="str">
        <f>IF('➀基本情報入力シート'!D124="","",'➀基本情報入力シート'!D124)</f>
        <v/>
      </c>
      <c r="D111" s="503" t="str">
        <f>IF('➀基本情報入力シート'!E124="","",'➀基本情報入力シート'!E124)</f>
        <v/>
      </c>
      <c r="E111" s="503" t="str">
        <f>IF('➀基本情報入力シート'!F124="","",'➀基本情報入力シート'!F124)</f>
        <v/>
      </c>
      <c r="F111" s="503" t="str">
        <f>IF('➀基本情報入力シート'!G124="","",'➀基本情報入力シート'!G124)</f>
        <v/>
      </c>
      <c r="G111" s="503" t="str">
        <f>IF('➀基本情報入力シート'!H124="","",'➀基本情報入力シート'!H124)</f>
        <v/>
      </c>
      <c r="H111" s="503" t="str">
        <f>IF('➀基本情報入力シート'!I124="","",'➀基本情報入力シート'!I124)</f>
        <v/>
      </c>
      <c r="I111" s="503" t="str">
        <f>IF('➀基本情報入力シート'!J124="","",'➀基本情報入力シート'!J124)</f>
        <v/>
      </c>
      <c r="J111" s="503" t="str">
        <f>IF('➀基本情報入力シート'!K124="","",'➀基本情報入力シート'!K124)</f>
        <v/>
      </c>
      <c r="K111" s="504" t="str">
        <f>IF('➀基本情報入力シート'!L124="","",'➀基本情報入力シート'!L124)</f>
        <v/>
      </c>
      <c r="L111" s="505" t="str">
        <f t="shared" si="4"/>
        <v/>
      </c>
      <c r="M111" s="506" t="str">
        <f>IF('➀基本情報入力シート'!M124="","",'➀基本情報入力シート'!M124)</f>
        <v/>
      </c>
      <c r="N111" s="512" t="str">
        <f>IF('➀基本情報入力シート'!R124="","",'➀基本情報入力シート'!R124)</f>
        <v/>
      </c>
      <c r="O111" s="512" t="str">
        <f>IF('➀基本情報入力シート'!W124="","",'➀基本情報入力シート'!W124)</f>
        <v/>
      </c>
      <c r="P111" s="508" t="str">
        <f>IF('➀基本情報入力シート'!X124="","",'➀基本情報入力シート'!X124)</f>
        <v/>
      </c>
      <c r="Q111" s="509" t="str">
        <f>IF('➀基本情報入力シート'!Y124="","",'➀基本情報入力シート'!Y124)</f>
        <v/>
      </c>
      <c r="R111" s="546"/>
      <c r="S111" s="530"/>
      <c r="T111" s="531"/>
      <c r="U111" s="535"/>
      <c r="V111" s="535"/>
      <c r="W111" s="536"/>
      <c r="X111" s="536"/>
      <c r="Y111" s="536"/>
      <c r="Z111" s="401"/>
      <c r="AA111" s="401"/>
      <c r="AB111" s="401"/>
    </row>
    <row r="112" spans="1:28" ht="27.75" customHeight="1">
      <c r="A112" s="511">
        <f t="shared" si="3"/>
        <v>93</v>
      </c>
      <c r="B112" s="502" t="str">
        <f>IF('➀基本情報入力シート'!C125="","",'➀基本情報入力シート'!C125)</f>
        <v/>
      </c>
      <c r="C112" s="503" t="str">
        <f>IF('➀基本情報入力シート'!D125="","",'➀基本情報入力シート'!D125)</f>
        <v/>
      </c>
      <c r="D112" s="503" t="str">
        <f>IF('➀基本情報入力シート'!E125="","",'➀基本情報入力シート'!E125)</f>
        <v/>
      </c>
      <c r="E112" s="503" t="str">
        <f>IF('➀基本情報入力シート'!F125="","",'➀基本情報入力シート'!F125)</f>
        <v/>
      </c>
      <c r="F112" s="503" t="str">
        <f>IF('➀基本情報入力シート'!G125="","",'➀基本情報入力シート'!G125)</f>
        <v/>
      </c>
      <c r="G112" s="503" t="str">
        <f>IF('➀基本情報入力シート'!H125="","",'➀基本情報入力シート'!H125)</f>
        <v/>
      </c>
      <c r="H112" s="503" t="str">
        <f>IF('➀基本情報入力シート'!I125="","",'➀基本情報入力シート'!I125)</f>
        <v/>
      </c>
      <c r="I112" s="503" t="str">
        <f>IF('➀基本情報入力シート'!J125="","",'➀基本情報入力シート'!J125)</f>
        <v/>
      </c>
      <c r="J112" s="503" t="str">
        <f>IF('➀基本情報入力シート'!K125="","",'➀基本情報入力シート'!K125)</f>
        <v/>
      </c>
      <c r="K112" s="504" t="str">
        <f>IF('➀基本情報入力シート'!L125="","",'➀基本情報入力シート'!L125)</f>
        <v/>
      </c>
      <c r="L112" s="505" t="str">
        <f t="shared" si="4"/>
        <v/>
      </c>
      <c r="M112" s="506" t="str">
        <f>IF('➀基本情報入力シート'!M125="","",'➀基本情報入力シート'!M125)</f>
        <v/>
      </c>
      <c r="N112" s="512" t="str">
        <f>IF('➀基本情報入力シート'!R125="","",'➀基本情報入力シート'!R125)</f>
        <v/>
      </c>
      <c r="O112" s="512" t="str">
        <f>IF('➀基本情報入力シート'!W125="","",'➀基本情報入力シート'!W125)</f>
        <v/>
      </c>
      <c r="P112" s="508" t="str">
        <f>IF('➀基本情報入力シート'!X125="","",'➀基本情報入力シート'!X125)</f>
        <v/>
      </c>
      <c r="Q112" s="509" t="str">
        <f>IF('➀基本情報入力シート'!Y125="","",'➀基本情報入力シート'!Y125)</f>
        <v/>
      </c>
      <c r="R112" s="546"/>
      <c r="S112" s="530"/>
      <c r="T112" s="531"/>
      <c r="U112" s="535"/>
      <c r="V112" s="535"/>
      <c r="W112" s="536"/>
      <c r="X112" s="536"/>
      <c r="Y112" s="536"/>
      <c r="Z112" s="401"/>
      <c r="AA112" s="401"/>
      <c r="AB112" s="401"/>
    </row>
    <row r="113" spans="1:28" ht="27.75" customHeight="1">
      <c r="A113" s="511">
        <f t="shared" si="3"/>
        <v>94</v>
      </c>
      <c r="B113" s="502" t="str">
        <f>IF('➀基本情報入力シート'!C126="","",'➀基本情報入力シート'!C126)</f>
        <v/>
      </c>
      <c r="C113" s="503" t="str">
        <f>IF('➀基本情報入力シート'!D126="","",'➀基本情報入力シート'!D126)</f>
        <v/>
      </c>
      <c r="D113" s="503" t="str">
        <f>IF('➀基本情報入力シート'!E126="","",'➀基本情報入力シート'!E126)</f>
        <v/>
      </c>
      <c r="E113" s="503" t="str">
        <f>IF('➀基本情報入力シート'!F126="","",'➀基本情報入力シート'!F126)</f>
        <v/>
      </c>
      <c r="F113" s="503" t="str">
        <f>IF('➀基本情報入力シート'!G126="","",'➀基本情報入力シート'!G126)</f>
        <v/>
      </c>
      <c r="G113" s="503" t="str">
        <f>IF('➀基本情報入力シート'!H126="","",'➀基本情報入力シート'!H126)</f>
        <v/>
      </c>
      <c r="H113" s="503" t="str">
        <f>IF('➀基本情報入力シート'!I126="","",'➀基本情報入力シート'!I126)</f>
        <v/>
      </c>
      <c r="I113" s="503" t="str">
        <f>IF('➀基本情報入力シート'!J126="","",'➀基本情報入力シート'!J126)</f>
        <v/>
      </c>
      <c r="J113" s="503" t="str">
        <f>IF('➀基本情報入力シート'!K126="","",'➀基本情報入力シート'!K126)</f>
        <v/>
      </c>
      <c r="K113" s="504" t="str">
        <f>IF('➀基本情報入力シート'!L126="","",'➀基本情報入力シート'!L126)</f>
        <v/>
      </c>
      <c r="L113" s="505" t="str">
        <f t="shared" si="4"/>
        <v/>
      </c>
      <c r="M113" s="506" t="str">
        <f>IF('➀基本情報入力シート'!M126="","",'➀基本情報入力シート'!M126)</f>
        <v/>
      </c>
      <c r="N113" s="512" t="str">
        <f>IF('➀基本情報入力シート'!R126="","",'➀基本情報入力シート'!R126)</f>
        <v/>
      </c>
      <c r="O113" s="512" t="str">
        <f>IF('➀基本情報入力シート'!W126="","",'➀基本情報入力シート'!W126)</f>
        <v/>
      </c>
      <c r="P113" s="508" t="str">
        <f>IF('➀基本情報入力シート'!X126="","",'➀基本情報入力シート'!X126)</f>
        <v/>
      </c>
      <c r="Q113" s="509" t="str">
        <f>IF('➀基本情報入力シート'!Y126="","",'➀基本情報入力シート'!Y126)</f>
        <v/>
      </c>
      <c r="R113" s="546"/>
      <c r="S113" s="530"/>
      <c r="T113" s="531"/>
      <c r="U113" s="535"/>
      <c r="V113" s="535"/>
      <c r="W113" s="536"/>
      <c r="X113" s="536"/>
      <c r="Y113" s="536"/>
      <c r="Z113" s="401"/>
      <c r="AA113" s="401"/>
      <c r="AB113" s="401"/>
    </row>
    <row r="114" spans="1:28" ht="27.75" customHeight="1">
      <c r="A114" s="511">
        <f t="shared" si="3"/>
        <v>95</v>
      </c>
      <c r="B114" s="502" t="str">
        <f>IF('➀基本情報入力シート'!C127="","",'➀基本情報入力シート'!C127)</f>
        <v/>
      </c>
      <c r="C114" s="503" t="str">
        <f>IF('➀基本情報入力シート'!D127="","",'➀基本情報入力シート'!D127)</f>
        <v/>
      </c>
      <c r="D114" s="503" t="str">
        <f>IF('➀基本情報入力シート'!E127="","",'➀基本情報入力シート'!E127)</f>
        <v/>
      </c>
      <c r="E114" s="503" t="str">
        <f>IF('➀基本情報入力シート'!F127="","",'➀基本情報入力シート'!F127)</f>
        <v/>
      </c>
      <c r="F114" s="503" t="str">
        <f>IF('➀基本情報入力シート'!G127="","",'➀基本情報入力シート'!G127)</f>
        <v/>
      </c>
      <c r="G114" s="503" t="str">
        <f>IF('➀基本情報入力シート'!H127="","",'➀基本情報入力シート'!H127)</f>
        <v/>
      </c>
      <c r="H114" s="503" t="str">
        <f>IF('➀基本情報入力シート'!I127="","",'➀基本情報入力シート'!I127)</f>
        <v/>
      </c>
      <c r="I114" s="503" t="str">
        <f>IF('➀基本情報入力シート'!J127="","",'➀基本情報入力シート'!J127)</f>
        <v/>
      </c>
      <c r="J114" s="503" t="str">
        <f>IF('➀基本情報入力シート'!K127="","",'➀基本情報入力シート'!K127)</f>
        <v/>
      </c>
      <c r="K114" s="504" t="str">
        <f>IF('➀基本情報入力シート'!L127="","",'➀基本情報入力シート'!L127)</f>
        <v/>
      </c>
      <c r="L114" s="505" t="str">
        <f t="shared" si="4"/>
        <v/>
      </c>
      <c r="M114" s="506" t="str">
        <f>IF('➀基本情報入力シート'!M127="","",'➀基本情報入力シート'!M127)</f>
        <v/>
      </c>
      <c r="N114" s="512" t="str">
        <f>IF('➀基本情報入力シート'!R127="","",'➀基本情報入力シート'!R127)</f>
        <v/>
      </c>
      <c r="O114" s="512" t="str">
        <f>IF('➀基本情報入力シート'!W127="","",'➀基本情報入力シート'!W127)</f>
        <v/>
      </c>
      <c r="P114" s="508" t="str">
        <f>IF('➀基本情報入力シート'!X127="","",'➀基本情報入力シート'!X127)</f>
        <v/>
      </c>
      <c r="Q114" s="509" t="str">
        <f>IF('➀基本情報入力シート'!Y127="","",'➀基本情報入力シート'!Y127)</f>
        <v/>
      </c>
      <c r="R114" s="546"/>
      <c r="S114" s="530"/>
      <c r="T114" s="531"/>
      <c r="U114" s="535"/>
      <c r="V114" s="535"/>
      <c r="W114" s="536"/>
      <c r="X114" s="536"/>
      <c r="Y114" s="536"/>
      <c r="Z114" s="401"/>
      <c r="AA114" s="401"/>
      <c r="AB114" s="401"/>
    </row>
    <row r="115" spans="1:28" ht="27.75" customHeight="1">
      <c r="A115" s="511">
        <f t="shared" si="3"/>
        <v>96</v>
      </c>
      <c r="B115" s="502" t="str">
        <f>IF('➀基本情報入力シート'!C128="","",'➀基本情報入力シート'!C128)</f>
        <v/>
      </c>
      <c r="C115" s="503" t="str">
        <f>IF('➀基本情報入力シート'!D128="","",'➀基本情報入力シート'!D128)</f>
        <v/>
      </c>
      <c r="D115" s="503" t="str">
        <f>IF('➀基本情報入力シート'!E128="","",'➀基本情報入力シート'!E128)</f>
        <v/>
      </c>
      <c r="E115" s="503" t="str">
        <f>IF('➀基本情報入力シート'!F128="","",'➀基本情報入力シート'!F128)</f>
        <v/>
      </c>
      <c r="F115" s="503" t="str">
        <f>IF('➀基本情報入力シート'!G128="","",'➀基本情報入力シート'!G128)</f>
        <v/>
      </c>
      <c r="G115" s="503" t="str">
        <f>IF('➀基本情報入力シート'!H128="","",'➀基本情報入力シート'!H128)</f>
        <v/>
      </c>
      <c r="H115" s="503" t="str">
        <f>IF('➀基本情報入力シート'!I128="","",'➀基本情報入力シート'!I128)</f>
        <v/>
      </c>
      <c r="I115" s="503" t="str">
        <f>IF('➀基本情報入力シート'!J128="","",'➀基本情報入力シート'!J128)</f>
        <v/>
      </c>
      <c r="J115" s="503" t="str">
        <f>IF('➀基本情報入力シート'!K128="","",'➀基本情報入力シート'!K128)</f>
        <v/>
      </c>
      <c r="K115" s="504" t="str">
        <f>IF('➀基本情報入力シート'!L128="","",'➀基本情報入力シート'!L128)</f>
        <v/>
      </c>
      <c r="L115" s="505" t="str">
        <f t="shared" si="4"/>
        <v/>
      </c>
      <c r="M115" s="506" t="str">
        <f>IF('➀基本情報入力シート'!M128="","",'➀基本情報入力シート'!M128)</f>
        <v/>
      </c>
      <c r="N115" s="512" t="str">
        <f>IF('➀基本情報入力シート'!R128="","",'➀基本情報入力シート'!R128)</f>
        <v/>
      </c>
      <c r="O115" s="512" t="str">
        <f>IF('➀基本情報入力シート'!W128="","",'➀基本情報入力シート'!W128)</f>
        <v/>
      </c>
      <c r="P115" s="508" t="str">
        <f>IF('➀基本情報入力シート'!X128="","",'➀基本情報入力シート'!X128)</f>
        <v/>
      </c>
      <c r="Q115" s="509" t="str">
        <f>IF('➀基本情報入力シート'!Y128="","",'➀基本情報入力シート'!Y128)</f>
        <v/>
      </c>
      <c r="R115" s="546"/>
      <c r="S115" s="530"/>
      <c r="T115" s="531"/>
      <c r="U115" s="535"/>
      <c r="V115" s="535"/>
      <c r="W115" s="536"/>
      <c r="X115" s="536"/>
      <c r="Y115" s="536"/>
      <c r="Z115" s="401"/>
      <c r="AA115" s="401"/>
      <c r="AB115" s="401"/>
    </row>
    <row r="116" spans="1:28" ht="27.75" customHeight="1">
      <c r="A116" s="511">
        <f t="shared" si="3"/>
        <v>97</v>
      </c>
      <c r="B116" s="502" t="str">
        <f>IF('➀基本情報入力シート'!C129="","",'➀基本情報入力シート'!C129)</f>
        <v/>
      </c>
      <c r="C116" s="503" t="str">
        <f>IF('➀基本情報入力シート'!D129="","",'➀基本情報入力シート'!D129)</f>
        <v/>
      </c>
      <c r="D116" s="503" t="str">
        <f>IF('➀基本情報入力シート'!E129="","",'➀基本情報入力シート'!E129)</f>
        <v/>
      </c>
      <c r="E116" s="503" t="str">
        <f>IF('➀基本情報入力シート'!F129="","",'➀基本情報入力シート'!F129)</f>
        <v/>
      </c>
      <c r="F116" s="503" t="str">
        <f>IF('➀基本情報入力シート'!G129="","",'➀基本情報入力シート'!G129)</f>
        <v/>
      </c>
      <c r="G116" s="503" t="str">
        <f>IF('➀基本情報入力シート'!H129="","",'➀基本情報入力シート'!H129)</f>
        <v/>
      </c>
      <c r="H116" s="503" t="str">
        <f>IF('➀基本情報入力シート'!I129="","",'➀基本情報入力シート'!I129)</f>
        <v/>
      </c>
      <c r="I116" s="503" t="str">
        <f>IF('➀基本情報入力シート'!J129="","",'➀基本情報入力シート'!J129)</f>
        <v/>
      </c>
      <c r="J116" s="503" t="str">
        <f>IF('➀基本情報入力シート'!K129="","",'➀基本情報入力シート'!K129)</f>
        <v/>
      </c>
      <c r="K116" s="504" t="str">
        <f>IF('➀基本情報入力シート'!L129="","",'➀基本情報入力シート'!L129)</f>
        <v/>
      </c>
      <c r="L116" s="505" t="str">
        <f t="shared" si="4"/>
        <v/>
      </c>
      <c r="M116" s="506" t="str">
        <f>IF('➀基本情報入力シート'!M129="","",'➀基本情報入力シート'!M129)</f>
        <v/>
      </c>
      <c r="N116" s="512" t="str">
        <f>IF('➀基本情報入力シート'!R129="","",'➀基本情報入力シート'!R129)</f>
        <v/>
      </c>
      <c r="O116" s="512" t="str">
        <f>IF('➀基本情報入力シート'!W129="","",'➀基本情報入力シート'!W129)</f>
        <v/>
      </c>
      <c r="P116" s="508" t="str">
        <f>IF('➀基本情報入力シート'!X129="","",'➀基本情報入力シート'!X129)</f>
        <v/>
      </c>
      <c r="Q116" s="509" t="str">
        <f>IF('➀基本情報入力シート'!Y129="","",'➀基本情報入力シート'!Y129)</f>
        <v/>
      </c>
      <c r="R116" s="546"/>
      <c r="S116" s="530"/>
      <c r="T116" s="531"/>
      <c r="U116" s="535"/>
      <c r="V116" s="535"/>
      <c r="W116" s="536"/>
      <c r="X116" s="536"/>
      <c r="Y116" s="536"/>
      <c r="Z116" s="401"/>
      <c r="AA116" s="401"/>
      <c r="AB116" s="401"/>
    </row>
    <row r="117" spans="1:28" ht="27.75" customHeight="1">
      <c r="A117" s="511">
        <f t="shared" si="3"/>
        <v>98</v>
      </c>
      <c r="B117" s="502" t="str">
        <f>IF('➀基本情報入力シート'!C130="","",'➀基本情報入力シート'!C130)</f>
        <v/>
      </c>
      <c r="C117" s="503" t="str">
        <f>IF('➀基本情報入力シート'!D130="","",'➀基本情報入力シート'!D130)</f>
        <v/>
      </c>
      <c r="D117" s="503" t="str">
        <f>IF('➀基本情報入力シート'!E130="","",'➀基本情報入力シート'!E130)</f>
        <v/>
      </c>
      <c r="E117" s="503" t="str">
        <f>IF('➀基本情報入力シート'!F130="","",'➀基本情報入力シート'!F130)</f>
        <v/>
      </c>
      <c r="F117" s="503" t="str">
        <f>IF('➀基本情報入力シート'!G130="","",'➀基本情報入力シート'!G130)</f>
        <v/>
      </c>
      <c r="G117" s="503" t="str">
        <f>IF('➀基本情報入力シート'!H130="","",'➀基本情報入力シート'!H130)</f>
        <v/>
      </c>
      <c r="H117" s="503" t="str">
        <f>IF('➀基本情報入力シート'!I130="","",'➀基本情報入力シート'!I130)</f>
        <v/>
      </c>
      <c r="I117" s="503" t="str">
        <f>IF('➀基本情報入力シート'!J130="","",'➀基本情報入力シート'!J130)</f>
        <v/>
      </c>
      <c r="J117" s="503" t="str">
        <f>IF('➀基本情報入力シート'!K130="","",'➀基本情報入力シート'!K130)</f>
        <v/>
      </c>
      <c r="K117" s="504" t="str">
        <f>IF('➀基本情報入力シート'!L130="","",'➀基本情報入力シート'!L130)</f>
        <v/>
      </c>
      <c r="L117" s="505" t="str">
        <f t="shared" si="4"/>
        <v/>
      </c>
      <c r="M117" s="506" t="str">
        <f>IF('➀基本情報入力シート'!M130="","",'➀基本情報入力シート'!M130)</f>
        <v/>
      </c>
      <c r="N117" s="512" t="str">
        <f>IF('➀基本情報入力シート'!R130="","",'➀基本情報入力シート'!R130)</f>
        <v/>
      </c>
      <c r="O117" s="512" t="str">
        <f>IF('➀基本情報入力シート'!W130="","",'➀基本情報入力シート'!W130)</f>
        <v/>
      </c>
      <c r="P117" s="508" t="str">
        <f>IF('➀基本情報入力シート'!X130="","",'➀基本情報入力シート'!X130)</f>
        <v/>
      </c>
      <c r="Q117" s="509" t="str">
        <f>IF('➀基本情報入力シート'!Y130="","",'➀基本情報入力シート'!Y130)</f>
        <v/>
      </c>
      <c r="R117" s="546"/>
      <c r="S117" s="530"/>
      <c r="T117" s="531"/>
      <c r="U117" s="535"/>
      <c r="V117" s="535"/>
      <c r="W117" s="536"/>
      <c r="X117" s="536"/>
      <c r="Y117" s="536"/>
      <c r="Z117" s="401"/>
      <c r="AA117" s="401"/>
      <c r="AB117" s="401"/>
    </row>
    <row r="118" spans="1:28" ht="27.75" customHeight="1">
      <c r="A118" s="511">
        <f t="shared" si="3"/>
        <v>99</v>
      </c>
      <c r="B118" s="502" t="str">
        <f>IF('➀基本情報入力シート'!C131="","",'➀基本情報入力シート'!C131)</f>
        <v/>
      </c>
      <c r="C118" s="503" t="str">
        <f>IF('➀基本情報入力シート'!D131="","",'➀基本情報入力シート'!D131)</f>
        <v/>
      </c>
      <c r="D118" s="503" t="str">
        <f>IF('➀基本情報入力シート'!E131="","",'➀基本情報入力シート'!E131)</f>
        <v/>
      </c>
      <c r="E118" s="503" t="str">
        <f>IF('➀基本情報入力シート'!F131="","",'➀基本情報入力シート'!F131)</f>
        <v/>
      </c>
      <c r="F118" s="503" t="str">
        <f>IF('➀基本情報入力シート'!G131="","",'➀基本情報入力シート'!G131)</f>
        <v/>
      </c>
      <c r="G118" s="503" t="str">
        <f>IF('➀基本情報入力シート'!H131="","",'➀基本情報入力シート'!H131)</f>
        <v/>
      </c>
      <c r="H118" s="503" t="str">
        <f>IF('➀基本情報入力シート'!I131="","",'➀基本情報入力シート'!I131)</f>
        <v/>
      </c>
      <c r="I118" s="503" t="str">
        <f>IF('➀基本情報入力シート'!J131="","",'➀基本情報入力シート'!J131)</f>
        <v/>
      </c>
      <c r="J118" s="503" t="str">
        <f>IF('➀基本情報入力シート'!K131="","",'➀基本情報入力シート'!K131)</f>
        <v/>
      </c>
      <c r="K118" s="504" t="str">
        <f>IF('➀基本情報入力シート'!L131="","",'➀基本情報入力シート'!L131)</f>
        <v/>
      </c>
      <c r="L118" s="505" t="str">
        <f t="shared" si="4"/>
        <v/>
      </c>
      <c r="M118" s="506" t="str">
        <f>IF('➀基本情報入力シート'!M131="","",'➀基本情報入力シート'!M131)</f>
        <v/>
      </c>
      <c r="N118" s="512" t="str">
        <f>IF('➀基本情報入力シート'!R131="","",'➀基本情報入力シート'!R131)</f>
        <v/>
      </c>
      <c r="O118" s="512" t="str">
        <f>IF('➀基本情報入力シート'!W131="","",'➀基本情報入力シート'!W131)</f>
        <v/>
      </c>
      <c r="P118" s="508" t="str">
        <f>IF('➀基本情報入力シート'!X131="","",'➀基本情報入力シート'!X131)</f>
        <v/>
      </c>
      <c r="Q118" s="509" t="str">
        <f>IF('➀基本情報入力シート'!Y131="","",'➀基本情報入力シート'!Y131)</f>
        <v/>
      </c>
      <c r="R118" s="546"/>
      <c r="S118" s="530"/>
      <c r="T118" s="531"/>
      <c r="U118" s="535"/>
      <c r="V118" s="535"/>
      <c r="W118" s="536"/>
      <c r="X118" s="536"/>
      <c r="Y118" s="536"/>
      <c r="Z118" s="401"/>
      <c r="AA118" s="401"/>
      <c r="AB118" s="401"/>
    </row>
    <row r="119" spans="1:28" ht="27.75" customHeight="1">
      <c r="A119" s="511">
        <f t="shared" si="3"/>
        <v>100</v>
      </c>
      <c r="B119" s="513" t="str">
        <f>IF('➀基本情報入力シート'!C132="","",'➀基本情報入力シート'!C132)</f>
        <v/>
      </c>
      <c r="C119" s="514" t="str">
        <f>IF('➀基本情報入力シート'!D132="","",'➀基本情報入力シート'!D132)</f>
        <v/>
      </c>
      <c r="D119" s="514" t="str">
        <f>IF('➀基本情報入力シート'!E132="","",'➀基本情報入力シート'!E132)</f>
        <v/>
      </c>
      <c r="E119" s="514" t="str">
        <f>IF('➀基本情報入力シート'!F132="","",'➀基本情報入力シート'!F132)</f>
        <v/>
      </c>
      <c r="F119" s="514" t="str">
        <f>IF('➀基本情報入力シート'!G132="","",'➀基本情報入力シート'!G132)</f>
        <v/>
      </c>
      <c r="G119" s="514" t="str">
        <f>IF('➀基本情報入力シート'!H132="","",'➀基本情報入力シート'!H132)</f>
        <v/>
      </c>
      <c r="H119" s="514" t="str">
        <f>IF('➀基本情報入力シート'!I132="","",'➀基本情報入力シート'!I132)</f>
        <v/>
      </c>
      <c r="I119" s="514" t="str">
        <f>IF('➀基本情報入力シート'!J132="","",'➀基本情報入力シート'!J132)</f>
        <v/>
      </c>
      <c r="J119" s="514" t="str">
        <f>IF('➀基本情報入力シート'!K132="","",'➀基本情報入力シート'!K132)</f>
        <v/>
      </c>
      <c r="K119" s="515" t="str">
        <f>IF('➀基本情報入力シート'!L132="","",'➀基本情報入力シート'!L132)</f>
        <v/>
      </c>
      <c r="L119" s="505" t="str">
        <f t="shared" si="4"/>
        <v/>
      </c>
      <c r="M119" s="512" t="str">
        <f>IF('➀基本情報入力シート'!M132="","",'➀基本情報入力シート'!M132)</f>
        <v/>
      </c>
      <c r="N119" s="512" t="str">
        <f>IF('➀基本情報入力シート'!R132="","",'➀基本情報入力シート'!R132)</f>
        <v/>
      </c>
      <c r="O119" s="512" t="str">
        <f>IF('➀基本情報入力シート'!W132="","",'➀基本情報入力シート'!W132)</f>
        <v/>
      </c>
      <c r="P119" s="516" t="str">
        <f>IF('➀基本情報入力シート'!X132="","",'➀基本情報入力シート'!X132)</f>
        <v/>
      </c>
      <c r="Q119" s="517" t="str">
        <f>IF('➀基本情報入力シート'!Y132="","",'➀基本情報入力シート'!Y132)</f>
        <v/>
      </c>
      <c r="R119" s="546"/>
      <c r="S119" s="530"/>
      <c r="T119" s="533"/>
      <c r="U119" s="534"/>
      <c r="V119" s="534"/>
      <c r="W119" s="536"/>
      <c r="X119" s="536"/>
      <c r="Y119" s="536"/>
      <c r="Z119" s="401"/>
      <c r="AA119" s="401"/>
      <c r="AB119" s="401"/>
    </row>
    <row r="120" spans="1:28" s="510" customFormat="1" ht="27.75" customHeight="1">
      <c r="A120" s="511">
        <f t="shared" si="3"/>
        <v>101</v>
      </c>
      <c r="B120" s="502" t="str">
        <f>IF('➀基本情報入力シート'!C133="","",'➀基本情報入力シート'!C133)</f>
        <v/>
      </c>
      <c r="C120" s="503" t="str">
        <f>IF('➀基本情報入力シート'!D133="","",'➀基本情報入力シート'!D133)</f>
        <v/>
      </c>
      <c r="D120" s="503" t="str">
        <f>IF('➀基本情報入力シート'!E133="","",'➀基本情報入力シート'!E133)</f>
        <v/>
      </c>
      <c r="E120" s="503" t="str">
        <f>IF('➀基本情報入力シート'!F133="","",'➀基本情報入力シート'!F133)</f>
        <v/>
      </c>
      <c r="F120" s="503" t="str">
        <f>IF('➀基本情報入力シート'!G133="","",'➀基本情報入力シート'!G133)</f>
        <v/>
      </c>
      <c r="G120" s="503" t="str">
        <f>IF('➀基本情報入力シート'!H133="","",'➀基本情報入力シート'!H133)</f>
        <v/>
      </c>
      <c r="H120" s="503" t="str">
        <f>IF('➀基本情報入力シート'!I133="","",'➀基本情報入力シート'!I133)</f>
        <v/>
      </c>
      <c r="I120" s="503" t="str">
        <f>IF('➀基本情報入力シート'!J133="","",'➀基本情報入力シート'!J133)</f>
        <v/>
      </c>
      <c r="J120" s="503" t="str">
        <f>IF('➀基本情報入力シート'!K133="","",'➀基本情報入力シート'!K133)</f>
        <v/>
      </c>
      <c r="K120" s="504" t="str">
        <f>IF('➀基本情報入力シート'!L133="","",'➀基本情報入力シート'!L133)</f>
        <v/>
      </c>
      <c r="L120" s="505" t="str">
        <f>B120&amp;C120</f>
        <v/>
      </c>
      <c r="M120" s="506" t="str">
        <f>IF('➀基本情報入力シート'!M133="","",'➀基本情報入力シート'!M133)</f>
        <v/>
      </c>
      <c r="N120" s="507" t="str">
        <f>IF('➀基本情報入力シート'!R133="","",'➀基本情報入力シート'!R133)</f>
        <v/>
      </c>
      <c r="O120" s="507" t="str">
        <f>IF('➀基本情報入力シート'!W133="","",'➀基本情報入力シート'!W133)</f>
        <v/>
      </c>
      <c r="P120" s="508" t="str">
        <f>IF('➀基本情報入力シート'!X133="","",'➀基本情報入力シート'!X133)</f>
        <v/>
      </c>
      <c r="Q120" s="509" t="str">
        <f>IF('➀基本情報入力シート'!Y133="","",'➀基本情報入力シート'!Y133)</f>
        <v/>
      </c>
      <c r="R120" s="546"/>
      <c r="S120" s="530"/>
      <c r="T120" s="531"/>
      <c r="U120" s="531"/>
      <c r="V120" s="531"/>
      <c r="W120" s="532"/>
      <c r="X120" s="532"/>
      <c r="Y120" s="530"/>
    </row>
    <row r="121" spans="1:28" ht="27.75" customHeight="1">
      <c r="A121" s="511">
        <f>A120+1</f>
        <v>102</v>
      </c>
      <c r="B121" s="502" t="str">
        <f>IF('➀基本情報入力シート'!C134="","",'➀基本情報入力シート'!C134)</f>
        <v/>
      </c>
      <c r="C121" s="503" t="str">
        <f>IF('➀基本情報入力シート'!D134="","",'➀基本情報入力シート'!D134)</f>
        <v/>
      </c>
      <c r="D121" s="503" t="str">
        <f>IF('➀基本情報入力シート'!E134="","",'➀基本情報入力シート'!E134)</f>
        <v/>
      </c>
      <c r="E121" s="503" t="str">
        <f>IF('➀基本情報入力シート'!F134="","",'➀基本情報入力シート'!F134)</f>
        <v/>
      </c>
      <c r="F121" s="503" t="str">
        <f>IF('➀基本情報入力シート'!G134="","",'➀基本情報入力シート'!G134)</f>
        <v/>
      </c>
      <c r="G121" s="503" t="str">
        <f>IF('➀基本情報入力シート'!H134="","",'➀基本情報入力シート'!H134)</f>
        <v/>
      </c>
      <c r="H121" s="503" t="str">
        <f>IF('➀基本情報入力シート'!I134="","",'➀基本情報入力シート'!I134)</f>
        <v/>
      </c>
      <c r="I121" s="503" t="str">
        <f>IF('➀基本情報入力シート'!J134="","",'➀基本情報入力シート'!J134)</f>
        <v/>
      </c>
      <c r="J121" s="503" t="str">
        <f>IF('➀基本情報入力シート'!K134="","",'➀基本情報入力シート'!K134)</f>
        <v/>
      </c>
      <c r="K121" s="504" t="str">
        <f>IF('➀基本情報入力シート'!L134="","",'➀基本情報入力シート'!L134)</f>
        <v/>
      </c>
      <c r="L121" s="505" t="str">
        <f t="shared" ref="L121:L169" si="5">B121&amp;C121</f>
        <v/>
      </c>
      <c r="M121" s="506" t="str">
        <f>IF('➀基本情報入力シート'!M134="","",'➀基本情報入力シート'!M134)</f>
        <v/>
      </c>
      <c r="N121" s="512" t="str">
        <f>IF('➀基本情報入力シート'!R134="","",'➀基本情報入力シート'!R134)</f>
        <v/>
      </c>
      <c r="O121" s="512" t="str">
        <f>IF('➀基本情報入力シート'!W134="","",'➀基本情報入力シート'!W134)</f>
        <v/>
      </c>
      <c r="P121" s="508" t="str">
        <f>IF('➀基本情報入力シート'!X134="","",'➀基本情報入力シート'!X134)</f>
        <v/>
      </c>
      <c r="Q121" s="509" t="str">
        <f>IF('➀基本情報入力シート'!Y134="","",'➀基本情報入力シート'!Y134)</f>
        <v/>
      </c>
      <c r="R121" s="546"/>
      <c r="S121" s="530"/>
      <c r="T121" s="533"/>
      <c r="U121" s="534"/>
      <c r="V121" s="534"/>
      <c r="W121" s="532"/>
      <c r="X121" s="532"/>
      <c r="Y121" s="530"/>
      <c r="Z121" s="401"/>
      <c r="AA121" s="401"/>
      <c r="AB121" s="401"/>
    </row>
    <row r="122" spans="1:28" ht="27.75" customHeight="1">
      <c r="A122" s="511">
        <f t="shared" ref="A122:A170" si="6">A121+1</f>
        <v>103</v>
      </c>
      <c r="B122" s="502" t="str">
        <f>IF('➀基本情報入力シート'!C135="","",'➀基本情報入力シート'!C135)</f>
        <v/>
      </c>
      <c r="C122" s="503" t="str">
        <f>IF('➀基本情報入力シート'!D135="","",'➀基本情報入力シート'!D135)</f>
        <v/>
      </c>
      <c r="D122" s="503" t="str">
        <f>IF('➀基本情報入力シート'!E135="","",'➀基本情報入力シート'!E135)</f>
        <v/>
      </c>
      <c r="E122" s="503" t="str">
        <f>IF('➀基本情報入力シート'!F135="","",'➀基本情報入力シート'!F135)</f>
        <v/>
      </c>
      <c r="F122" s="503" t="str">
        <f>IF('➀基本情報入力シート'!G135="","",'➀基本情報入力シート'!G135)</f>
        <v/>
      </c>
      <c r="G122" s="503" t="str">
        <f>IF('➀基本情報入力シート'!H135="","",'➀基本情報入力シート'!H135)</f>
        <v/>
      </c>
      <c r="H122" s="503" t="str">
        <f>IF('➀基本情報入力シート'!I135="","",'➀基本情報入力シート'!I135)</f>
        <v/>
      </c>
      <c r="I122" s="503" t="str">
        <f>IF('➀基本情報入力シート'!J135="","",'➀基本情報入力シート'!J135)</f>
        <v/>
      </c>
      <c r="J122" s="503" t="str">
        <f>IF('➀基本情報入力シート'!K135="","",'➀基本情報入力シート'!K135)</f>
        <v/>
      </c>
      <c r="K122" s="504" t="str">
        <f>IF('➀基本情報入力シート'!L135="","",'➀基本情報入力シート'!L135)</f>
        <v/>
      </c>
      <c r="L122" s="505" t="str">
        <f t="shared" si="5"/>
        <v/>
      </c>
      <c r="M122" s="506" t="str">
        <f>IF('➀基本情報入力シート'!M135="","",'➀基本情報入力シート'!M135)</f>
        <v/>
      </c>
      <c r="N122" s="512" t="str">
        <f>IF('➀基本情報入力シート'!R135="","",'➀基本情報入力シート'!R135)</f>
        <v/>
      </c>
      <c r="O122" s="512" t="str">
        <f>IF('➀基本情報入力シート'!W135="","",'➀基本情報入力シート'!W135)</f>
        <v/>
      </c>
      <c r="P122" s="508" t="str">
        <f>IF('➀基本情報入力シート'!X135="","",'➀基本情報入力シート'!X135)</f>
        <v/>
      </c>
      <c r="Q122" s="509" t="str">
        <f>IF('➀基本情報入力シート'!Y135="","",'➀基本情報入力シート'!Y135)</f>
        <v/>
      </c>
      <c r="R122" s="546"/>
      <c r="S122" s="530"/>
      <c r="T122" s="531"/>
      <c r="U122" s="535"/>
      <c r="V122" s="535"/>
      <c r="W122" s="532"/>
      <c r="X122" s="532"/>
      <c r="Y122" s="530"/>
      <c r="Z122" s="401"/>
      <c r="AA122" s="401"/>
      <c r="AB122" s="401"/>
    </row>
    <row r="123" spans="1:28" ht="27.75" customHeight="1">
      <c r="A123" s="511">
        <f t="shared" si="6"/>
        <v>104</v>
      </c>
      <c r="B123" s="502" t="str">
        <f>IF('➀基本情報入力シート'!C136="","",'➀基本情報入力シート'!C136)</f>
        <v/>
      </c>
      <c r="C123" s="503" t="str">
        <f>IF('➀基本情報入力シート'!D136="","",'➀基本情報入力シート'!D136)</f>
        <v/>
      </c>
      <c r="D123" s="503" t="str">
        <f>IF('➀基本情報入力シート'!E136="","",'➀基本情報入力シート'!E136)</f>
        <v/>
      </c>
      <c r="E123" s="503" t="str">
        <f>IF('➀基本情報入力シート'!F136="","",'➀基本情報入力シート'!F136)</f>
        <v/>
      </c>
      <c r="F123" s="503" t="str">
        <f>IF('➀基本情報入力シート'!G136="","",'➀基本情報入力シート'!G136)</f>
        <v/>
      </c>
      <c r="G123" s="503" t="str">
        <f>IF('➀基本情報入力シート'!H136="","",'➀基本情報入力シート'!H136)</f>
        <v/>
      </c>
      <c r="H123" s="503" t="str">
        <f>IF('➀基本情報入力シート'!I136="","",'➀基本情報入力シート'!I136)</f>
        <v/>
      </c>
      <c r="I123" s="503" t="str">
        <f>IF('➀基本情報入力シート'!J136="","",'➀基本情報入力シート'!J136)</f>
        <v/>
      </c>
      <c r="J123" s="503" t="str">
        <f>IF('➀基本情報入力シート'!K136="","",'➀基本情報入力シート'!K136)</f>
        <v/>
      </c>
      <c r="K123" s="504" t="str">
        <f>IF('➀基本情報入力シート'!L136="","",'➀基本情報入力シート'!L136)</f>
        <v/>
      </c>
      <c r="L123" s="505" t="str">
        <f t="shared" si="5"/>
        <v/>
      </c>
      <c r="M123" s="506" t="str">
        <f>IF('➀基本情報入力シート'!M136="","",'➀基本情報入力シート'!M136)</f>
        <v/>
      </c>
      <c r="N123" s="512" t="str">
        <f>IF('➀基本情報入力シート'!R136="","",'➀基本情報入力シート'!R136)</f>
        <v/>
      </c>
      <c r="O123" s="512" t="str">
        <f>IF('➀基本情報入力シート'!W136="","",'➀基本情報入力シート'!W136)</f>
        <v/>
      </c>
      <c r="P123" s="508" t="str">
        <f>IF('➀基本情報入力シート'!X136="","",'➀基本情報入力シート'!X136)</f>
        <v/>
      </c>
      <c r="Q123" s="509" t="str">
        <f>IF('➀基本情報入力シート'!Y136="","",'➀基本情報入力シート'!Y136)</f>
        <v/>
      </c>
      <c r="R123" s="546"/>
      <c r="S123" s="530"/>
      <c r="T123" s="531"/>
      <c r="U123" s="535"/>
      <c r="V123" s="535"/>
      <c r="W123" s="532"/>
      <c r="X123" s="532"/>
      <c r="Y123" s="530"/>
      <c r="Z123" s="401"/>
      <c r="AA123" s="401"/>
      <c r="AB123" s="401"/>
    </row>
    <row r="124" spans="1:28" ht="27.75" customHeight="1">
      <c r="A124" s="511">
        <f t="shared" si="6"/>
        <v>105</v>
      </c>
      <c r="B124" s="502" t="str">
        <f>IF('➀基本情報入力シート'!C137="","",'➀基本情報入力シート'!C137)</f>
        <v/>
      </c>
      <c r="C124" s="503" t="str">
        <f>IF('➀基本情報入力シート'!D137="","",'➀基本情報入力シート'!D137)</f>
        <v/>
      </c>
      <c r="D124" s="503" t="str">
        <f>IF('➀基本情報入力シート'!E137="","",'➀基本情報入力シート'!E137)</f>
        <v/>
      </c>
      <c r="E124" s="503" t="str">
        <f>IF('➀基本情報入力シート'!F137="","",'➀基本情報入力シート'!F137)</f>
        <v/>
      </c>
      <c r="F124" s="503" t="str">
        <f>IF('➀基本情報入力シート'!G137="","",'➀基本情報入力シート'!G137)</f>
        <v/>
      </c>
      <c r="G124" s="503" t="str">
        <f>IF('➀基本情報入力シート'!H137="","",'➀基本情報入力シート'!H137)</f>
        <v/>
      </c>
      <c r="H124" s="503" t="str">
        <f>IF('➀基本情報入力シート'!I137="","",'➀基本情報入力シート'!I137)</f>
        <v/>
      </c>
      <c r="I124" s="503" t="str">
        <f>IF('➀基本情報入力シート'!J137="","",'➀基本情報入力シート'!J137)</f>
        <v/>
      </c>
      <c r="J124" s="503" t="str">
        <f>IF('➀基本情報入力シート'!K137="","",'➀基本情報入力シート'!K137)</f>
        <v/>
      </c>
      <c r="K124" s="504" t="str">
        <f>IF('➀基本情報入力シート'!L137="","",'➀基本情報入力シート'!L137)</f>
        <v/>
      </c>
      <c r="L124" s="505" t="str">
        <f t="shared" si="5"/>
        <v/>
      </c>
      <c r="M124" s="506" t="str">
        <f>IF('➀基本情報入力シート'!M137="","",'➀基本情報入力シート'!M137)</f>
        <v/>
      </c>
      <c r="N124" s="512" t="str">
        <f>IF('➀基本情報入力シート'!R137="","",'➀基本情報入力シート'!R137)</f>
        <v/>
      </c>
      <c r="O124" s="512" t="str">
        <f>IF('➀基本情報入力シート'!W137="","",'➀基本情報入力シート'!W137)</f>
        <v/>
      </c>
      <c r="P124" s="508" t="str">
        <f>IF('➀基本情報入力シート'!X137="","",'➀基本情報入力シート'!X137)</f>
        <v/>
      </c>
      <c r="Q124" s="509" t="str">
        <f>IF('➀基本情報入力シート'!Y137="","",'➀基本情報入力シート'!Y137)</f>
        <v/>
      </c>
      <c r="R124" s="546"/>
      <c r="S124" s="530"/>
      <c r="T124" s="531"/>
      <c r="U124" s="535"/>
      <c r="V124" s="535"/>
      <c r="W124" s="532"/>
      <c r="X124" s="532"/>
      <c r="Y124" s="530"/>
      <c r="Z124" s="401"/>
      <c r="AA124" s="401"/>
      <c r="AB124" s="401"/>
    </row>
    <row r="125" spans="1:28" ht="27.75" customHeight="1">
      <c r="A125" s="511">
        <f t="shared" si="6"/>
        <v>106</v>
      </c>
      <c r="B125" s="502" t="str">
        <f>IF('➀基本情報入力シート'!C138="","",'➀基本情報入力シート'!C138)</f>
        <v/>
      </c>
      <c r="C125" s="503" t="str">
        <f>IF('➀基本情報入力シート'!D138="","",'➀基本情報入力シート'!D138)</f>
        <v/>
      </c>
      <c r="D125" s="503" t="str">
        <f>IF('➀基本情報入力シート'!E138="","",'➀基本情報入力シート'!E138)</f>
        <v/>
      </c>
      <c r="E125" s="503" t="str">
        <f>IF('➀基本情報入力シート'!F138="","",'➀基本情報入力シート'!F138)</f>
        <v/>
      </c>
      <c r="F125" s="503" t="str">
        <f>IF('➀基本情報入力シート'!G138="","",'➀基本情報入力シート'!G138)</f>
        <v/>
      </c>
      <c r="G125" s="503" t="str">
        <f>IF('➀基本情報入力シート'!H138="","",'➀基本情報入力シート'!H138)</f>
        <v/>
      </c>
      <c r="H125" s="503" t="str">
        <f>IF('➀基本情報入力シート'!I138="","",'➀基本情報入力シート'!I138)</f>
        <v/>
      </c>
      <c r="I125" s="503" t="str">
        <f>IF('➀基本情報入力シート'!J138="","",'➀基本情報入力シート'!J138)</f>
        <v/>
      </c>
      <c r="J125" s="503" t="str">
        <f>IF('➀基本情報入力シート'!K138="","",'➀基本情報入力シート'!K138)</f>
        <v/>
      </c>
      <c r="K125" s="504" t="str">
        <f>IF('➀基本情報入力シート'!L138="","",'➀基本情報入力シート'!L138)</f>
        <v/>
      </c>
      <c r="L125" s="505" t="str">
        <f t="shared" si="5"/>
        <v/>
      </c>
      <c r="M125" s="506" t="str">
        <f>IF('➀基本情報入力シート'!M138="","",'➀基本情報入力シート'!M138)</f>
        <v/>
      </c>
      <c r="N125" s="512" t="str">
        <f>IF('➀基本情報入力シート'!R138="","",'➀基本情報入力シート'!R138)</f>
        <v/>
      </c>
      <c r="O125" s="512" t="str">
        <f>IF('➀基本情報入力シート'!W138="","",'➀基本情報入力シート'!W138)</f>
        <v/>
      </c>
      <c r="P125" s="508" t="str">
        <f>IF('➀基本情報入力シート'!X138="","",'➀基本情報入力シート'!X138)</f>
        <v/>
      </c>
      <c r="Q125" s="509" t="str">
        <f>IF('➀基本情報入力シート'!Y138="","",'➀基本情報入力シート'!Y138)</f>
        <v/>
      </c>
      <c r="R125" s="546"/>
      <c r="S125" s="530"/>
      <c r="T125" s="531"/>
      <c r="U125" s="535"/>
      <c r="V125" s="535"/>
      <c r="W125" s="532"/>
      <c r="X125" s="532"/>
      <c r="Y125" s="530"/>
      <c r="Z125" s="401"/>
      <c r="AA125" s="401"/>
      <c r="AB125" s="401"/>
    </row>
    <row r="126" spans="1:28" ht="27.75" customHeight="1">
      <c r="A126" s="511">
        <f t="shared" si="6"/>
        <v>107</v>
      </c>
      <c r="B126" s="502" t="str">
        <f>IF('➀基本情報入力シート'!C139="","",'➀基本情報入力シート'!C139)</f>
        <v/>
      </c>
      <c r="C126" s="503" t="str">
        <f>IF('➀基本情報入力シート'!D139="","",'➀基本情報入力シート'!D139)</f>
        <v/>
      </c>
      <c r="D126" s="503" t="str">
        <f>IF('➀基本情報入力シート'!E139="","",'➀基本情報入力シート'!E139)</f>
        <v/>
      </c>
      <c r="E126" s="503" t="str">
        <f>IF('➀基本情報入力シート'!F139="","",'➀基本情報入力シート'!F139)</f>
        <v/>
      </c>
      <c r="F126" s="503" t="str">
        <f>IF('➀基本情報入力シート'!G139="","",'➀基本情報入力シート'!G139)</f>
        <v/>
      </c>
      <c r="G126" s="503" t="str">
        <f>IF('➀基本情報入力シート'!H139="","",'➀基本情報入力シート'!H139)</f>
        <v/>
      </c>
      <c r="H126" s="503" t="str">
        <f>IF('➀基本情報入力シート'!I139="","",'➀基本情報入力シート'!I139)</f>
        <v/>
      </c>
      <c r="I126" s="503" t="str">
        <f>IF('➀基本情報入力シート'!J139="","",'➀基本情報入力シート'!J139)</f>
        <v/>
      </c>
      <c r="J126" s="503" t="str">
        <f>IF('➀基本情報入力シート'!K139="","",'➀基本情報入力シート'!K139)</f>
        <v/>
      </c>
      <c r="K126" s="504" t="str">
        <f>IF('➀基本情報入力シート'!L139="","",'➀基本情報入力シート'!L139)</f>
        <v/>
      </c>
      <c r="L126" s="505" t="str">
        <f t="shared" si="5"/>
        <v/>
      </c>
      <c r="M126" s="506" t="str">
        <f>IF('➀基本情報入力シート'!M139="","",'➀基本情報入力シート'!M139)</f>
        <v/>
      </c>
      <c r="N126" s="512" t="str">
        <f>IF('➀基本情報入力シート'!R139="","",'➀基本情報入力シート'!R139)</f>
        <v/>
      </c>
      <c r="O126" s="512" t="str">
        <f>IF('➀基本情報入力シート'!W139="","",'➀基本情報入力シート'!W139)</f>
        <v/>
      </c>
      <c r="P126" s="508" t="str">
        <f>IF('➀基本情報入力シート'!X139="","",'➀基本情報入力シート'!X139)</f>
        <v/>
      </c>
      <c r="Q126" s="509" t="str">
        <f>IF('➀基本情報入力シート'!Y139="","",'➀基本情報入力シート'!Y139)</f>
        <v/>
      </c>
      <c r="R126" s="546"/>
      <c r="S126" s="530"/>
      <c r="T126" s="531"/>
      <c r="U126" s="535"/>
      <c r="V126" s="535"/>
      <c r="W126" s="532"/>
      <c r="X126" s="532"/>
      <c r="Y126" s="530"/>
      <c r="Z126" s="401"/>
      <c r="AA126" s="401"/>
      <c r="AB126" s="401"/>
    </row>
    <row r="127" spans="1:28" ht="27.75" customHeight="1">
      <c r="A127" s="511">
        <f t="shared" si="6"/>
        <v>108</v>
      </c>
      <c r="B127" s="502" t="str">
        <f>IF('➀基本情報入力シート'!C140="","",'➀基本情報入力シート'!C140)</f>
        <v/>
      </c>
      <c r="C127" s="503" t="str">
        <f>IF('➀基本情報入力シート'!D140="","",'➀基本情報入力シート'!D140)</f>
        <v/>
      </c>
      <c r="D127" s="503" t="str">
        <f>IF('➀基本情報入力シート'!E140="","",'➀基本情報入力シート'!E140)</f>
        <v/>
      </c>
      <c r="E127" s="503" t="str">
        <f>IF('➀基本情報入力シート'!F140="","",'➀基本情報入力シート'!F140)</f>
        <v/>
      </c>
      <c r="F127" s="503" t="str">
        <f>IF('➀基本情報入力シート'!G140="","",'➀基本情報入力シート'!G140)</f>
        <v/>
      </c>
      <c r="G127" s="503" t="str">
        <f>IF('➀基本情報入力シート'!H140="","",'➀基本情報入力シート'!H140)</f>
        <v/>
      </c>
      <c r="H127" s="503" t="str">
        <f>IF('➀基本情報入力シート'!I140="","",'➀基本情報入力シート'!I140)</f>
        <v/>
      </c>
      <c r="I127" s="503" t="str">
        <f>IF('➀基本情報入力シート'!J140="","",'➀基本情報入力シート'!J140)</f>
        <v/>
      </c>
      <c r="J127" s="503" t="str">
        <f>IF('➀基本情報入力シート'!K140="","",'➀基本情報入力シート'!K140)</f>
        <v/>
      </c>
      <c r="K127" s="504" t="str">
        <f>IF('➀基本情報入力シート'!L140="","",'➀基本情報入力シート'!L140)</f>
        <v/>
      </c>
      <c r="L127" s="505" t="str">
        <f t="shared" si="5"/>
        <v/>
      </c>
      <c r="M127" s="506" t="str">
        <f>IF('➀基本情報入力シート'!M140="","",'➀基本情報入力シート'!M140)</f>
        <v/>
      </c>
      <c r="N127" s="512" t="str">
        <f>IF('➀基本情報入力シート'!R140="","",'➀基本情報入力シート'!R140)</f>
        <v/>
      </c>
      <c r="O127" s="512" t="str">
        <f>IF('➀基本情報入力シート'!W140="","",'➀基本情報入力シート'!W140)</f>
        <v/>
      </c>
      <c r="P127" s="508" t="str">
        <f>IF('➀基本情報入力シート'!X140="","",'➀基本情報入力シート'!X140)</f>
        <v/>
      </c>
      <c r="Q127" s="509" t="str">
        <f>IF('➀基本情報入力シート'!Y140="","",'➀基本情報入力シート'!Y140)</f>
        <v/>
      </c>
      <c r="R127" s="546"/>
      <c r="S127" s="530"/>
      <c r="T127" s="531"/>
      <c r="U127" s="535"/>
      <c r="V127" s="535"/>
      <c r="W127" s="536"/>
      <c r="X127" s="536"/>
      <c r="Y127" s="536"/>
      <c r="Z127" s="401"/>
      <c r="AA127" s="401"/>
      <c r="AB127" s="401"/>
    </row>
    <row r="128" spans="1:28" ht="27.75" customHeight="1">
      <c r="A128" s="511">
        <f t="shared" si="6"/>
        <v>109</v>
      </c>
      <c r="B128" s="502" t="str">
        <f>IF('➀基本情報入力シート'!C141="","",'➀基本情報入力シート'!C141)</f>
        <v/>
      </c>
      <c r="C128" s="503" t="str">
        <f>IF('➀基本情報入力シート'!D141="","",'➀基本情報入力シート'!D141)</f>
        <v/>
      </c>
      <c r="D128" s="503" t="str">
        <f>IF('➀基本情報入力シート'!E141="","",'➀基本情報入力シート'!E141)</f>
        <v/>
      </c>
      <c r="E128" s="503" t="str">
        <f>IF('➀基本情報入力シート'!F141="","",'➀基本情報入力シート'!F141)</f>
        <v/>
      </c>
      <c r="F128" s="503" t="str">
        <f>IF('➀基本情報入力シート'!G141="","",'➀基本情報入力シート'!G141)</f>
        <v/>
      </c>
      <c r="G128" s="503" t="str">
        <f>IF('➀基本情報入力シート'!H141="","",'➀基本情報入力シート'!H141)</f>
        <v/>
      </c>
      <c r="H128" s="503" t="str">
        <f>IF('➀基本情報入力シート'!I141="","",'➀基本情報入力シート'!I141)</f>
        <v/>
      </c>
      <c r="I128" s="503" t="str">
        <f>IF('➀基本情報入力シート'!J141="","",'➀基本情報入力シート'!J141)</f>
        <v/>
      </c>
      <c r="J128" s="503" t="str">
        <f>IF('➀基本情報入力シート'!K141="","",'➀基本情報入力シート'!K141)</f>
        <v/>
      </c>
      <c r="K128" s="504" t="str">
        <f>IF('➀基本情報入力シート'!L141="","",'➀基本情報入力シート'!L141)</f>
        <v/>
      </c>
      <c r="L128" s="505" t="str">
        <f t="shared" si="5"/>
        <v/>
      </c>
      <c r="M128" s="506" t="str">
        <f>IF('➀基本情報入力シート'!M141="","",'➀基本情報入力シート'!M141)</f>
        <v/>
      </c>
      <c r="N128" s="512" t="str">
        <f>IF('➀基本情報入力シート'!R141="","",'➀基本情報入力シート'!R141)</f>
        <v/>
      </c>
      <c r="O128" s="512" t="str">
        <f>IF('➀基本情報入力シート'!W141="","",'➀基本情報入力シート'!W141)</f>
        <v/>
      </c>
      <c r="P128" s="508" t="str">
        <f>IF('➀基本情報入力シート'!X141="","",'➀基本情報入力シート'!X141)</f>
        <v/>
      </c>
      <c r="Q128" s="509" t="str">
        <f>IF('➀基本情報入力シート'!Y141="","",'➀基本情報入力シート'!Y141)</f>
        <v/>
      </c>
      <c r="R128" s="546"/>
      <c r="S128" s="530"/>
      <c r="T128" s="531"/>
      <c r="U128" s="535"/>
      <c r="V128" s="535"/>
      <c r="W128" s="536"/>
      <c r="X128" s="536"/>
      <c r="Y128" s="536"/>
      <c r="Z128" s="401"/>
      <c r="AA128" s="401"/>
      <c r="AB128" s="401"/>
    </row>
    <row r="129" spans="1:28" ht="27.75" customHeight="1">
      <c r="A129" s="511">
        <f t="shared" si="6"/>
        <v>110</v>
      </c>
      <c r="B129" s="502" t="str">
        <f>IF('➀基本情報入力シート'!C142="","",'➀基本情報入力シート'!C142)</f>
        <v/>
      </c>
      <c r="C129" s="503" t="str">
        <f>IF('➀基本情報入力シート'!D142="","",'➀基本情報入力シート'!D142)</f>
        <v/>
      </c>
      <c r="D129" s="503" t="str">
        <f>IF('➀基本情報入力シート'!E142="","",'➀基本情報入力シート'!E142)</f>
        <v/>
      </c>
      <c r="E129" s="503" t="str">
        <f>IF('➀基本情報入力シート'!F142="","",'➀基本情報入力シート'!F142)</f>
        <v/>
      </c>
      <c r="F129" s="503" t="str">
        <f>IF('➀基本情報入力シート'!G142="","",'➀基本情報入力シート'!G142)</f>
        <v/>
      </c>
      <c r="G129" s="503" t="str">
        <f>IF('➀基本情報入力シート'!H142="","",'➀基本情報入力シート'!H142)</f>
        <v/>
      </c>
      <c r="H129" s="503" t="str">
        <f>IF('➀基本情報入力シート'!I142="","",'➀基本情報入力シート'!I142)</f>
        <v/>
      </c>
      <c r="I129" s="503" t="str">
        <f>IF('➀基本情報入力シート'!J142="","",'➀基本情報入力シート'!J142)</f>
        <v/>
      </c>
      <c r="J129" s="503" t="str">
        <f>IF('➀基本情報入力シート'!K142="","",'➀基本情報入力シート'!K142)</f>
        <v/>
      </c>
      <c r="K129" s="504" t="str">
        <f>IF('➀基本情報入力シート'!L142="","",'➀基本情報入力シート'!L142)</f>
        <v/>
      </c>
      <c r="L129" s="505" t="str">
        <f t="shared" si="5"/>
        <v/>
      </c>
      <c r="M129" s="506" t="str">
        <f>IF('➀基本情報入力シート'!M142="","",'➀基本情報入力シート'!M142)</f>
        <v/>
      </c>
      <c r="N129" s="512" t="str">
        <f>IF('➀基本情報入力シート'!R142="","",'➀基本情報入力シート'!R142)</f>
        <v/>
      </c>
      <c r="O129" s="512" t="str">
        <f>IF('➀基本情報入力シート'!W142="","",'➀基本情報入力シート'!W142)</f>
        <v/>
      </c>
      <c r="P129" s="508" t="str">
        <f>IF('➀基本情報入力シート'!X142="","",'➀基本情報入力シート'!X142)</f>
        <v/>
      </c>
      <c r="Q129" s="509" t="str">
        <f>IF('➀基本情報入力シート'!Y142="","",'➀基本情報入力シート'!Y142)</f>
        <v/>
      </c>
      <c r="R129" s="546"/>
      <c r="S129" s="530"/>
      <c r="T129" s="533"/>
      <c r="U129" s="533"/>
      <c r="V129" s="533"/>
      <c r="W129" s="536"/>
      <c r="X129" s="536"/>
      <c r="Y129" s="536"/>
      <c r="Z129" s="401"/>
      <c r="AA129" s="401"/>
      <c r="AB129" s="401"/>
    </row>
    <row r="130" spans="1:28" ht="27.75" customHeight="1">
      <c r="A130" s="511">
        <f t="shared" si="6"/>
        <v>111</v>
      </c>
      <c r="B130" s="502" t="str">
        <f>IF('➀基本情報入力シート'!C143="","",'➀基本情報入力シート'!C143)</f>
        <v/>
      </c>
      <c r="C130" s="503" t="str">
        <f>IF('➀基本情報入力シート'!D143="","",'➀基本情報入力シート'!D143)</f>
        <v/>
      </c>
      <c r="D130" s="503" t="str">
        <f>IF('➀基本情報入力シート'!E143="","",'➀基本情報入力シート'!E143)</f>
        <v/>
      </c>
      <c r="E130" s="503" t="str">
        <f>IF('➀基本情報入力シート'!F143="","",'➀基本情報入力シート'!F143)</f>
        <v/>
      </c>
      <c r="F130" s="503" t="str">
        <f>IF('➀基本情報入力シート'!G143="","",'➀基本情報入力シート'!G143)</f>
        <v/>
      </c>
      <c r="G130" s="503" t="str">
        <f>IF('➀基本情報入力シート'!H143="","",'➀基本情報入力シート'!H143)</f>
        <v/>
      </c>
      <c r="H130" s="503" t="str">
        <f>IF('➀基本情報入力シート'!I143="","",'➀基本情報入力シート'!I143)</f>
        <v/>
      </c>
      <c r="I130" s="503" t="str">
        <f>IF('➀基本情報入力シート'!J143="","",'➀基本情報入力シート'!J143)</f>
        <v/>
      </c>
      <c r="J130" s="503" t="str">
        <f>IF('➀基本情報入力シート'!K143="","",'➀基本情報入力シート'!K143)</f>
        <v/>
      </c>
      <c r="K130" s="504" t="str">
        <f>IF('➀基本情報入力シート'!L143="","",'➀基本情報入力シート'!L143)</f>
        <v/>
      </c>
      <c r="L130" s="505" t="str">
        <f t="shared" si="5"/>
        <v/>
      </c>
      <c r="M130" s="506" t="str">
        <f>IF('➀基本情報入力シート'!M143="","",'➀基本情報入力シート'!M143)</f>
        <v/>
      </c>
      <c r="N130" s="512" t="str">
        <f>IF('➀基本情報入力シート'!R143="","",'➀基本情報入力シート'!R143)</f>
        <v/>
      </c>
      <c r="O130" s="512" t="str">
        <f>IF('➀基本情報入力シート'!W143="","",'➀基本情報入力シート'!W143)</f>
        <v/>
      </c>
      <c r="P130" s="508" t="str">
        <f>IF('➀基本情報入力シート'!X143="","",'➀基本情報入力シート'!X143)</f>
        <v/>
      </c>
      <c r="Q130" s="509" t="str">
        <f>IF('➀基本情報入力シート'!Y143="","",'➀基本情報入力シート'!Y143)</f>
        <v/>
      </c>
      <c r="R130" s="546"/>
      <c r="S130" s="530"/>
      <c r="T130" s="533"/>
      <c r="U130" s="533"/>
      <c r="V130" s="533"/>
      <c r="W130" s="536"/>
      <c r="X130" s="536"/>
      <c r="Y130" s="536"/>
      <c r="Z130" s="401"/>
      <c r="AA130" s="401"/>
      <c r="AB130" s="401"/>
    </row>
    <row r="131" spans="1:28" ht="27.75" customHeight="1">
      <c r="A131" s="511">
        <f t="shared" si="6"/>
        <v>112</v>
      </c>
      <c r="B131" s="502" t="str">
        <f>IF('➀基本情報入力シート'!C144="","",'➀基本情報入力シート'!C144)</f>
        <v/>
      </c>
      <c r="C131" s="503" t="str">
        <f>IF('➀基本情報入力シート'!D144="","",'➀基本情報入力シート'!D144)</f>
        <v/>
      </c>
      <c r="D131" s="503" t="str">
        <f>IF('➀基本情報入力シート'!E144="","",'➀基本情報入力シート'!E144)</f>
        <v/>
      </c>
      <c r="E131" s="503" t="str">
        <f>IF('➀基本情報入力シート'!F144="","",'➀基本情報入力シート'!F144)</f>
        <v/>
      </c>
      <c r="F131" s="503" t="str">
        <f>IF('➀基本情報入力シート'!G144="","",'➀基本情報入力シート'!G144)</f>
        <v/>
      </c>
      <c r="G131" s="503" t="str">
        <f>IF('➀基本情報入力シート'!H144="","",'➀基本情報入力シート'!H144)</f>
        <v/>
      </c>
      <c r="H131" s="503" t="str">
        <f>IF('➀基本情報入力シート'!I144="","",'➀基本情報入力シート'!I144)</f>
        <v/>
      </c>
      <c r="I131" s="503" t="str">
        <f>IF('➀基本情報入力シート'!J144="","",'➀基本情報入力シート'!J144)</f>
        <v/>
      </c>
      <c r="J131" s="503" t="str">
        <f>IF('➀基本情報入力シート'!K144="","",'➀基本情報入力シート'!K144)</f>
        <v/>
      </c>
      <c r="K131" s="504" t="str">
        <f>IF('➀基本情報入力シート'!L144="","",'➀基本情報入力シート'!L144)</f>
        <v/>
      </c>
      <c r="L131" s="505" t="str">
        <f t="shared" si="5"/>
        <v/>
      </c>
      <c r="M131" s="506" t="str">
        <f>IF('➀基本情報入力シート'!M144="","",'➀基本情報入力シート'!M144)</f>
        <v/>
      </c>
      <c r="N131" s="512" t="str">
        <f>IF('➀基本情報入力シート'!R144="","",'➀基本情報入力シート'!R144)</f>
        <v/>
      </c>
      <c r="O131" s="512" t="str">
        <f>IF('➀基本情報入力シート'!W144="","",'➀基本情報入力シート'!W144)</f>
        <v/>
      </c>
      <c r="P131" s="508" t="str">
        <f>IF('➀基本情報入力シート'!X144="","",'➀基本情報入力シート'!X144)</f>
        <v/>
      </c>
      <c r="Q131" s="509" t="str">
        <f>IF('➀基本情報入力シート'!Y144="","",'➀基本情報入力シート'!Y144)</f>
        <v/>
      </c>
      <c r="R131" s="546"/>
      <c r="S131" s="530"/>
      <c r="T131" s="533"/>
      <c r="U131" s="533"/>
      <c r="V131" s="533"/>
      <c r="W131" s="536"/>
      <c r="X131" s="536"/>
      <c r="Y131" s="536"/>
      <c r="Z131" s="401"/>
      <c r="AA131" s="401"/>
      <c r="AB131" s="401"/>
    </row>
    <row r="132" spans="1:28" ht="27.75" customHeight="1">
      <c r="A132" s="511">
        <f t="shared" si="6"/>
        <v>113</v>
      </c>
      <c r="B132" s="502" t="str">
        <f>IF('➀基本情報入力シート'!C145="","",'➀基本情報入力シート'!C145)</f>
        <v/>
      </c>
      <c r="C132" s="503" t="str">
        <f>IF('➀基本情報入力シート'!D145="","",'➀基本情報入力シート'!D145)</f>
        <v/>
      </c>
      <c r="D132" s="503" t="str">
        <f>IF('➀基本情報入力シート'!E145="","",'➀基本情報入力シート'!E145)</f>
        <v/>
      </c>
      <c r="E132" s="503" t="str">
        <f>IF('➀基本情報入力シート'!F145="","",'➀基本情報入力シート'!F145)</f>
        <v/>
      </c>
      <c r="F132" s="503" t="str">
        <f>IF('➀基本情報入力シート'!G145="","",'➀基本情報入力シート'!G145)</f>
        <v/>
      </c>
      <c r="G132" s="503" t="str">
        <f>IF('➀基本情報入力シート'!H145="","",'➀基本情報入力シート'!H145)</f>
        <v/>
      </c>
      <c r="H132" s="503" t="str">
        <f>IF('➀基本情報入力シート'!I145="","",'➀基本情報入力シート'!I145)</f>
        <v/>
      </c>
      <c r="I132" s="503" t="str">
        <f>IF('➀基本情報入力シート'!J145="","",'➀基本情報入力シート'!J145)</f>
        <v/>
      </c>
      <c r="J132" s="503" t="str">
        <f>IF('➀基本情報入力シート'!K145="","",'➀基本情報入力シート'!K145)</f>
        <v/>
      </c>
      <c r="K132" s="504" t="str">
        <f>IF('➀基本情報入力シート'!L145="","",'➀基本情報入力シート'!L145)</f>
        <v/>
      </c>
      <c r="L132" s="505" t="str">
        <f t="shared" si="5"/>
        <v/>
      </c>
      <c r="M132" s="506" t="str">
        <f>IF('➀基本情報入力シート'!M145="","",'➀基本情報入力シート'!M145)</f>
        <v/>
      </c>
      <c r="N132" s="512" t="str">
        <f>IF('➀基本情報入力シート'!R145="","",'➀基本情報入力シート'!R145)</f>
        <v/>
      </c>
      <c r="O132" s="512" t="str">
        <f>IF('➀基本情報入力シート'!W145="","",'➀基本情報入力シート'!W145)</f>
        <v/>
      </c>
      <c r="P132" s="508" t="str">
        <f>IF('➀基本情報入力シート'!X145="","",'➀基本情報入力シート'!X145)</f>
        <v/>
      </c>
      <c r="Q132" s="509" t="str">
        <f>IF('➀基本情報入力シート'!Y145="","",'➀基本情報入力シート'!Y145)</f>
        <v/>
      </c>
      <c r="R132" s="546"/>
      <c r="S132" s="530"/>
      <c r="T132" s="533"/>
      <c r="U132" s="533"/>
      <c r="V132" s="533"/>
      <c r="W132" s="536"/>
      <c r="X132" s="536"/>
      <c r="Y132" s="536"/>
      <c r="Z132" s="401"/>
      <c r="AA132" s="401"/>
      <c r="AB132" s="401"/>
    </row>
    <row r="133" spans="1:28" ht="27.75" customHeight="1">
      <c r="A133" s="511">
        <f t="shared" si="6"/>
        <v>114</v>
      </c>
      <c r="B133" s="502" t="str">
        <f>IF('➀基本情報入力シート'!C146="","",'➀基本情報入力シート'!C146)</f>
        <v/>
      </c>
      <c r="C133" s="503" t="str">
        <f>IF('➀基本情報入力シート'!D146="","",'➀基本情報入力シート'!D146)</f>
        <v/>
      </c>
      <c r="D133" s="503" t="str">
        <f>IF('➀基本情報入力シート'!E146="","",'➀基本情報入力シート'!E146)</f>
        <v/>
      </c>
      <c r="E133" s="503" t="str">
        <f>IF('➀基本情報入力シート'!F146="","",'➀基本情報入力シート'!F146)</f>
        <v/>
      </c>
      <c r="F133" s="503" t="str">
        <f>IF('➀基本情報入力シート'!G146="","",'➀基本情報入力シート'!G146)</f>
        <v/>
      </c>
      <c r="G133" s="503" t="str">
        <f>IF('➀基本情報入力シート'!H146="","",'➀基本情報入力シート'!H146)</f>
        <v/>
      </c>
      <c r="H133" s="503" t="str">
        <f>IF('➀基本情報入力シート'!I146="","",'➀基本情報入力シート'!I146)</f>
        <v/>
      </c>
      <c r="I133" s="503" t="str">
        <f>IF('➀基本情報入力シート'!J146="","",'➀基本情報入力シート'!J146)</f>
        <v/>
      </c>
      <c r="J133" s="503" t="str">
        <f>IF('➀基本情報入力シート'!K146="","",'➀基本情報入力シート'!K146)</f>
        <v/>
      </c>
      <c r="K133" s="504" t="str">
        <f>IF('➀基本情報入力シート'!L146="","",'➀基本情報入力シート'!L146)</f>
        <v/>
      </c>
      <c r="L133" s="505" t="str">
        <f t="shared" si="5"/>
        <v/>
      </c>
      <c r="M133" s="506" t="str">
        <f>IF('➀基本情報入力シート'!M146="","",'➀基本情報入力シート'!M146)</f>
        <v/>
      </c>
      <c r="N133" s="512" t="str">
        <f>IF('➀基本情報入力シート'!R146="","",'➀基本情報入力シート'!R146)</f>
        <v/>
      </c>
      <c r="O133" s="512" t="str">
        <f>IF('➀基本情報入力シート'!W146="","",'➀基本情報入力シート'!W146)</f>
        <v/>
      </c>
      <c r="P133" s="508" t="str">
        <f>IF('➀基本情報入力シート'!X146="","",'➀基本情報入力シート'!X146)</f>
        <v/>
      </c>
      <c r="Q133" s="509" t="str">
        <f>IF('➀基本情報入力シート'!Y146="","",'➀基本情報入力シート'!Y146)</f>
        <v/>
      </c>
      <c r="R133" s="546"/>
      <c r="S133" s="530"/>
      <c r="T133" s="533"/>
      <c r="U133" s="533"/>
      <c r="V133" s="533"/>
      <c r="W133" s="536"/>
      <c r="X133" s="536"/>
      <c r="Y133" s="536"/>
      <c r="Z133" s="401"/>
      <c r="AA133" s="401"/>
      <c r="AB133" s="401"/>
    </row>
    <row r="134" spans="1:28" ht="27.75" customHeight="1">
      <c r="A134" s="511">
        <f t="shared" si="6"/>
        <v>115</v>
      </c>
      <c r="B134" s="502" t="str">
        <f>IF('➀基本情報入力シート'!C147="","",'➀基本情報入力シート'!C147)</f>
        <v/>
      </c>
      <c r="C134" s="503" t="str">
        <f>IF('➀基本情報入力シート'!D147="","",'➀基本情報入力シート'!D147)</f>
        <v/>
      </c>
      <c r="D134" s="503" t="str">
        <f>IF('➀基本情報入力シート'!E147="","",'➀基本情報入力シート'!E147)</f>
        <v/>
      </c>
      <c r="E134" s="503" t="str">
        <f>IF('➀基本情報入力シート'!F147="","",'➀基本情報入力シート'!F147)</f>
        <v/>
      </c>
      <c r="F134" s="503" t="str">
        <f>IF('➀基本情報入力シート'!G147="","",'➀基本情報入力シート'!G147)</f>
        <v/>
      </c>
      <c r="G134" s="503" t="str">
        <f>IF('➀基本情報入力シート'!H147="","",'➀基本情報入力シート'!H147)</f>
        <v/>
      </c>
      <c r="H134" s="503" t="str">
        <f>IF('➀基本情報入力シート'!I147="","",'➀基本情報入力シート'!I147)</f>
        <v/>
      </c>
      <c r="I134" s="503" t="str">
        <f>IF('➀基本情報入力シート'!J147="","",'➀基本情報入力シート'!J147)</f>
        <v/>
      </c>
      <c r="J134" s="503" t="str">
        <f>IF('➀基本情報入力シート'!K147="","",'➀基本情報入力シート'!K147)</f>
        <v/>
      </c>
      <c r="K134" s="504" t="str">
        <f>IF('➀基本情報入力シート'!L147="","",'➀基本情報入力シート'!L147)</f>
        <v/>
      </c>
      <c r="L134" s="505" t="str">
        <f t="shared" si="5"/>
        <v/>
      </c>
      <c r="M134" s="506" t="str">
        <f>IF('➀基本情報入力シート'!M147="","",'➀基本情報入力シート'!M147)</f>
        <v/>
      </c>
      <c r="N134" s="512" t="str">
        <f>IF('➀基本情報入力シート'!R147="","",'➀基本情報入力シート'!R147)</f>
        <v/>
      </c>
      <c r="O134" s="512" t="str">
        <f>IF('➀基本情報入力シート'!W147="","",'➀基本情報入力シート'!W147)</f>
        <v/>
      </c>
      <c r="P134" s="508" t="str">
        <f>IF('➀基本情報入力シート'!X147="","",'➀基本情報入力シート'!X147)</f>
        <v/>
      </c>
      <c r="Q134" s="509" t="str">
        <f>IF('➀基本情報入力シート'!Y147="","",'➀基本情報入力シート'!Y147)</f>
        <v/>
      </c>
      <c r="R134" s="546"/>
      <c r="S134" s="530"/>
      <c r="T134" s="533"/>
      <c r="U134" s="533"/>
      <c r="V134" s="533"/>
      <c r="W134" s="536"/>
      <c r="X134" s="536"/>
      <c r="Y134" s="536"/>
      <c r="Z134" s="401"/>
      <c r="AA134" s="401"/>
      <c r="AB134" s="401"/>
    </row>
    <row r="135" spans="1:28" ht="27.75" customHeight="1">
      <c r="A135" s="511">
        <f t="shared" si="6"/>
        <v>116</v>
      </c>
      <c r="B135" s="502" t="str">
        <f>IF('➀基本情報入力シート'!C148="","",'➀基本情報入力シート'!C148)</f>
        <v/>
      </c>
      <c r="C135" s="503" t="str">
        <f>IF('➀基本情報入力シート'!D148="","",'➀基本情報入力シート'!D148)</f>
        <v/>
      </c>
      <c r="D135" s="503" t="str">
        <f>IF('➀基本情報入力シート'!E148="","",'➀基本情報入力シート'!E148)</f>
        <v/>
      </c>
      <c r="E135" s="503" t="str">
        <f>IF('➀基本情報入力シート'!F148="","",'➀基本情報入力シート'!F148)</f>
        <v/>
      </c>
      <c r="F135" s="503" t="str">
        <f>IF('➀基本情報入力シート'!G148="","",'➀基本情報入力シート'!G148)</f>
        <v/>
      </c>
      <c r="G135" s="503" t="str">
        <f>IF('➀基本情報入力シート'!H148="","",'➀基本情報入力シート'!H148)</f>
        <v/>
      </c>
      <c r="H135" s="503" t="str">
        <f>IF('➀基本情報入力シート'!I148="","",'➀基本情報入力シート'!I148)</f>
        <v/>
      </c>
      <c r="I135" s="503" t="str">
        <f>IF('➀基本情報入力シート'!J148="","",'➀基本情報入力シート'!J148)</f>
        <v/>
      </c>
      <c r="J135" s="503" t="str">
        <f>IF('➀基本情報入力シート'!K148="","",'➀基本情報入力シート'!K148)</f>
        <v/>
      </c>
      <c r="K135" s="504" t="str">
        <f>IF('➀基本情報入力シート'!L148="","",'➀基本情報入力シート'!L148)</f>
        <v/>
      </c>
      <c r="L135" s="505" t="str">
        <f t="shared" si="5"/>
        <v/>
      </c>
      <c r="M135" s="506" t="str">
        <f>IF('➀基本情報入力シート'!M148="","",'➀基本情報入力シート'!M148)</f>
        <v/>
      </c>
      <c r="N135" s="512" t="str">
        <f>IF('➀基本情報入力シート'!R148="","",'➀基本情報入力シート'!R148)</f>
        <v/>
      </c>
      <c r="O135" s="512" t="str">
        <f>IF('➀基本情報入力シート'!W148="","",'➀基本情報入力シート'!W148)</f>
        <v/>
      </c>
      <c r="P135" s="508" t="str">
        <f>IF('➀基本情報入力シート'!X148="","",'➀基本情報入力シート'!X148)</f>
        <v/>
      </c>
      <c r="Q135" s="509" t="str">
        <f>IF('➀基本情報入力シート'!Y148="","",'➀基本情報入力シート'!Y148)</f>
        <v/>
      </c>
      <c r="R135" s="546"/>
      <c r="S135" s="530"/>
      <c r="T135" s="533"/>
      <c r="U135" s="533"/>
      <c r="V135" s="533"/>
      <c r="W135" s="536"/>
      <c r="X135" s="536"/>
      <c r="Y135" s="536"/>
      <c r="Z135" s="401"/>
      <c r="AA135" s="401"/>
      <c r="AB135" s="401"/>
    </row>
    <row r="136" spans="1:28" ht="27.75" customHeight="1">
      <c r="A136" s="511">
        <f t="shared" si="6"/>
        <v>117</v>
      </c>
      <c r="B136" s="502" t="str">
        <f>IF('➀基本情報入力シート'!C149="","",'➀基本情報入力シート'!C149)</f>
        <v/>
      </c>
      <c r="C136" s="503" t="str">
        <f>IF('➀基本情報入力シート'!D149="","",'➀基本情報入力シート'!D149)</f>
        <v/>
      </c>
      <c r="D136" s="503" t="str">
        <f>IF('➀基本情報入力シート'!E149="","",'➀基本情報入力シート'!E149)</f>
        <v/>
      </c>
      <c r="E136" s="503" t="str">
        <f>IF('➀基本情報入力シート'!F149="","",'➀基本情報入力シート'!F149)</f>
        <v/>
      </c>
      <c r="F136" s="503" t="str">
        <f>IF('➀基本情報入力シート'!G149="","",'➀基本情報入力シート'!G149)</f>
        <v/>
      </c>
      <c r="G136" s="503" t="str">
        <f>IF('➀基本情報入力シート'!H149="","",'➀基本情報入力シート'!H149)</f>
        <v/>
      </c>
      <c r="H136" s="503" t="str">
        <f>IF('➀基本情報入力シート'!I149="","",'➀基本情報入力シート'!I149)</f>
        <v/>
      </c>
      <c r="I136" s="503" t="str">
        <f>IF('➀基本情報入力シート'!J149="","",'➀基本情報入力シート'!J149)</f>
        <v/>
      </c>
      <c r="J136" s="503" t="str">
        <f>IF('➀基本情報入力シート'!K149="","",'➀基本情報入力シート'!K149)</f>
        <v/>
      </c>
      <c r="K136" s="504" t="str">
        <f>IF('➀基本情報入力シート'!L149="","",'➀基本情報入力シート'!L149)</f>
        <v/>
      </c>
      <c r="L136" s="505" t="str">
        <f t="shared" si="5"/>
        <v/>
      </c>
      <c r="M136" s="506" t="str">
        <f>IF('➀基本情報入力シート'!M149="","",'➀基本情報入力シート'!M149)</f>
        <v/>
      </c>
      <c r="N136" s="512" t="str">
        <f>IF('➀基本情報入力シート'!R149="","",'➀基本情報入力シート'!R149)</f>
        <v/>
      </c>
      <c r="O136" s="512" t="str">
        <f>IF('➀基本情報入力シート'!W149="","",'➀基本情報入力シート'!W149)</f>
        <v/>
      </c>
      <c r="P136" s="508" t="str">
        <f>IF('➀基本情報入力シート'!X149="","",'➀基本情報入力シート'!X149)</f>
        <v/>
      </c>
      <c r="Q136" s="509" t="str">
        <f>IF('➀基本情報入力シート'!Y149="","",'➀基本情報入力シート'!Y149)</f>
        <v/>
      </c>
      <c r="R136" s="546"/>
      <c r="S136" s="530"/>
      <c r="T136" s="533"/>
      <c r="U136" s="533"/>
      <c r="V136" s="533"/>
      <c r="W136" s="536"/>
      <c r="X136" s="536"/>
      <c r="Y136" s="536"/>
      <c r="Z136" s="401"/>
      <c r="AA136" s="401"/>
      <c r="AB136" s="401"/>
    </row>
    <row r="137" spans="1:28" ht="27.75" customHeight="1">
      <c r="A137" s="511">
        <f t="shared" si="6"/>
        <v>118</v>
      </c>
      <c r="B137" s="502" t="str">
        <f>IF('➀基本情報入力シート'!C150="","",'➀基本情報入力シート'!C150)</f>
        <v/>
      </c>
      <c r="C137" s="503" t="str">
        <f>IF('➀基本情報入力シート'!D150="","",'➀基本情報入力シート'!D150)</f>
        <v/>
      </c>
      <c r="D137" s="503" t="str">
        <f>IF('➀基本情報入力シート'!E150="","",'➀基本情報入力シート'!E150)</f>
        <v/>
      </c>
      <c r="E137" s="503" t="str">
        <f>IF('➀基本情報入力シート'!F150="","",'➀基本情報入力シート'!F150)</f>
        <v/>
      </c>
      <c r="F137" s="503" t="str">
        <f>IF('➀基本情報入力シート'!G150="","",'➀基本情報入力シート'!G150)</f>
        <v/>
      </c>
      <c r="G137" s="503" t="str">
        <f>IF('➀基本情報入力シート'!H150="","",'➀基本情報入力シート'!H150)</f>
        <v/>
      </c>
      <c r="H137" s="503" t="str">
        <f>IF('➀基本情報入力シート'!I150="","",'➀基本情報入力シート'!I150)</f>
        <v/>
      </c>
      <c r="I137" s="503" t="str">
        <f>IF('➀基本情報入力シート'!J150="","",'➀基本情報入力シート'!J150)</f>
        <v/>
      </c>
      <c r="J137" s="503" t="str">
        <f>IF('➀基本情報入力シート'!K150="","",'➀基本情報入力シート'!K150)</f>
        <v/>
      </c>
      <c r="K137" s="504" t="str">
        <f>IF('➀基本情報入力シート'!L150="","",'➀基本情報入力シート'!L150)</f>
        <v/>
      </c>
      <c r="L137" s="505" t="str">
        <f t="shared" si="5"/>
        <v/>
      </c>
      <c r="M137" s="506" t="str">
        <f>IF('➀基本情報入力シート'!M150="","",'➀基本情報入力シート'!M150)</f>
        <v/>
      </c>
      <c r="N137" s="512" t="str">
        <f>IF('➀基本情報入力シート'!R150="","",'➀基本情報入力シート'!R150)</f>
        <v/>
      </c>
      <c r="O137" s="512" t="str">
        <f>IF('➀基本情報入力シート'!W150="","",'➀基本情報入力シート'!W150)</f>
        <v/>
      </c>
      <c r="P137" s="508" t="str">
        <f>IF('➀基本情報入力シート'!X150="","",'➀基本情報入力シート'!X150)</f>
        <v/>
      </c>
      <c r="Q137" s="509" t="str">
        <f>IF('➀基本情報入力シート'!Y150="","",'➀基本情報入力シート'!Y150)</f>
        <v/>
      </c>
      <c r="R137" s="546"/>
      <c r="S137" s="530"/>
      <c r="T137" s="533"/>
      <c r="U137" s="533"/>
      <c r="V137" s="533"/>
      <c r="W137" s="536"/>
      <c r="X137" s="536"/>
      <c r="Y137" s="536"/>
      <c r="Z137" s="401"/>
      <c r="AA137" s="401"/>
      <c r="AB137" s="401"/>
    </row>
    <row r="138" spans="1:28" ht="27.75" customHeight="1">
      <c r="A138" s="511">
        <f t="shared" si="6"/>
        <v>119</v>
      </c>
      <c r="B138" s="502" t="str">
        <f>IF('➀基本情報入力シート'!C151="","",'➀基本情報入力シート'!C151)</f>
        <v/>
      </c>
      <c r="C138" s="503" t="str">
        <f>IF('➀基本情報入力シート'!D151="","",'➀基本情報入力シート'!D151)</f>
        <v/>
      </c>
      <c r="D138" s="503" t="str">
        <f>IF('➀基本情報入力シート'!E151="","",'➀基本情報入力シート'!E151)</f>
        <v/>
      </c>
      <c r="E138" s="503" t="str">
        <f>IF('➀基本情報入力シート'!F151="","",'➀基本情報入力シート'!F151)</f>
        <v/>
      </c>
      <c r="F138" s="503" t="str">
        <f>IF('➀基本情報入力シート'!G151="","",'➀基本情報入力シート'!G151)</f>
        <v/>
      </c>
      <c r="G138" s="503" t="str">
        <f>IF('➀基本情報入力シート'!H151="","",'➀基本情報入力シート'!H151)</f>
        <v/>
      </c>
      <c r="H138" s="503" t="str">
        <f>IF('➀基本情報入力シート'!I151="","",'➀基本情報入力シート'!I151)</f>
        <v/>
      </c>
      <c r="I138" s="503" t="str">
        <f>IF('➀基本情報入力シート'!J151="","",'➀基本情報入力シート'!J151)</f>
        <v/>
      </c>
      <c r="J138" s="503" t="str">
        <f>IF('➀基本情報入力シート'!K151="","",'➀基本情報入力シート'!K151)</f>
        <v/>
      </c>
      <c r="K138" s="504" t="str">
        <f>IF('➀基本情報入力シート'!L151="","",'➀基本情報入力シート'!L151)</f>
        <v/>
      </c>
      <c r="L138" s="505" t="str">
        <f t="shared" si="5"/>
        <v/>
      </c>
      <c r="M138" s="506" t="str">
        <f>IF('➀基本情報入力シート'!M151="","",'➀基本情報入力シート'!M151)</f>
        <v/>
      </c>
      <c r="N138" s="512" t="str">
        <f>IF('➀基本情報入力シート'!R151="","",'➀基本情報入力シート'!R151)</f>
        <v/>
      </c>
      <c r="O138" s="512" t="str">
        <f>IF('➀基本情報入力シート'!W151="","",'➀基本情報入力シート'!W151)</f>
        <v/>
      </c>
      <c r="P138" s="508" t="str">
        <f>IF('➀基本情報入力シート'!X151="","",'➀基本情報入力シート'!X151)</f>
        <v/>
      </c>
      <c r="Q138" s="509" t="str">
        <f>IF('➀基本情報入力シート'!Y151="","",'➀基本情報入力シート'!Y151)</f>
        <v/>
      </c>
      <c r="R138" s="546"/>
      <c r="S138" s="530"/>
      <c r="T138" s="533"/>
      <c r="U138" s="533"/>
      <c r="V138" s="533"/>
      <c r="W138" s="536"/>
      <c r="X138" s="536"/>
      <c r="Y138" s="536"/>
      <c r="Z138" s="401"/>
      <c r="AA138" s="401"/>
      <c r="AB138" s="401"/>
    </row>
    <row r="139" spans="1:28" ht="27.75" customHeight="1">
      <c r="A139" s="511">
        <f t="shared" si="6"/>
        <v>120</v>
      </c>
      <c r="B139" s="502" t="str">
        <f>IF('➀基本情報入力シート'!C152="","",'➀基本情報入力シート'!C152)</f>
        <v/>
      </c>
      <c r="C139" s="503" t="str">
        <f>IF('➀基本情報入力シート'!D152="","",'➀基本情報入力シート'!D152)</f>
        <v/>
      </c>
      <c r="D139" s="503" t="str">
        <f>IF('➀基本情報入力シート'!E152="","",'➀基本情報入力シート'!E152)</f>
        <v/>
      </c>
      <c r="E139" s="503" t="str">
        <f>IF('➀基本情報入力シート'!F152="","",'➀基本情報入力シート'!F152)</f>
        <v/>
      </c>
      <c r="F139" s="503" t="str">
        <f>IF('➀基本情報入力シート'!G152="","",'➀基本情報入力シート'!G152)</f>
        <v/>
      </c>
      <c r="G139" s="503" t="str">
        <f>IF('➀基本情報入力シート'!H152="","",'➀基本情報入力シート'!H152)</f>
        <v/>
      </c>
      <c r="H139" s="503" t="str">
        <f>IF('➀基本情報入力シート'!I152="","",'➀基本情報入力シート'!I152)</f>
        <v/>
      </c>
      <c r="I139" s="503" t="str">
        <f>IF('➀基本情報入力シート'!J152="","",'➀基本情報入力シート'!J152)</f>
        <v/>
      </c>
      <c r="J139" s="503" t="str">
        <f>IF('➀基本情報入力シート'!K152="","",'➀基本情報入力シート'!K152)</f>
        <v/>
      </c>
      <c r="K139" s="504" t="str">
        <f>IF('➀基本情報入力シート'!L152="","",'➀基本情報入力シート'!L152)</f>
        <v/>
      </c>
      <c r="L139" s="505" t="str">
        <f t="shared" si="5"/>
        <v/>
      </c>
      <c r="M139" s="506" t="str">
        <f>IF('➀基本情報入力シート'!M152="","",'➀基本情報入力シート'!M152)</f>
        <v/>
      </c>
      <c r="N139" s="512" t="str">
        <f>IF('➀基本情報入力シート'!R152="","",'➀基本情報入力シート'!R152)</f>
        <v/>
      </c>
      <c r="O139" s="512" t="str">
        <f>IF('➀基本情報入力シート'!W152="","",'➀基本情報入力シート'!W152)</f>
        <v/>
      </c>
      <c r="P139" s="508" t="str">
        <f>IF('➀基本情報入力シート'!X152="","",'➀基本情報入力シート'!X152)</f>
        <v/>
      </c>
      <c r="Q139" s="509" t="str">
        <f>IF('➀基本情報入力シート'!Y152="","",'➀基本情報入力シート'!Y152)</f>
        <v/>
      </c>
      <c r="R139" s="546"/>
      <c r="S139" s="530"/>
      <c r="T139" s="533"/>
      <c r="U139" s="533"/>
      <c r="V139" s="533"/>
      <c r="W139" s="536"/>
      <c r="X139" s="536"/>
      <c r="Y139" s="536"/>
      <c r="Z139" s="401"/>
      <c r="AA139" s="401"/>
      <c r="AB139" s="401"/>
    </row>
    <row r="140" spans="1:28" ht="27.75" customHeight="1">
      <c r="A140" s="511">
        <f t="shared" si="6"/>
        <v>121</v>
      </c>
      <c r="B140" s="502" t="str">
        <f>IF('➀基本情報入力シート'!C153="","",'➀基本情報入力シート'!C153)</f>
        <v/>
      </c>
      <c r="C140" s="503" t="str">
        <f>IF('➀基本情報入力シート'!D153="","",'➀基本情報入力シート'!D153)</f>
        <v/>
      </c>
      <c r="D140" s="503" t="str">
        <f>IF('➀基本情報入力シート'!E153="","",'➀基本情報入力シート'!E153)</f>
        <v/>
      </c>
      <c r="E140" s="503" t="str">
        <f>IF('➀基本情報入力シート'!F153="","",'➀基本情報入力シート'!F153)</f>
        <v/>
      </c>
      <c r="F140" s="503" t="str">
        <f>IF('➀基本情報入力シート'!G153="","",'➀基本情報入力シート'!G153)</f>
        <v/>
      </c>
      <c r="G140" s="503" t="str">
        <f>IF('➀基本情報入力シート'!H153="","",'➀基本情報入力シート'!H153)</f>
        <v/>
      </c>
      <c r="H140" s="503" t="str">
        <f>IF('➀基本情報入力シート'!I153="","",'➀基本情報入力シート'!I153)</f>
        <v/>
      </c>
      <c r="I140" s="503" t="str">
        <f>IF('➀基本情報入力シート'!J153="","",'➀基本情報入力シート'!J153)</f>
        <v/>
      </c>
      <c r="J140" s="503" t="str">
        <f>IF('➀基本情報入力シート'!K153="","",'➀基本情報入力シート'!K153)</f>
        <v/>
      </c>
      <c r="K140" s="504" t="str">
        <f>IF('➀基本情報入力シート'!L153="","",'➀基本情報入力シート'!L153)</f>
        <v/>
      </c>
      <c r="L140" s="505" t="str">
        <f t="shared" si="5"/>
        <v/>
      </c>
      <c r="M140" s="506" t="str">
        <f>IF('➀基本情報入力シート'!M153="","",'➀基本情報入力シート'!M153)</f>
        <v/>
      </c>
      <c r="N140" s="512" t="str">
        <f>IF('➀基本情報入力シート'!R153="","",'➀基本情報入力シート'!R153)</f>
        <v/>
      </c>
      <c r="O140" s="512" t="str">
        <f>IF('➀基本情報入力シート'!W153="","",'➀基本情報入力シート'!W153)</f>
        <v/>
      </c>
      <c r="P140" s="508" t="str">
        <f>IF('➀基本情報入力シート'!X153="","",'➀基本情報入力シート'!X153)</f>
        <v/>
      </c>
      <c r="Q140" s="509" t="str">
        <f>IF('➀基本情報入力シート'!Y153="","",'➀基本情報入力シート'!Y153)</f>
        <v/>
      </c>
      <c r="R140" s="546"/>
      <c r="S140" s="530"/>
      <c r="T140" s="533"/>
      <c r="U140" s="533"/>
      <c r="V140" s="533"/>
      <c r="W140" s="536"/>
      <c r="X140" s="536"/>
      <c r="Y140" s="536"/>
      <c r="Z140" s="401"/>
      <c r="AA140" s="401"/>
      <c r="AB140" s="401"/>
    </row>
    <row r="141" spans="1:28" ht="27.75" customHeight="1">
      <c r="A141" s="511">
        <f t="shared" si="6"/>
        <v>122</v>
      </c>
      <c r="B141" s="502" t="str">
        <f>IF('➀基本情報入力シート'!C154="","",'➀基本情報入力シート'!C154)</f>
        <v/>
      </c>
      <c r="C141" s="503" t="str">
        <f>IF('➀基本情報入力シート'!D154="","",'➀基本情報入力シート'!D154)</f>
        <v/>
      </c>
      <c r="D141" s="503" t="str">
        <f>IF('➀基本情報入力シート'!E154="","",'➀基本情報入力シート'!E154)</f>
        <v/>
      </c>
      <c r="E141" s="503" t="str">
        <f>IF('➀基本情報入力シート'!F154="","",'➀基本情報入力シート'!F154)</f>
        <v/>
      </c>
      <c r="F141" s="503" t="str">
        <f>IF('➀基本情報入力シート'!G154="","",'➀基本情報入力シート'!G154)</f>
        <v/>
      </c>
      <c r="G141" s="503" t="str">
        <f>IF('➀基本情報入力シート'!H154="","",'➀基本情報入力シート'!H154)</f>
        <v/>
      </c>
      <c r="H141" s="503" t="str">
        <f>IF('➀基本情報入力シート'!I154="","",'➀基本情報入力シート'!I154)</f>
        <v/>
      </c>
      <c r="I141" s="503" t="str">
        <f>IF('➀基本情報入力シート'!J154="","",'➀基本情報入力シート'!J154)</f>
        <v/>
      </c>
      <c r="J141" s="503" t="str">
        <f>IF('➀基本情報入力シート'!K154="","",'➀基本情報入力シート'!K154)</f>
        <v/>
      </c>
      <c r="K141" s="504" t="str">
        <f>IF('➀基本情報入力シート'!L154="","",'➀基本情報入力シート'!L154)</f>
        <v/>
      </c>
      <c r="L141" s="505" t="str">
        <f t="shared" si="5"/>
        <v/>
      </c>
      <c r="M141" s="506" t="str">
        <f>IF('➀基本情報入力シート'!M154="","",'➀基本情報入力シート'!M154)</f>
        <v/>
      </c>
      <c r="N141" s="512" t="str">
        <f>IF('➀基本情報入力シート'!R154="","",'➀基本情報入力シート'!R154)</f>
        <v/>
      </c>
      <c r="O141" s="512" t="str">
        <f>IF('➀基本情報入力シート'!W154="","",'➀基本情報入力シート'!W154)</f>
        <v/>
      </c>
      <c r="P141" s="508" t="str">
        <f>IF('➀基本情報入力シート'!X154="","",'➀基本情報入力シート'!X154)</f>
        <v/>
      </c>
      <c r="Q141" s="509" t="str">
        <f>IF('➀基本情報入力シート'!Y154="","",'➀基本情報入力シート'!Y154)</f>
        <v/>
      </c>
      <c r="R141" s="546"/>
      <c r="S141" s="530"/>
      <c r="T141" s="533"/>
      <c r="U141" s="533"/>
      <c r="V141" s="533"/>
      <c r="W141" s="536"/>
      <c r="X141" s="536"/>
      <c r="Y141" s="536"/>
      <c r="Z141" s="401"/>
      <c r="AA141" s="401"/>
      <c r="AB141" s="401"/>
    </row>
    <row r="142" spans="1:28" ht="27.75" customHeight="1">
      <c r="A142" s="511">
        <f t="shared" si="6"/>
        <v>123</v>
      </c>
      <c r="B142" s="502" t="str">
        <f>IF('➀基本情報入力シート'!C155="","",'➀基本情報入力シート'!C155)</f>
        <v/>
      </c>
      <c r="C142" s="503" t="str">
        <f>IF('➀基本情報入力シート'!D155="","",'➀基本情報入力シート'!D155)</f>
        <v/>
      </c>
      <c r="D142" s="503" t="str">
        <f>IF('➀基本情報入力シート'!E155="","",'➀基本情報入力シート'!E155)</f>
        <v/>
      </c>
      <c r="E142" s="503" t="str">
        <f>IF('➀基本情報入力シート'!F155="","",'➀基本情報入力シート'!F155)</f>
        <v/>
      </c>
      <c r="F142" s="503" t="str">
        <f>IF('➀基本情報入力シート'!G155="","",'➀基本情報入力シート'!G155)</f>
        <v/>
      </c>
      <c r="G142" s="503" t="str">
        <f>IF('➀基本情報入力シート'!H155="","",'➀基本情報入力シート'!H155)</f>
        <v/>
      </c>
      <c r="H142" s="503" t="str">
        <f>IF('➀基本情報入力シート'!I155="","",'➀基本情報入力シート'!I155)</f>
        <v/>
      </c>
      <c r="I142" s="503" t="str">
        <f>IF('➀基本情報入力シート'!J155="","",'➀基本情報入力シート'!J155)</f>
        <v/>
      </c>
      <c r="J142" s="503" t="str">
        <f>IF('➀基本情報入力シート'!K155="","",'➀基本情報入力シート'!K155)</f>
        <v/>
      </c>
      <c r="K142" s="504" t="str">
        <f>IF('➀基本情報入力シート'!L155="","",'➀基本情報入力シート'!L155)</f>
        <v/>
      </c>
      <c r="L142" s="505" t="str">
        <f t="shared" si="5"/>
        <v/>
      </c>
      <c r="M142" s="506" t="str">
        <f>IF('➀基本情報入力シート'!M155="","",'➀基本情報入力シート'!M155)</f>
        <v/>
      </c>
      <c r="N142" s="512" t="str">
        <f>IF('➀基本情報入力シート'!R155="","",'➀基本情報入力シート'!R155)</f>
        <v/>
      </c>
      <c r="O142" s="512" t="str">
        <f>IF('➀基本情報入力シート'!W155="","",'➀基本情報入力シート'!W155)</f>
        <v/>
      </c>
      <c r="P142" s="508" t="str">
        <f>IF('➀基本情報入力シート'!X155="","",'➀基本情報入力シート'!X155)</f>
        <v/>
      </c>
      <c r="Q142" s="509" t="str">
        <f>IF('➀基本情報入力シート'!Y155="","",'➀基本情報入力シート'!Y155)</f>
        <v/>
      </c>
      <c r="R142" s="546"/>
      <c r="S142" s="530"/>
      <c r="T142" s="531"/>
      <c r="U142" s="535"/>
      <c r="V142" s="535"/>
      <c r="W142" s="536"/>
      <c r="X142" s="536"/>
      <c r="Y142" s="536"/>
      <c r="Z142" s="401"/>
      <c r="AA142" s="401"/>
      <c r="AB142" s="401"/>
    </row>
    <row r="143" spans="1:28" ht="27.75" customHeight="1">
      <c r="A143" s="511">
        <f t="shared" si="6"/>
        <v>124</v>
      </c>
      <c r="B143" s="502" t="str">
        <f>IF('➀基本情報入力シート'!C156="","",'➀基本情報入力シート'!C156)</f>
        <v/>
      </c>
      <c r="C143" s="503" t="str">
        <f>IF('➀基本情報入力シート'!D156="","",'➀基本情報入力シート'!D156)</f>
        <v/>
      </c>
      <c r="D143" s="503" t="str">
        <f>IF('➀基本情報入力シート'!E156="","",'➀基本情報入力シート'!E156)</f>
        <v/>
      </c>
      <c r="E143" s="503" t="str">
        <f>IF('➀基本情報入力シート'!F156="","",'➀基本情報入力シート'!F156)</f>
        <v/>
      </c>
      <c r="F143" s="503" t="str">
        <f>IF('➀基本情報入力シート'!G156="","",'➀基本情報入力シート'!G156)</f>
        <v/>
      </c>
      <c r="G143" s="503" t="str">
        <f>IF('➀基本情報入力シート'!H156="","",'➀基本情報入力シート'!H156)</f>
        <v/>
      </c>
      <c r="H143" s="503" t="str">
        <f>IF('➀基本情報入力シート'!I156="","",'➀基本情報入力シート'!I156)</f>
        <v/>
      </c>
      <c r="I143" s="503" t="str">
        <f>IF('➀基本情報入力シート'!J156="","",'➀基本情報入力シート'!J156)</f>
        <v/>
      </c>
      <c r="J143" s="503" t="str">
        <f>IF('➀基本情報入力シート'!K156="","",'➀基本情報入力シート'!K156)</f>
        <v/>
      </c>
      <c r="K143" s="504" t="str">
        <f>IF('➀基本情報入力シート'!L156="","",'➀基本情報入力シート'!L156)</f>
        <v/>
      </c>
      <c r="L143" s="505" t="str">
        <f t="shared" si="5"/>
        <v/>
      </c>
      <c r="M143" s="506" t="str">
        <f>IF('➀基本情報入力シート'!M156="","",'➀基本情報入力シート'!M156)</f>
        <v/>
      </c>
      <c r="N143" s="512" t="str">
        <f>IF('➀基本情報入力シート'!R156="","",'➀基本情報入力シート'!R156)</f>
        <v/>
      </c>
      <c r="O143" s="512" t="str">
        <f>IF('➀基本情報入力シート'!W156="","",'➀基本情報入力シート'!W156)</f>
        <v/>
      </c>
      <c r="P143" s="508" t="str">
        <f>IF('➀基本情報入力シート'!X156="","",'➀基本情報入力シート'!X156)</f>
        <v/>
      </c>
      <c r="Q143" s="509" t="str">
        <f>IF('➀基本情報入力シート'!Y156="","",'➀基本情報入力シート'!Y156)</f>
        <v/>
      </c>
      <c r="R143" s="546"/>
      <c r="S143" s="530"/>
      <c r="T143" s="531"/>
      <c r="U143" s="535"/>
      <c r="V143" s="535"/>
      <c r="W143" s="536"/>
      <c r="X143" s="536"/>
      <c r="Y143" s="536"/>
      <c r="Z143" s="401"/>
      <c r="AA143" s="401"/>
      <c r="AB143" s="401"/>
    </row>
    <row r="144" spans="1:28" ht="27.75" customHeight="1">
      <c r="A144" s="511">
        <f t="shared" si="6"/>
        <v>125</v>
      </c>
      <c r="B144" s="502" t="str">
        <f>IF('➀基本情報入力シート'!C157="","",'➀基本情報入力シート'!C157)</f>
        <v/>
      </c>
      <c r="C144" s="503" t="str">
        <f>IF('➀基本情報入力シート'!D157="","",'➀基本情報入力シート'!D157)</f>
        <v/>
      </c>
      <c r="D144" s="503" t="str">
        <f>IF('➀基本情報入力シート'!E157="","",'➀基本情報入力シート'!E157)</f>
        <v/>
      </c>
      <c r="E144" s="503" t="str">
        <f>IF('➀基本情報入力シート'!F157="","",'➀基本情報入力シート'!F157)</f>
        <v/>
      </c>
      <c r="F144" s="503" t="str">
        <f>IF('➀基本情報入力シート'!G157="","",'➀基本情報入力シート'!G157)</f>
        <v/>
      </c>
      <c r="G144" s="503" t="str">
        <f>IF('➀基本情報入力シート'!H157="","",'➀基本情報入力シート'!H157)</f>
        <v/>
      </c>
      <c r="H144" s="503" t="str">
        <f>IF('➀基本情報入力シート'!I157="","",'➀基本情報入力シート'!I157)</f>
        <v/>
      </c>
      <c r="I144" s="503" t="str">
        <f>IF('➀基本情報入力シート'!J157="","",'➀基本情報入力シート'!J157)</f>
        <v/>
      </c>
      <c r="J144" s="503" t="str">
        <f>IF('➀基本情報入力シート'!K157="","",'➀基本情報入力シート'!K157)</f>
        <v/>
      </c>
      <c r="K144" s="504" t="str">
        <f>IF('➀基本情報入力シート'!L157="","",'➀基本情報入力シート'!L157)</f>
        <v/>
      </c>
      <c r="L144" s="505" t="str">
        <f t="shared" si="5"/>
        <v/>
      </c>
      <c r="M144" s="506" t="str">
        <f>IF('➀基本情報入力シート'!M157="","",'➀基本情報入力シート'!M157)</f>
        <v/>
      </c>
      <c r="N144" s="512" t="str">
        <f>IF('➀基本情報入力シート'!R157="","",'➀基本情報入力シート'!R157)</f>
        <v/>
      </c>
      <c r="O144" s="512" t="str">
        <f>IF('➀基本情報入力シート'!W157="","",'➀基本情報入力シート'!W157)</f>
        <v/>
      </c>
      <c r="P144" s="508" t="str">
        <f>IF('➀基本情報入力シート'!X157="","",'➀基本情報入力シート'!X157)</f>
        <v/>
      </c>
      <c r="Q144" s="509" t="str">
        <f>IF('➀基本情報入力シート'!Y157="","",'➀基本情報入力シート'!Y157)</f>
        <v/>
      </c>
      <c r="R144" s="546"/>
      <c r="S144" s="530"/>
      <c r="T144" s="531"/>
      <c r="U144" s="535"/>
      <c r="V144" s="535"/>
      <c r="W144" s="536"/>
      <c r="X144" s="536"/>
      <c r="Y144" s="536"/>
      <c r="Z144" s="401"/>
      <c r="AA144" s="401"/>
      <c r="AB144" s="401"/>
    </row>
    <row r="145" spans="1:28" ht="27.75" customHeight="1">
      <c r="A145" s="511">
        <f t="shared" si="6"/>
        <v>126</v>
      </c>
      <c r="B145" s="502" t="str">
        <f>IF('➀基本情報入力シート'!C158="","",'➀基本情報入力シート'!C158)</f>
        <v/>
      </c>
      <c r="C145" s="503" t="str">
        <f>IF('➀基本情報入力シート'!D158="","",'➀基本情報入力シート'!D158)</f>
        <v/>
      </c>
      <c r="D145" s="503" t="str">
        <f>IF('➀基本情報入力シート'!E158="","",'➀基本情報入力シート'!E158)</f>
        <v/>
      </c>
      <c r="E145" s="503" t="str">
        <f>IF('➀基本情報入力シート'!F158="","",'➀基本情報入力シート'!F158)</f>
        <v/>
      </c>
      <c r="F145" s="503" t="str">
        <f>IF('➀基本情報入力シート'!G158="","",'➀基本情報入力シート'!G158)</f>
        <v/>
      </c>
      <c r="G145" s="503" t="str">
        <f>IF('➀基本情報入力シート'!H158="","",'➀基本情報入力シート'!H158)</f>
        <v/>
      </c>
      <c r="H145" s="503" t="str">
        <f>IF('➀基本情報入力シート'!I158="","",'➀基本情報入力シート'!I158)</f>
        <v/>
      </c>
      <c r="I145" s="503" t="str">
        <f>IF('➀基本情報入力シート'!J158="","",'➀基本情報入力シート'!J158)</f>
        <v/>
      </c>
      <c r="J145" s="503" t="str">
        <f>IF('➀基本情報入力シート'!K158="","",'➀基本情報入力シート'!K158)</f>
        <v/>
      </c>
      <c r="K145" s="504" t="str">
        <f>IF('➀基本情報入力シート'!L158="","",'➀基本情報入力シート'!L158)</f>
        <v/>
      </c>
      <c r="L145" s="505" t="str">
        <f t="shared" si="5"/>
        <v/>
      </c>
      <c r="M145" s="506" t="str">
        <f>IF('➀基本情報入力シート'!M158="","",'➀基本情報入力シート'!M158)</f>
        <v/>
      </c>
      <c r="N145" s="512" t="str">
        <f>IF('➀基本情報入力シート'!R158="","",'➀基本情報入力シート'!R158)</f>
        <v/>
      </c>
      <c r="O145" s="512" t="str">
        <f>IF('➀基本情報入力シート'!W158="","",'➀基本情報入力シート'!W158)</f>
        <v/>
      </c>
      <c r="P145" s="508" t="str">
        <f>IF('➀基本情報入力シート'!X158="","",'➀基本情報入力シート'!X158)</f>
        <v/>
      </c>
      <c r="Q145" s="509" t="str">
        <f>IF('➀基本情報入力シート'!Y158="","",'➀基本情報入力シート'!Y158)</f>
        <v/>
      </c>
      <c r="R145" s="546"/>
      <c r="S145" s="530"/>
      <c r="T145" s="531"/>
      <c r="U145" s="535"/>
      <c r="V145" s="535"/>
      <c r="W145" s="536"/>
      <c r="X145" s="536"/>
      <c r="Y145" s="536"/>
      <c r="Z145" s="401"/>
      <c r="AA145" s="401"/>
      <c r="AB145" s="401"/>
    </row>
    <row r="146" spans="1:28" ht="27.75" customHeight="1">
      <c r="A146" s="511">
        <f t="shared" si="6"/>
        <v>127</v>
      </c>
      <c r="B146" s="502" t="str">
        <f>IF('➀基本情報入力シート'!C159="","",'➀基本情報入力シート'!C159)</f>
        <v/>
      </c>
      <c r="C146" s="503" t="str">
        <f>IF('➀基本情報入力シート'!D159="","",'➀基本情報入力シート'!D159)</f>
        <v/>
      </c>
      <c r="D146" s="503" t="str">
        <f>IF('➀基本情報入力シート'!E159="","",'➀基本情報入力シート'!E159)</f>
        <v/>
      </c>
      <c r="E146" s="503" t="str">
        <f>IF('➀基本情報入力シート'!F159="","",'➀基本情報入力シート'!F159)</f>
        <v/>
      </c>
      <c r="F146" s="503" t="str">
        <f>IF('➀基本情報入力シート'!G159="","",'➀基本情報入力シート'!G159)</f>
        <v/>
      </c>
      <c r="G146" s="503" t="str">
        <f>IF('➀基本情報入力シート'!H159="","",'➀基本情報入力シート'!H159)</f>
        <v/>
      </c>
      <c r="H146" s="503" t="str">
        <f>IF('➀基本情報入力シート'!I159="","",'➀基本情報入力シート'!I159)</f>
        <v/>
      </c>
      <c r="I146" s="503" t="str">
        <f>IF('➀基本情報入力シート'!J159="","",'➀基本情報入力シート'!J159)</f>
        <v/>
      </c>
      <c r="J146" s="503" t="str">
        <f>IF('➀基本情報入力シート'!K159="","",'➀基本情報入力シート'!K159)</f>
        <v/>
      </c>
      <c r="K146" s="504" t="str">
        <f>IF('➀基本情報入力シート'!L159="","",'➀基本情報入力シート'!L159)</f>
        <v/>
      </c>
      <c r="L146" s="505" t="str">
        <f t="shared" si="5"/>
        <v/>
      </c>
      <c r="M146" s="506" t="str">
        <f>IF('➀基本情報入力シート'!M159="","",'➀基本情報入力シート'!M159)</f>
        <v/>
      </c>
      <c r="N146" s="512" t="str">
        <f>IF('➀基本情報入力シート'!R159="","",'➀基本情報入力シート'!R159)</f>
        <v/>
      </c>
      <c r="O146" s="512" t="str">
        <f>IF('➀基本情報入力シート'!W159="","",'➀基本情報入力シート'!W159)</f>
        <v/>
      </c>
      <c r="P146" s="508" t="str">
        <f>IF('➀基本情報入力シート'!X159="","",'➀基本情報入力シート'!X159)</f>
        <v/>
      </c>
      <c r="Q146" s="509" t="str">
        <f>IF('➀基本情報入力シート'!Y159="","",'➀基本情報入力シート'!Y159)</f>
        <v/>
      </c>
      <c r="R146" s="546"/>
      <c r="S146" s="530"/>
      <c r="T146" s="531"/>
      <c r="U146" s="535"/>
      <c r="V146" s="535"/>
      <c r="W146" s="536"/>
      <c r="X146" s="536"/>
      <c r="Y146" s="536"/>
      <c r="Z146" s="401"/>
      <c r="AA146" s="401"/>
      <c r="AB146" s="401"/>
    </row>
    <row r="147" spans="1:28" ht="27.75" customHeight="1">
      <c r="A147" s="511">
        <f t="shared" si="6"/>
        <v>128</v>
      </c>
      <c r="B147" s="502" t="str">
        <f>IF('➀基本情報入力シート'!C160="","",'➀基本情報入力シート'!C160)</f>
        <v/>
      </c>
      <c r="C147" s="503" t="str">
        <f>IF('➀基本情報入力シート'!D160="","",'➀基本情報入力シート'!D160)</f>
        <v/>
      </c>
      <c r="D147" s="503" t="str">
        <f>IF('➀基本情報入力シート'!E160="","",'➀基本情報入力シート'!E160)</f>
        <v/>
      </c>
      <c r="E147" s="503" t="str">
        <f>IF('➀基本情報入力シート'!F160="","",'➀基本情報入力シート'!F160)</f>
        <v/>
      </c>
      <c r="F147" s="503" t="str">
        <f>IF('➀基本情報入力シート'!G160="","",'➀基本情報入力シート'!G160)</f>
        <v/>
      </c>
      <c r="G147" s="503" t="str">
        <f>IF('➀基本情報入力シート'!H160="","",'➀基本情報入力シート'!H160)</f>
        <v/>
      </c>
      <c r="H147" s="503" t="str">
        <f>IF('➀基本情報入力シート'!I160="","",'➀基本情報入力シート'!I160)</f>
        <v/>
      </c>
      <c r="I147" s="503" t="str">
        <f>IF('➀基本情報入力シート'!J160="","",'➀基本情報入力シート'!J160)</f>
        <v/>
      </c>
      <c r="J147" s="503" t="str">
        <f>IF('➀基本情報入力シート'!K160="","",'➀基本情報入力シート'!K160)</f>
        <v/>
      </c>
      <c r="K147" s="504" t="str">
        <f>IF('➀基本情報入力シート'!L160="","",'➀基本情報入力シート'!L160)</f>
        <v/>
      </c>
      <c r="L147" s="505" t="str">
        <f t="shared" si="5"/>
        <v/>
      </c>
      <c r="M147" s="506" t="str">
        <f>IF('➀基本情報入力シート'!M160="","",'➀基本情報入力シート'!M160)</f>
        <v/>
      </c>
      <c r="N147" s="512" t="str">
        <f>IF('➀基本情報入力シート'!R160="","",'➀基本情報入力シート'!R160)</f>
        <v/>
      </c>
      <c r="O147" s="512" t="str">
        <f>IF('➀基本情報入力シート'!W160="","",'➀基本情報入力シート'!W160)</f>
        <v/>
      </c>
      <c r="P147" s="508" t="str">
        <f>IF('➀基本情報入力シート'!X160="","",'➀基本情報入力シート'!X160)</f>
        <v/>
      </c>
      <c r="Q147" s="509" t="str">
        <f>IF('➀基本情報入力シート'!Y160="","",'➀基本情報入力シート'!Y160)</f>
        <v/>
      </c>
      <c r="R147" s="546"/>
      <c r="S147" s="530"/>
      <c r="T147" s="531"/>
      <c r="U147" s="535"/>
      <c r="V147" s="535"/>
      <c r="W147" s="536"/>
      <c r="X147" s="536"/>
      <c r="Y147" s="536"/>
      <c r="Z147" s="401"/>
      <c r="AA147" s="401"/>
      <c r="AB147" s="401"/>
    </row>
    <row r="148" spans="1:28" ht="27.75" customHeight="1">
      <c r="A148" s="511">
        <f t="shared" si="6"/>
        <v>129</v>
      </c>
      <c r="B148" s="502" t="str">
        <f>IF('➀基本情報入力シート'!C161="","",'➀基本情報入力シート'!C161)</f>
        <v/>
      </c>
      <c r="C148" s="503" t="str">
        <f>IF('➀基本情報入力シート'!D161="","",'➀基本情報入力シート'!D161)</f>
        <v/>
      </c>
      <c r="D148" s="503" t="str">
        <f>IF('➀基本情報入力シート'!E161="","",'➀基本情報入力シート'!E161)</f>
        <v/>
      </c>
      <c r="E148" s="503" t="str">
        <f>IF('➀基本情報入力シート'!F161="","",'➀基本情報入力シート'!F161)</f>
        <v/>
      </c>
      <c r="F148" s="503" t="str">
        <f>IF('➀基本情報入力シート'!G161="","",'➀基本情報入力シート'!G161)</f>
        <v/>
      </c>
      <c r="G148" s="503" t="str">
        <f>IF('➀基本情報入力シート'!H161="","",'➀基本情報入力シート'!H161)</f>
        <v/>
      </c>
      <c r="H148" s="503" t="str">
        <f>IF('➀基本情報入力シート'!I161="","",'➀基本情報入力シート'!I161)</f>
        <v/>
      </c>
      <c r="I148" s="503" t="str">
        <f>IF('➀基本情報入力シート'!J161="","",'➀基本情報入力シート'!J161)</f>
        <v/>
      </c>
      <c r="J148" s="503" t="str">
        <f>IF('➀基本情報入力シート'!K161="","",'➀基本情報入力シート'!K161)</f>
        <v/>
      </c>
      <c r="K148" s="504" t="str">
        <f>IF('➀基本情報入力シート'!L161="","",'➀基本情報入力シート'!L161)</f>
        <v/>
      </c>
      <c r="L148" s="505" t="str">
        <f t="shared" si="5"/>
        <v/>
      </c>
      <c r="M148" s="506" t="str">
        <f>IF('➀基本情報入力シート'!M161="","",'➀基本情報入力シート'!M161)</f>
        <v/>
      </c>
      <c r="N148" s="512" t="str">
        <f>IF('➀基本情報入力シート'!R161="","",'➀基本情報入力シート'!R161)</f>
        <v/>
      </c>
      <c r="O148" s="512" t="str">
        <f>IF('➀基本情報入力シート'!W161="","",'➀基本情報入力シート'!W161)</f>
        <v/>
      </c>
      <c r="P148" s="508" t="str">
        <f>IF('➀基本情報入力シート'!X161="","",'➀基本情報入力シート'!X161)</f>
        <v/>
      </c>
      <c r="Q148" s="509" t="str">
        <f>IF('➀基本情報入力シート'!Y161="","",'➀基本情報入力シート'!Y161)</f>
        <v/>
      </c>
      <c r="R148" s="546"/>
      <c r="S148" s="530"/>
      <c r="T148" s="531"/>
      <c r="U148" s="535"/>
      <c r="V148" s="535"/>
      <c r="W148" s="536"/>
      <c r="X148" s="536"/>
      <c r="Y148" s="536"/>
      <c r="Z148" s="401"/>
      <c r="AA148" s="401"/>
      <c r="AB148" s="401"/>
    </row>
    <row r="149" spans="1:28" ht="27.75" customHeight="1">
      <c r="A149" s="511">
        <f t="shared" si="6"/>
        <v>130</v>
      </c>
      <c r="B149" s="502" t="str">
        <f>IF('➀基本情報入力シート'!C162="","",'➀基本情報入力シート'!C162)</f>
        <v/>
      </c>
      <c r="C149" s="503" t="str">
        <f>IF('➀基本情報入力シート'!D162="","",'➀基本情報入力シート'!D162)</f>
        <v/>
      </c>
      <c r="D149" s="503" t="str">
        <f>IF('➀基本情報入力シート'!E162="","",'➀基本情報入力シート'!E162)</f>
        <v/>
      </c>
      <c r="E149" s="503" t="str">
        <f>IF('➀基本情報入力シート'!F162="","",'➀基本情報入力シート'!F162)</f>
        <v/>
      </c>
      <c r="F149" s="503" t="str">
        <f>IF('➀基本情報入力シート'!G162="","",'➀基本情報入力シート'!G162)</f>
        <v/>
      </c>
      <c r="G149" s="503" t="str">
        <f>IF('➀基本情報入力シート'!H162="","",'➀基本情報入力シート'!H162)</f>
        <v/>
      </c>
      <c r="H149" s="503" t="str">
        <f>IF('➀基本情報入力シート'!I162="","",'➀基本情報入力シート'!I162)</f>
        <v/>
      </c>
      <c r="I149" s="503" t="str">
        <f>IF('➀基本情報入力シート'!J162="","",'➀基本情報入力シート'!J162)</f>
        <v/>
      </c>
      <c r="J149" s="503" t="str">
        <f>IF('➀基本情報入力シート'!K162="","",'➀基本情報入力シート'!K162)</f>
        <v/>
      </c>
      <c r="K149" s="504" t="str">
        <f>IF('➀基本情報入力シート'!L162="","",'➀基本情報入力シート'!L162)</f>
        <v/>
      </c>
      <c r="L149" s="505" t="str">
        <f t="shared" si="5"/>
        <v/>
      </c>
      <c r="M149" s="506" t="str">
        <f>IF('➀基本情報入力シート'!M162="","",'➀基本情報入力シート'!M162)</f>
        <v/>
      </c>
      <c r="N149" s="512" t="str">
        <f>IF('➀基本情報入力シート'!R162="","",'➀基本情報入力シート'!R162)</f>
        <v/>
      </c>
      <c r="O149" s="512" t="str">
        <f>IF('➀基本情報入力シート'!W162="","",'➀基本情報入力シート'!W162)</f>
        <v/>
      </c>
      <c r="P149" s="508" t="str">
        <f>IF('➀基本情報入力シート'!X162="","",'➀基本情報入力シート'!X162)</f>
        <v/>
      </c>
      <c r="Q149" s="509" t="str">
        <f>IF('➀基本情報入力シート'!Y162="","",'➀基本情報入力シート'!Y162)</f>
        <v/>
      </c>
      <c r="R149" s="546"/>
      <c r="S149" s="530"/>
      <c r="T149" s="531"/>
      <c r="U149" s="535"/>
      <c r="V149" s="535"/>
      <c r="W149" s="536"/>
      <c r="X149" s="536"/>
      <c r="Y149" s="536"/>
      <c r="Z149" s="401"/>
      <c r="AA149" s="401"/>
      <c r="AB149" s="401"/>
    </row>
    <row r="150" spans="1:28" ht="27.75" customHeight="1">
      <c r="A150" s="511">
        <f t="shared" si="6"/>
        <v>131</v>
      </c>
      <c r="B150" s="502" t="str">
        <f>IF('➀基本情報入力シート'!C163="","",'➀基本情報入力シート'!C163)</f>
        <v/>
      </c>
      <c r="C150" s="503" t="str">
        <f>IF('➀基本情報入力シート'!D163="","",'➀基本情報入力シート'!D163)</f>
        <v/>
      </c>
      <c r="D150" s="503" t="str">
        <f>IF('➀基本情報入力シート'!E163="","",'➀基本情報入力シート'!E163)</f>
        <v/>
      </c>
      <c r="E150" s="503" t="str">
        <f>IF('➀基本情報入力シート'!F163="","",'➀基本情報入力シート'!F163)</f>
        <v/>
      </c>
      <c r="F150" s="503" t="str">
        <f>IF('➀基本情報入力シート'!G163="","",'➀基本情報入力シート'!G163)</f>
        <v/>
      </c>
      <c r="G150" s="503" t="str">
        <f>IF('➀基本情報入力シート'!H163="","",'➀基本情報入力シート'!H163)</f>
        <v/>
      </c>
      <c r="H150" s="503" t="str">
        <f>IF('➀基本情報入力シート'!I163="","",'➀基本情報入力シート'!I163)</f>
        <v/>
      </c>
      <c r="I150" s="503" t="str">
        <f>IF('➀基本情報入力シート'!J163="","",'➀基本情報入力シート'!J163)</f>
        <v/>
      </c>
      <c r="J150" s="503" t="str">
        <f>IF('➀基本情報入力シート'!K163="","",'➀基本情報入力シート'!K163)</f>
        <v/>
      </c>
      <c r="K150" s="504" t="str">
        <f>IF('➀基本情報入力シート'!L163="","",'➀基本情報入力シート'!L163)</f>
        <v/>
      </c>
      <c r="L150" s="505" t="str">
        <f t="shared" si="5"/>
        <v/>
      </c>
      <c r="M150" s="506" t="str">
        <f>IF('➀基本情報入力シート'!M163="","",'➀基本情報入力シート'!M163)</f>
        <v/>
      </c>
      <c r="N150" s="512" t="str">
        <f>IF('➀基本情報入力シート'!R163="","",'➀基本情報入力シート'!R163)</f>
        <v/>
      </c>
      <c r="O150" s="512" t="str">
        <f>IF('➀基本情報入力シート'!W163="","",'➀基本情報入力シート'!W163)</f>
        <v/>
      </c>
      <c r="P150" s="508" t="str">
        <f>IF('➀基本情報入力シート'!X163="","",'➀基本情報入力シート'!X163)</f>
        <v/>
      </c>
      <c r="Q150" s="509" t="str">
        <f>IF('➀基本情報入力シート'!Y163="","",'➀基本情報入力シート'!Y163)</f>
        <v/>
      </c>
      <c r="R150" s="546"/>
      <c r="S150" s="530"/>
      <c r="T150" s="531"/>
      <c r="U150" s="535"/>
      <c r="V150" s="535"/>
      <c r="W150" s="536"/>
      <c r="X150" s="536"/>
      <c r="Y150" s="536"/>
      <c r="Z150" s="401"/>
      <c r="AA150" s="401"/>
      <c r="AB150" s="401"/>
    </row>
    <row r="151" spans="1:28" ht="27.75" customHeight="1">
      <c r="A151" s="511">
        <f t="shared" si="6"/>
        <v>132</v>
      </c>
      <c r="B151" s="502" t="str">
        <f>IF('➀基本情報入力シート'!C164="","",'➀基本情報入力シート'!C164)</f>
        <v/>
      </c>
      <c r="C151" s="503" t="str">
        <f>IF('➀基本情報入力シート'!D164="","",'➀基本情報入力シート'!D164)</f>
        <v/>
      </c>
      <c r="D151" s="503" t="str">
        <f>IF('➀基本情報入力シート'!E164="","",'➀基本情報入力シート'!E164)</f>
        <v/>
      </c>
      <c r="E151" s="503" t="str">
        <f>IF('➀基本情報入力シート'!F164="","",'➀基本情報入力シート'!F164)</f>
        <v/>
      </c>
      <c r="F151" s="503" t="str">
        <f>IF('➀基本情報入力シート'!G164="","",'➀基本情報入力シート'!G164)</f>
        <v/>
      </c>
      <c r="G151" s="503" t="str">
        <f>IF('➀基本情報入力シート'!H164="","",'➀基本情報入力シート'!H164)</f>
        <v/>
      </c>
      <c r="H151" s="503" t="str">
        <f>IF('➀基本情報入力シート'!I164="","",'➀基本情報入力シート'!I164)</f>
        <v/>
      </c>
      <c r="I151" s="503" t="str">
        <f>IF('➀基本情報入力シート'!J164="","",'➀基本情報入力シート'!J164)</f>
        <v/>
      </c>
      <c r="J151" s="503" t="str">
        <f>IF('➀基本情報入力シート'!K164="","",'➀基本情報入力シート'!K164)</f>
        <v/>
      </c>
      <c r="K151" s="504" t="str">
        <f>IF('➀基本情報入力シート'!L164="","",'➀基本情報入力シート'!L164)</f>
        <v/>
      </c>
      <c r="L151" s="505" t="str">
        <f t="shared" si="5"/>
        <v/>
      </c>
      <c r="M151" s="506" t="str">
        <f>IF('➀基本情報入力シート'!M164="","",'➀基本情報入力シート'!M164)</f>
        <v/>
      </c>
      <c r="N151" s="512" t="str">
        <f>IF('➀基本情報入力シート'!R164="","",'➀基本情報入力シート'!R164)</f>
        <v/>
      </c>
      <c r="O151" s="512" t="str">
        <f>IF('➀基本情報入力シート'!W164="","",'➀基本情報入力シート'!W164)</f>
        <v/>
      </c>
      <c r="P151" s="508" t="str">
        <f>IF('➀基本情報入力シート'!X164="","",'➀基本情報入力シート'!X164)</f>
        <v/>
      </c>
      <c r="Q151" s="509" t="str">
        <f>IF('➀基本情報入力シート'!Y164="","",'➀基本情報入力シート'!Y164)</f>
        <v/>
      </c>
      <c r="R151" s="546"/>
      <c r="S151" s="530"/>
      <c r="T151" s="531"/>
      <c r="U151" s="535"/>
      <c r="V151" s="535"/>
      <c r="W151" s="536"/>
      <c r="X151" s="536"/>
      <c r="Y151" s="536"/>
      <c r="Z151" s="401"/>
      <c r="AA151" s="401"/>
      <c r="AB151" s="401"/>
    </row>
    <row r="152" spans="1:28" ht="27.75" customHeight="1">
      <c r="A152" s="511">
        <f t="shared" si="6"/>
        <v>133</v>
      </c>
      <c r="B152" s="502" t="str">
        <f>IF('➀基本情報入力シート'!C165="","",'➀基本情報入力シート'!C165)</f>
        <v/>
      </c>
      <c r="C152" s="503" t="str">
        <f>IF('➀基本情報入力シート'!D165="","",'➀基本情報入力シート'!D165)</f>
        <v/>
      </c>
      <c r="D152" s="503" t="str">
        <f>IF('➀基本情報入力シート'!E165="","",'➀基本情報入力シート'!E165)</f>
        <v/>
      </c>
      <c r="E152" s="503" t="str">
        <f>IF('➀基本情報入力シート'!F165="","",'➀基本情報入力シート'!F165)</f>
        <v/>
      </c>
      <c r="F152" s="503" t="str">
        <f>IF('➀基本情報入力シート'!G165="","",'➀基本情報入力シート'!G165)</f>
        <v/>
      </c>
      <c r="G152" s="503" t="str">
        <f>IF('➀基本情報入力シート'!H165="","",'➀基本情報入力シート'!H165)</f>
        <v/>
      </c>
      <c r="H152" s="503" t="str">
        <f>IF('➀基本情報入力シート'!I165="","",'➀基本情報入力シート'!I165)</f>
        <v/>
      </c>
      <c r="I152" s="503" t="str">
        <f>IF('➀基本情報入力シート'!J165="","",'➀基本情報入力シート'!J165)</f>
        <v/>
      </c>
      <c r="J152" s="503" t="str">
        <f>IF('➀基本情報入力シート'!K165="","",'➀基本情報入力シート'!K165)</f>
        <v/>
      </c>
      <c r="K152" s="504" t="str">
        <f>IF('➀基本情報入力シート'!L165="","",'➀基本情報入力シート'!L165)</f>
        <v/>
      </c>
      <c r="L152" s="505" t="str">
        <f t="shared" si="5"/>
        <v/>
      </c>
      <c r="M152" s="506" t="str">
        <f>IF('➀基本情報入力シート'!M165="","",'➀基本情報入力シート'!M165)</f>
        <v/>
      </c>
      <c r="N152" s="512" t="str">
        <f>IF('➀基本情報入力シート'!R165="","",'➀基本情報入力シート'!R165)</f>
        <v/>
      </c>
      <c r="O152" s="512" t="str">
        <f>IF('➀基本情報入力シート'!W165="","",'➀基本情報入力シート'!W165)</f>
        <v/>
      </c>
      <c r="P152" s="508" t="str">
        <f>IF('➀基本情報入力シート'!X165="","",'➀基本情報入力シート'!X165)</f>
        <v/>
      </c>
      <c r="Q152" s="509" t="str">
        <f>IF('➀基本情報入力シート'!Y165="","",'➀基本情報入力シート'!Y165)</f>
        <v/>
      </c>
      <c r="R152" s="546"/>
      <c r="S152" s="530"/>
      <c r="T152" s="531"/>
      <c r="U152" s="535"/>
      <c r="V152" s="535"/>
      <c r="W152" s="536"/>
      <c r="X152" s="536"/>
      <c r="Y152" s="536"/>
      <c r="Z152" s="401"/>
      <c r="AA152" s="401"/>
      <c r="AB152" s="401"/>
    </row>
    <row r="153" spans="1:28" ht="27.75" customHeight="1">
      <c r="A153" s="511">
        <f t="shared" si="6"/>
        <v>134</v>
      </c>
      <c r="B153" s="502" t="str">
        <f>IF('➀基本情報入力シート'!C166="","",'➀基本情報入力シート'!C166)</f>
        <v/>
      </c>
      <c r="C153" s="503" t="str">
        <f>IF('➀基本情報入力シート'!D166="","",'➀基本情報入力シート'!D166)</f>
        <v/>
      </c>
      <c r="D153" s="503" t="str">
        <f>IF('➀基本情報入力シート'!E166="","",'➀基本情報入力シート'!E166)</f>
        <v/>
      </c>
      <c r="E153" s="503" t="str">
        <f>IF('➀基本情報入力シート'!F166="","",'➀基本情報入力シート'!F166)</f>
        <v/>
      </c>
      <c r="F153" s="503" t="str">
        <f>IF('➀基本情報入力シート'!G166="","",'➀基本情報入力シート'!G166)</f>
        <v/>
      </c>
      <c r="G153" s="503" t="str">
        <f>IF('➀基本情報入力シート'!H166="","",'➀基本情報入力シート'!H166)</f>
        <v/>
      </c>
      <c r="H153" s="503" t="str">
        <f>IF('➀基本情報入力シート'!I166="","",'➀基本情報入力シート'!I166)</f>
        <v/>
      </c>
      <c r="I153" s="503" t="str">
        <f>IF('➀基本情報入力シート'!J166="","",'➀基本情報入力シート'!J166)</f>
        <v/>
      </c>
      <c r="J153" s="503" t="str">
        <f>IF('➀基本情報入力シート'!K166="","",'➀基本情報入力シート'!K166)</f>
        <v/>
      </c>
      <c r="K153" s="504" t="str">
        <f>IF('➀基本情報入力シート'!L166="","",'➀基本情報入力シート'!L166)</f>
        <v/>
      </c>
      <c r="L153" s="505" t="str">
        <f t="shared" si="5"/>
        <v/>
      </c>
      <c r="M153" s="506" t="str">
        <f>IF('➀基本情報入力シート'!M166="","",'➀基本情報入力シート'!M166)</f>
        <v/>
      </c>
      <c r="N153" s="512" t="str">
        <f>IF('➀基本情報入力シート'!R166="","",'➀基本情報入力シート'!R166)</f>
        <v/>
      </c>
      <c r="O153" s="512" t="str">
        <f>IF('➀基本情報入力シート'!W166="","",'➀基本情報入力シート'!W166)</f>
        <v/>
      </c>
      <c r="P153" s="508" t="str">
        <f>IF('➀基本情報入力シート'!X166="","",'➀基本情報入力シート'!X166)</f>
        <v/>
      </c>
      <c r="Q153" s="509" t="str">
        <f>IF('➀基本情報入力シート'!Y166="","",'➀基本情報入力シート'!Y166)</f>
        <v/>
      </c>
      <c r="R153" s="546"/>
      <c r="S153" s="530"/>
      <c r="T153" s="531"/>
      <c r="U153" s="535"/>
      <c r="V153" s="535"/>
      <c r="W153" s="536"/>
      <c r="X153" s="536"/>
      <c r="Y153" s="536"/>
      <c r="Z153" s="401"/>
      <c r="AA153" s="401"/>
      <c r="AB153" s="401"/>
    </row>
    <row r="154" spans="1:28" ht="27.75" customHeight="1">
      <c r="A154" s="511">
        <f t="shared" si="6"/>
        <v>135</v>
      </c>
      <c r="B154" s="502" t="str">
        <f>IF('➀基本情報入力シート'!C167="","",'➀基本情報入力シート'!C167)</f>
        <v/>
      </c>
      <c r="C154" s="503" t="str">
        <f>IF('➀基本情報入力シート'!D167="","",'➀基本情報入力シート'!D167)</f>
        <v/>
      </c>
      <c r="D154" s="503" t="str">
        <f>IF('➀基本情報入力シート'!E167="","",'➀基本情報入力シート'!E167)</f>
        <v/>
      </c>
      <c r="E154" s="503" t="str">
        <f>IF('➀基本情報入力シート'!F167="","",'➀基本情報入力シート'!F167)</f>
        <v/>
      </c>
      <c r="F154" s="503" t="str">
        <f>IF('➀基本情報入力シート'!G167="","",'➀基本情報入力シート'!G167)</f>
        <v/>
      </c>
      <c r="G154" s="503" t="str">
        <f>IF('➀基本情報入力シート'!H167="","",'➀基本情報入力シート'!H167)</f>
        <v/>
      </c>
      <c r="H154" s="503" t="str">
        <f>IF('➀基本情報入力シート'!I167="","",'➀基本情報入力シート'!I167)</f>
        <v/>
      </c>
      <c r="I154" s="503" t="str">
        <f>IF('➀基本情報入力シート'!J167="","",'➀基本情報入力シート'!J167)</f>
        <v/>
      </c>
      <c r="J154" s="503" t="str">
        <f>IF('➀基本情報入力シート'!K167="","",'➀基本情報入力シート'!K167)</f>
        <v/>
      </c>
      <c r="K154" s="504" t="str">
        <f>IF('➀基本情報入力シート'!L167="","",'➀基本情報入力シート'!L167)</f>
        <v/>
      </c>
      <c r="L154" s="505" t="str">
        <f t="shared" si="5"/>
        <v/>
      </c>
      <c r="M154" s="506" t="str">
        <f>IF('➀基本情報入力シート'!M167="","",'➀基本情報入力シート'!M167)</f>
        <v/>
      </c>
      <c r="N154" s="512" t="str">
        <f>IF('➀基本情報入力シート'!R167="","",'➀基本情報入力シート'!R167)</f>
        <v/>
      </c>
      <c r="O154" s="512" t="str">
        <f>IF('➀基本情報入力シート'!W167="","",'➀基本情報入力シート'!W167)</f>
        <v/>
      </c>
      <c r="P154" s="508" t="str">
        <f>IF('➀基本情報入力シート'!X167="","",'➀基本情報入力シート'!X167)</f>
        <v/>
      </c>
      <c r="Q154" s="509" t="str">
        <f>IF('➀基本情報入力シート'!Y167="","",'➀基本情報入力シート'!Y167)</f>
        <v/>
      </c>
      <c r="R154" s="546"/>
      <c r="S154" s="530"/>
      <c r="T154" s="531"/>
      <c r="U154" s="535"/>
      <c r="V154" s="535"/>
      <c r="W154" s="536"/>
      <c r="X154" s="536"/>
      <c r="Y154" s="536"/>
      <c r="Z154" s="401"/>
      <c r="AA154" s="401"/>
      <c r="AB154" s="401"/>
    </row>
    <row r="155" spans="1:28" ht="27.75" customHeight="1">
      <c r="A155" s="511">
        <f t="shared" si="6"/>
        <v>136</v>
      </c>
      <c r="B155" s="502" t="str">
        <f>IF('➀基本情報入力シート'!C168="","",'➀基本情報入力シート'!C168)</f>
        <v/>
      </c>
      <c r="C155" s="503" t="str">
        <f>IF('➀基本情報入力シート'!D168="","",'➀基本情報入力シート'!D168)</f>
        <v/>
      </c>
      <c r="D155" s="503" t="str">
        <f>IF('➀基本情報入力シート'!E168="","",'➀基本情報入力シート'!E168)</f>
        <v/>
      </c>
      <c r="E155" s="503" t="str">
        <f>IF('➀基本情報入力シート'!F168="","",'➀基本情報入力シート'!F168)</f>
        <v/>
      </c>
      <c r="F155" s="503" t="str">
        <f>IF('➀基本情報入力シート'!G168="","",'➀基本情報入力シート'!G168)</f>
        <v/>
      </c>
      <c r="G155" s="503" t="str">
        <f>IF('➀基本情報入力シート'!H168="","",'➀基本情報入力シート'!H168)</f>
        <v/>
      </c>
      <c r="H155" s="503" t="str">
        <f>IF('➀基本情報入力シート'!I168="","",'➀基本情報入力シート'!I168)</f>
        <v/>
      </c>
      <c r="I155" s="503" t="str">
        <f>IF('➀基本情報入力シート'!J168="","",'➀基本情報入力シート'!J168)</f>
        <v/>
      </c>
      <c r="J155" s="503" t="str">
        <f>IF('➀基本情報入力シート'!K168="","",'➀基本情報入力シート'!K168)</f>
        <v/>
      </c>
      <c r="K155" s="504" t="str">
        <f>IF('➀基本情報入力シート'!L168="","",'➀基本情報入力シート'!L168)</f>
        <v/>
      </c>
      <c r="L155" s="505" t="str">
        <f t="shared" si="5"/>
        <v/>
      </c>
      <c r="M155" s="506" t="str">
        <f>IF('➀基本情報入力シート'!M168="","",'➀基本情報入力シート'!M168)</f>
        <v/>
      </c>
      <c r="N155" s="512" t="str">
        <f>IF('➀基本情報入力シート'!R168="","",'➀基本情報入力シート'!R168)</f>
        <v/>
      </c>
      <c r="O155" s="512" t="str">
        <f>IF('➀基本情報入力シート'!W168="","",'➀基本情報入力シート'!W168)</f>
        <v/>
      </c>
      <c r="P155" s="508" t="str">
        <f>IF('➀基本情報入力シート'!X168="","",'➀基本情報入力シート'!X168)</f>
        <v/>
      </c>
      <c r="Q155" s="509" t="str">
        <f>IF('➀基本情報入力シート'!Y168="","",'➀基本情報入力シート'!Y168)</f>
        <v/>
      </c>
      <c r="R155" s="546"/>
      <c r="S155" s="530"/>
      <c r="T155" s="531"/>
      <c r="U155" s="535"/>
      <c r="V155" s="535"/>
      <c r="W155" s="536"/>
      <c r="X155" s="536"/>
      <c r="Y155" s="536"/>
      <c r="Z155" s="401"/>
      <c r="AA155" s="401"/>
      <c r="AB155" s="401"/>
    </row>
    <row r="156" spans="1:28" ht="27.75" customHeight="1">
      <c r="A156" s="511">
        <f t="shared" si="6"/>
        <v>137</v>
      </c>
      <c r="B156" s="502" t="str">
        <f>IF('➀基本情報入力シート'!C169="","",'➀基本情報入力シート'!C169)</f>
        <v/>
      </c>
      <c r="C156" s="503" t="str">
        <f>IF('➀基本情報入力シート'!D169="","",'➀基本情報入力シート'!D169)</f>
        <v/>
      </c>
      <c r="D156" s="503" t="str">
        <f>IF('➀基本情報入力シート'!E169="","",'➀基本情報入力シート'!E169)</f>
        <v/>
      </c>
      <c r="E156" s="503" t="str">
        <f>IF('➀基本情報入力シート'!F169="","",'➀基本情報入力シート'!F169)</f>
        <v/>
      </c>
      <c r="F156" s="503" t="str">
        <f>IF('➀基本情報入力シート'!G169="","",'➀基本情報入力シート'!G169)</f>
        <v/>
      </c>
      <c r="G156" s="503" t="str">
        <f>IF('➀基本情報入力シート'!H169="","",'➀基本情報入力シート'!H169)</f>
        <v/>
      </c>
      <c r="H156" s="503" t="str">
        <f>IF('➀基本情報入力シート'!I169="","",'➀基本情報入力シート'!I169)</f>
        <v/>
      </c>
      <c r="I156" s="503" t="str">
        <f>IF('➀基本情報入力シート'!J169="","",'➀基本情報入力シート'!J169)</f>
        <v/>
      </c>
      <c r="J156" s="503" t="str">
        <f>IF('➀基本情報入力シート'!K169="","",'➀基本情報入力シート'!K169)</f>
        <v/>
      </c>
      <c r="K156" s="504" t="str">
        <f>IF('➀基本情報入力シート'!L169="","",'➀基本情報入力シート'!L169)</f>
        <v/>
      </c>
      <c r="L156" s="505" t="str">
        <f t="shared" si="5"/>
        <v/>
      </c>
      <c r="M156" s="506" t="str">
        <f>IF('➀基本情報入力シート'!M169="","",'➀基本情報入力シート'!M169)</f>
        <v/>
      </c>
      <c r="N156" s="512" t="str">
        <f>IF('➀基本情報入力シート'!R169="","",'➀基本情報入力シート'!R169)</f>
        <v/>
      </c>
      <c r="O156" s="512" t="str">
        <f>IF('➀基本情報入力シート'!W169="","",'➀基本情報入力シート'!W169)</f>
        <v/>
      </c>
      <c r="P156" s="508" t="str">
        <f>IF('➀基本情報入力シート'!X169="","",'➀基本情報入力シート'!X169)</f>
        <v/>
      </c>
      <c r="Q156" s="509" t="str">
        <f>IF('➀基本情報入力シート'!Y169="","",'➀基本情報入力シート'!Y169)</f>
        <v/>
      </c>
      <c r="R156" s="546"/>
      <c r="S156" s="530"/>
      <c r="T156" s="531"/>
      <c r="U156" s="535"/>
      <c r="V156" s="535"/>
      <c r="W156" s="536"/>
      <c r="X156" s="536"/>
      <c r="Y156" s="536"/>
      <c r="Z156" s="401"/>
      <c r="AA156" s="401"/>
      <c r="AB156" s="401"/>
    </row>
    <row r="157" spans="1:28" ht="27.75" customHeight="1">
      <c r="A157" s="511">
        <f t="shared" si="6"/>
        <v>138</v>
      </c>
      <c r="B157" s="502" t="str">
        <f>IF('➀基本情報入力シート'!C170="","",'➀基本情報入力シート'!C170)</f>
        <v/>
      </c>
      <c r="C157" s="503" t="str">
        <f>IF('➀基本情報入力シート'!D170="","",'➀基本情報入力シート'!D170)</f>
        <v/>
      </c>
      <c r="D157" s="503" t="str">
        <f>IF('➀基本情報入力シート'!E170="","",'➀基本情報入力シート'!E170)</f>
        <v/>
      </c>
      <c r="E157" s="503" t="str">
        <f>IF('➀基本情報入力シート'!F170="","",'➀基本情報入力シート'!F170)</f>
        <v/>
      </c>
      <c r="F157" s="503" t="str">
        <f>IF('➀基本情報入力シート'!G170="","",'➀基本情報入力シート'!G170)</f>
        <v/>
      </c>
      <c r="G157" s="503" t="str">
        <f>IF('➀基本情報入力シート'!H170="","",'➀基本情報入力シート'!H170)</f>
        <v/>
      </c>
      <c r="H157" s="503" t="str">
        <f>IF('➀基本情報入力シート'!I170="","",'➀基本情報入力シート'!I170)</f>
        <v/>
      </c>
      <c r="I157" s="503" t="str">
        <f>IF('➀基本情報入力シート'!J170="","",'➀基本情報入力シート'!J170)</f>
        <v/>
      </c>
      <c r="J157" s="503" t="str">
        <f>IF('➀基本情報入力シート'!K170="","",'➀基本情報入力シート'!K170)</f>
        <v/>
      </c>
      <c r="K157" s="504" t="str">
        <f>IF('➀基本情報入力シート'!L170="","",'➀基本情報入力シート'!L170)</f>
        <v/>
      </c>
      <c r="L157" s="505" t="str">
        <f t="shared" si="5"/>
        <v/>
      </c>
      <c r="M157" s="506" t="str">
        <f>IF('➀基本情報入力シート'!M170="","",'➀基本情報入力シート'!M170)</f>
        <v/>
      </c>
      <c r="N157" s="512" t="str">
        <f>IF('➀基本情報入力シート'!R170="","",'➀基本情報入力シート'!R170)</f>
        <v/>
      </c>
      <c r="O157" s="512" t="str">
        <f>IF('➀基本情報入力シート'!W170="","",'➀基本情報入力シート'!W170)</f>
        <v/>
      </c>
      <c r="P157" s="508" t="str">
        <f>IF('➀基本情報入力シート'!X170="","",'➀基本情報入力シート'!X170)</f>
        <v/>
      </c>
      <c r="Q157" s="509" t="str">
        <f>IF('➀基本情報入力シート'!Y170="","",'➀基本情報入力シート'!Y170)</f>
        <v/>
      </c>
      <c r="R157" s="546"/>
      <c r="S157" s="530"/>
      <c r="T157" s="531"/>
      <c r="U157" s="535"/>
      <c r="V157" s="535"/>
      <c r="W157" s="536"/>
      <c r="X157" s="536"/>
      <c r="Y157" s="536"/>
      <c r="Z157" s="401"/>
      <c r="AA157" s="401"/>
      <c r="AB157" s="401"/>
    </row>
    <row r="158" spans="1:28" ht="27.75" customHeight="1">
      <c r="A158" s="511">
        <f t="shared" si="6"/>
        <v>139</v>
      </c>
      <c r="B158" s="502" t="str">
        <f>IF('➀基本情報入力シート'!C171="","",'➀基本情報入力シート'!C171)</f>
        <v/>
      </c>
      <c r="C158" s="503" t="str">
        <f>IF('➀基本情報入力シート'!D171="","",'➀基本情報入力シート'!D171)</f>
        <v/>
      </c>
      <c r="D158" s="503" t="str">
        <f>IF('➀基本情報入力シート'!E171="","",'➀基本情報入力シート'!E171)</f>
        <v/>
      </c>
      <c r="E158" s="503" t="str">
        <f>IF('➀基本情報入力シート'!F171="","",'➀基本情報入力シート'!F171)</f>
        <v/>
      </c>
      <c r="F158" s="503" t="str">
        <f>IF('➀基本情報入力シート'!G171="","",'➀基本情報入力シート'!G171)</f>
        <v/>
      </c>
      <c r="G158" s="503" t="str">
        <f>IF('➀基本情報入力シート'!H171="","",'➀基本情報入力シート'!H171)</f>
        <v/>
      </c>
      <c r="H158" s="503" t="str">
        <f>IF('➀基本情報入力シート'!I171="","",'➀基本情報入力シート'!I171)</f>
        <v/>
      </c>
      <c r="I158" s="503" t="str">
        <f>IF('➀基本情報入力シート'!J171="","",'➀基本情報入力シート'!J171)</f>
        <v/>
      </c>
      <c r="J158" s="503" t="str">
        <f>IF('➀基本情報入力シート'!K171="","",'➀基本情報入力シート'!K171)</f>
        <v/>
      </c>
      <c r="K158" s="504" t="str">
        <f>IF('➀基本情報入力シート'!L171="","",'➀基本情報入力シート'!L171)</f>
        <v/>
      </c>
      <c r="L158" s="505" t="str">
        <f t="shared" si="5"/>
        <v/>
      </c>
      <c r="M158" s="506" t="str">
        <f>IF('➀基本情報入力シート'!M171="","",'➀基本情報入力シート'!M171)</f>
        <v/>
      </c>
      <c r="N158" s="512" t="str">
        <f>IF('➀基本情報入力シート'!R171="","",'➀基本情報入力シート'!R171)</f>
        <v/>
      </c>
      <c r="O158" s="512" t="str">
        <f>IF('➀基本情報入力シート'!W171="","",'➀基本情報入力シート'!W171)</f>
        <v/>
      </c>
      <c r="P158" s="508" t="str">
        <f>IF('➀基本情報入力シート'!X171="","",'➀基本情報入力シート'!X171)</f>
        <v/>
      </c>
      <c r="Q158" s="509" t="str">
        <f>IF('➀基本情報入力シート'!Y171="","",'➀基本情報入力シート'!Y171)</f>
        <v/>
      </c>
      <c r="R158" s="546"/>
      <c r="S158" s="530"/>
      <c r="T158" s="531"/>
      <c r="U158" s="535"/>
      <c r="V158" s="535"/>
      <c r="W158" s="536"/>
      <c r="X158" s="536"/>
      <c r="Y158" s="536"/>
      <c r="Z158" s="401"/>
      <c r="AA158" s="401"/>
      <c r="AB158" s="401"/>
    </row>
    <row r="159" spans="1:28" ht="27.75" customHeight="1">
      <c r="A159" s="511">
        <f t="shared" si="6"/>
        <v>140</v>
      </c>
      <c r="B159" s="502" t="str">
        <f>IF('➀基本情報入力シート'!C172="","",'➀基本情報入力シート'!C172)</f>
        <v/>
      </c>
      <c r="C159" s="503" t="str">
        <f>IF('➀基本情報入力シート'!D172="","",'➀基本情報入力シート'!D172)</f>
        <v/>
      </c>
      <c r="D159" s="503" t="str">
        <f>IF('➀基本情報入力シート'!E172="","",'➀基本情報入力シート'!E172)</f>
        <v/>
      </c>
      <c r="E159" s="503" t="str">
        <f>IF('➀基本情報入力シート'!F172="","",'➀基本情報入力シート'!F172)</f>
        <v/>
      </c>
      <c r="F159" s="503" t="str">
        <f>IF('➀基本情報入力シート'!G172="","",'➀基本情報入力シート'!G172)</f>
        <v/>
      </c>
      <c r="G159" s="503" t="str">
        <f>IF('➀基本情報入力シート'!H172="","",'➀基本情報入力シート'!H172)</f>
        <v/>
      </c>
      <c r="H159" s="503" t="str">
        <f>IF('➀基本情報入力シート'!I172="","",'➀基本情報入力シート'!I172)</f>
        <v/>
      </c>
      <c r="I159" s="503" t="str">
        <f>IF('➀基本情報入力シート'!J172="","",'➀基本情報入力シート'!J172)</f>
        <v/>
      </c>
      <c r="J159" s="503" t="str">
        <f>IF('➀基本情報入力シート'!K172="","",'➀基本情報入力シート'!K172)</f>
        <v/>
      </c>
      <c r="K159" s="504" t="str">
        <f>IF('➀基本情報入力シート'!L172="","",'➀基本情報入力シート'!L172)</f>
        <v/>
      </c>
      <c r="L159" s="505" t="str">
        <f t="shared" si="5"/>
        <v/>
      </c>
      <c r="M159" s="506" t="str">
        <f>IF('➀基本情報入力シート'!M172="","",'➀基本情報入力シート'!M172)</f>
        <v/>
      </c>
      <c r="N159" s="512" t="str">
        <f>IF('➀基本情報入力シート'!R172="","",'➀基本情報入力シート'!R172)</f>
        <v/>
      </c>
      <c r="O159" s="512" t="str">
        <f>IF('➀基本情報入力シート'!W172="","",'➀基本情報入力シート'!W172)</f>
        <v/>
      </c>
      <c r="P159" s="508" t="str">
        <f>IF('➀基本情報入力シート'!X172="","",'➀基本情報入力シート'!X172)</f>
        <v/>
      </c>
      <c r="Q159" s="509" t="str">
        <f>IF('➀基本情報入力シート'!Y172="","",'➀基本情報入力シート'!Y172)</f>
        <v/>
      </c>
      <c r="R159" s="546"/>
      <c r="S159" s="530"/>
      <c r="T159" s="531"/>
      <c r="U159" s="535"/>
      <c r="V159" s="535"/>
      <c r="W159" s="536"/>
      <c r="X159" s="536"/>
      <c r="Y159" s="536"/>
      <c r="Z159" s="401"/>
      <c r="AA159" s="401"/>
      <c r="AB159" s="401"/>
    </row>
    <row r="160" spans="1:28" ht="27.75" customHeight="1">
      <c r="A160" s="511">
        <f t="shared" si="6"/>
        <v>141</v>
      </c>
      <c r="B160" s="502" t="str">
        <f>IF('➀基本情報入力シート'!C173="","",'➀基本情報入力シート'!C173)</f>
        <v/>
      </c>
      <c r="C160" s="503" t="str">
        <f>IF('➀基本情報入力シート'!D173="","",'➀基本情報入力シート'!D173)</f>
        <v/>
      </c>
      <c r="D160" s="503" t="str">
        <f>IF('➀基本情報入力シート'!E173="","",'➀基本情報入力シート'!E173)</f>
        <v/>
      </c>
      <c r="E160" s="503" t="str">
        <f>IF('➀基本情報入力シート'!F173="","",'➀基本情報入力シート'!F173)</f>
        <v/>
      </c>
      <c r="F160" s="503" t="str">
        <f>IF('➀基本情報入力シート'!G173="","",'➀基本情報入力シート'!G173)</f>
        <v/>
      </c>
      <c r="G160" s="503" t="str">
        <f>IF('➀基本情報入力シート'!H173="","",'➀基本情報入力シート'!H173)</f>
        <v/>
      </c>
      <c r="H160" s="503" t="str">
        <f>IF('➀基本情報入力シート'!I173="","",'➀基本情報入力シート'!I173)</f>
        <v/>
      </c>
      <c r="I160" s="503" t="str">
        <f>IF('➀基本情報入力シート'!J173="","",'➀基本情報入力シート'!J173)</f>
        <v/>
      </c>
      <c r="J160" s="503" t="str">
        <f>IF('➀基本情報入力シート'!K173="","",'➀基本情報入力シート'!K173)</f>
        <v/>
      </c>
      <c r="K160" s="504" t="str">
        <f>IF('➀基本情報入力シート'!L173="","",'➀基本情報入力シート'!L173)</f>
        <v/>
      </c>
      <c r="L160" s="505" t="str">
        <f t="shared" si="5"/>
        <v/>
      </c>
      <c r="M160" s="506" t="str">
        <f>IF('➀基本情報入力シート'!M173="","",'➀基本情報入力シート'!M173)</f>
        <v/>
      </c>
      <c r="N160" s="512" t="str">
        <f>IF('➀基本情報入力シート'!R173="","",'➀基本情報入力シート'!R173)</f>
        <v/>
      </c>
      <c r="O160" s="512" t="str">
        <f>IF('➀基本情報入力シート'!W173="","",'➀基本情報入力シート'!W173)</f>
        <v/>
      </c>
      <c r="P160" s="508" t="str">
        <f>IF('➀基本情報入力シート'!X173="","",'➀基本情報入力シート'!X173)</f>
        <v/>
      </c>
      <c r="Q160" s="509" t="str">
        <f>IF('➀基本情報入力シート'!Y173="","",'➀基本情報入力シート'!Y173)</f>
        <v/>
      </c>
      <c r="R160" s="546"/>
      <c r="S160" s="530"/>
      <c r="T160" s="531"/>
      <c r="U160" s="535"/>
      <c r="V160" s="535"/>
      <c r="W160" s="536"/>
      <c r="X160" s="536"/>
      <c r="Y160" s="536"/>
      <c r="Z160" s="401"/>
      <c r="AA160" s="401"/>
      <c r="AB160" s="401"/>
    </row>
    <row r="161" spans="1:28" ht="27.75" customHeight="1">
      <c r="A161" s="511">
        <f t="shared" si="6"/>
        <v>142</v>
      </c>
      <c r="B161" s="502" t="str">
        <f>IF('➀基本情報入力シート'!C174="","",'➀基本情報入力シート'!C174)</f>
        <v/>
      </c>
      <c r="C161" s="503" t="str">
        <f>IF('➀基本情報入力シート'!D174="","",'➀基本情報入力シート'!D174)</f>
        <v/>
      </c>
      <c r="D161" s="503" t="str">
        <f>IF('➀基本情報入力シート'!E174="","",'➀基本情報入力シート'!E174)</f>
        <v/>
      </c>
      <c r="E161" s="503" t="str">
        <f>IF('➀基本情報入力シート'!F174="","",'➀基本情報入力シート'!F174)</f>
        <v/>
      </c>
      <c r="F161" s="503" t="str">
        <f>IF('➀基本情報入力シート'!G174="","",'➀基本情報入力シート'!G174)</f>
        <v/>
      </c>
      <c r="G161" s="503" t="str">
        <f>IF('➀基本情報入力シート'!H174="","",'➀基本情報入力シート'!H174)</f>
        <v/>
      </c>
      <c r="H161" s="503" t="str">
        <f>IF('➀基本情報入力シート'!I174="","",'➀基本情報入力シート'!I174)</f>
        <v/>
      </c>
      <c r="I161" s="503" t="str">
        <f>IF('➀基本情報入力シート'!J174="","",'➀基本情報入力シート'!J174)</f>
        <v/>
      </c>
      <c r="J161" s="503" t="str">
        <f>IF('➀基本情報入力シート'!K174="","",'➀基本情報入力シート'!K174)</f>
        <v/>
      </c>
      <c r="K161" s="504" t="str">
        <f>IF('➀基本情報入力シート'!L174="","",'➀基本情報入力シート'!L174)</f>
        <v/>
      </c>
      <c r="L161" s="505" t="str">
        <f t="shared" si="5"/>
        <v/>
      </c>
      <c r="M161" s="506" t="str">
        <f>IF('➀基本情報入力シート'!M174="","",'➀基本情報入力シート'!M174)</f>
        <v/>
      </c>
      <c r="N161" s="512" t="str">
        <f>IF('➀基本情報入力シート'!R174="","",'➀基本情報入力シート'!R174)</f>
        <v/>
      </c>
      <c r="O161" s="512" t="str">
        <f>IF('➀基本情報入力シート'!W174="","",'➀基本情報入力シート'!W174)</f>
        <v/>
      </c>
      <c r="P161" s="508" t="str">
        <f>IF('➀基本情報入力シート'!X174="","",'➀基本情報入力シート'!X174)</f>
        <v/>
      </c>
      <c r="Q161" s="509" t="str">
        <f>IF('➀基本情報入力シート'!Y174="","",'➀基本情報入力シート'!Y174)</f>
        <v/>
      </c>
      <c r="R161" s="546"/>
      <c r="S161" s="530"/>
      <c r="T161" s="531"/>
      <c r="U161" s="535"/>
      <c r="V161" s="535"/>
      <c r="W161" s="536"/>
      <c r="X161" s="536"/>
      <c r="Y161" s="536"/>
      <c r="Z161" s="401"/>
      <c r="AA161" s="401"/>
      <c r="AB161" s="401"/>
    </row>
    <row r="162" spans="1:28" ht="27.75" customHeight="1">
      <c r="A162" s="511">
        <f t="shared" si="6"/>
        <v>143</v>
      </c>
      <c r="B162" s="502" t="str">
        <f>IF('➀基本情報入力シート'!C175="","",'➀基本情報入力シート'!C175)</f>
        <v/>
      </c>
      <c r="C162" s="503" t="str">
        <f>IF('➀基本情報入力シート'!D175="","",'➀基本情報入力シート'!D175)</f>
        <v/>
      </c>
      <c r="D162" s="503" t="str">
        <f>IF('➀基本情報入力シート'!E175="","",'➀基本情報入力シート'!E175)</f>
        <v/>
      </c>
      <c r="E162" s="503" t="str">
        <f>IF('➀基本情報入力シート'!F175="","",'➀基本情報入力シート'!F175)</f>
        <v/>
      </c>
      <c r="F162" s="503" t="str">
        <f>IF('➀基本情報入力シート'!G175="","",'➀基本情報入力シート'!G175)</f>
        <v/>
      </c>
      <c r="G162" s="503" t="str">
        <f>IF('➀基本情報入力シート'!H175="","",'➀基本情報入力シート'!H175)</f>
        <v/>
      </c>
      <c r="H162" s="503" t="str">
        <f>IF('➀基本情報入力シート'!I175="","",'➀基本情報入力シート'!I175)</f>
        <v/>
      </c>
      <c r="I162" s="503" t="str">
        <f>IF('➀基本情報入力シート'!J175="","",'➀基本情報入力シート'!J175)</f>
        <v/>
      </c>
      <c r="J162" s="503" t="str">
        <f>IF('➀基本情報入力シート'!K175="","",'➀基本情報入力シート'!K175)</f>
        <v/>
      </c>
      <c r="K162" s="504" t="str">
        <f>IF('➀基本情報入力シート'!L175="","",'➀基本情報入力シート'!L175)</f>
        <v/>
      </c>
      <c r="L162" s="505" t="str">
        <f t="shared" si="5"/>
        <v/>
      </c>
      <c r="M162" s="506" t="str">
        <f>IF('➀基本情報入力シート'!M175="","",'➀基本情報入力シート'!M175)</f>
        <v/>
      </c>
      <c r="N162" s="512" t="str">
        <f>IF('➀基本情報入力シート'!R175="","",'➀基本情報入力シート'!R175)</f>
        <v/>
      </c>
      <c r="O162" s="512" t="str">
        <f>IF('➀基本情報入力シート'!W175="","",'➀基本情報入力シート'!W175)</f>
        <v/>
      </c>
      <c r="P162" s="508" t="str">
        <f>IF('➀基本情報入力シート'!X175="","",'➀基本情報入力シート'!X175)</f>
        <v/>
      </c>
      <c r="Q162" s="509" t="str">
        <f>IF('➀基本情報入力シート'!Y175="","",'➀基本情報入力シート'!Y175)</f>
        <v/>
      </c>
      <c r="R162" s="546"/>
      <c r="S162" s="530"/>
      <c r="T162" s="531"/>
      <c r="U162" s="535"/>
      <c r="V162" s="535"/>
      <c r="W162" s="536"/>
      <c r="X162" s="536"/>
      <c r="Y162" s="536"/>
      <c r="Z162" s="401"/>
      <c r="AA162" s="401"/>
      <c r="AB162" s="401"/>
    </row>
    <row r="163" spans="1:28" ht="27.75" customHeight="1">
      <c r="A163" s="511">
        <f t="shared" si="6"/>
        <v>144</v>
      </c>
      <c r="B163" s="502" t="str">
        <f>IF('➀基本情報入力シート'!C176="","",'➀基本情報入力シート'!C176)</f>
        <v/>
      </c>
      <c r="C163" s="503" t="str">
        <f>IF('➀基本情報入力シート'!D176="","",'➀基本情報入力シート'!D176)</f>
        <v/>
      </c>
      <c r="D163" s="503" t="str">
        <f>IF('➀基本情報入力シート'!E176="","",'➀基本情報入力シート'!E176)</f>
        <v/>
      </c>
      <c r="E163" s="503" t="str">
        <f>IF('➀基本情報入力シート'!F176="","",'➀基本情報入力シート'!F176)</f>
        <v/>
      </c>
      <c r="F163" s="503" t="str">
        <f>IF('➀基本情報入力シート'!G176="","",'➀基本情報入力シート'!G176)</f>
        <v/>
      </c>
      <c r="G163" s="503" t="str">
        <f>IF('➀基本情報入力シート'!H176="","",'➀基本情報入力シート'!H176)</f>
        <v/>
      </c>
      <c r="H163" s="503" t="str">
        <f>IF('➀基本情報入力シート'!I176="","",'➀基本情報入力シート'!I176)</f>
        <v/>
      </c>
      <c r="I163" s="503" t="str">
        <f>IF('➀基本情報入力シート'!J176="","",'➀基本情報入力シート'!J176)</f>
        <v/>
      </c>
      <c r="J163" s="503" t="str">
        <f>IF('➀基本情報入力シート'!K176="","",'➀基本情報入力シート'!K176)</f>
        <v/>
      </c>
      <c r="K163" s="504" t="str">
        <f>IF('➀基本情報入力シート'!L176="","",'➀基本情報入力シート'!L176)</f>
        <v/>
      </c>
      <c r="L163" s="505" t="str">
        <f t="shared" si="5"/>
        <v/>
      </c>
      <c r="M163" s="506" t="str">
        <f>IF('➀基本情報入力シート'!M176="","",'➀基本情報入力シート'!M176)</f>
        <v/>
      </c>
      <c r="N163" s="512" t="str">
        <f>IF('➀基本情報入力シート'!R176="","",'➀基本情報入力シート'!R176)</f>
        <v/>
      </c>
      <c r="O163" s="512" t="str">
        <f>IF('➀基本情報入力シート'!W176="","",'➀基本情報入力シート'!W176)</f>
        <v/>
      </c>
      <c r="P163" s="508" t="str">
        <f>IF('➀基本情報入力シート'!X176="","",'➀基本情報入力シート'!X176)</f>
        <v/>
      </c>
      <c r="Q163" s="509" t="str">
        <f>IF('➀基本情報入力シート'!Y176="","",'➀基本情報入力シート'!Y176)</f>
        <v/>
      </c>
      <c r="R163" s="546"/>
      <c r="S163" s="530"/>
      <c r="T163" s="531"/>
      <c r="U163" s="535"/>
      <c r="V163" s="535"/>
      <c r="W163" s="536"/>
      <c r="X163" s="536"/>
      <c r="Y163" s="536"/>
      <c r="Z163" s="401"/>
      <c r="AA163" s="401"/>
      <c r="AB163" s="401"/>
    </row>
    <row r="164" spans="1:28" ht="27.75" customHeight="1">
      <c r="A164" s="511">
        <f t="shared" si="6"/>
        <v>145</v>
      </c>
      <c r="B164" s="502" t="str">
        <f>IF('➀基本情報入力シート'!C177="","",'➀基本情報入力シート'!C177)</f>
        <v/>
      </c>
      <c r="C164" s="503" t="str">
        <f>IF('➀基本情報入力シート'!D177="","",'➀基本情報入力シート'!D177)</f>
        <v/>
      </c>
      <c r="D164" s="503" t="str">
        <f>IF('➀基本情報入力シート'!E177="","",'➀基本情報入力シート'!E177)</f>
        <v/>
      </c>
      <c r="E164" s="503" t="str">
        <f>IF('➀基本情報入力シート'!F177="","",'➀基本情報入力シート'!F177)</f>
        <v/>
      </c>
      <c r="F164" s="503" t="str">
        <f>IF('➀基本情報入力シート'!G177="","",'➀基本情報入力シート'!G177)</f>
        <v/>
      </c>
      <c r="G164" s="503" t="str">
        <f>IF('➀基本情報入力シート'!H177="","",'➀基本情報入力シート'!H177)</f>
        <v/>
      </c>
      <c r="H164" s="503" t="str">
        <f>IF('➀基本情報入力シート'!I177="","",'➀基本情報入力シート'!I177)</f>
        <v/>
      </c>
      <c r="I164" s="503" t="str">
        <f>IF('➀基本情報入力シート'!J177="","",'➀基本情報入力シート'!J177)</f>
        <v/>
      </c>
      <c r="J164" s="503" t="str">
        <f>IF('➀基本情報入力シート'!K177="","",'➀基本情報入力シート'!K177)</f>
        <v/>
      </c>
      <c r="K164" s="504" t="str">
        <f>IF('➀基本情報入力シート'!L177="","",'➀基本情報入力シート'!L177)</f>
        <v/>
      </c>
      <c r="L164" s="505" t="str">
        <f t="shared" si="5"/>
        <v/>
      </c>
      <c r="M164" s="506" t="str">
        <f>IF('➀基本情報入力シート'!M177="","",'➀基本情報入力シート'!M177)</f>
        <v/>
      </c>
      <c r="N164" s="512" t="str">
        <f>IF('➀基本情報入力シート'!R177="","",'➀基本情報入力シート'!R177)</f>
        <v/>
      </c>
      <c r="O164" s="512" t="str">
        <f>IF('➀基本情報入力シート'!W177="","",'➀基本情報入力シート'!W177)</f>
        <v/>
      </c>
      <c r="P164" s="508" t="str">
        <f>IF('➀基本情報入力シート'!X177="","",'➀基本情報入力シート'!X177)</f>
        <v/>
      </c>
      <c r="Q164" s="509" t="str">
        <f>IF('➀基本情報入力シート'!Y177="","",'➀基本情報入力シート'!Y177)</f>
        <v/>
      </c>
      <c r="R164" s="546"/>
      <c r="S164" s="530"/>
      <c r="T164" s="531"/>
      <c r="U164" s="535"/>
      <c r="V164" s="535"/>
      <c r="W164" s="536"/>
      <c r="X164" s="536"/>
      <c r="Y164" s="536"/>
      <c r="Z164" s="401"/>
      <c r="AA164" s="401"/>
      <c r="AB164" s="401"/>
    </row>
    <row r="165" spans="1:28" ht="27.75" customHeight="1">
      <c r="A165" s="511">
        <f t="shared" si="6"/>
        <v>146</v>
      </c>
      <c r="B165" s="502" t="str">
        <f>IF('➀基本情報入力シート'!C178="","",'➀基本情報入力シート'!C178)</f>
        <v/>
      </c>
      <c r="C165" s="503" t="str">
        <f>IF('➀基本情報入力シート'!D178="","",'➀基本情報入力シート'!D178)</f>
        <v/>
      </c>
      <c r="D165" s="503" t="str">
        <f>IF('➀基本情報入力シート'!E178="","",'➀基本情報入力シート'!E178)</f>
        <v/>
      </c>
      <c r="E165" s="503" t="str">
        <f>IF('➀基本情報入力シート'!F178="","",'➀基本情報入力シート'!F178)</f>
        <v/>
      </c>
      <c r="F165" s="503" t="str">
        <f>IF('➀基本情報入力シート'!G178="","",'➀基本情報入力シート'!G178)</f>
        <v/>
      </c>
      <c r="G165" s="503" t="str">
        <f>IF('➀基本情報入力シート'!H178="","",'➀基本情報入力シート'!H178)</f>
        <v/>
      </c>
      <c r="H165" s="503" t="str">
        <f>IF('➀基本情報入力シート'!I178="","",'➀基本情報入力シート'!I178)</f>
        <v/>
      </c>
      <c r="I165" s="503" t="str">
        <f>IF('➀基本情報入力シート'!J178="","",'➀基本情報入力シート'!J178)</f>
        <v/>
      </c>
      <c r="J165" s="503" t="str">
        <f>IF('➀基本情報入力シート'!K178="","",'➀基本情報入力シート'!K178)</f>
        <v/>
      </c>
      <c r="K165" s="504" t="str">
        <f>IF('➀基本情報入力シート'!L178="","",'➀基本情報入力シート'!L178)</f>
        <v/>
      </c>
      <c r="L165" s="505" t="str">
        <f t="shared" si="5"/>
        <v/>
      </c>
      <c r="M165" s="506" t="str">
        <f>IF('➀基本情報入力シート'!M178="","",'➀基本情報入力シート'!M178)</f>
        <v/>
      </c>
      <c r="N165" s="512" t="str">
        <f>IF('➀基本情報入力シート'!R178="","",'➀基本情報入力シート'!R178)</f>
        <v/>
      </c>
      <c r="O165" s="512" t="str">
        <f>IF('➀基本情報入力シート'!W178="","",'➀基本情報入力シート'!W178)</f>
        <v/>
      </c>
      <c r="P165" s="508" t="str">
        <f>IF('➀基本情報入力シート'!X178="","",'➀基本情報入力シート'!X178)</f>
        <v/>
      </c>
      <c r="Q165" s="509" t="str">
        <f>IF('➀基本情報入力シート'!Y178="","",'➀基本情報入力シート'!Y178)</f>
        <v/>
      </c>
      <c r="R165" s="546"/>
      <c r="S165" s="530"/>
      <c r="T165" s="531"/>
      <c r="U165" s="535"/>
      <c r="V165" s="535"/>
      <c r="W165" s="536"/>
      <c r="X165" s="536"/>
      <c r="Y165" s="536"/>
      <c r="Z165" s="401"/>
      <c r="AA165" s="401"/>
      <c r="AB165" s="401"/>
    </row>
    <row r="166" spans="1:28" ht="27.75" customHeight="1">
      <c r="A166" s="511">
        <f t="shared" si="6"/>
        <v>147</v>
      </c>
      <c r="B166" s="502" t="str">
        <f>IF('➀基本情報入力シート'!C179="","",'➀基本情報入力シート'!C179)</f>
        <v/>
      </c>
      <c r="C166" s="503" t="str">
        <f>IF('➀基本情報入力シート'!D179="","",'➀基本情報入力シート'!D179)</f>
        <v/>
      </c>
      <c r="D166" s="503" t="str">
        <f>IF('➀基本情報入力シート'!E179="","",'➀基本情報入力シート'!E179)</f>
        <v/>
      </c>
      <c r="E166" s="503" t="str">
        <f>IF('➀基本情報入力シート'!F179="","",'➀基本情報入力シート'!F179)</f>
        <v/>
      </c>
      <c r="F166" s="503" t="str">
        <f>IF('➀基本情報入力シート'!G179="","",'➀基本情報入力シート'!G179)</f>
        <v/>
      </c>
      <c r="G166" s="503" t="str">
        <f>IF('➀基本情報入力シート'!H179="","",'➀基本情報入力シート'!H179)</f>
        <v/>
      </c>
      <c r="H166" s="503" t="str">
        <f>IF('➀基本情報入力シート'!I179="","",'➀基本情報入力シート'!I179)</f>
        <v/>
      </c>
      <c r="I166" s="503" t="str">
        <f>IF('➀基本情報入力シート'!J179="","",'➀基本情報入力シート'!J179)</f>
        <v/>
      </c>
      <c r="J166" s="503" t="str">
        <f>IF('➀基本情報入力シート'!K179="","",'➀基本情報入力シート'!K179)</f>
        <v/>
      </c>
      <c r="K166" s="504" t="str">
        <f>IF('➀基本情報入力シート'!L179="","",'➀基本情報入力シート'!L179)</f>
        <v/>
      </c>
      <c r="L166" s="505" t="str">
        <f t="shared" si="5"/>
        <v/>
      </c>
      <c r="M166" s="506" t="str">
        <f>IF('➀基本情報入力シート'!M179="","",'➀基本情報入力シート'!M179)</f>
        <v/>
      </c>
      <c r="N166" s="512" t="str">
        <f>IF('➀基本情報入力シート'!R179="","",'➀基本情報入力シート'!R179)</f>
        <v/>
      </c>
      <c r="O166" s="512" t="str">
        <f>IF('➀基本情報入力シート'!W179="","",'➀基本情報入力シート'!W179)</f>
        <v/>
      </c>
      <c r="P166" s="508" t="str">
        <f>IF('➀基本情報入力シート'!X179="","",'➀基本情報入力シート'!X179)</f>
        <v/>
      </c>
      <c r="Q166" s="509" t="str">
        <f>IF('➀基本情報入力シート'!Y179="","",'➀基本情報入力シート'!Y179)</f>
        <v/>
      </c>
      <c r="R166" s="546"/>
      <c r="S166" s="530"/>
      <c r="T166" s="531"/>
      <c r="U166" s="535"/>
      <c r="V166" s="535"/>
      <c r="W166" s="536"/>
      <c r="X166" s="536"/>
      <c r="Y166" s="536"/>
      <c r="Z166" s="401"/>
      <c r="AA166" s="401"/>
      <c r="AB166" s="401"/>
    </row>
    <row r="167" spans="1:28" ht="27.75" customHeight="1">
      <c r="A167" s="511">
        <f t="shared" si="6"/>
        <v>148</v>
      </c>
      <c r="B167" s="502" t="str">
        <f>IF('➀基本情報入力シート'!C180="","",'➀基本情報入力シート'!C180)</f>
        <v/>
      </c>
      <c r="C167" s="503" t="str">
        <f>IF('➀基本情報入力シート'!D180="","",'➀基本情報入力シート'!D180)</f>
        <v/>
      </c>
      <c r="D167" s="503" t="str">
        <f>IF('➀基本情報入力シート'!E180="","",'➀基本情報入力シート'!E180)</f>
        <v/>
      </c>
      <c r="E167" s="503" t="str">
        <f>IF('➀基本情報入力シート'!F180="","",'➀基本情報入力シート'!F180)</f>
        <v/>
      </c>
      <c r="F167" s="503" t="str">
        <f>IF('➀基本情報入力シート'!G180="","",'➀基本情報入力シート'!G180)</f>
        <v/>
      </c>
      <c r="G167" s="503" t="str">
        <f>IF('➀基本情報入力シート'!H180="","",'➀基本情報入力シート'!H180)</f>
        <v/>
      </c>
      <c r="H167" s="503" t="str">
        <f>IF('➀基本情報入力シート'!I180="","",'➀基本情報入力シート'!I180)</f>
        <v/>
      </c>
      <c r="I167" s="503" t="str">
        <f>IF('➀基本情報入力シート'!J180="","",'➀基本情報入力シート'!J180)</f>
        <v/>
      </c>
      <c r="J167" s="503" t="str">
        <f>IF('➀基本情報入力シート'!K180="","",'➀基本情報入力シート'!K180)</f>
        <v/>
      </c>
      <c r="K167" s="504" t="str">
        <f>IF('➀基本情報入力シート'!L180="","",'➀基本情報入力シート'!L180)</f>
        <v/>
      </c>
      <c r="L167" s="505" t="str">
        <f t="shared" si="5"/>
        <v/>
      </c>
      <c r="M167" s="506" t="str">
        <f>IF('➀基本情報入力シート'!M180="","",'➀基本情報入力シート'!M180)</f>
        <v/>
      </c>
      <c r="N167" s="512" t="str">
        <f>IF('➀基本情報入力シート'!R180="","",'➀基本情報入力シート'!R180)</f>
        <v/>
      </c>
      <c r="O167" s="512" t="str">
        <f>IF('➀基本情報入力シート'!W180="","",'➀基本情報入力シート'!W180)</f>
        <v/>
      </c>
      <c r="P167" s="508" t="str">
        <f>IF('➀基本情報入力シート'!X180="","",'➀基本情報入力シート'!X180)</f>
        <v/>
      </c>
      <c r="Q167" s="509" t="str">
        <f>IF('➀基本情報入力シート'!Y180="","",'➀基本情報入力シート'!Y180)</f>
        <v/>
      </c>
      <c r="R167" s="546"/>
      <c r="S167" s="530"/>
      <c r="T167" s="531"/>
      <c r="U167" s="535"/>
      <c r="V167" s="535"/>
      <c r="W167" s="536"/>
      <c r="X167" s="536"/>
      <c r="Y167" s="536"/>
      <c r="Z167" s="401"/>
      <c r="AA167" s="401"/>
      <c r="AB167" s="401"/>
    </row>
    <row r="168" spans="1:28" ht="27.75" customHeight="1">
      <c r="A168" s="511">
        <f t="shared" si="6"/>
        <v>149</v>
      </c>
      <c r="B168" s="502" t="str">
        <f>IF('➀基本情報入力シート'!C181="","",'➀基本情報入力シート'!C181)</f>
        <v/>
      </c>
      <c r="C168" s="503" t="str">
        <f>IF('➀基本情報入力シート'!D181="","",'➀基本情報入力シート'!D181)</f>
        <v/>
      </c>
      <c r="D168" s="503" t="str">
        <f>IF('➀基本情報入力シート'!E181="","",'➀基本情報入力シート'!E181)</f>
        <v/>
      </c>
      <c r="E168" s="503" t="str">
        <f>IF('➀基本情報入力シート'!F181="","",'➀基本情報入力シート'!F181)</f>
        <v/>
      </c>
      <c r="F168" s="503" t="str">
        <f>IF('➀基本情報入力シート'!G181="","",'➀基本情報入力シート'!G181)</f>
        <v/>
      </c>
      <c r="G168" s="503" t="str">
        <f>IF('➀基本情報入力シート'!H181="","",'➀基本情報入力シート'!H181)</f>
        <v/>
      </c>
      <c r="H168" s="503" t="str">
        <f>IF('➀基本情報入力シート'!I181="","",'➀基本情報入力シート'!I181)</f>
        <v/>
      </c>
      <c r="I168" s="503" t="str">
        <f>IF('➀基本情報入力シート'!J181="","",'➀基本情報入力シート'!J181)</f>
        <v/>
      </c>
      <c r="J168" s="503" t="str">
        <f>IF('➀基本情報入力シート'!K181="","",'➀基本情報入力シート'!K181)</f>
        <v/>
      </c>
      <c r="K168" s="504" t="str">
        <f>IF('➀基本情報入力シート'!L181="","",'➀基本情報入力シート'!L181)</f>
        <v/>
      </c>
      <c r="L168" s="505" t="str">
        <f t="shared" si="5"/>
        <v/>
      </c>
      <c r="M168" s="506" t="str">
        <f>IF('➀基本情報入力シート'!M181="","",'➀基本情報入力シート'!M181)</f>
        <v/>
      </c>
      <c r="N168" s="512" t="str">
        <f>IF('➀基本情報入力シート'!R181="","",'➀基本情報入力シート'!R181)</f>
        <v/>
      </c>
      <c r="O168" s="512" t="str">
        <f>IF('➀基本情報入力シート'!W181="","",'➀基本情報入力シート'!W181)</f>
        <v/>
      </c>
      <c r="P168" s="508" t="str">
        <f>IF('➀基本情報入力シート'!X181="","",'➀基本情報入力シート'!X181)</f>
        <v/>
      </c>
      <c r="Q168" s="509" t="str">
        <f>IF('➀基本情報入力シート'!Y181="","",'➀基本情報入力シート'!Y181)</f>
        <v/>
      </c>
      <c r="R168" s="546"/>
      <c r="S168" s="530"/>
      <c r="T168" s="531"/>
      <c r="U168" s="535"/>
      <c r="V168" s="535"/>
      <c r="W168" s="536"/>
      <c r="X168" s="536"/>
      <c r="Y168" s="536"/>
      <c r="Z168" s="401"/>
      <c r="AA168" s="401"/>
      <c r="AB168" s="401"/>
    </row>
    <row r="169" spans="1:28" ht="27.75" customHeight="1">
      <c r="A169" s="511">
        <f t="shared" si="6"/>
        <v>150</v>
      </c>
      <c r="B169" s="502" t="str">
        <f>IF('➀基本情報入力シート'!C182="","",'➀基本情報入力シート'!C182)</f>
        <v/>
      </c>
      <c r="C169" s="503" t="str">
        <f>IF('➀基本情報入力シート'!D182="","",'➀基本情報入力シート'!D182)</f>
        <v/>
      </c>
      <c r="D169" s="503" t="str">
        <f>IF('➀基本情報入力シート'!E182="","",'➀基本情報入力シート'!E182)</f>
        <v/>
      </c>
      <c r="E169" s="503" t="str">
        <f>IF('➀基本情報入力シート'!F182="","",'➀基本情報入力シート'!F182)</f>
        <v/>
      </c>
      <c r="F169" s="503" t="str">
        <f>IF('➀基本情報入力シート'!G182="","",'➀基本情報入力シート'!G182)</f>
        <v/>
      </c>
      <c r="G169" s="503" t="str">
        <f>IF('➀基本情報入力シート'!H182="","",'➀基本情報入力シート'!H182)</f>
        <v/>
      </c>
      <c r="H169" s="503" t="str">
        <f>IF('➀基本情報入力シート'!I182="","",'➀基本情報入力シート'!I182)</f>
        <v/>
      </c>
      <c r="I169" s="503" t="str">
        <f>IF('➀基本情報入力シート'!J182="","",'➀基本情報入力シート'!J182)</f>
        <v/>
      </c>
      <c r="J169" s="503" t="str">
        <f>IF('➀基本情報入力シート'!K182="","",'➀基本情報入力シート'!K182)</f>
        <v/>
      </c>
      <c r="K169" s="504" t="str">
        <f>IF('➀基本情報入力シート'!L182="","",'➀基本情報入力シート'!L182)</f>
        <v/>
      </c>
      <c r="L169" s="505" t="str">
        <f t="shared" si="5"/>
        <v/>
      </c>
      <c r="M169" s="506" t="str">
        <f>IF('➀基本情報入力シート'!M182="","",'➀基本情報入力シート'!M182)</f>
        <v/>
      </c>
      <c r="N169" s="512" t="str">
        <f>IF('➀基本情報入力シート'!R182="","",'➀基本情報入力シート'!R182)</f>
        <v/>
      </c>
      <c r="O169" s="512" t="str">
        <f>IF('➀基本情報入力シート'!W182="","",'➀基本情報入力シート'!W182)</f>
        <v/>
      </c>
      <c r="P169" s="508" t="str">
        <f>IF('➀基本情報入力シート'!X182="","",'➀基本情報入力シート'!X182)</f>
        <v/>
      </c>
      <c r="Q169" s="509" t="str">
        <f>IF('➀基本情報入力シート'!Y182="","",'➀基本情報入力シート'!Y182)</f>
        <v/>
      </c>
      <c r="R169" s="546"/>
      <c r="S169" s="530"/>
      <c r="T169" s="531"/>
      <c r="U169" s="535"/>
      <c r="V169" s="535"/>
      <c r="W169" s="536"/>
      <c r="X169" s="536"/>
      <c r="Y169" s="536"/>
      <c r="Z169" s="401"/>
      <c r="AA169" s="401"/>
      <c r="AB169" s="401"/>
    </row>
    <row r="170" spans="1:28" s="510" customFormat="1" ht="27.75" customHeight="1">
      <c r="A170" s="511">
        <f t="shared" si="6"/>
        <v>151</v>
      </c>
      <c r="B170" s="502" t="str">
        <f>IF('➀基本情報入力シート'!C183="","",'➀基本情報入力シート'!C183)</f>
        <v/>
      </c>
      <c r="C170" s="503" t="str">
        <f>IF('➀基本情報入力シート'!D183="","",'➀基本情報入力シート'!D183)</f>
        <v/>
      </c>
      <c r="D170" s="503" t="str">
        <f>IF('➀基本情報入力シート'!E183="","",'➀基本情報入力シート'!E183)</f>
        <v/>
      </c>
      <c r="E170" s="503" t="str">
        <f>IF('➀基本情報入力シート'!F183="","",'➀基本情報入力シート'!F183)</f>
        <v/>
      </c>
      <c r="F170" s="503" t="str">
        <f>IF('➀基本情報入力シート'!G183="","",'➀基本情報入力シート'!G183)</f>
        <v/>
      </c>
      <c r="G170" s="503" t="str">
        <f>IF('➀基本情報入力シート'!H183="","",'➀基本情報入力シート'!H183)</f>
        <v/>
      </c>
      <c r="H170" s="503" t="str">
        <f>IF('➀基本情報入力シート'!I183="","",'➀基本情報入力シート'!I183)</f>
        <v/>
      </c>
      <c r="I170" s="503" t="str">
        <f>IF('➀基本情報入力シート'!J183="","",'➀基本情報入力シート'!J183)</f>
        <v/>
      </c>
      <c r="J170" s="503" t="str">
        <f>IF('➀基本情報入力シート'!K183="","",'➀基本情報入力シート'!K183)</f>
        <v/>
      </c>
      <c r="K170" s="504" t="str">
        <f>IF('➀基本情報入力シート'!L183="","",'➀基本情報入力シート'!L183)</f>
        <v/>
      </c>
      <c r="L170" s="505" t="str">
        <f>B170&amp;C170</f>
        <v/>
      </c>
      <c r="M170" s="506" t="str">
        <f>IF('➀基本情報入力シート'!M183="","",'➀基本情報入力シート'!M183)</f>
        <v/>
      </c>
      <c r="N170" s="507" t="str">
        <f>IF('➀基本情報入力シート'!R183="","",'➀基本情報入力シート'!R183)</f>
        <v/>
      </c>
      <c r="O170" s="507" t="str">
        <f>IF('➀基本情報入力シート'!W183="","",'➀基本情報入力シート'!W183)</f>
        <v/>
      </c>
      <c r="P170" s="508" t="str">
        <f>IF('➀基本情報入力シート'!X183="","",'➀基本情報入力シート'!X183)</f>
        <v/>
      </c>
      <c r="Q170" s="509" t="str">
        <f>IF('➀基本情報入力シート'!Y183="","",'➀基本情報入力シート'!Y183)</f>
        <v/>
      </c>
      <c r="R170" s="546"/>
      <c r="S170" s="530"/>
      <c r="T170" s="531"/>
      <c r="U170" s="531"/>
      <c r="V170" s="531"/>
      <c r="W170" s="532"/>
      <c r="X170" s="532"/>
      <c r="Y170" s="530"/>
    </row>
    <row r="171" spans="1:28" ht="27.75" customHeight="1">
      <c r="A171" s="511">
        <f>A170+1</f>
        <v>152</v>
      </c>
      <c r="B171" s="502" t="str">
        <f>IF('➀基本情報入力シート'!C184="","",'➀基本情報入力シート'!C184)</f>
        <v/>
      </c>
      <c r="C171" s="503" t="str">
        <f>IF('➀基本情報入力シート'!D184="","",'➀基本情報入力シート'!D184)</f>
        <v/>
      </c>
      <c r="D171" s="503" t="str">
        <f>IF('➀基本情報入力シート'!E184="","",'➀基本情報入力シート'!E184)</f>
        <v/>
      </c>
      <c r="E171" s="503" t="str">
        <f>IF('➀基本情報入力シート'!F184="","",'➀基本情報入力シート'!F184)</f>
        <v/>
      </c>
      <c r="F171" s="503" t="str">
        <f>IF('➀基本情報入力シート'!G184="","",'➀基本情報入力シート'!G184)</f>
        <v/>
      </c>
      <c r="G171" s="503" t="str">
        <f>IF('➀基本情報入力シート'!H184="","",'➀基本情報入力シート'!H184)</f>
        <v/>
      </c>
      <c r="H171" s="503" t="str">
        <f>IF('➀基本情報入力シート'!I184="","",'➀基本情報入力シート'!I184)</f>
        <v/>
      </c>
      <c r="I171" s="503" t="str">
        <f>IF('➀基本情報入力シート'!J184="","",'➀基本情報入力シート'!J184)</f>
        <v/>
      </c>
      <c r="J171" s="503" t="str">
        <f>IF('➀基本情報入力シート'!K184="","",'➀基本情報入力シート'!K184)</f>
        <v/>
      </c>
      <c r="K171" s="504" t="str">
        <f>IF('➀基本情報入力シート'!L184="","",'➀基本情報入力シート'!L184)</f>
        <v/>
      </c>
      <c r="L171" s="505" t="str">
        <f t="shared" ref="L171:L219" si="7">B171&amp;C171</f>
        <v/>
      </c>
      <c r="M171" s="506" t="str">
        <f>IF('➀基本情報入力シート'!M184="","",'➀基本情報入力シート'!M184)</f>
        <v/>
      </c>
      <c r="N171" s="512" t="str">
        <f>IF('➀基本情報入力シート'!R184="","",'➀基本情報入力シート'!R184)</f>
        <v/>
      </c>
      <c r="O171" s="512" t="str">
        <f>IF('➀基本情報入力シート'!W184="","",'➀基本情報入力シート'!W184)</f>
        <v/>
      </c>
      <c r="P171" s="508" t="str">
        <f>IF('➀基本情報入力シート'!X184="","",'➀基本情報入力シート'!X184)</f>
        <v/>
      </c>
      <c r="Q171" s="509" t="str">
        <f>IF('➀基本情報入力シート'!Y184="","",'➀基本情報入力シート'!Y184)</f>
        <v/>
      </c>
      <c r="R171" s="546"/>
      <c r="S171" s="530"/>
      <c r="T171" s="533"/>
      <c r="U171" s="534"/>
      <c r="V171" s="534"/>
      <c r="W171" s="532"/>
      <c r="X171" s="532"/>
      <c r="Y171" s="530"/>
      <c r="Z171" s="401"/>
      <c r="AA171" s="401"/>
      <c r="AB171" s="401"/>
    </row>
    <row r="172" spans="1:28" ht="27.75" customHeight="1">
      <c r="A172" s="511">
        <f t="shared" ref="A172:A220" si="8">A171+1</f>
        <v>153</v>
      </c>
      <c r="B172" s="502" t="str">
        <f>IF('➀基本情報入力シート'!C185="","",'➀基本情報入力シート'!C185)</f>
        <v/>
      </c>
      <c r="C172" s="503" t="str">
        <f>IF('➀基本情報入力シート'!D185="","",'➀基本情報入力シート'!D185)</f>
        <v/>
      </c>
      <c r="D172" s="503" t="str">
        <f>IF('➀基本情報入力シート'!E185="","",'➀基本情報入力シート'!E185)</f>
        <v/>
      </c>
      <c r="E172" s="503" t="str">
        <f>IF('➀基本情報入力シート'!F185="","",'➀基本情報入力シート'!F185)</f>
        <v/>
      </c>
      <c r="F172" s="503" t="str">
        <f>IF('➀基本情報入力シート'!G185="","",'➀基本情報入力シート'!G185)</f>
        <v/>
      </c>
      <c r="G172" s="503" t="str">
        <f>IF('➀基本情報入力シート'!H185="","",'➀基本情報入力シート'!H185)</f>
        <v/>
      </c>
      <c r="H172" s="503" t="str">
        <f>IF('➀基本情報入力シート'!I185="","",'➀基本情報入力シート'!I185)</f>
        <v/>
      </c>
      <c r="I172" s="503" t="str">
        <f>IF('➀基本情報入力シート'!J185="","",'➀基本情報入力シート'!J185)</f>
        <v/>
      </c>
      <c r="J172" s="503" t="str">
        <f>IF('➀基本情報入力シート'!K185="","",'➀基本情報入力シート'!K185)</f>
        <v/>
      </c>
      <c r="K172" s="504" t="str">
        <f>IF('➀基本情報入力シート'!L185="","",'➀基本情報入力シート'!L185)</f>
        <v/>
      </c>
      <c r="L172" s="505" t="str">
        <f t="shared" si="7"/>
        <v/>
      </c>
      <c r="M172" s="506" t="str">
        <f>IF('➀基本情報入力シート'!M185="","",'➀基本情報入力シート'!M185)</f>
        <v/>
      </c>
      <c r="N172" s="512" t="str">
        <f>IF('➀基本情報入力シート'!R185="","",'➀基本情報入力シート'!R185)</f>
        <v/>
      </c>
      <c r="O172" s="512" t="str">
        <f>IF('➀基本情報入力シート'!W185="","",'➀基本情報入力シート'!W185)</f>
        <v/>
      </c>
      <c r="P172" s="508" t="str">
        <f>IF('➀基本情報入力シート'!X185="","",'➀基本情報入力シート'!X185)</f>
        <v/>
      </c>
      <c r="Q172" s="509" t="str">
        <f>IF('➀基本情報入力シート'!Y185="","",'➀基本情報入力シート'!Y185)</f>
        <v/>
      </c>
      <c r="R172" s="546"/>
      <c r="S172" s="530"/>
      <c r="T172" s="531"/>
      <c r="U172" s="535"/>
      <c r="V172" s="535"/>
      <c r="W172" s="532"/>
      <c r="X172" s="532"/>
      <c r="Y172" s="530"/>
      <c r="Z172" s="401"/>
      <c r="AA172" s="401"/>
      <c r="AB172" s="401"/>
    </row>
    <row r="173" spans="1:28" ht="27.75" customHeight="1">
      <c r="A173" s="511">
        <f t="shared" si="8"/>
        <v>154</v>
      </c>
      <c r="B173" s="502" t="str">
        <f>IF('➀基本情報入力シート'!C186="","",'➀基本情報入力シート'!C186)</f>
        <v/>
      </c>
      <c r="C173" s="503" t="str">
        <f>IF('➀基本情報入力シート'!D186="","",'➀基本情報入力シート'!D186)</f>
        <v/>
      </c>
      <c r="D173" s="503" t="str">
        <f>IF('➀基本情報入力シート'!E186="","",'➀基本情報入力シート'!E186)</f>
        <v/>
      </c>
      <c r="E173" s="503" t="str">
        <f>IF('➀基本情報入力シート'!F186="","",'➀基本情報入力シート'!F186)</f>
        <v/>
      </c>
      <c r="F173" s="503" t="str">
        <f>IF('➀基本情報入力シート'!G186="","",'➀基本情報入力シート'!G186)</f>
        <v/>
      </c>
      <c r="G173" s="503" t="str">
        <f>IF('➀基本情報入力シート'!H186="","",'➀基本情報入力シート'!H186)</f>
        <v/>
      </c>
      <c r="H173" s="503" t="str">
        <f>IF('➀基本情報入力シート'!I186="","",'➀基本情報入力シート'!I186)</f>
        <v/>
      </c>
      <c r="I173" s="503" t="str">
        <f>IF('➀基本情報入力シート'!J186="","",'➀基本情報入力シート'!J186)</f>
        <v/>
      </c>
      <c r="J173" s="503" t="str">
        <f>IF('➀基本情報入力シート'!K186="","",'➀基本情報入力シート'!K186)</f>
        <v/>
      </c>
      <c r="K173" s="504" t="str">
        <f>IF('➀基本情報入力シート'!L186="","",'➀基本情報入力シート'!L186)</f>
        <v/>
      </c>
      <c r="L173" s="505" t="str">
        <f t="shared" si="7"/>
        <v/>
      </c>
      <c r="M173" s="506" t="str">
        <f>IF('➀基本情報入力シート'!M186="","",'➀基本情報入力シート'!M186)</f>
        <v/>
      </c>
      <c r="N173" s="512" t="str">
        <f>IF('➀基本情報入力シート'!R186="","",'➀基本情報入力シート'!R186)</f>
        <v/>
      </c>
      <c r="O173" s="512" t="str">
        <f>IF('➀基本情報入力シート'!W186="","",'➀基本情報入力シート'!W186)</f>
        <v/>
      </c>
      <c r="P173" s="508" t="str">
        <f>IF('➀基本情報入力シート'!X186="","",'➀基本情報入力シート'!X186)</f>
        <v/>
      </c>
      <c r="Q173" s="509" t="str">
        <f>IF('➀基本情報入力シート'!Y186="","",'➀基本情報入力シート'!Y186)</f>
        <v/>
      </c>
      <c r="R173" s="546"/>
      <c r="S173" s="530"/>
      <c r="T173" s="531"/>
      <c r="U173" s="535"/>
      <c r="V173" s="535"/>
      <c r="W173" s="532"/>
      <c r="X173" s="532"/>
      <c r="Y173" s="530"/>
      <c r="Z173" s="401"/>
      <c r="AA173" s="401"/>
      <c r="AB173" s="401"/>
    </row>
    <row r="174" spans="1:28" ht="27.75" customHeight="1">
      <c r="A174" s="511">
        <f t="shared" si="8"/>
        <v>155</v>
      </c>
      <c r="B174" s="502" t="str">
        <f>IF('➀基本情報入力シート'!C187="","",'➀基本情報入力シート'!C187)</f>
        <v/>
      </c>
      <c r="C174" s="503" t="str">
        <f>IF('➀基本情報入力シート'!D187="","",'➀基本情報入力シート'!D187)</f>
        <v/>
      </c>
      <c r="D174" s="503" t="str">
        <f>IF('➀基本情報入力シート'!E187="","",'➀基本情報入力シート'!E187)</f>
        <v/>
      </c>
      <c r="E174" s="503" t="str">
        <f>IF('➀基本情報入力シート'!F187="","",'➀基本情報入力シート'!F187)</f>
        <v/>
      </c>
      <c r="F174" s="503" t="str">
        <f>IF('➀基本情報入力シート'!G187="","",'➀基本情報入力シート'!G187)</f>
        <v/>
      </c>
      <c r="G174" s="503" t="str">
        <f>IF('➀基本情報入力シート'!H187="","",'➀基本情報入力シート'!H187)</f>
        <v/>
      </c>
      <c r="H174" s="503" t="str">
        <f>IF('➀基本情報入力シート'!I187="","",'➀基本情報入力シート'!I187)</f>
        <v/>
      </c>
      <c r="I174" s="503" t="str">
        <f>IF('➀基本情報入力シート'!J187="","",'➀基本情報入力シート'!J187)</f>
        <v/>
      </c>
      <c r="J174" s="503" t="str">
        <f>IF('➀基本情報入力シート'!K187="","",'➀基本情報入力シート'!K187)</f>
        <v/>
      </c>
      <c r="K174" s="504" t="str">
        <f>IF('➀基本情報入力シート'!L187="","",'➀基本情報入力シート'!L187)</f>
        <v/>
      </c>
      <c r="L174" s="505" t="str">
        <f t="shared" si="7"/>
        <v/>
      </c>
      <c r="M174" s="506" t="str">
        <f>IF('➀基本情報入力シート'!M187="","",'➀基本情報入力シート'!M187)</f>
        <v/>
      </c>
      <c r="N174" s="512" t="str">
        <f>IF('➀基本情報入力シート'!R187="","",'➀基本情報入力シート'!R187)</f>
        <v/>
      </c>
      <c r="O174" s="512" t="str">
        <f>IF('➀基本情報入力シート'!W187="","",'➀基本情報入力シート'!W187)</f>
        <v/>
      </c>
      <c r="P174" s="508" t="str">
        <f>IF('➀基本情報入力シート'!X187="","",'➀基本情報入力シート'!X187)</f>
        <v/>
      </c>
      <c r="Q174" s="509" t="str">
        <f>IF('➀基本情報入力シート'!Y187="","",'➀基本情報入力シート'!Y187)</f>
        <v/>
      </c>
      <c r="R174" s="546"/>
      <c r="S174" s="530"/>
      <c r="T174" s="531"/>
      <c r="U174" s="535"/>
      <c r="V174" s="535"/>
      <c r="W174" s="532"/>
      <c r="X174" s="532"/>
      <c r="Y174" s="530"/>
      <c r="Z174" s="401"/>
      <c r="AA174" s="401"/>
      <c r="AB174" s="401"/>
    </row>
    <row r="175" spans="1:28" ht="27.75" customHeight="1">
      <c r="A175" s="511">
        <f t="shared" si="8"/>
        <v>156</v>
      </c>
      <c r="B175" s="502" t="str">
        <f>IF('➀基本情報入力シート'!C188="","",'➀基本情報入力シート'!C188)</f>
        <v/>
      </c>
      <c r="C175" s="503" t="str">
        <f>IF('➀基本情報入力シート'!D188="","",'➀基本情報入力シート'!D188)</f>
        <v/>
      </c>
      <c r="D175" s="503" t="str">
        <f>IF('➀基本情報入力シート'!E188="","",'➀基本情報入力シート'!E188)</f>
        <v/>
      </c>
      <c r="E175" s="503" t="str">
        <f>IF('➀基本情報入力シート'!F188="","",'➀基本情報入力シート'!F188)</f>
        <v/>
      </c>
      <c r="F175" s="503" t="str">
        <f>IF('➀基本情報入力シート'!G188="","",'➀基本情報入力シート'!G188)</f>
        <v/>
      </c>
      <c r="G175" s="503" t="str">
        <f>IF('➀基本情報入力シート'!H188="","",'➀基本情報入力シート'!H188)</f>
        <v/>
      </c>
      <c r="H175" s="503" t="str">
        <f>IF('➀基本情報入力シート'!I188="","",'➀基本情報入力シート'!I188)</f>
        <v/>
      </c>
      <c r="I175" s="503" t="str">
        <f>IF('➀基本情報入力シート'!J188="","",'➀基本情報入力シート'!J188)</f>
        <v/>
      </c>
      <c r="J175" s="503" t="str">
        <f>IF('➀基本情報入力シート'!K188="","",'➀基本情報入力シート'!K188)</f>
        <v/>
      </c>
      <c r="K175" s="504" t="str">
        <f>IF('➀基本情報入力シート'!L188="","",'➀基本情報入力シート'!L188)</f>
        <v/>
      </c>
      <c r="L175" s="505" t="str">
        <f t="shared" si="7"/>
        <v/>
      </c>
      <c r="M175" s="506" t="str">
        <f>IF('➀基本情報入力シート'!M188="","",'➀基本情報入力シート'!M188)</f>
        <v/>
      </c>
      <c r="N175" s="512" t="str">
        <f>IF('➀基本情報入力シート'!R188="","",'➀基本情報入力シート'!R188)</f>
        <v/>
      </c>
      <c r="O175" s="512" t="str">
        <f>IF('➀基本情報入力シート'!W188="","",'➀基本情報入力シート'!W188)</f>
        <v/>
      </c>
      <c r="P175" s="508" t="str">
        <f>IF('➀基本情報入力シート'!X188="","",'➀基本情報入力シート'!X188)</f>
        <v/>
      </c>
      <c r="Q175" s="509" t="str">
        <f>IF('➀基本情報入力シート'!Y188="","",'➀基本情報入力シート'!Y188)</f>
        <v/>
      </c>
      <c r="R175" s="546"/>
      <c r="S175" s="530"/>
      <c r="T175" s="531"/>
      <c r="U175" s="535"/>
      <c r="V175" s="535"/>
      <c r="W175" s="532"/>
      <c r="X175" s="532"/>
      <c r="Y175" s="530"/>
      <c r="Z175" s="401"/>
      <c r="AA175" s="401"/>
      <c r="AB175" s="401"/>
    </row>
    <row r="176" spans="1:28" ht="27.75" customHeight="1">
      <c r="A176" s="511">
        <f t="shared" si="8"/>
        <v>157</v>
      </c>
      <c r="B176" s="502" t="str">
        <f>IF('➀基本情報入力シート'!C189="","",'➀基本情報入力シート'!C189)</f>
        <v/>
      </c>
      <c r="C176" s="503" t="str">
        <f>IF('➀基本情報入力シート'!D189="","",'➀基本情報入力シート'!D189)</f>
        <v/>
      </c>
      <c r="D176" s="503" t="str">
        <f>IF('➀基本情報入力シート'!E189="","",'➀基本情報入力シート'!E189)</f>
        <v/>
      </c>
      <c r="E176" s="503" t="str">
        <f>IF('➀基本情報入力シート'!F189="","",'➀基本情報入力シート'!F189)</f>
        <v/>
      </c>
      <c r="F176" s="503" t="str">
        <f>IF('➀基本情報入力シート'!G189="","",'➀基本情報入力シート'!G189)</f>
        <v/>
      </c>
      <c r="G176" s="503" t="str">
        <f>IF('➀基本情報入力シート'!H189="","",'➀基本情報入力シート'!H189)</f>
        <v/>
      </c>
      <c r="H176" s="503" t="str">
        <f>IF('➀基本情報入力シート'!I189="","",'➀基本情報入力シート'!I189)</f>
        <v/>
      </c>
      <c r="I176" s="503" t="str">
        <f>IF('➀基本情報入力シート'!J189="","",'➀基本情報入力シート'!J189)</f>
        <v/>
      </c>
      <c r="J176" s="503" t="str">
        <f>IF('➀基本情報入力シート'!K189="","",'➀基本情報入力シート'!K189)</f>
        <v/>
      </c>
      <c r="K176" s="504" t="str">
        <f>IF('➀基本情報入力シート'!L189="","",'➀基本情報入力シート'!L189)</f>
        <v/>
      </c>
      <c r="L176" s="505" t="str">
        <f t="shared" si="7"/>
        <v/>
      </c>
      <c r="M176" s="506" t="str">
        <f>IF('➀基本情報入力シート'!M189="","",'➀基本情報入力シート'!M189)</f>
        <v/>
      </c>
      <c r="N176" s="512" t="str">
        <f>IF('➀基本情報入力シート'!R189="","",'➀基本情報入力シート'!R189)</f>
        <v/>
      </c>
      <c r="O176" s="512" t="str">
        <f>IF('➀基本情報入力シート'!W189="","",'➀基本情報入力シート'!W189)</f>
        <v/>
      </c>
      <c r="P176" s="508" t="str">
        <f>IF('➀基本情報入力シート'!X189="","",'➀基本情報入力シート'!X189)</f>
        <v/>
      </c>
      <c r="Q176" s="509" t="str">
        <f>IF('➀基本情報入力シート'!Y189="","",'➀基本情報入力シート'!Y189)</f>
        <v/>
      </c>
      <c r="R176" s="546"/>
      <c r="S176" s="530"/>
      <c r="T176" s="531"/>
      <c r="U176" s="535"/>
      <c r="V176" s="535"/>
      <c r="W176" s="532"/>
      <c r="X176" s="532"/>
      <c r="Y176" s="530"/>
      <c r="Z176" s="401"/>
      <c r="AA176" s="401"/>
      <c r="AB176" s="401"/>
    </row>
    <row r="177" spans="1:28" ht="27.75" customHeight="1">
      <c r="A177" s="511">
        <f t="shared" si="8"/>
        <v>158</v>
      </c>
      <c r="B177" s="502" t="str">
        <f>IF('➀基本情報入力シート'!C190="","",'➀基本情報入力シート'!C190)</f>
        <v/>
      </c>
      <c r="C177" s="503" t="str">
        <f>IF('➀基本情報入力シート'!D190="","",'➀基本情報入力シート'!D190)</f>
        <v/>
      </c>
      <c r="D177" s="503" t="str">
        <f>IF('➀基本情報入力シート'!E190="","",'➀基本情報入力シート'!E190)</f>
        <v/>
      </c>
      <c r="E177" s="503" t="str">
        <f>IF('➀基本情報入力シート'!F190="","",'➀基本情報入力シート'!F190)</f>
        <v/>
      </c>
      <c r="F177" s="503" t="str">
        <f>IF('➀基本情報入力シート'!G190="","",'➀基本情報入力シート'!G190)</f>
        <v/>
      </c>
      <c r="G177" s="503" t="str">
        <f>IF('➀基本情報入力シート'!H190="","",'➀基本情報入力シート'!H190)</f>
        <v/>
      </c>
      <c r="H177" s="503" t="str">
        <f>IF('➀基本情報入力シート'!I190="","",'➀基本情報入力シート'!I190)</f>
        <v/>
      </c>
      <c r="I177" s="503" t="str">
        <f>IF('➀基本情報入力シート'!J190="","",'➀基本情報入力シート'!J190)</f>
        <v/>
      </c>
      <c r="J177" s="503" t="str">
        <f>IF('➀基本情報入力シート'!K190="","",'➀基本情報入力シート'!K190)</f>
        <v/>
      </c>
      <c r="K177" s="504" t="str">
        <f>IF('➀基本情報入力シート'!L190="","",'➀基本情報入力シート'!L190)</f>
        <v/>
      </c>
      <c r="L177" s="505" t="str">
        <f t="shared" si="7"/>
        <v/>
      </c>
      <c r="M177" s="506" t="str">
        <f>IF('➀基本情報入力シート'!M190="","",'➀基本情報入力シート'!M190)</f>
        <v/>
      </c>
      <c r="N177" s="512" t="str">
        <f>IF('➀基本情報入力シート'!R190="","",'➀基本情報入力シート'!R190)</f>
        <v/>
      </c>
      <c r="O177" s="512" t="str">
        <f>IF('➀基本情報入力シート'!W190="","",'➀基本情報入力シート'!W190)</f>
        <v/>
      </c>
      <c r="P177" s="508" t="str">
        <f>IF('➀基本情報入力シート'!X190="","",'➀基本情報入力シート'!X190)</f>
        <v/>
      </c>
      <c r="Q177" s="509" t="str">
        <f>IF('➀基本情報入力シート'!Y190="","",'➀基本情報入力シート'!Y190)</f>
        <v/>
      </c>
      <c r="R177" s="546"/>
      <c r="S177" s="530"/>
      <c r="T177" s="531"/>
      <c r="U177" s="535"/>
      <c r="V177" s="535"/>
      <c r="W177" s="536"/>
      <c r="X177" s="536"/>
      <c r="Y177" s="536"/>
      <c r="Z177" s="401"/>
      <c r="AA177" s="401"/>
      <c r="AB177" s="401"/>
    </row>
    <row r="178" spans="1:28" ht="27.75" customHeight="1">
      <c r="A178" s="511">
        <f t="shared" si="8"/>
        <v>159</v>
      </c>
      <c r="B178" s="502" t="str">
        <f>IF('➀基本情報入力シート'!C191="","",'➀基本情報入力シート'!C191)</f>
        <v/>
      </c>
      <c r="C178" s="503" t="str">
        <f>IF('➀基本情報入力シート'!D191="","",'➀基本情報入力シート'!D191)</f>
        <v/>
      </c>
      <c r="D178" s="503" t="str">
        <f>IF('➀基本情報入力シート'!E191="","",'➀基本情報入力シート'!E191)</f>
        <v/>
      </c>
      <c r="E178" s="503" t="str">
        <f>IF('➀基本情報入力シート'!F191="","",'➀基本情報入力シート'!F191)</f>
        <v/>
      </c>
      <c r="F178" s="503" t="str">
        <f>IF('➀基本情報入力シート'!G191="","",'➀基本情報入力シート'!G191)</f>
        <v/>
      </c>
      <c r="G178" s="503" t="str">
        <f>IF('➀基本情報入力シート'!H191="","",'➀基本情報入力シート'!H191)</f>
        <v/>
      </c>
      <c r="H178" s="503" t="str">
        <f>IF('➀基本情報入力シート'!I191="","",'➀基本情報入力シート'!I191)</f>
        <v/>
      </c>
      <c r="I178" s="503" t="str">
        <f>IF('➀基本情報入力シート'!J191="","",'➀基本情報入力シート'!J191)</f>
        <v/>
      </c>
      <c r="J178" s="503" t="str">
        <f>IF('➀基本情報入力シート'!K191="","",'➀基本情報入力シート'!K191)</f>
        <v/>
      </c>
      <c r="K178" s="504" t="str">
        <f>IF('➀基本情報入力シート'!L191="","",'➀基本情報入力シート'!L191)</f>
        <v/>
      </c>
      <c r="L178" s="505" t="str">
        <f t="shared" si="7"/>
        <v/>
      </c>
      <c r="M178" s="506" t="str">
        <f>IF('➀基本情報入力シート'!M191="","",'➀基本情報入力シート'!M191)</f>
        <v/>
      </c>
      <c r="N178" s="512" t="str">
        <f>IF('➀基本情報入力シート'!R191="","",'➀基本情報入力シート'!R191)</f>
        <v/>
      </c>
      <c r="O178" s="512" t="str">
        <f>IF('➀基本情報入力シート'!W191="","",'➀基本情報入力シート'!W191)</f>
        <v/>
      </c>
      <c r="P178" s="508" t="str">
        <f>IF('➀基本情報入力シート'!X191="","",'➀基本情報入力シート'!X191)</f>
        <v/>
      </c>
      <c r="Q178" s="509" t="str">
        <f>IF('➀基本情報入力シート'!Y191="","",'➀基本情報入力シート'!Y191)</f>
        <v/>
      </c>
      <c r="R178" s="546"/>
      <c r="S178" s="530"/>
      <c r="T178" s="531"/>
      <c r="U178" s="535"/>
      <c r="V178" s="535"/>
      <c r="W178" s="536"/>
      <c r="X178" s="536"/>
      <c r="Y178" s="536"/>
      <c r="Z178" s="401"/>
      <c r="AA178" s="401"/>
      <c r="AB178" s="401"/>
    </row>
    <row r="179" spans="1:28" ht="27.75" customHeight="1">
      <c r="A179" s="511">
        <f t="shared" si="8"/>
        <v>160</v>
      </c>
      <c r="B179" s="502" t="str">
        <f>IF('➀基本情報入力シート'!C192="","",'➀基本情報入力シート'!C192)</f>
        <v/>
      </c>
      <c r="C179" s="503" t="str">
        <f>IF('➀基本情報入力シート'!D192="","",'➀基本情報入力シート'!D192)</f>
        <v/>
      </c>
      <c r="D179" s="503" t="str">
        <f>IF('➀基本情報入力シート'!E192="","",'➀基本情報入力シート'!E192)</f>
        <v/>
      </c>
      <c r="E179" s="503" t="str">
        <f>IF('➀基本情報入力シート'!F192="","",'➀基本情報入力シート'!F192)</f>
        <v/>
      </c>
      <c r="F179" s="503" t="str">
        <f>IF('➀基本情報入力シート'!G192="","",'➀基本情報入力シート'!G192)</f>
        <v/>
      </c>
      <c r="G179" s="503" t="str">
        <f>IF('➀基本情報入力シート'!H192="","",'➀基本情報入力シート'!H192)</f>
        <v/>
      </c>
      <c r="H179" s="503" t="str">
        <f>IF('➀基本情報入力シート'!I192="","",'➀基本情報入力シート'!I192)</f>
        <v/>
      </c>
      <c r="I179" s="503" t="str">
        <f>IF('➀基本情報入力シート'!J192="","",'➀基本情報入力シート'!J192)</f>
        <v/>
      </c>
      <c r="J179" s="503" t="str">
        <f>IF('➀基本情報入力シート'!K192="","",'➀基本情報入力シート'!K192)</f>
        <v/>
      </c>
      <c r="K179" s="504" t="str">
        <f>IF('➀基本情報入力シート'!L192="","",'➀基本情報入力シート'!L192)</f>
        <v/>
      </c>
      <c r="L179" s="505" t="str">
        <f t="shared" si="7"/>
        <v/>
      </c>
      <c r="M179" s="506" t="str">
        <f>IF('➀基本情報入力シート'!M192="","",'➀基本情報入力シート'!M192)</f>
        <v/>
      </c>
      <c r="N179" s="512" t="str">
        <f>IF('➀基本情報入力シート'!R192="","",'➀基本情報入力シート'!R192)</f>
        <v/>
      </c>
      <c r="O179" s="512" t="str">
        <f>IF('➀基本情報入力シート'!W192="","",'➀基本情報入力シート'!W192)</f>
        <v/>
      </c>
      <c r="P179" s="508" t="str">
        <f>IF('➀基本情報入力シート'!X192="","",'➀基本情報入力シート'!X192)</f>
        <v/>
      </c>
      <c r="Q179" s="509" t="str">
        <f>IF('➀基本情報入力シート'!Y192="","",'➀基本情報入力シート'!Y192)</f>
        <v/>
      </c>
      <c r="R179" s="546"/>
      <c r="S179" s="530"/>
      <c r="T179" s="533"/>
      <c r="U179" s="533"/>
      <c r="V179" s="533"/>
      <c r="W179" s="536"/>
      <c r="X179" s="536"/>
      <c r="Y179" s="536"/>
      <c r="Z179" s="401"/>
      <c r="AA179" s="401"/>
      <c r="AB179" s="401"/>
    </row>
    <row r="180" spans="1:28" ht="27.75" customHeight="1">
      <c r="A180" s="511">
        <f t="shared" si="8"/>
        <v>161</v>
      </c>
      <c r="B180" s="502" t="str">
        <f>IF('➀基本情報入力シート'!C193="","",'➀基本情報入力シート'!C193)</f>
        <v/>
      </c>
      <c r="C180" s="503" t="str">
        <f>IF('➀基本情報入力シート'!D193="","",'➀基本情報入力シート'!D193)</f>
        <v/>
      </c>
      <c r="D180" s="503" t="str">
        <f>IF('➀基本情報入力シート'!E193="","",'➀基本情報入力シート'!E193)</f>
        <v/>
      </c>
      <c r="E180" s="503" t="str">
        <f>IF('➀基本情報入力シート'!F193="","",'➀基本情報入力シート'!F193)</f>
        <v/>
      </c>
      <c r="F180" s="503" t="str">
        <f>IF('➀基本情報入力シート'!G193="","",'➀基本情報入力シート'!G193)</f>
        <v/>
      </c>
      <c r="G180" s="503" t="str">
        <f>IF('➀基本情報入力シート'!H193="","",'➀基本情報入力シート'!H193)</f>
        <v/>
      </c>
      <c r="H180" s="503" t="str">
        <f>IF('➀基本情報入力シート'!I193="","",'➀基本情報入力シート'!I193)</f>
        <v/>
      </c>
      <c r="I180" s="503" t="str">
        <f>IF('➀基本情報入力シート'!J193="","",'➀基本情報入力シート'!J193)</f>
        <v/>
      </c>
      <c r="J180" s="503" t="str">
        <f>IF('➀基本情報入力シート'!K193="","",'➀基本情報入力シート'!K193)</f>
        <v/>
      </c>
      <c r="K180" s="504" t="str">
        <f>IF('➀基本情報入力シート'!L193="","",'➀基本情報入力シート'!L193)</f>
        <v/>
      </c>
      <c r="L180" s="505" t="str">
        <f t="shared" si="7"/>
        <v/>
      </c>
      <c r="M180" s="506" t="str">
        <f>IF('➀基本情報入力シート'!M193="","",'➀基本情報入力シート'!M193)</f>
        <v/>
      </c>
      <c r="N180" s="512" t="str">
        <f>IF('➀基本情報入力シート'!R193="","",'➀基本情報入力シート'!R193)</f>
        <v/>
      </c>
      <c r="O180" s="512" t="str">
        <f>IF('➀基本情報入力シート'!W193="","",'➀基本情報入力シート'!W193)</f>
        <v/>
      </c>
      <c r="P180" s="508" t="str">
        <f>IF('➀基本情報入力シート'!X193="","",'➀基本情報入力シート'!X193)</f>
        <v/>
      </c>
      <c r="Q180" s="509" t="str">
        <f>IF('➀基本情報入力シート'!Y193="","",'➀基本情報入力シート'!Y193)</f>
        <v/>
      </c>
      <c r="R180" s="546"/>
      <c r="S180" s="530"/>
      <c r="T180" s="533"/>
      <c r="U180" s="533"/>
      <c r="V180" s="533"/>
      <c r="W180" s="536"/>
      <c r="X180" s="536"/>
      <c r="Y180" s="536"/>
      <c r="Z180" s="401"/>
      <c r="AA180" s="401"/>
      <c r="AB180" s="401"/>
    </row>
    <row r="181" spans="1:28" ht="27.75" customHeight="1">
      <c r="A181" s="511">
        <f t="shared" si="8"/>
        <v>162</v>
      </c>
      <c r="B181" s="502" t="str">
        <f>IF('➀基本情報入力シート'!C194="","",'➀基本情報入力シート'!C194)</f>
        <v/>
      </c>
      <c r="C181" s="503" t="str">
        <f>IF('➀基本情報入力シート'!D194="","",'➀基本情報入力シート'!D194)</f>
        <v/>
      </c>
      <c r="D181" s="503" t="str">
        <f>IF('➀基本情報入力シート'!E194="","",'➀基本情報入力シート'!E194)</f>
        <v/>
      </c>
      <c r="E181" s="503" t="str">
        <f>IF('➀基本情報入力シート'!F194="","",'➀基本情報入力シート'!F194)</f>
        <v/>
      </c>
      <c r="F181" s="503" t="str">
        <f>IF('➀基本情報入力シート'!G194="","",'➀基本情報入力シート'!G194)</f>
        <v/>
      </c>
      <c r="G181" s="503" t="str">
        <f>IF('➀基本情報入力シート'!H194="","",'➀基本情報入力シート'!H194)</f>
        <v/>
      </c>
      <c r="H181" s="503" t="str">
        <f>IF('➀基本情報入力シート'!I194="","",'➀基本情報入力シート'!I194)</f>
        <v/>
      </c>
      <c r="I181" s="503" t="str">
        <f>IF('➀基本情報入力シート'!J194="","",'➀基本情報入力シート'!J194)</f>
        <v/>
      </c>
      <c r="J181" s="503" t="str">
        <f>IF('➀基本情報入力シート'!K194="","",'➀基本情報入力シート'!K194)</f>
        <v/>
      </c>
      <c r="K181" s="504" t="str">
        <f>IF('➀基本情報入力シート'!L194="","",'➀基本情報入力シート'!L194)</f>
        <v/>
      </c>
      <c r="L181" s="505" t="str">
        <f t="shared" si="7"/>
        <v/>
      </c>
      <c r="M181" s="506" t="str">
        <f>IF('➀基本情報入力シート'!M194="","",'➀基本情報入力シート'!M194)</f>
        <v/>
      </c>
      <c r="N181" s="512" t="str">
        <f>IF('➀基本情報入力シート'!R194="","",'➀基本情報入力シート'!R194)</f>
        <v/>
      </c>
      <c r="O181" s="512" t="str">
        <f>IF('➀基本情報入力シート'!W194="","",'➀基本情報入力シート'!W194)</f>
        <v/>
      </c>
      <c r="P181" s="508" t="str">
        <f>IF('➀基本情報入力シート'!X194="","",'➀基本情報入力シート'!X194)</f>
        <v/>
      </c>
      <c r="Q181" s="509" t="str">
        <f>IF('➀基本情報入力シート'!Y194="","",'➀基本情報入力シート'!Y194)</f>
        <v/>
      </c>
      <c r="R181" s="546"/>
      <c r="S181" s="530"/>
      <c r="T181" s="533"/>
      <c r="U181" s="533"/>
      <c r="V181" s="533"/>
      <c r="W181" s="536"/>
      <c r="X181" s="536"/>
      <c r="Y181" s="536"/>
      <c r="Z181" s="401"/>
      <c r="AA181" s="401"/>
      <c r="AB181" s="401"/>
    </row>
    <row r="182" spans="1:28" ht="27.75" customHeight="1">
      <c r="A182" s="511">
        <f t="shared" si="8"/>
        <v>163</v>
      </c>
      <c r="B182" s="502" t="str">
        <f>IF('➀基本情報入力シート'!C195="","",'➀基本情報入力シート'!C195)</f>
        <v/>
      </c>
      <c r="C182" s="503" t="str">
        <f>IF('➀基本情報入力シート'!D195="","",'➀基本情報入力シート'!D195)</f>
        <v/>
      </c>
      <c r="D182" s="503" t="str">
        <f>IF('➀基本情報入力シート'!E195="","",'➀基本情報入力シート'!E195)</f>
        <v/>
      </c>
      <c r="E182" s="503" t="str">
        <f>IF('➀基本情報入力シート'!F195="","",'➀基本情報入力シート'!F195)</f>
        <v/>
      </c>
      <c r="F182" s="503" t="str">
        <f>IF('➀基本情報入力シート'!G195="","",'➀基本情報入力シート'!G195)</f>
        <v/>
      </c>
      <c r="G182" s="503" t="str">
        <f>IF('➀基本情報入力シート'!H195="","",'➀基本情報入力シート'!H195)</f>
        <v/>
      </c>
      <c r="H182" s="503" t="str">
        <f>IF('➀基本情報入力シート'!I195="","",'➀基本情報入力シート'!I195)</f>
        <v/>
      </c>
      <c r="I182" s="503" t="str">
        <f>IF('➀基本情報入力シート'!J195="","",'➀基本情報入力シート'!J195)</f>
        <v/>
      </c>
      <c r="J182" s="503" t="str">
        <f>IF('➀基本情報入力シート'!K195="","",'➀基本情報入力シート'!K195)</f>
        <v/>
      </c>
      <c r="K182" s="504" t="str">
        <f>IF('➀基本情報入力シート'!L195="","",'➀基本情報入力シート'!L195)</f>
        <v/>
      </c>
      <c r="L182" s="505" t="str">
        <f t="shared" si="7"/>
        <v/>
      </c>
      <c r="M182" s="506" t="str">
        <f>IF('➀基本情報入力シート'!M195="","",'➀基本情報入力シート'!M195)</f>
        <v/>
      </c>
      <c r="N182" s="512" t="str">
        <f>IF('➀基本情報入力シート'!R195="","",'➀基本情報入力シート'!R195)</f>
        <v/>
      </c>
      <c r="O182" s="512" t="str">
        <f>IF('➀基本情報入力シート'!W195="","",'➀基本情報入力シート'!W195)</f>
        <v/>
      </c>
      <c r="P182" s="508" t="str">
        <f>IF('➀基本情報入力シート'!X195="","",'➀基本情報入力シート'!X195)</f>
        <v/>
      </c>
      <c r="Q182" s="509" t="str">
        <f>IF('➀基本情報入力シート'!Y195="","",'➀基本情報入力シート'!Y195)</f>
        <v/>
      </c>
      <c r="R182" s="546"/>
      <c r="S182" s="530"/>
      <c r="T182" s="533"/>
      <c r="U182" s="533"/>
      <c r="V182" s="533"/>
      <c r="W182" s="536"/>
      <c r="X182" s="536"/>
      <c r="Y182" s="536"/>
      <c r="Z182" s="401"/>
      <c r="AA182" s="401"/>
      <c r="AB182" s="401"/>
    </row>
    <row r="183" spans="1:28" ht="27.75" customHeight="1">
      <c r="A183" s="511">
        <f t="shared" si="8"/>
        <v>164</v>
      </c>
      <c r="B183" s="502" t="str">
        <f>IF('➀基本情報入力シート'!C196="","",'➀基本情報入力シート'!C196)</f>
        <v/>
      </c>
      <c r="C183" s="503" t="str">
        <f>IF('➀基本情報入力シート'!D196="","",'➀基本情報入力シート'!D196)</f>
        <v/>
      </c>
      <c r="D183" s="503" t="str">
        <f>IF('➀基本情報入力シート'!E196="","",'➀基本情報入力シート'!E196)</f>
        <v/>
      </c>
      <c r="E183" s="503" t="str">
        <f>IF('➀基本情報入力シート'!F196="","",'➀基本情報入力シート'!F196)</f>
        <v/>
      </c>
      <c r="F183" s="503" t="str">
        <f>IF('➀基本情報入力シート'!G196="","",'➀基本情報入力シート'!G196)</f>
        <v/>
      </c>
      <c r="G183" s="503" t="str">
        <f>IF('➀基本情報入力シート'!H196="","",'➀基本情報入力シート'!H196)</f>
        <v/>
      </c>
      <c r="H183" s="503" t="str">
        <f>IF('➀基本情報入力シート'!I196="","",'➀基本情報入力シート'!I196)</f>
        <v/>
      </c>
      <c r="I183" s="503" t="str">
        <f>IF('➀基本情報入力シート'!J196="","",'➀基本情報入力シート'!J196)</f>
        <v/>
      </c>
      <c r="J183" s="503" t="str">
        <f>IF('➀基本情報入力シート'!K196="","",'➀基本情報入力シート'!K196)</f>
        <v/>
      </c>
      <c r="K183" s="504" t="str">
        <f>IF('➀基本情報入力シート'!L196="","",'➀基本情報入力シート'!L196)</f>
        <v/>
      </c>
      <c r="L183" s="505" t="str">
        <f t="shared" si="7"/>
        <v/>
      </c>
      <c r="M183" s="506" t="str">
        <f>IF('➀基本情報入力シート'!M196="","",'➀基本情報入力シート'!M196)</f>
        <v/>
      </c>
      <c r="N183" s="512" t="str">
        <f>IF('➀基本情報入力シート'!R196="","",'➀基本情報入力シート'!R196)</f>
        <v/>
      </c>
      <c r="O183" s="512" t="str">
        <f>IF('➀基本情報入力シート'!W196="","",'➀基本情報入力シート'!W196)</f>
        <v/>
      </c>
      <c r="P183" s="508" t="str">
        <f>IF('➀基本情報入力シート'!X196="","",'➀基本情報入力シート'!X196)</f>
        <v/>
      </c>
      <c r="Q183" s="509" t="str">
        <f>IF('➀基本情報入力シート'!Y196="","",'➀基本情報入力シート'!Y196)</f>
        <v/>
      </c>
      <c r="R183" s="546"/>
      <c r="S183" s="530"/>
      <c r="T183" s="533"/>
      <c r="U183" s="533"/>
      <c r="V183" s="533"/>
      <c r="W183" s="536"/>
      <c r="X183" s="536"/>
      <c r="Y183" s="536"/>
      <c r="Z183" s="401"/>
      <c r="AA183" s="401"/>
      <c r="AB183" s="401"/>
    </row>
    <row r="184" spans="1:28" ht="27.75" customHeight="1">
      <c r="A184" s="511">
        <f t="shared" si="8"/>
        <v>165</v>
      </c>
      <c r="B184" s="502" t="str">
        <f>IF('➀基本情報入力シート'!C197="","",'➀基本情報入力シート'!C197)</f>
        <v/>
      </c>
      <c r="C184" s="503" t="str">
        <f>IF('➀基本情報入力シート'!D197="","",'➀基本情報入力シート'!D197)</f>
        <v/>
      </c>
      <c r="D184" s="503" t="str">
        <f>IF('➀基本情報入力シート'!E197="","",'➀基本情報入力シート'!E197)</f>
        <v/>
      </c>
      <c r="E184" s="503" t="str">
        <f>IF('➀基本情報入力シート'!F197="","",'➀基本情報入力シート'!F197)</f>
        <v/>
      </c>
      <c r="F184" s="503" t="str">
        <f>IF('➀基本情報入力シート'!G197="","",'➀基本情報入力シート'!G197)</f>
        <v/>
      </c>
      <c r="G184" s="503" t="str">
        <f>IF('➀基本情報入力シート'!H197="","",'➀基本情報入力シート'!H197)</f>
        <v/>
      </c>
      <c r="H184" s="503" t="str">
        <f>IF('➀基本情報入力シート'!I197="","",'➀基本情報入力シート'!I197)</f>
        <v/>
      </c>
      <c r="I184" s="503" t="str">
        <f>IF('➀基本情報入力シート'!J197="","",'➀基本情報入力シート'!J197)</f>
        <v/>
      </c>
      <c r="J184" s="503" t="str">
        <f>IF('➀基本情報入力シート'!K197="","",'➀基本情報入力シート'!K197)</f>
        <v/>
      </c>
      <c r="K184" s="504" t="str">
        <f>IF('➀基本情報入力シート'!L197="","",'➀基本情報入力シート'!L197)</f>
        <v/>
      </c>
      <c r="L184" s="505" t="str">
        <f t="shared" si="7"/>
        <v/>
      </c>
      <c r="M184" s="506" t="str">
        <f>IF('➀基本情報入力シート'!M197="","",'➀基本情報入力シート'!M197)</f>
        <v/>
      </c>
      <c r="N184" s="512" t="str">
        <f>IF('➀基本情報入力シート'!R197="","",'➀基本情報入力シート'!R197)</f>
        <v/>
      </c>
      <c r="O184" s="512" t="str">
        <f>IF('➀基本情報入力シート'!W197="","",'➀基本情報入力シート'!W197)</f>
        <v/>
      </c>
      <c r="P184" s="508" t="str">
        <f>IF('➀基本情報入力シート'!X197="","",'➀基本情報入力シート'!X197)</f>
        <v/>
      </c>
      <c r="Q184" s="509" t="str">
        <f>IF('➀基本情報入力シート'!Y197="","",'➀基本情報入力シート'!Y197)</f>
        <v/>
      </c>
      <c r="R184" s="546"/>
      <c r="S184" s="530"/>
      <c r="T184" s="533"/>
      <c r="U184" s="533"/>
      <c r="V184" s="533"/>
      <c r="W184" s="536"/>
      <c r="X184" s="536"/>
      <c r="Y184" s="536"/>
      <c r="Z184" s="401"/>
      <c r="AA184" s="401"/>
      <c r="AB184" s="401"/>
    </row>
    <row r="185" spans="1:28" ht="27.75" customHeight="1">
      <c r="A185" s="511">
        <f t="shared" si="8"/>
        <v>166</v>
      </c>
      <c r="B185" s="502" t="str">
        <f>IF('➀基本情報入力シート'!C198="","",'➀基本情報入力シート'!C198)</f>
        <v/>
      </c>
      <c r="C185" s="503" t="str">
        <f>IF('➀基本情報入力シート'!D198="","",'➀基本情報入力シート'!D198)</f>
        <v/>
      </c>
      <c r="D185" s="503" t="str">
        <f>IF('➀基本情報入力シート'!E198="","",'➀基本情報入力シート'!E198)</f>
        <v/>
      </c>
      <c r="E185" s="503" t="str">
        <f>IF('➀基本情報入力シート'!F198="","",'➀基本情報入力シート'!F198)</f>
        <v/>
      </c>
      <c r="F185" s="503" t="str">
        <f>IF('➀基本情報入力シート'!G198="","",'➀基本情報入力シート'!G198)</f>
        <v/>
      </c>
      <c r="G185" s="503" t="str">
        <f>IF('➀基本情報入力シート'!H198="","",'➀基本情報入力シート'!H198)</f>
        <v/>
      </c>
      <c r="H185" s="503" t="str">
        <f>IF('➀基本情報入力シート'!I198="","",'➀基本情報入力シート'!I198)</f>
        <v/>
      </c>
      <c r="I185" s="503" t="str">
        <f>IF('➀基本情報入力シート'!J198="","",'➀基本情報入力シート'!J198)</f>
        <v/>
      </c>
      <c r="J185" s="503" t="str">
        <f>IF('➀基本情報入力シート'!K198="","",'➀基本情報入力シート'!K198)</f>
        <v/>
      </c>
      <c r="K185" s="504" t="str">
        <f>IF('➀基本情報入力シート'!L198="","",'➀基本情報入力シート'!L198)</f>
        <v/>
      </c>
      <c r="L185" s="505" t="str">
        <f t="shared" si="7"/>
        <v/>
      </c>
      <c r="M185" s="506" t="str">
        <f>IF('➀基本情報入力シート'!M198="","",'➀基本情報入力シート'!M198)</f>
        <v/>
      </c>
      <c r="N185" s="512" t="str">
        <f>IF('➀基本情報入力シート'!R198="","",'➀基本情報入力シート'!R198)</f>
        <v/>
      </c>
      <c r="O185" s="512" t="str">
        <f>IF('➀基本情報入力シート'!W198="","",'➀基本情報入力シート'!W198)</f>
        <v/>
      </c>
      <c r="P185" s="508" t="str">
        <f>IF('➀基本情報入力シート'!X198="","",'➀基本情報入力シート'!X198)</f>
        <v/>
      </c>
      <c r="Q185" s="509" t="str">
        <f>IF('➀基本情報入力シート'!Y198="","",'➀基本情報入力シート'!Y198)</f>
        <v/>
      </c>
      <c r="R185" s="546"/>
      <c r="S185" s="530"/>
      <c r="T185" s="533"/>
      <c r="U185" s="533"/>
      <c r="V185" s="533"/>
      <c r="W185" s="536"/>
      <c r="X185" s="536"/>
      <c r="Y185" s="536"/>
      <c r="Z185" s="401"/>
      <c r="AA185" s="401"/>
      <c r="AB185" s="401"/>
    </row>
    <row r="186" spans="1:28" ht="27.75" customHeight="1">
      <c r="A186" s="511">
        <f t="shared" si="8"/>
        <v>167</v>
      </c>
      <c r="B186" s="502" t="str">
        <f>IF('➀基本情報入力シート'!C199="","",'➀基本情報入力シート'!C199)</f>
        <v/>
      </c>
      <c r="C186" s="503" t="str">
        <f>IF('➀基本情報入力シート'!D199="","",'➀基本情報入力シート'!D199)</f>
        <v/>
      </c>
      <c r="D186" s="503" t="str">
        <f>IF('➀基本情報入力シート'!E199="","",'➀基本情報入力シート'!E199)</f>
        <v/>
      </c>
      <c r="E186" s="503" t="str">
        <f>IF('➀基本情報入力シート'!F199="","",'➀基本情報入力シート'!F199)</f>
        <v/>
      </c>
      <c r="F186" s="503" t="str">
        <f>IF('➀基本情報入力シート'!G199="","",'➀基本情報入力シート'!G199)</f>
        <v/>
      </c>
      <c r="G186" s="503" t="str">
        <f>IF('➀基本情報入力シート'!H199="","",'➀基本情報入力シート'!H199)</f>
        <v/>
      </c>
      <c r="H186" s="503" t="str">
        <f>IF('➀基本情報入力シート'!I199="","",'➀基本情報入力シート'!I199)</f>
        <v/>
      </c>
      <c r="I186" s="503" t="str">
        <f>IF('➀基本情報入力シート'!J199="","",'➀基本情報入力シート'!J199)</f>
        <v/>
      </c>
      <c r="J186" s="503" t="str">
        <f>IF('➀基本情報入力シート'!K199="","",'➀基本情報入力シート'!K199)</f>
        <v/>
      </c>
      <c r="K186" s="504" t="str">
        <f>IF('➀基本情報入力シート'!L199="","",'➀基本情報入力シート'!L199)</f>
        <v/>
      </c>
      <c r="L186" s="505" t="str">
        <f t="shared" si="7"/>
        <v/>
      </c>
      <c r="M186" s="506" t="str">
        <f>IF('➀基本情報入力シート'!M199="","",'➀基本情報入力シート'!M199)</f>
        <v/>
      </c>
      <c r="N186" s="512" t="str">
        <f>IF('➀基本情報入力シート'!R199="","",'➀基本情報入力シート'!R199)</f>
        <v/>
      </c>
      <c r="O186" s="512" t="str">
        <f>IF('➀基本情報入力シート'!W199="","",'➀基本情報入力シート'!W199)</f>
        <v/>
      </c>
      <c r="P186" s="508" t="str">
        <f>IF('➀基本情報入力シート'!X199="","",'➀基本情報入力シート'!X199)</f>
        <v/>
      </c>
      <c r="Q186" s="509" t="str">
        <f>IF('➀基本情報入力シート'!Y199="","",'➀基本情報入力シート'!Y199)</f>
        <v/>
      </c>
      <c r="R186" s="546"/>
      <c r="S186" s="530"/>
      <c r="T186" s="533"/>
      <c r="U186" s="533"/>
      <c r="V186" s="533"/>
      <c r="W186" s="536"/>
      <c r="X186" s="536"/>
      <c r="Y186" s="536"/>
      <c r="Z186" s="401"/>
      <c r="AA186" s="401"/>
      <c r="AB186" s="401"/>
    </row>
    <row r="187" spans="1:28" ht="27.75" customHeight="1">
      <c r="A187" s="511">
        <f t="shared" si="8"/>
        <v>168</v>
      </c>
      <c r="B187" s="502" t="str">
        <f>IF('➀基本情報入力シート'!C200="","",'➀基本情報入力シート'!C200)</f>
        <v/>
      </c>
      <c r="C187" s="503" t="str">
        <f>IF('➀基本情報入力シート'!D200="","",'➀基本情報入力シート'!D200)</f>
        <v/>
      </c>
      <c r="D187" s="503" t="str">
        <f>IF('➀基本情報入力シート'!E200="","",'➀基本情報入力シート'!E200)</f>
        <v/>
      </c>
      <c r="E187" s="503" t="str">
        <f>IF('➀基本情報入力シート'!F200="","",'➀基本情報入力シート'!F200)</f>
        <v/>
      </c>
      <c r="F187" s="503" t="str">
        <f>IF('➀基本情報入力シート'!G200="","",'➀基本情報入力シート'!G200)</f>
        <v/>
      </c>
      <c r="G187" s="503" t="str">
        <f>IF('➀基本情報入力シート'!H200="","",'➀基本情報入力シート'!H200)</f>
        <v/>
      </c>
      <c r="H187" s="503" t="str">
        <f>IF('➀基本情報入力シート'!I200="","",'➀基本情報入力シート'!I200)</f>
        <v/>
      </c>
      <c r="I187" s="503" t="str">
        <f>IF('➀基本情報入力シート'!J200="","",'➀基本情報入力シート'!J200)</f>
        <v/>
      </c>
      <c r="J187" s="503" t="str">
        <f>IF('➀基本情報入力シート'!K200="","",'➀基本情報入力シート'!K200)</f>
        <v/>
      </c>
      <c r="K187" s="504" t="str">
        <f>IF('➀基本情報入力シート'!L200="","",'➀基本情報入力シート'!L200)</f>
        <v/>
      </c>
      <c r="L187" s="505" t="str">
        <f t="shared" si="7"/>
        <v/>
      </c>
      <c r="M187" s="506" t="str">
        <f>IF('➀基本情報入力シート'!M200="","",'➀基本情報入力シート'!M200)</f>
        <v/>
      </c>
      <c r="N187" s="512" t="str">
        <f>IF('➀基本情報入力シート'!R200="","",'➀基本情報入力シート'!R200)</f>
        <v/>
      </c>
      <c r="O187" s="512" t="str">
        <f>IF('➀基本情報入力シート'!W200="","",'➀基本情報入力シート'!W200)</f>
        <v/>
      </c>
      <c r="P187" s="508" t="str">
        <f>IF('➀基本情報入力シート'!X200="","",'➀基本情報入力シート'!X200)</f>
        <v/>
      </c>
      <c r="Q187" s="509" t="str">
        <f>IF('➀基本情報入力シート'!Y200="","",'➀基本情報入力シート'!Y200)</f>
        <v/>
      </c>
      <c r="R187" s="546"/>
      <c r="S187" s="530"/>
      <c r="T187" s="533"/>
      <c r="U187" s="533"/>
      <c r="V187" s="533"/>
      <c r="W187" s="536"/>
      <c r="X187" s="536"/>
      <c r="Y187" s="536"/>
      <c r="Z187" s="401"/>
      <c r="AA187" s="401"/>
      <c r="AB187" s="401"/>
    </row>
    <row r="188" spans="1:28" ht="27.75" customHeight="1">
      <c r="A188" s="511">
        <f t="shared" si="8"/>
        <v>169</v>
      </c>
      <c r="B188" s="502" t="str">
        <f>IF('➀基本情報入力シート'!C201="","",'➀基本情報入力シート'!C201)</f>
        <v/>
      </c>
      <c r="C188" s="503" t="str">
        <f>IF('➀基本情報入力シート'!D201="","",'➀基本情報入力シート'!D201)</f>
        <v/>
      </c>
      <c r="D188" s="503" t="str">
        <f>IF('➀基本情報入力シート'!E201="","",'➀基本情報入力シート'!E201)</f>
        <v/>
      </c>
      <c r="E188" s="503" t="str">
        <f>IF('➀基本情報入力シート'!F201="","",'➀基本情報入力シート'!F201)</f>
        <v/>
      </c>
      <c r="F188" s="503" t="str">
        <f>IF('➀基本情報入力シート'!G201="","",'➀基本情報入力シート'!G201)</f>
        <v/>
      </c>
      <c r="G188" s="503" t="str">
        <f>IF('➀基本情報入力シート'!H201="","",'➀基本情報入力シート'!H201)</f>
        <v/>
      </c>
      <c r="H188" s="503" t="str">
        <f>IF('➀基本情報入力シート'!I201="","",'➀基本情報入力シート'!I201)</f>
        <v/>
      </c>
      <c r="I188" s="503" t="str">
        <f>IF('➀基本情報入力シート'!J201="","",'➀基本情報入力シート'!J201)</f>
        <v/>
      </c>
      <c r="J188" s="503" t="str">
        <f>IF('➀基本情報入力シート'!K201="","",'➀基本情報入力シート'!K201)</f>
        <v/>
      </c>
      <c r="K188" s="504" t="str">
        <f>IF('➀基本情報入力シート'!L201="","",'➀基本情報入力シート'!L201)</f>
        <v/>
      </c>
      <c r="L188" s="505" t="str">
        <f t="shared" si="7"/>
        <v/>
      </c>
      <c r="M188" s="506" t="str">
        <f>IF('➀基本情報入力シート'!M201="","",'➀基本情報入力シート'!M201)</f>
        <v/>
      </c>
      <c r="N188" s="512" t="str">
        <f>IF('➀基本情報入力シート'!R201="","",'➀基本情報入力シート'!R201)</f>
        <v/>
      </c>
      <c r="O188" s="512" t="str">
        <f>IF('➀基本情報入力シート'!W201="","",'➀基本情報入力シート'!W201)</f>
        <v/>
      </c>
      <c r="P188" s="508" t="str">
        <f>IF('➀基本情報入力シート'!X201="","",'➀基本情報入力シート'!X201)</f>
        <v/>
      </c>
      <c r="Q188" s="509" t="str">
        <f>IF('➀基本情報入力シート'!Y201="","",'➀基本情報入力シート'!Y201)</f>
        <v/>
      </c>
      <c r="R188" s="546"/>
      <c r="S188" s="530"/>
      <c r="T188" s="533"/>
      <c r="U188" s="533"/>
      <c r="V188" s="533"/>
      <c r="W188" s="536"/>
      <c r="X188" s="536"/>
      <c r="Y188" s="536"/>
      <c r="Z188" s="401"/>
      <c r="AA188" s="401"/>
      <c r="AB188" s="401"/>
    </row>
    <row r="189" spans="1:28" ht="27.75" customHeight="1">
      <c r="A189" s="511">
        <f t="shared" si="8"/>
        <v>170</v>
      </c>
      <c r="B189" s="502" t="str">
        <f>IF('➀基本情報入力シート'!C202="","",'➀基本情報入力シート'!C202)</f>
        <v/>
      </c>
      <c r="C189" s="503" t="str">
        <f>IF('➀基本情報入力シート'!D202="","",'➀基本情報入力シート'!D202)</f>
        <v/>
      </c>
      <c r="D189" s="503" t="str">
        <f>IF('➀基本情報入力シート'!E202="","",'➀基本情報入力シート'!E202)</f>
        <v/>
      </c>
      <c r="E189" s="503" t="str">
        <f>IF('➀基本情報入力シート'!F202="","",'➀基本情報入力シート'!F202)</f>
        <v/>
      </c>
      <c r="F189" s="503" t="str">
        <f>IF('➀基本情報入力シート'!G202="","",'➀基本情報入力シート'!G202)</f>
        <v/>
      </c>
      <c r="G189" s="503" t="str">
        <f>IF('➀基本情報入力シート'!H202="","",'➀基本情報入力シート'!H202)</f>
        <v/>
      </c>
      <c r="H189" s="503" t="str">
        <f>IF('➀基本情報入力シート'!I202="","",'➀基本情報入力シート'!I202)</f>
        <v/>
      </c>
      <c r="I189" s="503" t="str">
        <f>IF('➀基本情報入力シート'!J202="","",'➀基本情報入力シート'!J202)</f>
        <v/>
      </c>
      <c r="J189" s="503" t="str">
        <f>IF('➀基本情報入力シート'!K202="","",'➀基本情報入力シート'!K202)</f>
        <v/>
      </c>
      <c r="K189" s="504" t="str">
        <f>IF('➀基本情報入力シート'!L202="","",'➀基本情報入力シート'!L202)</f>
        <v/>
      </c>
      <c r="L189" s="505" t="str">
        <f t="shared" si="7"/>
        <v/>
      </c>
      <c r="M189" s="506" t="str">
        <f>IF('➀基本情報入力シート'!M202="","",'➀基本情報入力シート'!M202)</f>
        <v/>
      </c>
      <c r="N189" s="512" t="str">
        <f>IF('➀基本情報入力シート'!R202="","",'➀基本情報入力シート'!R202)</f>
        <v/>
      </c>
      <c r="O189" s="512" t="str">
        <f>IF('➀基本情報入力シート'!W202="","",'➀基本情報入力シート'!W202)</f>
        <v/>
      </c>
      <c r="P189" s="508" t="str">
        <f>IF('➀基本情報入力シート'!X202="","",'➀基本情報入力シート'!X202)</f>
        <v/>
      </c>
      <c r="Q189" s="509" t="str">
        <f>IF('➀基本情報入力シート'!Y202="","",'➀基本情報入力シート'!Y202)</f>
        <v/>
      </c>
      <c r="R189" s="546"/>
      <c r="S189" s="530"/>
      <c r="T189" s="533"/>
      <c r="U189" s="533"/>
      <c r="V189" s="533"/>
      <c r="W189" s="536"/>
      <c r="X189" s="536"/>
      <c r="Y189" s="536"/>
      <c r="Z189" s="401"/>
      <c r="AA189" s="401"/>
      <c r="AB189" s="401"/>
    </row>
    <row r="190" spans="1:28" ht="27.75" customHeight="1">
      <c r="A190" s="511">
        <f t="shared" si="8"/>
        <v>171</v>
      </c>
      <c r="B190" s="502" t="str">
        <f>IF('➀基本情報入力シート'!C203="","",'➀基本情報入力シート'!C203)</f>
        <v/>
      </c>
      <c r="C190" s="503" t="str">
        <f>IF('➀基本情報入力シート'!D203="","",'➀基本情報入力シート'!D203)</f>
        <v/>
      </c>
      <c r="D190" s="503" t="str">
        <f>IF('➀基本情報入力シート'!E203="","",'➀基本情報入力シート'!E203)</f>
        <v/>
      </c>
      <c r="E190" s="503" t="str">
        <f>IF('➀基本情報入力シート'!F203="","",'➀基本情報入力シート'!F203)</f>
        <v/>
      </c>
      <c r="F190" s="503" t="str">
        <f>IF('➀基本情報入力シート'!G203="","",'➀基本情報入力シート'!G203)</f>
        <v/>
      </c>
      <c r="G190" s="503" t="str">
        <f>IF('➀基本情報入力シート'!H203="","",'➀基本情報入力シート'!H203)</f>
        <v/>
      </c>
      <c r="H190" s="503" t="str">
        <f>IF('➀基本情報入力シート'!I203="","",'➀基本情報入力シート'!I203)</f>
        <v/>
      </c>
      <c r="I190" s="503" t="str">
        <f>IF('➀基本情報入力シート'!J203="","",'➀基本情報入力シート'!J203)</f>
        <v/>
      </c>
      <c r="J190" s="503" t="str">
        <f>IF('➀基本情報入力シート'!K203="","",'➀基本情報入力シート'!K203)</f>
        <v/>
      </c>
      <c r="K190" s="504" t="str">
        <f>IF('➀基本情報入力シート'!L203="","",'➀基本情報入力シート'!L203)</f>
        <v/>
      </c>
      <c r="L190" s="505" t="str">
        <f t="shared" si="7"/>
        <v/>
      </c>
      <c r="M190" s="506" t="str">
        <f>IF('➀基本情報入力シート'!M203="","",'➀基本情報入力シート'!M203)</f>
        <v/>
      </c>
      <c r="N190" s="512" t="str">
        <f>IF('➀基本情報入力シート'!R203="","",'➀基本情報入力シート'!R203)</f>
        <v/>
      </c>
      <c r="O190" s="512" t="str">
        <f>IF('➀基本情報入力シート'!W203="","",'➀基本情報入力シート'!W203)</f>
        <v/>
      </c>
      <c r="P190" s="508" t="str">
        <f>IF('➀基本情報入力シート'!X203="","",'➀基本情報入力シート'!X203)</f>
        <v/>
      </c>
      <c r="Q190" s="509" t="str">
        <f>IF('➀基本情報入力シート'!Y203="","",'➀基本情報入力シート'!Y203)</f>
        <v/>
      </c>
      <c r="R190" s="546"/>
      <c r="S190" s="530"/>
      <c r="T190" s="533"/>
      <c r="U190" s="533"/>
      <c r="V190" s="533"/>
      <c r="W190" s="536"/>
      <c r="X190" s="536"/>
      <c r="Y190" s="536"/>
      <c r="Z190" s="401"/>
      <c r="AA190" s="401"/>
      <c r="AB190" s="401"/>
    </row>
    <row r="191" spans="1:28" ht="27.75" customHeight="1">
      <c r="A191" s="511">
        <f t="shared" si="8"/>
        <v>172</v>
      </c>
      <c r="B191" s="502" t="str">
        <f>IF('➀基本情報入力シート'!C204="","",'➀基本情報入力シート'!C204)</f>
        <v/>
      </c>
      <c r="C191" s="503" t="str">
        <f>IF('➀基本情報入力シート'!D204="","",'➀基本情報入力シート'!D204)</f>
        <v/>
      </c>
      <c r="D191" s="503" t="str">
        <f>IF('➀基本情報入力シート'!E204="","",'➀基本情報入力シート'!E204)</f>
        <v/>
      </c>
      <c r="E191" s="503" t="str">
        <f>IF('➀基本情報入力シート'!F204="","",'➀基本情報入力シート'!F204)</f>
        <v/>
      </c>
      <c r="F191" s="503" t="str">
        <f>IF('➀基本情報入力シート'!G204="","",'➀基本情報入力シート'!G204)</f>
        <v/>
      </c>
      <c r="G191" s="503" t="str">
        <f>IF('➀基本情報入力シート'!H204="","",'➀基本情報入力シート'!H204)</f>
        <v/>
      </c>
      <c r="H191" s="503" t="str">
        <f>IF('➀基本情報入力シート'!I204="","",'➀基本情報入力シート'!I204)</f>
        <v/>
      </c>
      <c r="I191" s="503" t="str">
        <f>IF('➀基本情報入力シート'!J204="","",'➀基本情報入力シート'!J204)</f>
        <v/>
      </c>
      <c r="J191" s="503" t="str">
        <f>IF('➀基本情報入力シート'!K204="","",'➀基本情報入力シート'!K204)</f>
        <v/>
      </c>
      <c r="K191" s="504" t="str">
        <f>IF('➀基本情報入力シート'!L204="","",'➀基本情報入力シート'!L204)</f>
        <v/>
      </c>
      <c r="L191" s="505" t="str">
        <f t="shared" si="7"/>
        <v/>
      </c>
      <c r="M191" s="506" t="str">
        <f>IF('➀基本情報入力シート'!M204="","",'➀基本情報入力シート'!M204)</f>
        <v/>
      </c>
      <c r="N191" s="512" t="str">
        <f>IF('➀基本情報入力シート'!R204="","",'➀基本情報入力シート'!R204)</f>
        <v/>
      </c>
      <c r="O191" s="512" t="str">
        <f>IF('➀基本情報入力シート'!W204="","",'➀基本情報入力シート'!W204)</f>
        <v/>
      </c>
      <c r="P191" s="508" t="str">
        <f>IF('➀基本情報入力シート'!X204="","",'➀基本情報入力シート'!X204)</f>
        <v/>
      </c>
      <c r="Q191" s="509" t="str">
        <f>IF('➀基本情報入力シート'!Y204="","",'➀基本情報入力シート'!Y204)</f>
        <v/>
      </c>
      <c r="R191" s="546"/>
      <c r="S191" s="530"/>
      <c r="T191" s="533"/>
      <c r="U191" s="533"/>
      <c r="V191" s="533"/>
      <c r="W191" s="536"/>
      <c r="X191" s="536"/>
      <c r="Y191" s="536"/>
      <c r="Z191" s="401"/>
      <c r="AA191" s="401"/>
      <c r="AB191" s="401"/>
    </row>
    <row r="192" spans="1:28" ht="27.75" customHeight="1">
      <c r="A192" s="511">
        <f t="shared" si="8"/>
        <v>173</v>
      </c>
      <c r="B192" s="502" t="str">
        <f>IF('➀基本情報入力シート'!C205="","",'➀基本情報入力シート'!C205)</f>
        <v/>
      </c>
      <c r="C192" s="503" t="str">
        <f>IF('➀基本情報入力シート'!D205="","",'➀基本情報入力シート'!D205)</f>
        <v/>
      </c>
      <c r="D192" s="503" t="str">
        <f>IF('➀基本情報入力シート'!E205="","",'➀基本情報入力シート'!E205)</f>
        <v/>
      </c>
      <c r="E192" s="503" t="str">
        <f>IF('➀基本情報入力シート'!F205="","",'➀基本情報入力シート'!F205)</f>
        <v/>
      </c>
      <c r="F192" s="503" t="str">
        <f>IF('➀基本情報入力シート'!G205="","",'➀基本情報入力シート'!G205)</f>
        <v/>
      </c>
      <c r="G192" s="503" t="str">
        <f>IF('➀基本情報入力シート'!H205="","",'➀基本情報入力シート'!H205)</f>
        <v/>
      </c>
      <c r="H192" s="503" t="str">
        <f>IF('➀基本情報入力シート'!I205="","",'➀基本情報入力シート'!I205)</f>
        <v/>
      </c>
      <c r="I192" s="503" t="str">
        <f>IF('➀基本情報入力シート'!J205="","",'➀基本情報入力シート'!J205)</f>
        <v/>
      </c>
      <c r="J192" s="503" t="str">
        <f>IF('➀基本情報入力シート'!K205="","",'➀基本情報入力シート'!K205)</f>
        <v/>
      </c>
      <c r="K192" s="504" t="str">
        <f>IF('➀基本情報入力シート'!L205="","",'➀基本情報入力シート'!L205)</f>
        <v/>
      </c>
      <c r="L192" s="505" t="str">
        <f t="shared" si="7"/>
        <v/>
      </c>
      <c r="M192" s="506" t="str">
        <f>IF('➀基本情報入力シート'!M205="","",'➀基本情報入力シート'!M205)</f>
        <v/>
      </c>
      <c r="N192" s="512" t="str">
        <f>IF('➀基本情報入力シート'!R205="","",'➀基本情報入力シート'!R205)</f>
        <v/>
      </c>
      <c r="O192" s="512" t="str">
        <f>IF('➀基本情報入力シート'!W205="","",'➀基本情報入力シート'!W205)</f>
        <v/>
      </c>
      <c r="P192" s="508" t="str">
        <f>IF('➀基本情報入力シート'!X205="","",'➀基本情報入力シート'!X205)</f>
        <v/>
      </c>
      <c r="Q192" s="509" t="str">
        <f>IF('➀基本情報入力シート'!Y205="","",'➀基本情報入力シート'!Y205)</f>
        <v/>
      </c>
      <c r="R192" s="546"/>
      <c r="S192" s="530"/>
      <c r="T192" s="531"/>
      <c r="U192" s="535"/>
      <c r="V192" s="535"/>
      <c r="W192" s="536"/>
      <c r="X192" s="536"/>
      <c r="Y192" s="536"/>
      <c r="Z192" s="401"/>
      <c r="AA192" s="401"/>
      <c r="AB192" s="401"/>
    </row>
    <row r="193" spans="1:28" ht="27.75" customHeight="1">
      <c r="A193" s="511">
        <f t="shared" si="8"/>
        <v>174</v>
      </c>
      <c r="B193" s="502" t="str">
        <f>IF('➀基本情報入力シート'!C206="","",'➀基本情報入力シート'!C206)</f>
        <v/>
      </c>
      <c r="C193" s="503" t="str">
        <f>IF('➀基本情報入力シート'!D206="","",'➀基本情報入力シート'!D206)</f>
        <v/>
      </c>
      <c r="D193" s="503" t="str">
        <f>IF('➀基本情報入力シート'!E206="","",'➀基本情報入力シート'!E206)</f>
        <v/>
      </c>
      <c r="E193" s="503" t="str">
        <f>IF('➀基本情報入力シート'!F206="","",'➀基本情報入力シート'!F206)</f>
        <v/>
      </c>
      <c r="F193" s="503" t="str">
        <f>IF('➀基本情報入力シート'!G206="","",'➀基本情報入力シート'!G206)</f>
        <v/>
      </c>
      <c r="G193" s="503" t="str">
        <f>IF('➀基本情報入力シート'!H206="","",'➀基本情報入力シート'!H206)</f>
        <v/>
      </c>
      <c r="H193" s="503" t="str">
        <f>IF('➀基本情報入力シート'!I206="","",'➀基本情報入力シート'!I206)</f>
        <v/>
      </c>
      <c r="I193" s="503" t="str">
        <f>IF('➀基本情報入力シート'!J206="","",'➀基本情報入力シート'!J206)</f>
        <v/>
      </c>
      <c r="J193" s="503" t="str">
        <f>IF('➀基本情報入力シート'!K206="","",'➀基本情報入力シート'!K206)</f>
        <v/>
      </c>
      <c r="K193" s="504" t="str">
        <f>IF('➀基本情報入力シート'!L206="","",'➀基本情報入力シート'!L206)</f>
        <v/>
      </c>
      <c r="L193" s="505" t="str">
        <f t="shared" si="7"/>
        <v/>
      </c>
      <c r="M193" s="506" t="str">
        <f>IF('➀基本情報入力シート'!M206="","",'➀基本情報入力シート'!M206)</f>
        <v/>
      </c>
      <c r="N193" s="512" t="str">
        <f>IF('➀基本情報入力シート'!R206="","",'➀基本情報入力シート'!R206)</f>
        <v/>
      </c>
      <c r="O193" s="512" t="str">
        <f>IF('➀基本情報入力シート'!W206="","",'➀基本情報入力シート'!W206)</f>
        <v/>
      </c>
      <c r="P193" s="508" t="str">
        <f>IF('➀基本情報入力シート'!X206="","",'➀基本情報入力シート'!X206)</f>
        <v/>
      </c>
      <c r="Q193" s="509" t="str">
        <f>IF('➀基本情報入力シート'!Y206="","",'➀基本情報入力シート'!Y206)</f>
        <v/>
      </c>
      <c r="R193" s="546"/>
      <c r="S193" s="530"/>
      <c r="T193" s="531"/>
      <c r="U193" s="535"/>
      <c r="V193" s="535"/>
      <c r="W193" s="536"/>
      <c r="X193" s="536"/>
      <c r="Y193" s="536"/>
      <c r="Z193" s="401"/>
      <c r="AA193" s="401"/>
      <c r="AB193" s="401"/>
    </row>
    <row r="194" spans="1:28" ht="27.75" customHeight="1">
      <c r="A194" s="511">
        <f t="shared" si="8"/>
        <v>175</v>
      </c>
      <c r="B194" s="502" t="str">
        <f>IF('➀基本情報入力シート'!C207="","",'➀基本情報入力シート'!C207)</f>
        <v/>
      </c>
      <c r="C194" s="503" t="str">
        <f>IF('➀基本情報入力シート'!D207="","",'➀基本情報入力シート'!D207)</f>
        <v/>
      </c>
      <c r="D194" s="503" t="str">
        <f>IF('➀基本情報入力シート'!E207="","",'➀基本情報入力シート'!E207)</f>
        <v/>
      </c>
      <c r="E194" s="503" t="str">
        <f>IF('➀基本情報入力シート'!F207="","",'➀基本情報入力シート'!F207)</f>
        <v/>
      </c>
      <c r="F194" s="503" t="str">
        <f>IF('➀基本情報入力シート'!G207="","",'➀基本情報入力シート'!G207)</f>
        <v/>
      </c>
      <c r="G194" s="503" t="str">
        <f>IF('➀基本情報入力シート'!H207="","",'➀基本情報入力シート'!H207)</f>
        <v/>
      </c>
      <c r="H194" s="503" t="str">
        <f>IF('➀基本情報入力シート'!I207="","",'➀基本情報入力シート'!I207)</f>
        <v/>
      </c>
      <c r="I194" s="503" t="str">
        <f>IF('➀基本情報入力シート'!J207="","",'➀基本情報入力シート'!J207)</f>
        <v/>
      </c>
      <c r="J194" s="503" t="str">
        <f>IF('➀基本情報入力シート'!K207="","",'➀基本情報入力シート'!K207)</f>
        <v/>
      </c>
      <c r="K194" s="504" t="str">
        <f>IF('➀基本情報入力シート'!L207="","",'➀基本情報入力シート'!L207)</f>
        <v/>
      </c>
      <c r="L194" s="505" t="str">
        <f t="shared" si="7"/>
        <v/>
      </c>
      <c r="M194" s="506" t="str">
        <f>IF('➀基本情報入力シート'!M207="","",'➀基本情報入力シート'!M207)</f>
        <v/>
      </c>
      <c r="N194" s="512" t="str">
        <f>IF('➀基本情報入力シート'!R207="","",'➀基本情報入力シート'!R207)</f>
        <v/>
      </c>
      <c r="O194" s="512" t="str">
        <f>IF('➀基本情報入力シート'!W207="","",'➀基本情報入力シート'!W207)</f>
        <v/>
      </c>
      <c r="P194" s="508" t="str">
        <f>IF('➀基本情報入力シート'!X207="","",'➀基本情報入力シート'!X207)</f>
        <v/>
      </c>
      <c r="Q194" s="509" t="str">
        <f>IF('➀基本情報入力シート'!Y207="","",'➀基本情報入力シート'!Y207)</f>
        <v/>
      </c>
      <c r="R194" s="546"/>
      <c r="S194" s="530"/>
      <c r="T194" s="531"/>
      <c r="U194" s="535"/>
      <c r="V194" s="535"/>
      <c r="W194" s="536"/>
      <c r="X194" s="536"/>
      <c r="Y194" s="536"/>
      <c r="Z194" s="401"/>
      <c r="AA194" s="401"/>
      <c r="AB194" s="401"/>
    </row>
    <row r="195" spans="1:28" ht="27.75" customHeight="1">
      <c r="A195" s="511">
        <f t="shared" si="8"/>
        <v>176</v>
      </c>
      <c r="B195" s="502" t="str">
        <f>IF('➀基本情報入力シート'!C208="","",'➀基本情報入力シート'!C208)</f>
        <v/>
      </c>
      <c r="C195" s="503" t="str">
        <f>IF('➀基本情報入力シート'!D208="","",'➀基本情報入力シート'!D208)</f>
        <v/>
      </c>
      <c r="D195" s="503" t="str">
        <f>IF('➀基本情報入力シート'!E208="","",'➀基本情報入力シート'!E208)</f>
        <v/>
      </c>
      <c r="E195" s="503" t="str">
        <f>IF('➀基本情報入力シート'!F208="","",'➀基本情報入力シート'!F208)</f>
        <v/>
      </c>
      <c r="F195" s="503" t="str">
        <f>IF('➀基本情報入力シート'!G208="","",'➀基本情報入力シート'!G208)</f>
        <v/>
      </c>
      <c r="G195" s="503" t="str">
        <f>IF('➀基本情報入力シート'!H208="","",'➀基本情報入力シート'!H208)</f>
        <v/>
      </c>
      <c r="H195" s="503" t="str">
        <f>IF('➀基本情報入力シート'!I208="","",'➀基本情報入力シート'!I208)</f>
        <v/>
      </c>
      <c r="I195" s="503" t="str">
        <f>IF('➀基本情報入力シート'!J208="","",'➀基本情報入力シート'!J208)</f>
        <v/>
      </c>
      <c r="J195" s="503" t="str">
        <f>IF('➀基本情報入力シート'!K208="","",'➀基本情報入力シート'!K208)</f>
        <v/>
      </c>
      <c r="K195" s="504" t="str">
        <f>IF('➀基本情報入力シート'!L208="","",'➀基本情報入力シート'!L208)</f>
        <v/>
      </c>
      <c r="L195" s="505" t="str">
        <f t="shared" si="7"/>
        <v/>
      </c>
      <c r="M195" s="506" t="str">
        <f>IF('➀基本情報入力シート'!M208="","",'➀基本情報入力シート'!M208)</f>
        <v/>
      </c>
      <c r="N195" s="512" t="str">
        <f>IF('➀基本情報入力シート'!R208="","",'➀基本情報入力シート'!R208)</f>
        <v/>
      </c>
      <c r="O195" s="512" t="str">
        <f>IF('➀基本情報入力シート'!W208="","",'➀基本情報入力シート'!W208)</f>
        <v/>
      </c>
      <c r="P195" s="508" t="str">
        <f>IF('➀基本情報入力シート'!X208="","",'➀基本情報入力シート'!X208)</f>
        <v/>
      </c>
      <c r="Q195" s="509" t="str">
        <f>IF('➀基本情報入力シート'!Y208="","",'➀基本情報入力シート'!Y208)</f>
        <v/>
      </c>
      <c r="R195" s="546"/>
      <c r="S195" s="530"/>
      <c r="T195" s="531"/>
      <c r="U195" s="535"/>
      <c r="V195" s="535"/>
      <c r="W195" s="536"/>
      <c r="X195" s="536"/>
      <c r="Y195" s="536"/>
      <c r="Z195" s="401"/>
      <c r="AA195" s="401"/>
      <c r="AB195" s="401"/>
    </row>
    <row r="196" spans="1:28" ht="27.75" customHeight="1">
      <c r="A196" s="511">
        <f t="shared" si="8"/>
        <v>177</v>
      </c>
      <c r="B196" s="502" t="str">
        <f>IF('➀基本情報入力シート'!C209="","",'➀基本情報入力シート'!C209)</f>
        <v/>
      </c>
      <c r="C196" s="503" t="str">
        <f>IF('➀基本情報入力シート'!D209="","",'➀基本情報入力シート'!D209)</f>
        <v/>
      </c>
      <c r="D196" s="503" t="str">
        <f>IF('➀基本情報入力シート'!E209="","",'➀基本情報入力シート'!E209)</f>
        <v/>
      </c>
      <c r="E196" s="503" t="str">
        <f>IF('➀基本情報入力シート'!F209="","",'➀基本情報入力シート'!F209)</f>
        <v/>
      </c>
      <c r="F196" s="503" t="str">
        <f>IF('➀基本情報入力シート'!G209="","",'➀基本情報入力シート'!G209)</f>
        <v/>
      </c>
      <c r="G196" s="503" t="str">
        <f>IF('➀基本情報入力シート'!H209="","",'➀基本情報入力シート'!H209)</f>
        <v/>
      </c>
      <c r="H196" s="503" t="str">
        <f>IF('➀基本情報入力シート'!I209="","",'➀基本情報入力シート'!I209)</f>
        <v/>
      </c>
      <c r="I196" s="503" t="str">
        <f>IF('➀基本情報入力シート'!J209="","",'➀基本情報入力シート'!J209)</f>
        <v/>
      </c>
      <c r="J196" s="503" t="str">
        <f>IF('➀基本情報入力シート'!K209="","",'➀基本情報入力シート'!K209)</f>
        <v/>
      </c>
      <c r="K196" s="504" t="str">
        <f>IF('➀基本情報入力シート'!L209="","",'➀基本情報入力シート'!L209)</f>
        <v/>
      </c>
      <c r="L196" s="505" t="str">
        <f t="shared" si="7"/>
        <v/>
      </c>
      <c r="M196" s="506" t="str">
        <f>IF('➀基本情報入力シート'!M209="","",'➀基本情報入力シート'!M209)</f>
        <v/>
      </c>
      <c r="N196" s="512" t="str">
        <f>IF('➀基本情報入力シート'!R209="","",'➀基本情報入力シート'!R209)</f>
        <v/>
      </c>
      <c r="O196" s="512" t="str">
        <f>IF('➀基本情報入力シート'!W209="","",'➀基本情報入力シート'!W209)</f>
        <v/>
      </c>
      <c r="P196" s="508" t="str">
        <f>IF('➀基本情報入力シート'!X209="","",'➀基本情報入力シート'!X209)</f>
        <v/>
      </c>
      <c r="Q196" s="509" t="str">
        <f>IF('➀基本情報入力シート'!Y209="","",'➀基本情報入力シート'!Y209)</f>
        <v/>
      </c>
      <c r="R196" s="546"/>
      <c r="S196" s="530"/>
      <c r="T196" s="531"/>
      <c r="U196" s="535"/>
      <c r="V196" s="535"/>
      <c r="W196" s="536"/>
      <c r="X196" s="536"/>
      <c r="Y196" s="536"/>
      <c r="Z196" s="401"/>
      <c r="AA196" s="401"/>
      <c r="AB196" s="401"/>
    </row>
    <row r="197" spans="1:28" ht="27.75" customHeight="1">
      <c r="A197" s="511">
        <f t="shared" si="8"/>
        <v>178</v>
      </c>
      <c r="B197" s="502" t="str">
        <f>IF('➀基本情報入力シート'!C210="","",'➀基本情報入力シート'!C210)</f>
        <v/>
      </c>
      <c r="C197" s="503" t="str">
        <f>IF('➀基本情報入力シート'!D210="","",'➀基本情報入力シート'!D210)</f>
        <v/>
      </c>
      <c r="D197" s="503" t="str">
        <f>IF('➀基本情報入力シート'!E210="","",'➀基本情報入力シート'!E210)</f>
        <v/>
      </c>
      <c r="E197" s="503" t="str">
        <f>IF('➀基本情報入力シート'!F210="","",'➀基本情報入力シート'!F210)</f>
        <v/>
      </c>
      <c r="F197" s="503" t="str">
        <f>IF('➀基本情報入力シート'!G210="","",'➀基本情報入力シート'!G210)</f>
        <v/>
      </c>
      <c r="G197" s="503" t="str">
        <f>IF('➀基本情報入力シート'!H210="","",'➀基本情報入力シート'!H210)</f>
        <v/>
      </c>
      <c r="H197" s="503" t="str">
        <f>IF('➀基本情報入力シート'!I210="","",'➀基本情報入力シート'!I210)</f>
        <v/>
      </c>
      <c r="I197" s="503" t="str">
        <f>IF('➀基本情報入力シート'!J210="","",'➀基本情報入力シート'!J210)</f>
        <v/>
      </c>
      <c r="J197" s="503" t="str">
        <f>IF('➀基本情報入力シート'!K210="","",'➀基本情報入力シート'!K210)</f>
        <v/>
      </c>
      <c r="K197" s="504" t="str">
        <f>IF('➀基本情報入力シート'!L210="","",'➀基本情報入力シート'!L210)</f>
        <v/>
      </c>
      <c r="L197" s="505" t="str">
        <f t="shared" si="7"/>
        <v/>
      </c>
      <c r="M197" s="506" t="str">
        <f>IF('➀基本情報入力シート'!M210="","",'➀基本情報入力シート'!M210)</f>
        <v/>
      </c>
      <c r="N197" s="512" t="str">
        <f>IF('➀基本情報入力シート'!R210="","",'➀基本情報入力シート'!R210)</f>
        <v/>
      </c>
      <c r="O197" s="512" t="str">
        <f>IF('➀基本情報入力シート'!W210="","",'➀基本情報入力シート'!W210)</f>
        <v/>
      </c>
      <c r="P197" s="508" t="str">
        <f>IF('➀基本情報入力シート'!X210="","",'➀基本情報入力シート'!X210)</f>
        <v/>
      </c>
      <c r="Q197" s="509" t="str">
        <f>IF('➀基本情報入力シート'!Y210="","",'➀基本情報入力シート'!Y210)</f>
        <v/>
      </c>
      <c r="R197" s="546"/>
      <c r="S197" s="530"/>
      <c r="T197" s="531"/>
      <c r="U197" s="535"/>
      <c r="V197" s="535"/>
      <c r="W197" s="536"/>
      <c r="X197" s="536"/>
      <c r="Y197" s="536"/>
      <c r="Z197" s="401"/>
      <c r="AA197" s="401"/>
      <c r="AB197" s="401"/>
    </row>
    <row r="198" spans="1:28" ht="27.75" customHeight="1">
      <c r="A198" s="511">
        <f t="shared" si="8"/>
        <v>179</v>
      </c>
      <c r="B198" s="502" t="str">
        <f>IF('➀基本情報入力シート'!C211="","",'➀基本情報入力シート'!C211)</f>
        <v/>
      </c>
      <c r="C198" s="503" t="str">
        <f>IF('➀基本情報入力シート'!D211="","",'➀基本情報入力シート'!D211)</f>
        <v/>
      </c>
      <c r="D198" s="503" t="str">
        <f>IF('➀基本情報入力シート'!E211="","",'➀基本情報入力シート'!E211)</f>
        <v/>
      </c>
      <c r="E198" s="503" t="str">
        <f>IF('➀基本情報入力シート'!F211="","",'➀基本情報入力シート'!F211)</f>
        <v/>
      </c>
      <c r="F198" s="503" t="str">
        <f>IF('➀基本情報入力シート'!G211="","",'➀基本情報入力シート'!G211)</f>
        <v/>
      </c>
      <c r="G198" s="503" t="str">
        <f>IF('➀基本情報入力シート'!H211="","",'➀基本情報入力シート'!H211)</f>
        <v/>
      </c>
      <c r="H198" s="503" t="str">
        <f>IF('➀基本情報入力シート'!I211="","",'➀基本情報入力シート'!I211)</f>
        <v/>
      </c>
      <c r="I198" s="503" t="str">
        <f>IF('➀基本情報入力シート'!J211="","",'➀基本情報入力シート'!J211)</f>
        <v/>
      </c>
      <c r="J198" s="503" t="str">
        <f>IF('➀基本情報入力シート'!K211="","",'➀基本情報入力シート'!K211)</f>
        <v/>
      </c>
      <c r="K198" s="504" t="str">
        <f>IF('➀基本情報入力シート'!L211="","",'➀基本情報入力シート'!L211)</f>
        <v/>
      </c>
      <c r="L198" s="505" t="str">
        <f t="shared" si="7"/>
        <v/>
      </c>
      <c r="M198" s="506" t="str">
        <f>IF('➀基本情報入力シート'!M211="","",'➀基本情報入力シート'!M211)</f>
        <v/>
      </c>
      <c r="N198" s="512" t="str">
        <f>IF('➀基本情報入力シート'!R211="","",'➀基本情報入力シート'!R211)</f>
        <v/>
      </c>
      <c r="O198" s="512" t="str">
        <f>IF('➀基本情報入力シート'!W211="","",'➀基本情報入力シート'!W211)</f>
        <v/>
      </c>
      <c r="P198" s="508" t="str">
        <f>IF('➀基本情報入力シート'!X211="","",'➀基本情報入力シート'!X211)</f>
        <v/>
      </c>
      <c r="Q198" s="509" t="str">
        <f>IF('➀基本情報入力シート'!Y211="","",'➀基本情報入力シート'!Y211)</f>
        <v/>
      </c>
      <c r="R198" s="546"/>
      <c r="S198" s="530"/>
      <c r="T198" s="531"/>
      <c r="U198" s="535"/>
      <c r="V198" s="535"/>
      <c r="W198" s="536"/>
      <c r="X198" s="536"/>
      <c r="Y198" s="536"/>
      <c r="Z198" s="401"/>
      <c r="AA198" s="401"/>
      <c r="AB198" s="401"/>
    </row>
    <row r="199" spans="1:28" ht="27.75" customHeight="1">
      <c r="A199" s="511">
        <f t="shared" si="8"/>
        <v>180</v>
      </c>
      <c r="B199" s="502" t="str">
        <f>IF('➀基本情報入力シート'!C212="","",'➀基本情報入力シート'!C212)</f>
        <v/>
      </c>
      <c r="C199" s="503" t="str">
        <f>IF('➀基本情報入力シート'!D212="","",'➀基本情報入力シート'!D212)</f>
        <v/>
      </c>
      <c r="D199" s="503" t="str">
        <f>IF('➀基本情報入力シート'!E212="","",'➀基本情報入力シート'!E212)</f>
        <v/>
      </c>
      <c r="E199" s="503" t="str">
        <f>IF('➀基本情報入力シート'!F212="","",'➀基本情報入力シート'!F212)</f>
        <v/>
      </c>
      <c r="F199" s="503" t="str">
        <f>IF('➀基本情報入力シート'!G212="","",'➀基本情報入力シート'!G212)</f>
        <v/>
      </c>
      <c r="G199" s="503" t="str">
        <f>IF('➀基本情報入力シート'!H212="","",'➀基本情報入力シート'!H212)</f>
        <v/>
      </c>
      <c r="H199" s="503" t="str">
        <f>IF('➀基本情報入力シート'!I212="","",'➀基本情報入力シート'!I212)</f>
        <v/>
      </c>
      <c r="I199" s="503" t="str">
        <f>IF('➀基本情報入力シート'!J212="","",'➀基本情報入力シート'!J212)</f>
        <v/>
      </c>
      <c r="J199" s="503" t="str">
        <f>IF('➀基本情報入力シート'!K212="","",'➀基本情報入力シート'!K212)</f>
        <v/>
      </c>
      <c r="K199" s="504" t="str">
        <f>IF('➀基本情報入力シート'!L212="","",'➀基本情報入力シート'!L212)</f>
        <v/>
      </c>
      <c r="L199" s="505" t="str">
        <f t="shared" si="7"/>
        <v/>
      </c>
      <c r="M199" s="506" t="str">
        <f>IF('➀基本情報入力シート'!M212="","",'➀基本情報入力シート'!M212)</f>
        <v/>
      </c>
      <c r="N199" s="512" t="str">
        <f>IF('➀基本情報入力シート'!R212="","",'➀基本情報入力シート'!R212)</f>
        <v/>
      </c>
      <c r="O199" s="512" t="str">
        <f>IF('➀基本情報入力シート'!W212="","",'➀基本情報入力シート'!W212)</f>
        <v/>
      </c>
      <c r="P199" s="508" t="str">
        <f>IF('➀基本情報入力シート'!X212="","",'➀基本情報入力シート'!X212)</f>
        <v/>
      </c>
      <c r="Q199" s="509" t="str">
        <f>IF('➀基本情報入力シート'!Y212="","",'➀基本情報入力シート'!Y212)</f>
        <v/>
      </c>
      <c r="R199" s="546"/>
      <c r="S199" s="530"/>
      <c r="T199" s="531"/>
      <c r="U199" s="535"/>
      <c r="V199" s="535"/>
      <c r="W199" s="536"/>
      <c r="X199" s="536"/>
      <c r="Y199" s="536"/>
      <c r="Z199" s="401"/>
      <c r="AA199" s="401"/>
      <c r="AB199" s="401"/>
    </row>
    <row r="200" spans="1:28" ht="27.75" customHeight="1">
      <c r="A200" s="511">
        <f t="shared" si="8"/>
        <v>181</v>
      </c>
      <c r="B200" s="502" t="str">
        <f>IF('➀基本情報入力シート'!C213="","",'➀基本情報入力シート'!C213)</f>
        <v/>
      </c>
      <c r="C200" s="503" t="str">
        <f>IF('➀基本情報入力シート'!D213="","",'➀基本情報入力シート'!D213)</f>
        <v/>
      </c>
      <c r="D200" s="503" t="str">
        <f>IF('➀基本情報入力シート'!E213="","",'➀基本情報入力シート'!E213)</f>
        <v/>
      </c>
      <c r="E200" s="503" t="str">
        <f>IF('➀基本情報入力シート'!F213="","",'➀基本情報入力シート'!F213)</f>
        <v/>
      </c>
      <c r="F200" s="503" t="str">
        <f>IF('➀基本情報入力シート'!G213="","",'➀基本情報入力シート'!G213)</f>
        <v/>
      </c>
      <c r="G200" s="503" t="str">
        <f>IF('➀基本情報入力シート'!H213="","",'➀基本情報入力シート'!H213)</f>
        <v/>
      </c>
      <c r="H200" s="503" t="str">
        <f>IF('➀基本情報入力シート'!I213="","",'➀基本情報入力シート'!I213)</f>
        <v/>
      </c>
      <c r="I200" s="503" t="str">
        <f>IF('➀基本情報入力シート'!J213="","",'➀基本情報入力シート'!J213)</f>
        <v/>
      </c>
      <c r="J200" s="503" t="str">
        <f>IF('➀基本情報入力シート'!K213="","",'➀基本情報入力シート'!K213)</f>
        <v/>
      </c>
      <c r="K200" s="504" t="str">
        <f>IF('➀基本情報入力シート'!L213="","",'➀基本情報入力シート'!L213)</f>
        <v/>
      </c>
      <c r="L200" s="505" t="str">
        <f t="shared" si="7"/>
        <v/>
      </c>
      <c r="M200" s="506" t="str">
        <f>IF('➀基本情報入力シート'!M213="","",'➀基本情報入力シート'!M213)</f>
        <v/>
      </c>
      <c r="N200" s="512" t="str">
        <f>IF('➀基本情報入力シート'!R213="","",'➀基本情報入力シート'!R213)</f>
        <v/>
      </c>
      <c r="O200" s="512" t="str">
        <f>IF('➀基本情報入力シート'!W213="","",'➀基本情報入力シート'!W213)</f>
        <v/>
      </c>
      <c r="P200" s="508" t="str">
        <f>IF('➀基本情報入力シート'!X213="","",'➀基本情報入力シート'!X213)</f>
        <v/>
      </c>
      <c r="Q200" s="509" t="str">
        <f>IF('➀基本情報入力シート'!Y213="","",'➀基本情報入力シート'!Y213)</f>
        <v/>
      </c>
      <c r="R200" s="546"/>
      <c r="S200" s="530"/>
      <c r="T200" s="531"/>
      <c r="U200" s="535"/>
      <c r="V200" s="535"/>
      <c r="W200" s="536"/>
      <c r="X200" s="536"/>
      <c r="Y200" s="536"/>
      <c r="Z200" s="401"/>
      <c r="AA200" s="401"/>
      <c r="AB200" s="401"/>
    </row>
    <row r="201" spans="1:28" ht="27.75" customHeight="1">
      <c r="A201" s="511">
        <f t="shared" si="8"/>
        <v>182</v>
      </c>
      <c r="B201" s="502" t="str">
        <f>IF('➀基本情報入力シート'!C214="","",'➀基本情報入力シート'!C214)</f>
        <v/>
      </c>
      <c r="C201" s="503" t="str">
        <f>IF('➀基本情報入力シート'!D214="","",'➀基本情報入力シート'!D214)</f>
        <v/>
      </c>
      <c r="D201" s="503" t="str">
        <f>IF('➀基本情報入力シート'!E214="","",'➀基本情報入力シート'!E214)</f>
        <v/>
      </c>
      <c r="E201" s="503" t="str">
        <f>IF('➀基本情報入力シート'!F214="","",'➀基本情報入力シート'!F214)</f>
        <v/>
      </c>
      <c r="F201" s="503" t="str">
        <f>IF('➀基本情報入力シート'!G214="","",'➀基本情報入力シート'!G214)</f>
        <v/>
      </c>
      <c r="G201" s="503" t="str">
        <f>IF('➀基本情報入力シート'!H214="","",'➀基本情報入力シート'!H214)</f>
        <v/>
      </c>
      <c r="H201" s="503" t="str">
        <f>IF('➀基本情報入力シート'!I214="","",'➀基本情報入力シート'!I214)</f>
        <v/>
      </c>
      <c r="I201" s="503" t="str">
        <f>IF('➀基本情報入力シート'!J214="","",'➀基本情報入力シート'!J214)</f>
        <v/>
      </c>
      <c r="J201" s="503" t="str">
        <f>IF('➀基本情報入力シート'!K214="","",'➀基本情報入力シート'!K214)</f>
        <v/>
      </c>
      <c r="K201" s="504" t="str">
        <f>IF('➀基本情報入力シート'!L214="","",'➀基本情報入力シート'!L214)</f>
        <v/>
      </c>
      <c r="L201" s="505" t="str">
        <f t="shared" si="7"/>
        <v/>
      </c>
      <c r="M201" s="506" t="str">
        <f>IF('➀基本情報入力シート'!M214="","",'➀基本情報入力シート'!M214)</f>
        <v/>
      </c>
      <c r="N201" s="512" t="str">
        <f>IF('➀基本情報入力シート'!R214="","",'➀基本情報入力シート'!R214)</f>
        <v/>
      </c>
      <c r="O201" s="512" t="str">
        <f>IF('➀基本情報入力シート'!W214="","",'➀基本情報入力シート'!W214)</f>
        <v/>
      </c>
      <c r="P201" s="508" t="str">
        <f>IF('➀基本情報入力シート'!X214="","",'➀基本情報入力シート'!X214)</f>
        <v/>
      </c>
      <c r="Q201" s="509" t="str">
        <f>IF('➀基本情報入力シート'!Y214="","",'➀基本情報入力シート'!Y214)</f>
        <v/>
      </c>
      <c r="R201" s="546"/>
      <c r="S201" s="530"/>
      <c r="T201" s="531"/>
      <c r="U201" s="535"/>
      <c r="V201" s="535"/>
      <c r="W201" s="536"/>
      <c r="X201" s="536"/>
      <c r="Y201" s="536"/>
      <c r="Z201" s="401"/>
      <c r="AA201" s="401"/>
      <c r="AB201" s="401"/>
    </row>
    <row r="202" spans="1:28" ht="27.75" customHeight="1">
      <c r="A202" s="511">
        <f t="shared" si="8"/>
        <v>183</v>
      </c>
      <c r="B202" s="502" t="str">
        <f>IF('➀基本情報入力シート'!C215="","",'➀基本情報入力シート'!C215)</f>
        <v/>
      </c>
      <c r="C202" s="503" t="str">
        <f>IF('➀基本情報入力シート'!D215="","",'➀基本情報入力シート'!D215)</f>
        <v/>
      </c>
      <c r="D202" s="503" t="str">
        <f>IF('➀基本情報入力シート'!E215="","",'➀基本情報入力シート'!E215)</f>
        <v/>
      </c>
      <c r="E202" s="503" t="str">
        <f>IF('➀基本情報入力シート'!F215="","",'➀基本情報入力シート'!F215)</f>
        <v/>
      </c>
      <c r="F202" s="503" t="str">
        <f>IF('➀基本情報入力シート'!G215="","",'➀基本情報入力シート'!G215)</f>
        <v/>
      </c>
      <c r="G202" s="503" t="str">
        <f>IF('➀基本情報入力シート'!H215="","",'➀基本情報入力シート'!H215)</f>
        <v/>
      </c>
      <c r="H202" s="503" t="str">
        <f>IF('➀基本情報入力シート'!I215="","",'➀基本情報入力シート'!I215)</f>
        <v/>
      </c>
      <c r="I202" s="503" t="str">
        <f>IF('➀基本情報入力シート'!J215="","",'➀基本情報入力シート'!J215)</f>
        <v/>
      </c>
      <c r="J202" s="503" t="str">
        <f>IF('➀基本情報入力シート'!K215="","",'➀基本情報入力シート'!K215)</f>
        <v/>
      </c>
      <c r="K202" s="504" t="str">
        <f>IF('➀基本情報入力シート'!L215="","",'➀基本情報入力シート'!L215)</f>
        <v/>
      </c>
      <c r="L202" s="505" t="str">
        <f t="shared" si="7"/>
        <v/>
      </c>
      <c r="M202" s="506" t="str">
        <f>IF('➀基本情報入力シート'!M215="","",'➀基本情報入力シート'!M215)</f>
        <v/>
      </c>
      <c r="N202" s="512" t="str">
        <f>IF('➀基本情報入力シート'!R215="","",'➀基本情報入力シート'!R215)</f>
        <v/>
      </c>
      <c r="O202" s="512" t="str">
        <f>IF('➀基本情報入力シート'!W215="","",'➀基本情報入力シート'!W215)</f>
        <v/>
      </c>
      <c r="P202" s="508" t="str">
        <f>IF('➀基本情報入力シート'!X215="","",'➀基本情報入力シート'!X215)</f>
        <v/>
      </c>
      <c r="Q202" s="509" t="str">
        <f>IF('➀基本情報入力シート'!Y215="","",'➀基本情報入力シート'!Y215)</f>
        <v/>
      </c>
      <c r="R202" s="546"/>
      <c r="S202" s="530"/>
      <c r="T202" s="531"/>
      <c r="U202" s="535"/>
      <c r="V202" s="535"/>
      <c r="W202" s="536"/>
      <c r="X202" s="536"/>
      <c r="Y202" s="536"/>
      <c r="Z202" s="401"/>
      <c r="AA202" s="401"/>
      <c r="AB202" s="401"/>
    </row>
    <row r="203" spans="1:28" ht="27.75" customHeight="1">
      <c r="A203" s="511">
        <f t="shared" si="8"/>
        <v>184</v>
      </c>
      <c r="B203" s="502" t="str">
        <f>IF('➀基本情報入力シート'!C216="","",'➀基本情報入力シート'!C216)</f>
        <v/>
      </c>
      <c r="C203" s="503" t="str">
        <f>IF('➀基本情報入力シート'!D216="","",'➀基本情報入力シート'!D216)</f>
        <v/>
      </c>
      <c r="D203" s="503" t="str">
        <f>IF('➀基本情報入力シート'!E216="","",'➀基本情報入力シート'!E216)</f>
        <v/>
      </c>
      <c r="E203" s="503" t="str">
        <f>IF('➀基本情報入力シート'!F216="","",'➀基本情報入力シート'!F216)</f>
        <v/>
      </c>
      <c r="F203" s="503" t="str">
        <f>IF('➀基本情報入力シート'!G216="","",'➀基本情報入力シート'!G216)</f>
        <v/>
      </c>
      <c r="G203" s="503" t="str">
        <f>IF('➀基本情報入力シート'!H216="","",'➀基本情報入力シート'!H216)</f>
        <v/>
      </c>
      <c r="H203" s="503" t="str">
        <f>IF('➀基本情報入力シート'!I216="","",'➀基本情報入力シート'!I216)</f>
        <v/>
      </c>
      <c r="I203" s="503" t="str">
        <f>IF('➀基本情報入力シート'!J216="","",'➀基本情報入力シート'!J216)</f>
        <v/>
      </c>
      <c r="J203" s="503" t="str">
        <f>IF('➀基本情報入力シート'!K216="","",'➀基本情報入力シート'!K216)</f>
        <v/>
      </c>
      <c r="K203" s="504" t="str">
        <f>IF('➀基本情報入力シート'!L216="","",'➀基本情報入力シート'!L216)</f>
        <v/>
      </c>
      <c r="L203" s="505" t="str">
        <f t="shared" si="7"/>
        <v/>
      </c>
      <c r="M203" s="506" t="str">
        <f>IF('➀基本情報入力シート'!M216="","",'➀基本情報入力シート'!M216)</f>
        <v/>
      </c>
      <c r="N203" s="512" t="str">
        <f>IF('➀基本情報入力シート'!R216="","",'➀基本情報入力シート'!R216)</f>
        <v/>
      </c>
      <c r="O203" s="512" t="str">
        <f>IF('➀基本情報入力シート'!W216="","",'➀基本情報入力シート'!W216)</f>
        <v/>
      </c>
      <c r="P203" s="508" t="str">
        <f>IF('➀基本情報入力シート'!X216="","",'➀基本情報入力シート'!X216)</f>
        <v/>
      </c>
      <c r="Q203" s="509" t="str">
        <f>IF('➀基本情報入力シート'!Y216="","",'➀基本情報入力シート'!Y216)</f>
        <v/>
      </c>
      <c r="R203" s="546"/>
      <c r="S203" s="530"/>
      <c r="T203" s="531"/>
      <c r="U203" s="535"/>
      <c r="V203" s="535"/>
      <c r="W203" s="536"/>
      <c r="X203" s="536"/>
      <c r="Y203" s="536"/>
      <c r="Z203" s="401"/>
      <c r="AA203" s="401"/>
      <c r="AB203" s="401"/>
    </row>
    <row r="204" spans="1:28" ht="27.75" customHeight="1">
      <c r="A204" s="511">
        <f t="shared" si="8"/>
        <v>185</v>
      </c>
      <c r="B204" s="502" t="str">
        <f>IF('➀基本情報入力シート'!C217="","",'➀基本情報入力シート'!C217)</f>
        <v/>
      </c>
      <c r="C204" s="503" t="str">
        <f>IF('➀基本情報入力シート'!D217="","",'➀基本情報入力シート'!D217)</f>
        <v/>
      </c>
      <c r="D204" s="503" t="str">
        <f>IF('➀基本情報入力シート'!E217="","",'➀基本情報入力シート'!E217)</f>
        <v/>
      </c>
      <c r="E204" s="503" t="str">
        <f>IF('➀基本情報入力シート'!F217="","",'➀基本情報入力シート'!F217)</f>
        <v/>
      </c>
      <c r="F204" s="503" t="str">
        <f>IF('➀基本情報入力シート'!G217="","",'➀基本情報入力シート'!G217)</f>
        <v/>
      </c>
      <c r="G204" s="503" t="str">
        <f>IF('➀基本情報入力シート'!H217="","",'➀基本情報入力シート'!H217)</f>
        <v/>
      </c>
      <c r="H204" s="503" t="str">
        <f>IF('➀基本情報入力シート'!I217="","",'➀基本情報入力シート'!I217)</f>
        <v/>
      </c>
      <c r="I204" s="503" t="str">
        <f>IF('➀基本情報入力シート'!J217="","",'➀基本情報入力シート'!J217)</f>
        <v/>
      </c>
      <c r="J204" s="503" t="str">
        <f>IF('➀基本情報入力シート'!K217="","",'➀基本情報入力シート'!K217)</f>
        <v/>
      </c>
      <c r="K204" s="504" t="str">
        <f>IF('➀基本情報入力シート'!L217="","",'➀基本情報入力シート'!L217)</f>
        <v/>
      </c>
      <c r="L204" s="505" t="str">
        <f t="shared" si="7"/>
        <v/>
      </c>
      <c r="M204" s="506" t="str">
        <f>IF('➀基本情報入力シート'!M217="","",'➀基本情報入力シート'!M217)</f>
        <v/>
      </c>
      <c r="N204" s="512" t="str">
        <f>IF('➀基本情報入力シート'!R217="","",'➀基本情報入力シート'!R217)</f>
        <v/>
      </c>
      <c r="O204" s="512" t="str">
        <f>IF('➀基本情報入力シート'!W217="","",'➀基本情報入力シート'!W217)</f>
        <v/>
      </c>
      <c r="P204" s="508" t="str">
        <f>IF('➀基本情報入力シート'!X217="","",'➀基本情報入力シート'!X217)</f>
        <v/>
      </c>
      <c r="Q204" s="509" t="str">
        <f>IF('➀基本情報入力シート'!Y217="","",'➀基本情報入力シート'!Y217)</f>
        <v/>
      </c>
      <c r="R204" s="546"/>
      <c r="S204" s="530"/>
      <c r="T204" s="531"/>
      <c r="U204" s="535"/>
      <c r="V204" s="535"/>
      <c r="W204" s="536"/>
      <c r="X204" s="536"/>
      <c r="Y204" s="536"/>
      <c r="Z204" s="401"/>
      <c r="AA204" s="401"/>
      <c r="AB204" s="401"/>
    </row>
    <row r="205" spans="1:28" ht="27.75" customHeight="1">
      <c r="A205" s="511">
        <f t="shared" si="8"/>
        <v>186</v>
      </c>
      <c r="B205" s="502" t="str">
        <f>IF('➀基本情報入力シート'!C218="","",'➀基本情報入力シート'!C218)</f>
        <v/>
      </c>
      <c r="C205" s="503" t="str">
        <f>IF('➀基本情報入力シート'!D218="","",'➀基本情報入力シート'!D218)</f>
        <v/>
      </c>
      <c r="D205" s="503" t="str">
        <f>IF('➀基本情報入力シート'!E218="","",'➀基本情報入力シート'!E218)</f>
        <v/>
      </c>
      <c r="E205" s="503" t="str">
        <f>IF('➀基本情報入力シート'!F218="","",'➀基本情報入力シート'!F218)</f>
        <v/>
      </c>
      <c r="F205" s="503" t="str">
        <f>IF('➀基本情報入力シート'!G218="","",'➀基本情報入力シート'!G218)</f>
        <v/>
      </c>
      <c r="G205" s="503" t="str">
        <f>IF('➀基本情報入力シート'!H218="","",'➀基本情報入力シート'!H218)</f>
        <v/>
      </c>
      <c r="H205" s="503" t="str">
        <f>IF('➀基本情報入力シート'!I218="","",'➀基本情報入力シート'!I218)</f>
        <v/>
      </c>
      <c r="I205" s="503" t="str">
        <f>IF('➀基本情報入力シート'!J218="","",'➀基本情報入力シート'!J218)</f>
        <v/>
      </c>
      <c r="J205" s="503" t="str">
        <f>IF('➀基本情報入力シート'!K218="","",'➀基本情報入力シート'!K218)</f>
        <v/>
      </c>
      <c r="K205" s="504" t="str">
        <f>IF('➀基本情報入力シート'!L218="","",'➀基本情報入力シート'!L218)</f>
        <v/>
      </c>
      <c r="L205" s="505" t="str">
        <f t="shared" si="7"/>
        <v/>
      </c>
      <c r="M205" s="506" t="str">
        <f>IF('➀基本情報入力シート'!M218="","",'➀基本情報入力シート'!M218)</f>
        <v/>
      </c>
      <c r="N205" s="512" t="str">
        <f>IF('➀基本情報入力シート'!R218="","",'➀基本情報入力シート'!R218)</f>
        <v/>
      </c>
      <c r="O205" s="512" t="str">
        <f>IF('➀基本情報入力シート'!W218="","",'➀基本情報入力シート'!W218)</f>
        <v/>
      </c>
      <c r="P205" s="508" t="str">
        <f>IF('➀基本情報入力シート'!X218="","",'➀基本情報入力シート'!X218)</f>
        <v/>
      </c>
      <c r="Q205" s="509" t="str">
        <f>IF('➀基本情報入力シート'!Y218="","",'➀基本情報入力シート'!Y218)</f>
        <v/>
      </c>
      <c r="R205" s="546"/>
      <c r="S205" s="530"/>
      <c r="T205" s="531"/>
      <c r="U205" s="535"/>
      <c r="V205" s="535"/>
      <c r="W205" s="536"/>
      <c r="X205" s="536"/>
      <c r="Y205" s="536"/>
      <c r="Z205" s="401"/>
      <c r="AA205" s="401"/>
      <c r="AB205" s="401"/>
    </row>
    <row r="206" spans="1:28" ht="27.75" customHeight="1">
      <c r="A206" s="511">
        <f t="shared" si="8"/>
        <v>187</v>
      </c>
      <c r="B206" s="502" t="str">
        <f>IF('➀基本情報入力シート'!C219="","",'➀基本情報入力シート'!C219)</f>
        <v/>
      </c>
      <c r="C206" s="503" t="str">
        <f>IF('➀基本情報入力シート'!D219="","",'➀基本情報入力シート'!D219)</f>
        <v/>
      </c>
      <c r="D206" s="503" t="str">
        <f>IF('➀基本情報入力シート'!E219="","",'➀基本情報入力シート'!E219)</f>
        <v/>
      </c>
      <c r="E206" s="503" t="str">
        <f>IF('➀基本情報入力シート'!F219="","",'➀基本情報入力シート'!F219)</f>
        <v/>
      </c>
      <c r="F206" s="503" t="str">
        <f>IF('➀基本情報入力シート'!G219="","",'➀基本情報入力シート'!G219)</f>
        <v/>
      </c>
      <c r="G206" s="503" t="str">
        <f>IF('➀基本情報入力シート'!H219="","",'➀基本情報入力シート'!H219)</f>
        <v/>
      </c>
      <c r="H206" s="503" t="str">
        <f>IF('➀基本情報入力シート'!I219="","",'➀基本情報入力シート'!I219)</f>
        <v/>
      </c>
      <c r="I206" s="503" t="str">
        <f>IF('➀基本情報入力シート'!J219="","",'➀基本情報入力シート'!J219)</f>
        <v/>
      </c>
      <c r="J206" s="503" t="str">
        <f>IF('➀基本情報入力シート'!K219="","",'➀基本情報入力シート'!K219)</f>
        <v/>
      </c>
      <c r="K206" s="504" t="str">
        <f>IF('➀基本情報入力シート'!L219="","",'➀基本情報入力シート'!L219)</f>
        <v/>
      </c>
      <c r="L206" s="505" t="str">
        <f t="shared" si="7"/>
        <v/>
      </c>
      <c r="M206" s="506" t="str">
        <f>IF('➀基本情報入力シート'!M219="","",'➀基本情報入力シート'!M219)</f>
        <v/>
      </c>
      <c r="N206" s="512" t="str">
        <f>IF('➀基本情報入力シート'!R219="","",'➀基本情報入力シート'!R219)</f>
        <v/>
      </c>
      <c r="O206" s="512" t="str">
        <f>IF('➀基本情報入力シート'!W219="","",'➀基本情報入力シート'!W219)</f>
        <v/>
      </c>
      <c r="P206" s="508" t="str">
        <f>IF('➀基本情報入力シート'!X219="","",'➀基本情報入力シート'!X219)</f>
        <v/>
      </c>
      <c r="Q206" s="509" t="str">
        <f>IF('➀基本情報入力シート'!Y219="","",'➀基本情報入力シート'!Y219)</f>
        <v/>
      </c>
      <c r="R206" s="546"/>
      <c r="S206" s="530"/>
      <c r="T206" s="531"/>
      <c r="U206" s="535"/>
      <c r="V206" s="535"/>
      <c r="W206" s="536"/>
      <c r="X206" s="536"/>
      <c r="Y206" s="536"/>
      <c r="Z206" s="401"/>
      <c r="AA206" s="401"/>
      <c r="AB206" s="401"/>
    </row>
    <row r="207" spans="1:28" ht="27.75" customHeight="1">
      <c r="A207" s="511">
        <f t="shared" si="8"/>
        <v>188</v>
      </c>
      <c r="B207" s="502" t="str">
        <f>IF('➀基本情報入力シート'!C220="","",'➀基本情報入力シート'!C220)</f>
        <v/>
      </c>
      <c r="C207" s="503" t="str">
        <f>IF('➀基本情報入力シート'!D220="","",'➀基本情報入力シート'!D220)</f>
        <v/>
      </c>
      <c r="D207" s="503" t="str">
        <f>IF('➀基本情報入力シート'!E220="","",'➀基本情報入力シート'!E220)</f>
        <v/>
      </c>
      <c r="E207" s="503" t="str">
        <f>IF('➀基本情報入力シート'!F220="","",'➀基本情報入力シート'!F220)</f>
        <v/>
      </c>
      <c r="F207" s="503" t="str">
        <f>IF('➀基本情報入力シート'!G220="","",'➀基本情報入力シート'!G220)</f>
        <v/>
      </c>
      <c r="G207" s="503" t="str">
        <f>IF('➀基本情報入力シート'!H220="","",'➀基本情報入力シート'!H220)</f>
        <v/>
      </c>
      <c r="H207" s="503" t="str">
        <f>IF('➀基本情報入力シート'!I220="","",'➀基本情報入力シート'!I220)</f>
        <v/>
      </c>
      <c r="I207" s="503" t="str">
        <f>IF('➀基本情報入力シート'!J220="","",'➀基本情報入力シート'!J220)</f>
        <v/>
      </c>
      <c r="J207" s="503" t="str">
        <f>IF('➀基本情報入力シート'!K220="","",'➀基本情報入力シート'!K220)</f>
        <v/>
      </c>
      <c r="K207" s="504" t="str">
        <f>IF('➀基本情報入力シート'!L220="","",'➀基本情報入力シート'!L220)</f>
        <v/>
      </c>
      <c r="L207" s="505" t="str">
        <f t="shared" si="7"/>
        <v/>
      </c>
      <c r="M207" s="506" t="str">
        <f>IF('➀基本情報入力シート'!M220="","",'➀基本情報入力シート'!M220)</f>
        <v/>
      </c>
      <c r="N207" s="512" t="str">
        <f>IF('➀基本情報入力シート'!R220="","",'➀基本情報入力シート'!R220)</f>
        <v/>
      </c>
      <c r="O207" s="512" t="str">
        <f>IF('➀基本情報入力シート'!W220="","",'➀基本情報入力シート'!W220)</f>
        <v/>
      </c>
      <c r="P207" s="508" t="str">
        <f>IF('➀基本情報入力シート'!X220="","",'➀基本情報入力シート'!X220)</f>
        <v/>
      </c>
      <c r="Q207" s="509" t="str">
        <f>IF('➀基本情報入力シート'!Y220="","",'➀基本情報入力シート'!Y220)</f>
        <v/>
      </c>
      <c r="R207" s="546"/>
      <c r="S207" s="530"/>
      <c r="T207" s="531"/>
      <c r="U207" s="535"/>
      <c r="V207" s="535"/>
      <c r="W207" s="536"/>
      <c r="X207" s="536"/>
      <c r="Y207" s="536"/>
      <c r="Z207" s="401"/>
      <c r="AA207" s="401"/>
      <c r="AB207" s="401"/>
    </row>
    <row r="208" spans="1:28" ht="27.75" customHeight="1">
      <c r="A208" s="511">
        <f t="shared" si="8"/>
        <v>189</v>
      </c>
      <c r="B208" s="502" t="str">
        <f>IF('➀基本情報入力シート'!C221="","",'➀基本情報入力シート'!C221)</f>
        <v/>
      </c>
      <c r="C208" s="503" t="str">
        <f>IF('➀基本情報入力シート'!D221="","",'➀基本情報入力シート'!D221)</f>
        <v/>
      </c>
      <c r="D208" s="503" t="str">
        <f>IF('➀基本情報入力シート'!E221="","",'➀基本情報入力シート'!E221)</f>
        <v/>
      </c>
      <c r="E208" s="503" t="str">
        <f>IF('➀基本情報入力シート'!F221="","",'➀基本情報入力シート'!F221)</f>
        <v/>
      </c>
      <c r="F208" s="503" t="str">
        <f>IF('➀基本情報入力シート'!G221="","",'➀基本情報入力シート'!G221)</f>
        <v/>
      </c>
      <c r="G208" s="503" t="str">
        <f>IF('➀基本情報入力シート'!H221="","",'➀基本情報入力シート'!H221)</f>
        <v/>
      </c>
      <c r="H208" s="503" t="str">
        <f>IF('➀基本情報入力シート'!I221="","",'➀基本情報入力シート'!I221)</f>
        <v/>
      </c>
      <c r="I208" s="503" t="str">
        <f>IF('➀基本情報入力シート'!J221="","",'➀基本情報入力シート'!J221)</f>
        <v/>
      </c>
      <c r="J208" s="503" t="str">
        <f>IF('➀基本情報入力シート'!K221="","",'➀基本情報入力シート'!K221)</f>
        <v/>
      </c>
      <c r="K208" s="504" t="str">
        <f>IF('➀基本情報入力シート'!L221="","",'➀基本情報入力シート'!L221)</f>
        <v/>
      </c>
      <c r="L208" s="505" t="str">
        <f t="shared" si="7"/>
        <v/>
      </c>
      <c r="M208" s="506" t="str">
        <f>IF('➀基本情報入力シート'!M221="","",'➀基本情報入力シート'!M221)</f>
        <v/>
      </c>
      <c r="N208" s="512" t="str">
        <f>IF('➀基本情報入力シート'!R221="","",'➀基本情報入力シート'!R221)</f>
        <v/>
      </c>
      <c r="O208" s="512" t="str">
        <f>IF('➀基本情報入力シート'!W221="","",'➀基本情報入力シート'!W221)</f>
        <v/>
      </c>
      <c r="P208" s="508" t="str">
        <f>IF('➀基本情報入力シート'!X221="","",'➀基本情報入力シート'!X221)</f>
        <v/>
      </c>
      <c r="Q208" s="509" t="str">
        <f>IF('➀基本情報入力シート'!Y221="","",'➀基本情報入力シート'!Y221)</f>
        <v/>
      </c>
      <c r="R208" s="546"/>
      <c r="S208" s="530"/>
      <c r="T208" s="531"/>
      <c r="U208" s="535"/>
      <c r="V208" s="535"/>
      <c r="W208" s="536"/>
      <c r="X208" s="536"/>
      <c r="Y208" s="536"/>
      <c r="Z208" s="401"/>
      <c r="AA208" s="401"/>
      <c r="AB208" s="401"/>
    </row>
    <row r="209" spans="1:28" ht="27.75" customHeight="1">
      <c r="A209" s="511">
        <f t="shared" si="8"/>
        <v>190</v>
      </c>
      <c r="B209" s="502" t="str">
        <f>IF('➀基本情報入力シート'!C222="","",'➀基本情報入力シート'!C222)</f>
        <v/>
      </c>
      <c r="C209" s="503" t="str">
        <f>IF('➀基本情報入力シート'!D222="","",'➀基本情報入力シート'!D222)</f>
        <v/>
      </c>
      <c r="D209" s="503" t="str">
        <f>IF('➀基本情報入力シート'!E222="","",'➀基本情報入力シート'!E222)</f>
        <v/>
      </c>
      <c r="E209" s="503" t="str">
        <f>IF('➀基本情報入力シート'!F222="","",'➀基本情報入力シート'!F222)</f>
        <v/>
      </c>
      <c r="F209" s="503" t="str">
        <f>IF('➀基本情報入力シート'!G222="","",'➀基本情報入力シート'!G222)</f>
        <v/>
      </c>
      <c r="G209" s="503" t="str">
        <f>IF('➀基本情報入力シート'!H222="","",'➀基本情報入力シート'!H222)</f>
        <v/>
      </c>
      <c r="H209" s="503" t="str">
        <f>IF('➀基本情報入力シート'!I222="","",'➀基本情報入力シート'!I222)</f>
        <v/>
      </c>
      <c r="I209" s="503" t="str">
        <f>IF('➀基本情報入力シート'!J222="","",'➀基本情報入力シート'!J222)</f>
        <v/>
      </c>
      <c r="J209" s="503" t="str">
        <f>IF('➀基本情報入力シート'!K222="","",'➀基本情報入力シート'!K222)</f>
        <v/>
      </c>
      <c r="K209" s="504" t="str">
        <f>IF('➀基本情報入力シート'!L222="","",'➀基本情報入力シート'!L222)</f>
        <v/>
      </c>
      <c r="L209" s="505" t="str">
        <f t="shared" si="7"/>
        <v/>
      </c>
      <c r="M209" s="506" t="str">
        <f>IF('➀基本情報入力シート'!M222="","",'➀基本情報入力シート'!M222)</f>
        <v/>
      </c>
      <c r="N209" s="512" t="str">
        <f>IF('➀基本情報入力シート'!R222="","",'➀基本情報入力シート'!R222)</f>
        <v/>
      </c>
      <c r="O209" s="512" t="str">
        <f>IF('➀基本情報入力シート'!W222="","",'➀基本情報入力シート'!W222)</f>
        <v/>
      </c>
      <c r="P209" s="508" t="str">
        <f>IF('➀基本情報入力シート'!X222="","",'➀基本情報入力シート'!X222)</f>
        <v/>
      </c>
      <c r="Q209" s="509" t="str">
        <f>IF('➀基本情報入力シート'!Y222="","",'➀基本情報入力シート'!Y222)</f>
        <v/>
      </c>
      <c r="R209" s="546"/>
      <c r="S209" s="530"/>
      <c r="T209" s="531"/>
      <c r="U209" s="535"/>
      <c r="V209" s="535"/>
      <c r="W209" s="536"/>
      <c r="X209" s="536"/>
      <c r="Y209" s="536"/>
      <c r="Z209" s="401"/>
      <c r="AA209" s="401"/>
      <c r="AB209" s="401"/>
    </row>
    <row r="210" spans="1:28" ht="27.75" customHeight="1">
      <c r="A210" s="511">
        <f t="shared" si="8"/>
        <v>191</v>
      </c>
      <c r="B210" s="502" t="str">
        <f>IF('➀基本情報入力シート'!C223="","",'➀基本情報入力シート'!C223)</f>
        <v/>
      </c>
      <c r="C210" s="503" t="str">
        <f>IF('➀基本情報入力シート'!D223="","",'➀基本情報入力シート'!D223)</f>
        <v/>
      </c>
      <c r="D210" s="503" t="str">
        <f>IF('➀基本情報入力シート'!E223="","",'➀基本情報入力シート'!E223)</f>
        <v/>
      </c>
      <c r="E210" s="503" t="str">
        <f>IF('➀基本情報入力シート'!F223="","",'➀基本情報入力シート'!F223)</f>
        <v/>
      </c>
      <c r="F210" s="503" t="str">
        <f>IF('➀基本情報入力シート'!G223="","",'➀基本情報入力シート'!G223)</f>
        <v/>
      </c>
      <c r="G210" s="503" t="str">
        <f>IF('➀基本情報入力シート'!H223="","",'➀基本情報入力シート'!H223)</f>
        <v/>
      </c>
      <c r="H210" s="503" t="str">
        <f>IF('➀基本情報入力シート'!I223="","",'➀基本情報入力シート'!I223)</f>
        <v/>
      </c>
      <c r="I210" s="503" t="str">
        <f>IF('➀基本情報入力シート'!J223="","",'➀基本情報入力シート'!J223)</f>
        <v/>
      </c>
      <c r="J210" s="503" t="str">
        <f>IF('➀基本情報入力シート'!K223="","",'➀基本情報入力シート'!K223)</f>
        <v/>
      </c>
      <c r="K210" s="504" t="str">
        <f>IF('➀基本情報入力シート'!L223="","",'➀基本情報入力シート'!L223)</f>
        <v/>
      </c>
      <c r="L210" s="505" t="str">
        <f t="shared" si="7"/>
        <v/>
      </c>
      <c r="M210" s="506" t="str">
        <f>IF('➀基本情報入力シート'!M223="","",'➀基本情報入力シート'!M223)</f>
        <v/>
      </c>
      <c r="N210" s="512" t="str">
        <f>IF('➀基本情報入力シート'!R223="","",'➀基本情報入力シート'!R223)</f>
        <v/>
      </c>
      <c r="O210" s="512" t="str">
        <f>IF('➀基本情報入力シート'!W223="","",'➀基本情報入力シート'!W223)</f>
        <v/>
      </c>
      <c r="P210" s="508" t="str">
        <f>IF('➀基本情報入力シート'!X223="","",'➀基本情報入力シート'!X223)</f>
        <v/>
      </c>
      <c r="Q210" s="509" t="str">
        <f>IF('➀基本情報入力シート'!Y223="","",'➀基本情報入力シート'!Y223)</f>
        <v/>
      </c>
      <c r="R210" s="546"/>
      <c r="S210" s="530"/>
      <c r="T210" s="531"/>
      <c r="U210" s="535"/>
      <c r="V210" s="535"/>
      <c r="W210" s="536"/>
      <c r="X210" s="536"/>
      <c r="Y210" s="536"/>
      <c r="Z210" s="401"/>
      <c r="AA210" s="401"/>
      <c r="AB210" s="401"/>
    </row>
    <row r="211" spans="1:28" ht="27.75" customHeight="1">
      <c r="A211" s="511">
        <f t="shared" si="8"/>
        <v>192</v>
      </c>
      <c r="B211" s="502" t="str">
        <f>IF('➀基本情報入力シート'!C224="","",'➀基本情報入力シート'!C224)</f>
        <v/>
      </c>
      <c r="C211" s="503" t="str">
        <f>IF('➀基本情報入力シート'!D224="","",'➀基本情報入力シート'!D224)</f>
        <v/>
      </c>
      <c r="D211" s="503" t="str">
        <f>IF('➀基本情報入力シート'!E224="","",'➀基本情報入力シート'!E224)</f>
        <v/>
      </c>
      <c r="E211" s="503" t="str">
        <f>IF('➀基本情報入力シート'!F224="","",'➀基本情報入力シート'!F224)</f>
        <v/>
      </c>
      <c r="F211" s="503" t="str">
        <f>IF('➀基本情報入力シート'!G224="","",'➀基本情報入力シート'!G224)</f>
        <v/>
      </c>
      <c r="G211" s="503" t="str">
        <f>IF('➀基本情報入力シート'!H224="","",'➀基本情報入力シート'!H224)</f>
        <v/>
      </c>
      <c r="H211" s="503" t="str">
        <f>IF('➀基本情報入力シート'!I224="","",'➀基本情報入力シート'!I224)</f>
        <v/>
      </c>
      <c r="I211" s="503" t="str">
        <f>IF('➀基本情報入力シート'!J224="","",'➀基本情報入力シート'!J224)</f>
        <v/>
      </c>
      <c r="J211" s="503" t="str">
        <f>IF('➀基本情報入力シート'!K224="","",'➀基本情報入力シート'!K224)</f>
        <v/>
      </c>
      <c r="K211" s="504" t="str">
        <f>IF('➀基本情報入力シート'!L224="","",'➀基本情報入力シート'!L224)</f>
        <v/>
      </c>
      <c r="L211" s="505" t="str">
        <f t="shared" si="7"/>
        <v/>
      </c>
      <c r="M211" s="506" t="str">
        <f>IF('➀基本情報入力シート'!M224="","",'➀基本情報入力シート'!M224)</f>
        <v/>
      </c>
      <c r="N211" s="512" t="str">
        <f>IF('➀基本情報入力シート'!R224="","",'➀基本情報入力シート'!R224)</f>
        <v/>
      </c>
      <c r="O211" s="512" t="str">
        <f>IF('➀基本情報入力シート'!W224="","",'➀基本情報入力シート'!W224)</f>
        <v/>
      </c>
      <c r="P211" s="508" t="str">
        <f>IF('➀基本情報入力シート'!X224="","",'➀基本情報入力シート'!X224)</f>
        <v/>
      </c>
      <c r="Q211" s="509" t="str">
        <f>IF('➀基本情報入力シート'!Y224="","",'➀基本情報入力シート'!Y224)</f>
        <v/>
      </c>
      <c r="R211" s="546"/>
      <c r="S211" s="530"/>
      <c r="T211" s="531"/>
      <c r="U211" s="535"/>
      <c r="V211" s="535"/>
      <c r="W211" s="536"/>
      <c r="X211" s="536"/>
      <c r="Y211" s="536"/>
      <c r="Z211" s="401"/>
      <c r="AA211" s="401"/>
      <c r="AB211" s="401"/>
    </row>
    <row r="212" spans="1:28" ht="27.75" customHeight="1">
      <c r="A212" s="511">
        <f t="shared" si="8"/>
        <v>193</v>
      </c>
      <c r="B212" s="502" t="str">
        <f>IF('➀基本情報入力シート'!C225="","",'➀基本情報入力シート'!C225)</f>
        <v/>
      </c>
      <c r="C212" s="503" t="str">
        <f>IF('➀基本情報入力シート'!D225="","",'➀基本情報入力シート'!D225)</f>
        <v/>
      </c>
      <c r="D212" s="503" t="str">
        <f>IF('➀基本情報入力シート'!E225="","",'➀基本情報入力シート'!E225)</f>
        <v/>
      </c>
      <c r="E212" s="503" t="str">
        <f>IF('➀基本情報入力シート'!F225="","",'➀基本情報入力シート'!F225)</f>
        <v/>
      </c>
      <c r="F212" s="503" t="str">
        <f>IF('➀基本情報入力シート'!G225="","",'➀基本情報入力シート'!G225)</f>
        <v/>
      </c>
      <c r="G212" s="503" t="str">
        <f>IF('➀基本情報入力シート'!H225="","",'➀基本情報入力シート'!H225)</f>
        <v/>
      </c>
      <c r="H212" s="503" t="str">
        <f>IF('➀基本情報入力シート'!I225="","",'➀基本情報入力シート'!I225)</f>
        <v/>
      </c>
      <c r="I212" s="503" t="str">
        <f>IF('➀基本情報入力シート'!J225="","",'➀基本情報入力シート'!J225)</f>
        <v/>
      </c>
      <c r="J212" s="503" t="str">
        <f>IF('➀基本情報入力シート'!K225="","",'➀基本情報入力シート'!K225)</f>
        <v/>
      </c>
      <c r="K212" s="504" t="str">
        <f>IF('➀基本情報入力シート'!L225="","",'➀基本情報入力シート'!L225)</f>
        <v/>
      </c>
      <c r="L212" s="505" t="str">
        <f t="shared" si="7"/>
        <v/>
      </c>
      <c r="M212" s="506" t="str">
        <f>IF('➀基本情報入力シート'!M225="","",'➀基本情報入力シート'!M225)</f>
        <v/>
      </c>
      <c r="N212" s="512" t="str">
        <f>IF('➀基本情報入力シート'!R225="","",'➀基本情報入力シート'!R225)</f>
        <v/>
      </c>
      <c r="O212" s="512" t="str">
        <f>IF('➀基本情報入力シート'!W225="","",'➀基本情報入力シート'!W225)</f>
        <v/>
      </c>
      <c r="P212" s="508" t="str">
        <f>IF('➀基本情報入力シート'!X225="","",'➀基本情報入力シート'!X225)</f>
        <v/>
      </c>
      <c r="Q212" s="509" t="str">
        <f>IF('➀基本情報入力シート'!Y225="","",'➀基本情報入力シート'!Y225)</f>
        <v/>
      </c>
      <c r="R212" s="546"/>
      <c r="S212" s="530"/>
      <c r="T212" s="531"/>
      <c r="U212" s="535"/>
      <c r="V212" s="535"/>
      <c r="W212" s="536"/>
      <c r="X212" s="536"/>
      <c r="Y212" s="536"/>
      <c r="Z212" s="401"/>
      <c r="AA212" s="401"/>
      <c r="AB212" s="401"/>
    </row>
    <row r="213" spans="1:28" ht="27.75" customHeight="1">
      <c r="A213" s="511">
        <f t="shared" si="8"/>
        <v>194</v>
      </c>
      <c r="B213" s="502" t="str">
        <f>IF('➀基本情報入力シート'!C226="","",'➀基本情報入力シート'!C226)</f>
        <v/>
      </c>
      <c r="C213" s="503" t="str">
        <f>IF('➀基本情報入力シート'!D226="","",'➀基本情報入力シート'!D226)</f>
        <v/>
      </c>
      <c r="D213" s="503" t="str">
        <f>IF('➀基本情報入力シート'!E226="","",'➀基本情報入力シート'!E226)</f>
        <v/>
      </c>
      <c r="E213" s="503" t="str">
        <f>IF('➀基本情報入力シート'!F226="","",'➀基本情報入力シート'!F226)</f>
        <v/>
      </c>
      <c r="F213" s="503" t="str">
        <f>IF('➀基本情報入力シート'!G226="","",'➀基本情報入力シート'!G226)</f>
        <v/>
      </c>
      <c r="G213" s="503" t="str">
        <f>IF('➀基本情報入力シート'!H226="","",'➀基本情報入力シート'!H226)</f>
        <v/>
      </c>
      <c r="H213" s="503" t="str">
        <f>IF('➀基本情報入力シート'!I226="","",'➀基本情報入力シート'!I226)</f>
        <v/>
      </c>
      <c r="I213" s="503" t="str">
        <f>IF('➀基本情報入力シート'!J226="","",'➀基本情報入力シート'!J226)</f>
        <v/>
      </c>
      <c r="J213" s="503" t="str">
        <f>IF('➀基本情報入力シート'!K226="","",'➀基本情報入力シート'!K226)</f>
        <v/>
      </c>
      <c r="K213" s="504" t="str">
        <f>IF('➀基本情報入力シート'!L226="","",'➀基本情報入力シート'!L226)</f>
        <v/>
      </c>
      <c r="L213" s="505" t="str">
        <f t="shared" si="7"/>
        <v/>
      </c>
      <c r="M213" s="506" t="str">
        <f>IF('➀基本情報入力シート'!M226="","",'➀基本情報入力シート'!M226)</f>
        <v/>
      </c>
      <c r="N213" s="512" t="str">
        <f>IF('➀基本情報入力シート'!R226="","",'➀基本情報入力シート'!R226)</f>
        <v/>
      </c>
      <c r="O213" s="512" t="str">
        <f>IF('➀基本情報入力シート'!W226="","",'➀基本情報入力シート'!W226)</f>
        <v/>
      </c>
      <c r="P213" s="508" t="str">
        <f>IF('➀基本情報入力シート'!X226="","",'➀基本情報入力シート'!X226)</f>
        <v/>
      </c>
      <c r="Q213" s="509" t="str">
        <f>IF('➀基本情報入力シート'!Y226="","",'➀基本情報入力シート'!Y226)</f>
        <v/>
      </c>
      <c r="R213" s="546"/>
      <c r="S213" s="530"/>
      <c r="T213" s="531"/>
      <c r="U213" s="535"/>
      <c r="V213" s="535"/>
      <c r="W213" s="536"/>
      <c r="X213" s="536"/>
      <c r="Y213" s="536"/>
      <c r="Z213" s="401"/>
      <c r="AA213" s="401"/>
      <c r="AB213" s="401"/>
    </row>
    <row r="214" spans="1:28" ht="27.75" customHeight="1">
      <c r="A214" s="511">
        <f t="shared" si="8"/>
        <v>195</v>
      </c>
      <c r="B214" s="502" t="str">
        <f>IF('➀基本情報入力シート'!C227="","",'➀基本情報入力シート'!C227)</f>
        <v/>
      </c>
      <c r="C214" s="503" t="str">
        <f>IF('➀基本情報入力シート'!D227="","",'➀基本情報入力シート'!D227)</f>
        <v/>
      </c>
      <c r="D214" s="503" t="str">
        <f>IF('➀基本情報入力シート'!E227="","",'➀基本情報入力シート'!E227)</f>
        <v/>
      </c>
      <c r="E214" s="503" t="str">
        <f>IF('➀基本情報入力シート'!F227="","",'➀基本情報入力シート'!F227)</f>
        <v/>
      </c>
      <c r="F214" s="503" t="str">
        <f>IF('➀基本情報入力シート'!G227="","",'➀基本情報入力シート'!G227)</f>
        <v/>
      </c>
      <c r="G214" s="503" t="str">
        <f>IF('➀基本情報入力シート'!H227="","",'➀基本情報入力シート'!H227)</f>
        <v/>
      </c>
      <c r="H214" s="503" t="str">
        <f>IF('➀基本情報入力シート'!I227="","",'➀基本情報入力シート'!I227)</f>
        <v/>
      </c>
      <c r="I214" s="503" t="str">
        <f>IF('➀基本情報入力シート'!J227="","",'➀基本情報入力シート'!J227)</f>
        <v/>
      </c>
      <c r="J214" s="503" t="str">
        <f>IF('➀基本情報入力シート'!K227="","",'➀基本情報入力シート'!K227)</f>
        <v/>
      </c>
      <c r="K214" s="504" t="str">
        <f>IF('➀基本情報入力シート'!L227="","",'➀基本情報入力シート'!L227)</f>
        <v/>
      </c>
      <c r="L214" s="505" t="str">
        <f t="shared" si="7"/>
        <v/>
      </c>
      <c r="M214" s="506" t="str">
        <f>IF('➀基本情報入力シート'!M227="","",'➀基本情報入力シート'!M227)</f>
        <v/>
      </c>
      <c r="N214" s="512" t="str">
        <f>IF('➀基本情報入力シート'!R227="","",'➀基本情報入力シート'!R227)</f>
        <v/>
      </c>
      <c r="O214" s="512" t="str">
        <f>IF('➀基本情報入力シート'!W227="","",'➀基本情報入力シート'!W227)</f>
        <v/>
      </c>
      <c r="P214" s="508" t="str">
        <f>IF('➀基本情報入力シート'!X227="","",'➀基本情報入力シート'!X227)</f>
        <v/>
      </c>
      <c r="Q214" s="509" t="str">
        <f>IF('➀基本情報入力シート'!Y227="","",'➀基本情報入力シート'!Y227)</f>
        <v/>
      </c>
      <c r="R214" s="546"/>
      <c r="S214" s="530"/>
      <c r="T214" s="531"/>
      <c r="U214" s="535"/>
      <c r="V214" s="535"/>
      <c r="W214" s="536"/>
      <c r="X214" s="536"/>
      <c r="Y214" s="536"/>
      <c r="Z214" s="401"/>
      <c r="AA214" s="401"/>
      <c r="AB214" s="401"/>
    </row>
    <row r="215" spans="1:28" ht="27.75" customHeight="1">
      <c r="A215" s="511">
        <f t="shared" si="8"/>
        <v>196</v>
      </c>
      <c r="B215" s="502" t="str">
        <f>IF('➀基本情報入力シート'!C228="","",'➀基本情報入力シート'!C228)</f>
        <v/>
      </c>
      <c r="C215" s="503" t="str">
        <f>IF('➀基本情報入力シート'!D228="","",'➀基本情報入力シート'!D228)</f>
        <v/>
      </c>
      <c r="D215" s="503" t="str">
        <f>IF('➀基本情報入力シート'!E228="","",'➀基本情報入力シート'!E228)</f>
        <v/>
      </c>
      <c r="E215" s="503" t="str">
        <f>IF('➀基本情報入力シート'!F228="","",'➀基本情報入力シート'!F228)</f>
        <v/>
      </c>
      <c r="F215" s="503" t="str">
        <f>IF('➀基本情報入力シート'!G228="","",'➀基本情報入力シート'!G228)</f>
        <v/>
      </c>
      <c r="G215" s="503" t="str">
        <f>IF('➀基本情報入力シート'!H228="","",'➀基本情報入力シート'!H228)</f>
        <v/>
      </c>
      <c r="H215" s="503" t="str">
        <f>IF('➀基本情報入力シート'!I228="","",'➀基本情報入力シート'!I228)</f>
        <v/>
      </c>
      <c r="I215" s="503" t="str">
        <f>IF('➀基本情報入力シート'!J228="","",'➀基本情報入力シート'!J228)</f>
        <v/>
      </c>
      <c r="J215" s="503" t="str">
        <f>IF('➀基本情報入力シート'!K228="","",'➀基本情報入力シート'!K228)</f>
        <v/>
      </c>
      <c r="K215" s="504" t="str">
        <f>IF('➀基本情報入力シート'!L228="","",'➀基本情報入力シート'!L228)</f>
        <v/>
      </c>
      <c r="L215" s="505" t="str">
        <f t="shared" si="7"/>
        <v/>
      </c>
      <c r="M215" s="506" t="str">
        <f>IF('➀基本情報入力シート'!M228="","",'➀基本情報入力シート'!M228)</f>
        <v/>
      </c>
      <c r="N215" s="512" t="str">
        <f>IF('➀基本情報入力シート'!R228="","",'➀基本情報入力シート'!R228)</f>
        <v/>
      </c>
      <c r="O215" s="512" t="str">
        <f>IF('➀基本情報入力シート'!W228="","",'➀基本情報入力シート'!W228)</f>
        <v/>
      </c>
      <c r="P215" s="508" t="str">
        <f>IF('➀基本情報入力シート'!X228="","",'➀基本情報入力シート'!X228)</f>
        <v/>
      </c>
      <c r="Q215" s="509" t="str">
        <f>IF('➀基本情報入力シート'!Y228="","",'➀基本情報入力シート'!Y228)</f>
        <v/>
      </c>
      <c r="R215" s="546"/>
      <c r="S215" s="530"/>
      <c r="T215" s="531"/>
      <c r="U215" s="535"/>
      <c r="V215" s="535"/>
      <c r="W215" s="536"/>
      <c r="X215" s="536"/>
      <c r="Y215" s="536"/>
      <c r="Z215" s="401"/>
      <c r="AA215" s="401"/>
      <c r="AB215" s="401"/>
    </row>
    <row r="216" spans="1:28" ht="27.75" customHeight="1">
      <c r="A216" s="511">
        <f t="shared" si="8"/>
        <v>197</v>
      </c>
      <c r="B216" s="502" t="str">
        <f>IF('➀基本情報入力シート'!C229="","",'➀基本情報入力シート'!C229)</f>
        <v/>
      </c>
      <c r="C216" s="503" t="str">
        <f>IF('➀基本情報入力シート'!D229="","",'➀基本情報入力シート'!D229)</f>
        <v/>
      </c>
      <c r="D216" s="503" t="str">
        <f>IF('➀基本情報入力シート'!E229="","",'➀基本情報入力シート'!E229)</f>
        <v/>
      </c>
      <c r="E216" s="503" t="str">
        <f>IF('➀基本情報入力シート'!F229="","",'➀基本情報入力シート'!F229)</f>
        <v/>
      </c>
      <c r="F216" s="503" t="str">
        <f>IF('➀基本情報入力シート'!G229="","",'➀基本情報入力シート'!G229)</f>
        <v/>
      </c>
      <c r="G216" s="503" t="str">
        <f>IF('➀基本情報入力シート'!H229="","",'➀基本情報入力シート'!H229)</f>
        <v/>
      </c>
      <c r="H216" s="503" t="str">
        <f>IF('➀基本情報入力シート'!I229="","",'➀基本情報入力シート'!I229)</f>
        <v/>
      </c>
      <c r="I216" s="503" t="str">
        <f>IF('➀基本情報入力シート'!J229="","",'➀基本情報入力シート'!J229)</f>
        <v/>
      </c>
      <c r="J216" s="503" t="str">
        <f>IF('➀基本情報入力シート'!K229="","",'➀基本情報入力シート'!K229)</f>
        <v/>
      </c>
      <c r="K216" s="504" t="str">
        <f>IF('➀基本情報入力シート'!L229="","",'➀基本情報入力シート'!L229)</f>
        <v/>
      </c>
      <c r="L216" s="505" t="str">
        <f t="shared" si="7"/>
        <v/>
      </c>
      <c r="M216" s="506" t="str">
        <f>IF('➀基本情報入力シート'!M229="","",'➀基本情報入力シート'!M229)</f>
        <v/>
      </c>
      <c r="N216" s="512" t="str">
        <f>IF('➀基本情報入力シート'!R229="","",'➀基本情報入力シート'!R229)</f>
        <v/>
      </c>
      <c r="O216" s="512" t="str">
        <f>IF('➀基本情報入力シート'!W229="","",'➀基本情報入力シート'!W229)</f>
        <v/>
      </c>
      <c r="P216" s="508" t="str">
        <f>IF('➀基本情報入力シート'!X229="","",'➀基本情報入力シート'!X229)</f>
        <v/>
      </c>
      <c r="Q216" s="509" t="str">
        <f>IF('➀基本情報入力シート'!Y229="","",'➀基本情報入力シート'!Y229)</f>
        <v/>
      </c>
      <c r="R216" s="546"/>
      <c r="S216" s="530"/>
      <c r="T216" s="531"/>
      <c r="U216" s="535"/>
      <c r="V216" s="535"/>
      <c r="W216" s="536"/>
      <c r="X216" s="536"/>
      <c r="Y216" s="536"/>
      <c r="Z216" s="401"/>
      <c r="AA216" s="401"/>
      <c r="AB216" s="401"/>
    </row>
    <row r="217" spans="1:28" ht="27.75" customHeight="1">
      <c r="A217" s="511">
        <f t="shared" si="8"/>
        <v>198</v>
      </c>
      <c r="B217" s="502" t="str">
        <f>IF('➀基本情報入力シート'!C230="","",'➀基本情報入力シート'!C230)</f>
        <v/>
      </c>
      <c r="C217" s="503" t="str">
        <f>IF('➀基本情報入力シート'!D230="","",'➀基本情報入力シート'!D230)</f>
        <v/>
      </c>
      <c r="D217" s="503" t="str">
        <f>IF('➀基本情報入力シート'!E230="","",'➀基本情報入力シート'!E230)</f>
        <v/>
      </c>
      <c r="E217" s="503" t="str">
        <f>IF('➀基本情報入力シート'!F230="","",'➀基本情報入力シート'!F230)</f>
        <v/>
      </c>
      <c r="F217" s="503" t="str">
        <f>IF('➀基本情報入力シート'!G230="","",'➀基本情報入力シート'!G230)</f>
        <v/>
      </c>
      <c r="G217" s="503" t="str">
        <f>IF('➀基本情報入力シート'!H230="","",'➀基本情報入力シート'!H230)</f>
        <v/>
      </c>
      <c r="H217" s="503" t="str">
        <f>IF('➀基本情報入力シート'!I230="","",'➀基本情報入力シート'!I230)</f>
        <v/>
      </c>
      <c r="I217" s="503" t="str">
        <f>IF('➀基本情報入力シート'!J230="","",'➀基本情報入力シート'!J230)</f>
        <v/>
      </c>
      <c r="J217" s="503" t="str">
        <f>IF('➀基本情報入力シート'!K230="","",'➀基本情報入力シート'!K230)</f>
        <v/>
      </c>
      <c r="K217" s="504" t="str">
        <f>IF('➀基本情報入力シート'!L230="","",'➀基本情報入力シート'!L230)</f>
        <v/>
      </c>
      <c r="L217" s="505" t="str">
        <f t="shared" si="7"/>
        <v/>
      </c>
      <c r="M217" s="506" t="str">
        <f>IF('➀基本情報入力シート'!M230="","",'➀基本情報入力シート'!M230)</f>
        <v/>
      </c>
      <c r="N217" s="512" t="str">
        <f>IF('➀基本情報入力シート'!R230="","",'➀基本情報入力シート'!R230)</f>
        <v/>
      </c>
      <c r="O217" s="512" t="str">
        <f>IF('➀基本情報入力シート'!W230="","",'➀基本情報入力シート'!W230)</f>
        <v/>
      </c>
      <c r="P217" s="508" t="str">
        <f>IF('➀基本情報入力シート'!X230="","",'➀基本情報入力シート'!X230)</f>
        <v/>
      </c>
      <c r="Q217" s="509" t="str">
        <f>IF('➀基本情報入力シート'!Y230="","",'➀基本情報入力シート'!Y230)</f>
        <v/>
      </c>
      <c r="R217" s="546"/>
      <c r="S217" s="530"/>
      <c r="T217" s="531"/>
      <c r="U217" s="535"/>
      <c r="V217" s="535"/>
      <c r="W217" s="536"/>
      <c r="X217" s="536"/>
      <c r="Y217" s="536"/>
      <c r="Z217" s="401"/>
      <c r="AA217" s="401"/>
      <c r="AB217" s="401"/>
    </row>
    <row r="218" spans="1:28" ht="27.75" customHeight="1">
      <c r="A218" s="511">
        <f t="shared" si="8"/>
        <v>199</v>
      </c>
      <c r="B218" s="502" t="str">
        <f>IF('➀基本情報入力シート'!C231="","",'➀基本情報入力シート'!C231)</f>
        <v/>
      </c>
      <c r="C218" s="503" t="str">
        <f>IF('➀基本情報入力シート'!D231="","",'➀基本情報入力シート'!D231)</f>
        <v/>
      </c>
      <c r="D218" s="503" t="str">
        <f>IF('➀基本情報入力シート'!E231="","",'➀基本情報入力シート'!E231)</f>
        <v/>
      </c>
      <c r="E218" s="503" t="str">
        <f>IF('➀基本情報入力シート'!F231="","",'➀基本情報入力シート'!F231)</f>
        <v/>
      </c>
      <c r="F218" s="503" t="str">
        <f>IF('➀基本情報入力シート'!G231="","",'➀基本情報入力シート'!G231)</f>
        <v/>
      </c>
      <c r="G218" s="503" t="str">
        <f>IF('➀基本情報入力シート'!H231="","",'➀基本情報入力シート'!H231)</f>
        <v/>
      </c>
      <c r="H218" s="503" t="str">
        <f>IF('➀基本情報入力シート'!I231="","",'➀基本情報入力シート'!I231)</f>
        <v/>
      </c>
      <c r="I218" s="503" t="str">
        <f>IF('➀基本情報入力シート'!J231="","",'➀基本情報入力シート'!J231)</f>
        <v/>
      </c>
      <c r="J218" s="503" t="str">
        <f>IF('➀基本情報入力シート'!K231="","",'➀基本情報入力シート'!K231)</f>
        <v/>
      </c>
      <c r="K218" s="504" t="str">
        <f>IF('➀基本情報入力シート'!L231="","",'➀基本情報入力シート'!L231)</f>
        <v/>
      </c>
      <c r="L218" s="505" t="str">
        <f t="shared" si="7"/>
        <v/>
      </c>
      <c r="M218" s="506" t="str">
        <f>IF('➀基本情報入力シート'!M231="","",'➀基本情報入力シート'!M231)</f>
        <v/>
      </c>
      <c r="N218" s="512" t="str">
        <f>IF('➀基本情報入力シート'!R231="","",'➀基本情報入力シート'!R231)</f>
        <v/>
      </c>
      <c r="O218" s="512" t="str">
        <f>IF('➀基本情報入力シート'!W231="","",'➀基本情報入力シート'!W231)</f>
        <v/>
      </c>
      <c r="P218" s="508" t="str">
        <f>IF('➀基本情報入力シート'!X231="","",'➀基本情報入力シート'!X231)</f>
        <v/>
      </c>
      <c r="Q218" s="509" t="str">
        <f>IF('➀基本情報入力シート'!Y231="","",'➀基本情報入力シート'!Y231)</f>
        <v/>
      </c>
      <c r="R218" s="546"/>
      <c r="S218" s="530"/>
      <c r="T218" s="531"/>
      <c r="U218" s="535"/>
      <c r="V218" s="535"/>
      <c r="W218" s="536"/>
      <c r="X218" s="536"/>
      <c r="Y218" s="536"/>
      <c r="Z218" s="401"/>
      <c r="AA218" s="401"/>
      <c r="AB218" s="401"/>
    </row>
    <row r="219" spans="1:28" ht="27.75" customHeight="1">
      <c r="A219" s="511">
        <f t="shared" si="8"/>
        <v>200</v>
      </c>
      <c r="B219" s="502" t="str">
        <f>IF('➀基本情報入力シート'!C232="","",'➀基本情報入力シート'!C232)</f>
        <v/>
      </c>
      <c r="C219" s="503" t="str">
        <f>IF('➀基本情報入力シート'!D232="","",'➀基本情報入力シート'!D232)</f>
        <v/>
      </c>
      <c r="D219" s="503" t="str">
        <f>IF('➀基本情報入力シート'!E232="","",'➀基本情報入力シート'!E232)</f>
        <v/>
      </c>
      <c r="E219" s="503" t="str">
        <f>IF('➀基本情報入力シート'!F232="","",'➀基本情報入力シート'!F232)</f>
        <v/>
      </c>
      <c r="F219" s="503" t="str">
        <f>IF('➀基本情報入力シート'!G232="","",'➀基本情報入力シート'!G232)</f>
        <v/>
      </c>
      <c r="G219" s="503" t="str">
        <f>IF('➀基本情報入力シート'!H232="","",'➀基本情報入力シート'!H232)</f>
        <v/>
      </c>
      <c r="H219" s="503" t="str">
        <f>IF('➀基本情報入力シート'!I232="","",'➀基本情報入力シート'!I232)</f>
        <v/>
      </c>
      <c r="I219" s="503" t="str">
        <f>IF('➀基本情報入力シート'!J232="","",'➀基本情報入力シート'!J232)</f>
        <v/>
      </c>
      <c r="J219" s="503" t="str">
        <f>IF('➀基本情報入力シート'!K232="","",'➀基本情報入力シート'!K232)</f>
        <v/>
      </c>
      <c r="K219" s="504" t="str">
        <f>IF('➀基本情報入力シート'!L232="","",'➀基本情報入力シート'!L232)</f>
        <v/>
      </c>
      <c r="L219" s="505" t="str">
        <f t="shared" si="7"/>
        <v/>
      </c>
      <c r="M219" s="506" t="str">
        <f>IF('➀基本情報入力シート'!M232="","",'➀基本情報入力シート'!M232)</f>
        <v/>
      </c>
      <c r="N219" s="512" t="str">
        <f>IF('➀基本情報入力シート'!R232="","",'➀基本情報入力シート'!R232)</f>
        <v/>
      </c>
      <c r="O219" s="512" t="str">
        <f>IF('➀基本情報入力シート'!W232="","",'➀基本情報入力シート'!W232)</f>
        <v/>
      </c>
      <c r="P219" s="508" t="str">
        <f>IF('➀基本情報入力シート'!X232="","",'➀基本情報入力シート'!X232)</f>
        <v/>
      </c>
      <c r="Q219" s="509" t="str">
        <f>IF('➀基本情報入力シート'!Y232="","",'➀基本情報入力シート'!Y232)</f>
        <v/>
      </c>
      <c r="R219" s="546"/>
      <c r="S219" s="530"/>
      <c r="T219" s="531"/>
      <c r="U219" s="535"/>
      <c r="V219" s="535"/>
      <c r="W219" s="536"/>
      <c r="X219" s="536"/>
      <c r="Y219" s="536"/>
      <c r="Z219" s="401"/>
      <c r="AA219" s="401"/>
      <c r="AB219" s="401"/>
    </row>
    <row r="220" spans="1:28" s="510" customFormat="1" ht="27.75" customHeight="1">
      <c r="A220" s="511">
        <f t="shared" si="8"/>
        <v>201</v>
      </c>
      <c r="B220" s="502" t="str">
        <f>IF('➀基本情報入力シート'!C233="","",'➀基本情報入力シート'!C233)</f>
        <v/>
      </c>
      <c r="C220" s="503" t="str">
        <f>IF('➀基本情報入力シート'!D233="","",'➀基本情報入力シート'!D233)</f>
        <v/>
      </c>
      <c r="D220" s="503" t="str">
        <f>IF('➀基本情報入力シート'!E233="","",'➀基本情報入力シート'!E233)</f>
        <v/>
      </c>
      <c r="E220" s="503" t="str">
        <f>IF('➀基本情報入力シート'!F233="","",'➀基本情報入力シート'!F233)</f>
        <v/>
      </c>
      <c r="F220" s="503" t="str">
        <f>IF('➀基本情報入力シート'!G233="","",'➀基本情報入力シート'!G233)</f>
        <v/>
      </c>
      <c r="G220" s="503" t="str">
        <f>IF('➀基本情報入力シート'!H233="","",'➀基本情報入力シート'!H233)</f>
        <v/>
      </c>
      <c r="H220" s="503" t="str">
        <f>IF('➀基本情報入力シート'!I233="","",'➀基本情報入力シート'!I233)</f>
        <v/>
      </c>
      <c r="I220" s="503" t="str">
        <f>IF('➀基本情報入力シート'!J233="","",'➀基本情報入力シート'!J233)</f>
        <v/>
      </c>
      <c r="J220" s="503" t="str">
        <f>IF('➀基本情報入力シート'!K233="","",'➀基本情報入力シート'!K233)</f>
        <v/>
      </c>
      <c r="K220" s="504" t="str">
        <f>IF('➀基本情報入力シート'!L233="","",'➀基本情報入力シート'!L233)</f>
        <v/>
      </c>
      <c r="L220" s="505" t="str">
        <f>B220&amp;C220</f>
        <v/>
      </c>
      <c r="M220" s="506" t="str">
        <f>IF('➀基本情報入力シート'!M233="","",'➀基本情報入力シート'!M233)</f>
        <v/>
      </c>
      <c r="N220" s="507" t="str">
        <f>IF('➀基本情報入力シート'!R233="","",'➀基本情報入力シート'!R233)</f>
        <v/>
      </c>
      <c r="O220" s="507" t="str">
        <f>IF('➀基本情報入力シート'!W233="","",'➀基本情報入力シート'!W233)</f>
        <v/>
      </c>
      <c r="P220" s="508" t="str">
        <f>IF('➀基本情報入力シート'!X233="","",'➀基本情報入力シート'!X233)</f>
        <v/>
      </c>
      <c r="Q220" s="509" t="str">
        <f>IF('➀基本情報入力シート'!Y233="","",'➀基本情報入力シート'!Y233)</f>
        <v/>
      </c>
      <c r="R220" s="546"/>
      <c r="S220" s="530"/>
      <c r="T220" s="531"/>
      <c r="U220" s="531"/>
      <c r="V220" s="531"/>
      <c r="W220" s="532"/>
      <c r="X220" s="532"/>
      <c r="Y220" s="530"/>
    </row>
    <row r="221" spans="1:28" ht="27.75" customHeight="1">
      <c r="A221" s="511">
        <f>A220+1</f>
        <v>202</v>
      </c>
      <c r="B221" s="502" t="str">
        <f>IF('➀基本情報入力シート'!C234="","",'➀基本情報入力シート'!C234)</f>
        <v/>
      </c>
      <c r="C221" s="503" t="str">
        <f>IF('➀基本情報入力シート'!D234="","",'➀基本情報入力シート'!D234)</f>
        <v/>
      </c>
      <c r="D221" s="503" t="str">
        <f>IF('➀基本情報入力シート'!E234="","",'➀基本情報入力シート'!E234)</f>
        <v/>
      </c>
      <c r="E221" s="503" t="str">
        <f>IF('➀基本情報入力シート'!F234="","",'➀基本情報入力シート'!F234)</f>
        <v/>
      </c>
      <c r="F221" s="503" t="str">
        <f>IF('➀基本情報入力シート'!G234="","",'➀基本情報入力シート'!G234)</f>
        <v/>
      </c>
      <c r="G221" s="503" t="str">
        <f>IF('➀基本情報入力シート'!H234="","",'➀基本情報入力シート'!H234)</f>
        <v/>
      </c>
      <c r="H221" s="503" t="str">
        <f>IF('➀基本情報入力シート'!I234="","",'➀基本情報入力シート'!I234)</f>
        <v/>
      </c>
      <c r="I221" s="503" t="str">
        <f>IF('➀基本情報入力シート'!J234="","",'➀基本情報入力シート'!J234)</f>
        <v/>
      </c>
      <c r="J221" s="503" t="str">
        <f>IF('➀基本情報入力シート'!K234="","",'➀基本情報入力シート'!K234)</f>
        <v/>
      </c>
      <c r="K221" s="504" t="str">
        <f>IF('➀基本情報入力シート'!L234="","",'➀基本情報入力シート'!L234)</f>
        <v/>
      </c>
      <c r="L221" s="505" t="str">
        <f t="shared" ref="L221:L269" si="9">B221&amp;C221</f>
        <v/>
      </c>
      <c r="M221" s="506" t="str">
        <f>IF('➀基本情報入力シート'!M234="","",'➀基本情報入力シート'!M234)</f>
        <v/>
      </c>
      <c r="N221" s="512" t="str">
        <f>IF('➀基本情報入力シート'!R234="","",'➀基本情報入力シート'!R234)</f>
        <v/>
      </c>
      <c r="O221" s="512" t="str">
        <f>IF('➀基本情報入力シート'!W234="","",'➀基本情報入力シート'!W234)</f>
        <v/>
      </c>
      <c r="P221" s="508" t="str">
        <f>IF('➀基本情報入力シート'!X234="","",'➀基本情報入力シート'!X234)</f>
        <v/>
      </c>
      <c r="Q221" s="509" t="str">
        <f>IF('➀基本情報入力シート'!Y234="","",'➀基本情報入力シート'!Y234)</f>
        <v/>
      </c>
      <c r="R221" s="546"/>
      <c r="S221" s="530"/>
      <c r="T221" s="533"/>
      <c r="U221" s="534"/>
      <c r="V221" s="534"/>
      <c r="W221" s="532"/>
      <c r="X221" s="532"/>
      <c r="Y221" s="530"/>
      <c r="Z221" s="401"/>
      <c r="AA221" s="401"/>
      <c r="AB221" s="401"/>
    </row>
    <row r="222" spans="1:28" ht="27.75" customHeight="1">
      <c r="A222" s="511">
        <f t="shared" ref="A222:A270" si="10">A221+1</f>
        <v>203</v>
      </c>
      <c r="B222" s="502" t="str">
        <f>IF('➀基本情報入力シート'!C235="","",'➀基本情報入力シート'!C235)</f>
        <v/>
      </c>
      <c r="C222" s="503" t="str">
        <f>IF('➀基本情報入力シート'!D235="","",'➀基本情報入力シート'!D235)</f>
        <v/>
      </c>
      <c r="D222" s="503" t="str">
        <f>IF('➀基本情報入力シート'!E235="","",'➀基本情報入力シート'!E235)</f>
        <v/>
      </c>
      <c r="E222" s="503" t="str">
        <f>IF('➀基本情報入力シート'!F235="","",'➀基本情報入力シート'!F235)</f>
        <v/>
      </c>
      <c r="F222" s="503" t="str">
        <f>IF('➀基本情報入力シート'!G235="","",'➀基本情報入力シート'!G235)</f>
        <v/>
      </c>
      <c r="G222" s="503" t="str">
        <f>IF('➀基本情報入力シート'!H235="","",'➀基本情報入力シート'!H235)</f>
        <v/>
      </c>
      <c r="H222" s="503" t="str">
        <f>IF('➀基本情報入力シート'!I235="","",'➀基本情報入力シート'!I235)</f>
        <v/>
      </c>
      <c r="I222" s="503" t="str">
        <f>IF('➀基本情報入力シート'!J235="","",'➀基本情報入力シート'!J235)</f>
        <v/>
      </c>
      <c r="J222" s="503" t="str">
        <f>IF('➀基本情報入力シート'!K235="","",'➀基本情報入力シート'!K235)</f>
        <v/>
      </c>
      <c r="K222" s="504" t="str">
        <f>IF('➀基本情報入力シート'!L235="","",'➀基本情報入力シート'!L235)</f>
        <v/>
      </c>
      <c r="L222" s="505" t="str">
        <f t="shared" si="9"/>
        <v/>
      </c>
      <c r="M222" s="506" t="str">
        <f>IF('➀基本情報入力シート'!M235="","",'➀基本情報入力シート'!M235)</f>
        <v/>
      </c>
      <c r="N222" s="512" t="str">
        <f>IF('➀基本情報入力シート'!R235="","",'➀基本情報入力シート'!R235)</f>
        <v/>
      </c>
      <c r="O222" s="512" t="str">
        <f>IF('➀基本情報入力シート'!W235="","",'➀基本情報入力シート'!W235)</f>
        <v/>
      </c>
      <c r="P222" s="508" t="str">
        <f>IF('➀基本情報入力シート'!X235="","",'➀基本情報入力シート'!X235)</f>
        <v/>
      </c>
      <c r="Q222" s="509" t="str">
        <f>IF('➀基本情報入力シート'!Y235="","",'➀基本情報入力シート'!Y235)</f>
        <v/>
      </c>
      <c r="R222" s="546"/>
      <c r="S222" s="530"/>
      <c r="T222" s="531"/>
      <c r="U222" s="535"/>
      <c r="V222" s="535"/>
      <c r="W222" s="532"/>
      <c r="X222" s="532"/>
      <c r="Y222" s="530"/>
      <c r="Z222" s="401"/>
      <c r="AA222" s="401"/>
      <c r="AB222" s="401"/>
    </row>
    <row r="223" spans="1:28" ht="27.75" customHeight="1">
      <c r="A223" s="511">
        <f t="shared" si="10"/>
        <v>204</v>
      </c>
      <c r="B223" s="502" t="str">
        <f>IF('➀基本情報入力シート'!C236="","",'➀基本情報入力シート'!C236)</f>
        <v/>
      </c>
      <c r="C223" s="503" t="str">
        <f>IF('➀基本情報入力シート'!D236="","",'➀基本情報入力シート'!D236)</f>
        <v/>
      </c>
      <c r="D223" s="503" t="str">
        <f>IF('➀基本情報入力シート'!E236="","",'➀基本情報入力シート'!E236)</f>
        <v/>
      </c>
      <c r="E223" s="503" t="str">
        <f>IF('➀基本情報入力シート'!F236="","",'➀基本情報入力シート'!F236)</f>
        <v/>
      </c>
      <c r="F223" s="503" t="str">
        <f>IF('➀基本情報入力シート'!G236="","",'➀基本情報入力シート'!G236)</f>
        <v/>
      </c>
      <c r="G223" s="503" t="str">
        <f>IF('➀基本情報入力シート'!H236="","",'➀基本情報入力シート'!H236)</f>
        <v/>
      </c>
      <c r="H223" s="503" t="str">
        <f>IF('➀基本情報入力シート'!I236="","",'➀基本情報入力シート'!I236)</f>
        <v/>
      </c>
      <c r="I223" s="503" t="str">
        <f>IF('➀基本情報入力シート'!J236="","",'➀基本情報入力シート'!J236)</f>
        <v/>
      </c>
      <c r="J223" s="503" t="str">
        <f>IF('➀基本情報入力シート'!K236="","",'➀基本情報入力シート'!K236)</f>
        <v/>
      </c>
      <c r="K223" s="504" t="str">
        <f>IF('➀基本情報入力シート'!L236="","",'➀基本情報入力シート'!L236)</f>
        <v/>
      </c>
      <c r="L223" s="505" t="str">
        <f t="shared" si="9"/>
        <v/>
      </c>
      <c r="M223" s="506" t="str">
        <f>IF('➀基本情報入力シート'!M236="","",'➀基本情報入力シート'!M236)</f>
        <v/>
      </c>
      <c r="N223" s="512" t="str">
        <f>IF('➀基本情報入力シート'!R236="","",'➀基本情報入力シート'!R236)</f>
        <v/>
      </c>
      <c r="O223" s="512" t="str">
        <f>IF('➀基本情報入力シート'!W236="","",'➀基本情報入力シート'!W236)</f>
        <v/>
      </c>
      <c r="P223" s="508" t="str">
        <f>IF('➀基本情報入力シート'!X236="","",'➀基本情報入力シート'!X236)</f>
        <v/>
      </c>
      <c r="Q223" s="509" t="str">
        <f>IF('➀基本情報入力シート'!Y236="","",'➀基本情報入力シート'!Y236)</f>
        <v/>
      </c>
      <c r="R223" s="546"/>
      <c r="S223" s="530"/>
      <c r="T223" s="531"/>
      <c r="U223" s="535"/>
      <c r="V223" s="535"/>
      <c r="W223" s="532"/>
      <c r="X223" s="532"/>
      <c r="Y223" s="530"/>
      <c r="Z223" s="401"/>
      <c r="AA223" s="401"/>
      <c r="AB223" s="401"/>
    </row>
    <row r="224" spans="1:28" ht="27.75" customHeight="1">
      <c r="A224" s="511">
        <f t="shared" si="10"/>
        <v>205</v>
      </c>
      <c r="B224" s="502" t="str">
        <f>IF('➀基本情報入力シート'!C237="","",'➀基本情報入力シート'!C237)</f>
        <v/>
      </c>
      <c r="C224" s="503" t="str">
        <f>IF('➀基本情報入力シート'!D237="","",'➀基本情報入力シート'!D237)</f>
        <v/>
      </c>
      <c r="D224" s="503" t="str">
        <f>IF('➀基本情報入力シート'!E237="","",'➀基本情報入力シート'!E237)</f>
        <v/>
      </c>
      <c r="E224" s="503" t="str">
        <f>IF('➀基本情報入力シート'!F237="","",'➀基本情報入力シート'!F237)</f>
        <v/>
      </c>
      <c r="F224" s="503" t="str">
        <f>IF('➀基本情報入力シート'!G237="","",'➀基本情報入力シート'!G237)</f>
        <v/>
      </c>
      <c r="G224" s="503" t="str">
        <f>IF('➀基本情報入力シート'!H237="","",'➀基本情報入力シート'!H237)</f>
        <v/>
      </c>
      <c r="H224" s="503" t="str">
        <f>IF('➀基本情報入力シート'!I237="","",'➀基本情報入力シート'!I237)</f>
        <v/>
      </c>
      <c r="I224" s="503" t="str">
        <f>IF('➀基本情報入力シート'!J237="","",'➀基本情報入力シート'!J237)</f>
        <v/>
      </c>
      <c r="J224" s="503" t="str">
        <f>IF('➀基本情報入力シート'!K237="","",'➀基本情報入力シート'!K237)</f>
        <v/>
      </c>
      <c r="K224" s="504" t="str">
        <f>IF('➀基本情報入力シート'!L237="","",'➀基本情報入力シート'!L237)</f>
        <v/>
      </c>
      <c r="L224" s="505" t="str">
        <f t="shared" si="9"/>
        <v/>
      </c>
      <c r="M224" s="506" t="str">
        <f>IF('➀基本情報入力シート'!M237="","",'➀基本情報入力シート'!M237)</f>
        <v/>
      </c>
      <c r="N224" s="512" t="str">
        <f>IF('➀基本情報入力シート'!R237="","",'➀基本情報入力シート'!R237)</f>
        <v/>
      </c>
      <c r="O224" s="512" t="str">
        <f>IF('➀基本情報入力シート'!W237="","",'➀基本情報入力シート'!W237)</f>
        <v/>
      </c>
      <c r="P224" s="508" t="str">
        <f>IF('➀基本情報入力シート'!X237="","",'➀基本情報入力シート'!X237)</f>
        <v/>
      </c>
      <c r="Q224" s="509" t="str">
        <f>IF('➀基本情報入力シート'!Y237="","",'➀基本情報入力シート'!Y237)</f>
        <v/>
      </c>
      <c r="R224" s="546"/>
      <c r="S224" s="530"/>
      <c r="T224" s="531"/>
      <c r="U224" s="535"/>
      <c r="V224" s="535"/>
      <c r="W224" s="532"/>
      <c r="X224" s="532"/>
      <c r="Y224" s="530"/>
      <c r="Z224" s="401"/>
      <c r="AA224" s="401"/>
      <c r="AB224" s="401"/>
    </row>
    <row r="225" spans="1:28" ht="27.75" customHeight="1">
      <c r="A225" s="511">
        <f t="shared" si="10"/>
        <v>206</v>
      </c>
      <c r="B225" s="502" t="str">
        <f>IF('➀基本情報入力シート'!C238="","",'➀基本情報入力シート'!C238)</f>
        <v/>
      </c>
      <c r="C225" s="503" t="str">
        <f>IF('➀基本情報入力シート'!D238="","",'➀基本情報入力シート'!D238)</f>
        <v/>
      </c>
      <c r="D225" s="503" t="str">
        <f>IF('➀基本情報入力シート'!E238="","",'➀基本情報入力シート'!E238)</f>
        <v/>
      </c>
      <c r="E225" s="503" t="str">
        <f>IF('➀基本情報入力シート'!F238="","",'➀基本情報入力シート'!F238)</f>
        <v/>
      </c>
      <c r="F225" s="503" t="str">
        <f>IF('➀基本情報入力シート'!G238="","",'➀基本情報入力シート'!G238)</f>
        <v/>
      </c>
      <c r="G225" s="503" t="str">
        <f>IF('➀基本情報入力シート'!H238="","",'➀基本情報入力シート'!H238)</f>
        <v/>
      </c>
      <c r="H225" s="503" t="str">
        <f>IF('➀基本情報入力シート'!I238="","",'➀基本情報入力シート'!I238)</f>
        <v/>
      </c>
      <c r="I225" s="503" t="str">
        <f>IF('➀基本情報入力シート'!J238="","",'➀基本情報入力シート'!J238)</f>
        <v/>
      </c>
      <c r="J225" s="503" t="str">
        <f>IF('➀基本情報入力シート'!K238="","",'➀基本情報入力シート'!K238)</f>
        <v/>
      </c>
      <c r="K225" s="504" t="str">
        <f>IF('➀基本情報入力シート'!L238="","",'➀基本情報入力シート'!L238)</f>
        <v/>
      </c>
      <c r="L225" s="505" t="str">
        <f t="shared" si="9"/>
        <v/>
      </c>
      <c r="M225" s="506" t="str">
        <f>IF('➀基本情報入力シート'!M238="","",'➀基本情報入力シート'!M238)</f>
        <v/>
      </c>
      <c r="N225" s="512" t="str">
        <f>IF('➀基本情報入力シート'!R238="","",'➀基本情報入力シート'!R238)</f>
        <v/>
      </c>
      <c r="O225" s="512" t="str">
        <f>IF('➀基本情報入力シート'!W238="","",'➀基本情報入力シート'!W238)</f>
        <v/>
      </c>
      <c r="P225" s="508" t="str">
        <f>IF('➀基本情報入力シート'!X238="","",'➀基本情報入力シート'!X238)</f>
        <v/>
      </c>
      <c r="Q225" s="509" t="str">
        <f>IF('➀基本情報入力シート'!Y238="","",'➀基本情報入力シート'!Y238)</f>
        <v/>
      </c>
      <c r="R225" s="546"/>
      <c r="S225" s="530"/>
      <c r="T225" s="531"/>
      <c r="U225" s="535"/>
      <c r="V225" s="535"/>
      <c r="W225" s="532"/>
      <c r="X225" s="532"/>
      <c r="Y225" s="530"/>
      <c r="Z225" s="401"/>
      <c r="AA225" s="401"/>
      <c r="AB225" s="401"/>
    </row>
    <row r="226" spans="1:28" ht="27.75" customHeight="1">
      <c r="A226" s="511">
        <f t="shared" si="10"/>
        <v>207</v>
      </c>
      <c r="B226" s="502" t="str">
        <f>IF('➀基本情報入力シート'!C239="","",'➀基本情報入力シート'!C239)</f>
        <v/>
      </c>
      <c r="C226" s="503" t="str">
        <f>IF('➀基本情報入力シート'!D239="","",'➀基本情報入力シート'!D239)</f>
        <v/>
      </c>
      <c r="D226" s="503" t="str">
        <f>IF('➀基本情報入力シート'!E239="","",'➀基本情報入力シート'!E239)</f>
        <v/>
      </c>
      <c r="E226" s="503" t="str">
        <f>IF('➀基本情報入力シート'!F239="","",'➀基本情報入力シート'!F239)</f>
        <v/>
      </c>
      <c r="F226" s="503" t="str">
        <f>IF('➀基本情報入力シート'!G239="","",'➀基本情報入力シート'!G239)</f>
        <v/>
      </c>
      <c r="G226" s="503" t="str">
        <f>IF('➀基本情報入力シート'!H239="","",'➀基本情報入力シート'!H239)</f>
        <v/>
      </c>
      <c r="H226" s="503" t="str">
        <f>IF('➀基本情報入力シート'!I239="","",'➀基本情報入力シート'!I239)</f>
        <v/>
      </c>
      <c r="I226" s="503" t="str">
        <f>IF('➀基本情報入力シート'!J239="","",'➀基本情報入力シート'!J239)</f>
        <v/>
      </c>
      <c r="J226" s="503" t="str">
        <f>IF('➀基本情報入力シート'!K239="","",'➀基本情報入力シート'!K239)</f>
        <v/>
      </c>
      <c r="K226" s="504" t="str">
        <f>IF('➀基本情報入力シート'!L239="","",'➀基本情報入力シート'!L239)</f>
        <v/>
      </c>
      <c r="L226" s="505" t="str">
        <f t="shared" si="9"/>
        <v/>
      </c>
      <c r="M226" s="506" t="str">
        <f>IF('➀基本情報入力シート'!M239="","",'➀基本情報入力シート'!M239)</f>
        <v/>
      </c>
      <c r="N226" s="512" t="str">
        <f>IF('➀基本情報入力シート'!R239="","",'➀基本情報入力シート'!R239)</f>
        <v/>
      </c>
      <c r="O226" s="512" t="str">
        <f>IF('➀基本情報入力シート'!W239="","",'➀基本情報入力シート'!W239)</f>
        <v/>
      </c>
      <c r="P226" s="508" t="str">
        <f>IF('➀基本情報入力シート'!X239="","",'➀基本情報入力シート'!X239)</f>
        <v/>
      </c>
      <c r="Q226" s="509" t="str">
        <f>IF('➀基本情報入力シート'!Y239="","",'➀基本情報入力シート'!Y239)</f>
        <v/>
      </c>
      <c r="R226" s="546"/>
      <c r="S226" s="530"/>
      <c r="T226" s="531"/>
      <c r="U226" s="535"/>
      <c r="V226" s="535"/>
      <c r="W226" s="532"/>
      <c r="X226" s="532"/>
      <c r="Y226" s="530"/>
      <c r="Z226" s="401"/>
      <c r="AA226" s="401"/>
      <c r="AB226" s="401"/>
    </row>
    <row r="227" spans="1:28" ht="27.75" customHeight="1">
      <c r="A227" s="511">
        <f t="shared" si="10"/>
        <v>208</v>
      </c>
      <c r="B227" s="502" t="str">
        <f>IF('➀基本情報入力シート'!C240="","",'➀基本情報入力シート'!C240)</f>
        <v/>
      </c>
      <c r="C227" s="503" t="str">
        <f>IF('➀基本情報入力シート'!D240="","",'➀基本情報入力シート'!D240)</f>
        <v/>
      </c>
      <c r="D227" s="503" t="str">
        <f>IF('➀基本情報入力シート'!E240="","",'➀基本情報入力シート'!E240)</f>
        <v/>
      </c>
      <c r="E227" s="503" t="str">
        <f>IF('➀基本情報入力シート'!F240="","",'➀基本情報入力シート'!F240)</f>
        <v/>
      </c>
      <c r="F227" s="503" t="str">
        <f>IF('➀基本情報入力シート'!G240="","",'➀基本情報入力シート'!G240)</f>
        <v/>
      </c>
      <c r="G227" s="503" t="str">
        <f>IF('➀基本情報入力シート'!H240="","",'➀基本情報入力シート'!H240)</f>
        <v/>
      </c>
      <c r="H227" s="503" t="str">
        <f>IF('➀基本情報入力シート'!I240="","",'➀基本情報入力シート'!I240)</f>
        <v/>
      </c>
      <c r="I227" s="503" t="str">
        <f>IF('➀基本情報入力シート'!J240="","",'➀基本情報入力シート'!J240)</f>
        <v/>
      </c>
      <c r="J227" s="503" t="str">
        <f>IF('➀基本情報入力シート'!K240="","",'➀基本情報入力シート'!K240)</f>
        <v/>
      </c>
      <c r="K227" s="504" t="str">
        <f>IF('➀基本情報入力シート'!L240="","",'➀基本情報入力シート'!L240)</f>
        <v/>
      </c>
      <c r="L227" s="505" t="str">
        <f t="shared" si="9"/>
        <v/>
      </c>
      <c r="M227" s="506" t="str">
        <f>IF('➀基本情報入力シート'!M240="","",'➀基本情報入力シート'!M240)</f>
        <v/>
      </c>
      <c r="N227" s="512" t="str">
        <f>IF('➀基本情報入力シート'!R240="","",'➀基本情報入力シート'!R240)</f>
        <v/>
      </c>
      <c r="O227" s="512" t="str">
        <f>IF('➀基本情報入力シート'!W240="","",'➀基本情報入力シート'!W240)</f>
        <v/>
      </c>
      <c r="P227" s="508" t="str">
        <f>IF('➀基本情報入力シート'!X240="","",'➀基本情報入力シート'!X240)</f>
        <v/>
      </c>
      <c r="Q227" s="509" t="str">
        <f>IF('➀基本情報入力シート'!Y240="","",'➀基本情報入力シート'!Y240)</f>
        <v/>
      </c>
      <c r="R227" s="546"/>
      <c r="S227" s="530"/>
      <c r="T227" s="531"/>
      <c r="U227" s="535"/>
      <c r="V227" s="535"/>
      <c r="W227" s="536"/>
      <c r="X227" s="536"/>
      <c r="Y227" s="536"/>
      <c r="Z227" s="401"/>
      <c r="AA227" s="401"/>
      <c r="AB227" s="401"/>
    </row>
    <row r="228" spans="1:28" ht="27.75" customHeight="1">
      <c r="A228" s="511">
        <f t="shared" si="10"/>
        <v>209</v>
      </c>
      <c r="B228" s="502" t="str">
        <f>IF('➀基本情報入力シート'!C241="","",'➀基本情報入力シート'!C241)</f>
        <v/>
      </c>
      <c r="C228" s="503" t="str">
        <f>IF('➀基本情報入力シート'!D241="","",'➀基本情報入力シート'!D241)</f>
        <v/>
      </c>
      <c r="D228" s="503" t="str">
        <f>IF('➀基本情報入力シート'!E241="","",'➀基本情報入力シート'!E241)</f>
        <v/>
      </c>
      <c r="E228" s="503" t="str">
        <f>IF('➀基本情報入力シート'!F241="","",'➀基本情報入力シート'!F241)</f>
        <v/>
      </c>
      <c r="F228" s="503" t="str">
        <f>IF('➀基本情報入力シート'!G241="","",'➀基本情報入力シート'!G241)</f>
        <v/>
      </c>
      <c r="G228" s="503" t="str">
        <f>IF('➀基本情報入力シート'!H241="","",'➀基本情報入力シート'!H241)</f>
        <v/>
      </c>
      <c r="H228" s="503" t="str">
        <f>IF('➀基本情報入力シート'!I241="","",'➀基本情報入力シート'!I241)</f>
        <v/>
      </c>
      <c r="I228" s="503" t="str">
        <f>IF('➀基本情報入力シート'!J241="","",'➀基本情報入力シート'!J241)</f>
        <v/>
      </c>
      <c r="J228" s="503" t="str">
        <f>IF('➀基本情報入力シート'!K241="","",'➀基本情報入力シート'!K241)</f>
        <v/>
      </c>
      <c r="K228" s="504" t="str">
        <f>IF('➀基本情報入力シート'!L241="","",'➀基本情報入力シート'!L241)</f>
        <v/>
      </c>
      <c r="L228" s="505" t="str">
        <f t="shared" si="9"/>
        <v/>
      </c>
      <c r="M228" s="506" t="str">
        <f>IF('➀基本情報入力シート'!M241="","",'➀基本情報入力シート'!M241)</f>
        <v/>
      </c>
      <c r="N228" s="512" t="str">
        <f>IF('➀基本情報入力シート'!R241="","",'➀基本情報入力シート'!R241)</f>
        <v/>
      </c>
      <c r="O228" s="512" t="str">
        <f>IF('➀基本情報入力シート'!W241="","",'➀基本情報入力シート'!W241)</f>
        <v/>
      </c>
      <c r="P228" s="508" t="str">
        <f>IF('➀基本情報入力シート'!X241="","",'➀基本情報入力シート'!X241)</f>
        <v/>
      </c>
      <c r="Q228" s="509" t="str">
        <f>IF('➀基本情報入力シート'!Y241="","",'➀基本情報入力シート'!Y241)</f>
        <v/>
      </c>
      <c r="R228" s="546"/>
      <c r="S228" s="530"/>
      <c r="T228" s="531"/>
      <c r="U228" s="535"/>
      <c r="V228" s="535"/>
      <c r="W228" s="536"/>
      <c r="X228" s="536"/>
      <c r="Y228" s="536"/>
      <c r="Z228" s="401"/>
      <c r="AA228" s="401"/>
      <c r="AB228" s="401"/>
    </row>
    <row r="229" spans="1:28" ht="27.75" customHeight="1">
      <c r="A229" s="511">
        <f t="shared" si="10"/>
        <v>210</v>
      </c>
      <c r="B229" s="502" t="str">
        <f>IF('➀基本情報入力シート'!C242="","",'➀基本情報入力シート'!C242)</f>
        <v/>
      </c>
      <c r="C229" s="503" t="str">
        <f>IF('➀基本情報入力シート'!D242="","",'➀基本情報入力シート'!D242)</f>
        <v/>
      </c>
      <c r="D229" s="503" t="str">
        <f>IF('➀基本情報入力シート'!E242="","",'➀基本情報入力シート'!E242)</f>
        <v/>
      </c>
      <c r="E229" s="503" t="str">
        <f>IF('➀基本情報入力シート'!F242="","",'➀基本情報入力シート'!F242)</f>
        <v/>
      </c>
      <c r="F229" s="503" t="str">
        <f>IF('➀基本情報入力シート'!G242="","",'➀基本情報入力シート'!G242)</f>
        <v/>
      </c>
      <c r="G229" s="503" t="str">
        <f>IF('➀基本情報入力シート'!H242="","",'➀基本情報入力シート'!H242)</f>
        <v/>
      </c>
      <c r="H229" s="503" t="str">
        <f>IF('➀基本情報入力シート'!I242="","",'➀基本情報入力シート'!I242)</f>
        <v/>
      </c>
      <c r="I229" s="503" t="str">
        <f>IF('➀基本情報入力シート'!J242="","",'➀基本情報入力シート'!J242)</f>
        <v/>
      </c>
      <c r="J229" s="503" t="str">
        <f>IF('➀基本情報入力シート'!K242="","",'➀基本情報入力シート'!K242)</f>
        <v/>
      </c>
      <c r="K229" s="504" t="str">
        <f>IF('➀基本情報入力シート'!L242="","",'➀基本情報入力シート'!L242)</f>
        <v/>
      </c>
      <c r="L229" s="505" t="str">
        <f t="shared" si="9"/>
        <v/>
      </c>
      <c r="M229" s="506" t="str">
        <f>IF('➀基本情報入力シート'!M242="","",'➀基本情報入力シート'!M242)</f>
        <v/>
      </c>
      <c r="N229" s="512" t="str">
        <f>IF('➀基本情報入力シート'!R242="","",'➀基本情報入力シート'!R242)</f>
        <v/>
      </c>
      <c r="O229" s="512" t="str">
        <f>IF('➀基本情報入力シート'!W242="","",'➀基本情報入力シート'!W242)</f>
        <v/>
      </c>
      <c r="P229" s="508" t="str">
        <f>IF('➀基本情報入力シート'!X242="","",'➀基本情報入力シート'!X242)</f>
        <v/>
      </c>
      <c r="Q229" s="509" t="str">
        <f>IF('➀基本情報入力シート'!Y242="","",'➀基本情報入力シート'!Y242)</f>
        <v/>
      </c>
      <c r="R229" s="546"/>
      <c r="S229" s="530"/>
      <c r="T229" s="533"/>
      <c r="U229" s="533"/>
      <c r="V229" s="533"/>
      <c r="W229" s="536"/>
      <c r="X229" s="536"/>
      <c r="Y229" s="536"/>
      <c r="Z229" s="401"/>
      <c r="AA229" s="401"/>
      <c r="AB229" s="401"/>
    </row>
    <row r="230" spans="1:28" ht="27.75" customHeight="1">
      <c r="A230" s="511">
        <f t="shared" si="10"/>
        <v>211</v>
      </c>
      <c r="B230" s="502" t="str">
        <f>IF('➀基本情報入力シート'!C243="","",'➀基本情報入力シート'!C243)</f>
        <v/>
      </c>
      <c r="C230" s="503" t="str">
        <f>IF('➀基本情報入力シート'!D243="","",'➀基本情報入力シート'!D243)</f>
        <v/>
      </c>
      <c r="D230" s="503" t="str">
        <f>IF('➀基本情報入力シート'!E243="","",'➀基本情報入力シート'!E243)</f>
        <v/>
      </c>
      <c r="E230" s="503" t="str">
        <f>IF('➀基本情報入力シート'!F243="","",'➀基本情報入力シート'!F243)</f>
        <v/>
      </c>
      <c r="F230" s="503" t="str">
        <f>IF('➀基本情報入力シート'!G243="","",'➀基本情報入力シート'!G243)</f>
        <v/>
      </c>
      <c r="G230" s="503" t="str">
        <f>IF('➀基本情報入力シート'!H243="","",'➀基本情報入力シート'!H243)</f>
        <v/>
      </c>
      <c r="H230" s="503" t="str">
        <f>IF('➀基本情報入力シート'!I243="","",'➀基本情報入力シート'!I243)</f>
        <v/>
      </c>
      <c r="I230" s="503" t="str">
        <f>IF('➀基本情報入力シート'!J243="","",'➀基本情報入力シート'!J243)</f>
        <v/>
      </c>
      <c r="J230" s="503" t="str">
        <f>IF('➀基本情報入力シート'!K243="","",'➀基本情報入力シート'!K243)</f>
        <v/>
      </c>
      <c r="K230" s="504" t="str">
        <f>IF('➀基本情報入力シート'!L243="","",'➀基本情報入力シート'!L243)</f>
        <v/>
      </c>
      <c r="L230" s="505" t="str">
        <f t="shared" si="9"/>
        <v/>
      </c>
      <c r="M230" s="506" t="str">
        <f>IF('➀基本情報入力シート'!M243="","",'➀基本情報入力シート'!M243)</f>
        <v/>
      </c>
      <c r="N230" s="512" t="str">
        <f>IF('➀基本情報入力シート'!R243="","",'➀基本情報入力シート'!R243)</f>
        <v/>
      </c>
      <c r="O230" s="512" t="str">
        <f>IF('➀基本情報入力シート'!W243="","",'➀基本情報入力シート'!W243)</f>
        <v/>
      </c>
      <c r="P230" s="508" t="str">
        <f>IF('➀基本情報入力シート'!X243="","",'➀基本情報入力シート'!X243)</f>
        <v/>
      </c>
      <c r="Q230" s="509" t="str">
        <f>IF('➀基本情報入力シート'!Y243="","",'➀基本情報入力シート'!Y243)</f>
        <v/>
      </c>
      <c r="R230" s="546"/>
      <c r="S230" s="530"/>
      <c r="T230" s="533"/>
      <c r="U230" s="533"/>
      <c r="V230" s="533"/>
      <c r="W230" s="536"/>
      <c r="X230" s="536"/>
      <c r="Y230" s="536"/>
      <c r="Z230" s="401"/>
      <c r="AA230" s="401"/>
      <c r="AB230" s="401"/>
    </row>
    <row r="231" spans="1:28" ht="27.75" customHeight="1">
      <c r="A231" s="511">
        <f t="shared" si="10"/>
        <v>212</v>
      </c>
      <c r="B231" s="502" t="str">
        <f>IF('➀基本情報入力シート'!C244="","",'➀基本情報入力シート'!C244)</f>
        <v/>
      </c>
      <c r="C231" s="503" t="str">
        <f>IF('➀基本情報入力シート'!D244="","",'➀基本情報入力シート'!D244)</f>
        <v/>
      </c>
      <c r="D231" s="503" t="str">
        <f>IF('➀基本情報入力シート'!E244="","",'➀基本情報入力シート'!E244)</f>
        <v/>
      </c>
      <c r="E231" s="503" t="str">
        <f>IF('➀基本情報入力シート'!F244="","",'➀基本情報入力シート'!F244)</f>
        <v/>
      </c>
      <c r="F231" s="503" t="str">
        <f>IF('➀基本情報入力シート'!G244="","",'➀基本情報入力シート'!G244)</f>
        <v/>
      </c>
      <c r="G231" s="503" t="str">
        <f>IF('➀基本情報入力シート'!H244="","",'➀基本情報入力シート'!H244)</f>
        <v/>
      </c>
      <c r="H231" s="503" t="str">
        <f>IF('➀基本情報入力シート'!I244="","",'➀基本情報入力シート'!I244)</f>
        <v/>
      </c>
      <c r="I231" s="503" t="str">
        <f>IF('➀基本情報入力シート'!J244="","",'➀基本情報入力シート'!J244)</f>
        <v/>
      </c>
      <c r="J231" s="503" t="str">
        <f>IF('➀基本情報入力シート'!K244="","",'➀基本情報入力シート'!K244)</f>
        <v/>
      </c>
      <c r="K231" s="504" t="str">
        <f>IF('➀基本情報入力シート'!L244="","",'➀基本情報入力シート'!L244)</f>
        <v/>
      </c>
      <c r="L231" s="505" t="str">
        <f t="shared" si="9"/>
        <v/>
      </c>
      <c r="M231" s="506" t="str">
        <f>IF('➀基本情報入力シート'!M244="","",'➀基本情報入力シート'!M244)</f>
        <v/>
      </c>
      <c r="N231" s="512" t="str">
        <f>IF('➀基本情報入力シート'!R244="","",'➀基本情報入力シート'!R244)</f>
        <v/>
      </c>
      <c r="O231" s="512" t="str">
        <f>IF('➀基本情報入力シート'!W244="","",'➀基本情報入力シート'!W244)</f>
        <v/>
      </c>
      <c r="P231" s="508" t="str">
        <f>IF('➀基本情報入力シート'!X244="","",'➀基本情報入力シート'!X244)</f>
        <v/>
      </c>
      <c r="Q231" s="509" t="str">
        <f>IF('➀基本情報入力シート'!Y244="","",'➀基本情報入力シート'!Y244)</f>
        <v/>
      </c>
      <c r="R231" s="546"/>
      <c r="S231" s="530"/>
      <c r="T231" s="533"/>
      <c r="U231" s="533"/>
      <c r="V231" s="533"/>
      <c r="W231" s="536"/>
      <c r="X231" s="536"/>
      <c r="Y231" s="536"/>
      <c r="Z231" s="401"/>
      <c r="AA231" s="401"/>
      <c r="AB231" s="401"/>
    </row>
    <row r="232" spans="1:28" ht="27.75" customHeight="1">
      <c r="A232" s="511">
        <f t="shared" si="10"/>
        <v>213</v>
      </c>
      <c r="B232" s="502" t="str">
        <f>IF('➀基本情報入力シート'!C245="","",'➀基本情報入力シート'!C245)</f>
        <v/>
      </c>
      <c r="C232" s="503" t="str">
        <f>IF('➀基本情報入力シート'!D245="","",'➀基本情報入力シート'!D245)</f>
        <v/>
      </c>
      <c r="D232" s="503" t="str">
        <f>IF('➀基本情報入力シート'!E245="","",'➀基本情報入力シート'!E245)</f>
        <v/>
      </c>
      <c r="E232" s="503" t="str">
        <f>IF('➀基本情報入力シート'!F245="","",'➀基本情報入力シート'!F245)</f>
        <v/>
      </c>
      <c r="F232" s="503" t="str">
        <f>IF('➀基本情報入力シート'!G245="","",'➀基本情報入力シート'!G245)</f>
        <v/>
      </c>
      <c r="G232" s="503" t="str">
        <f>IF('➀基本情報入力シート'!H245="","",'➀基本情報入力シート'!H245)</f>
        <v/>
      </c>
      <c r="H232" s="503" t="str">
        <f>IF('➀基本情報入力シート'!I245="","",'➀基本情報入力シート'!I245)</f>
        <v/>
      </c>
      <c r="I232" s="503" t="str">
        <f>IF('➀基本情報入力シート'!J245="","",'➀基本情報入力シート'!J245)</f>
        <v/>
      </c>
      <c r="J232" s="503" t="str">
        <f>IF('➀基本情報入力シート'!K245="","",'➀基本情報入力シート'!K245)</f>
        <v/>
      </c>
      <c r="K232" s="504" t="str">
        <f>IF('➀基本情報入力シート'!L245="","",'➀基本情報入力シート'!L245)</f>
        <v/>
      </c>
      <c r="L232" s="505" t="str">
        <f t="shared" si="9"/>
        <v/>
      </c>
      <c r="M232" s="506" t="str">
        <f>IF('➀基本情報入力シート'!M245="","",'➀基本情報入力シート'!M245)</f>
        <v/>
      </c>
      <c r="N232" s="512" t="str">
        <f>IF('➀基本情報入力シート'!R245="","",'➀基本情報入力シート'!R245)</f>
        <v/>
      </c>
      <c r="O232" s="512" t="str">
        <f>IF('➀基本情報入力シート'!W245="","",'➀基本情報入力シート'!W245)</f>
        <v/>
      </c>
      <c r="P232" s="508" t="str">
        <f>IF('➀基本情報入力シート'!X245="","",'➀基本情報入力シート'!X245)</f>
        <v/>
      </c>
      <c r="Q232" s="509" t="str">
        <f>IF('➀基本情報入力シート'!Y245="","",'➀基本情報入力シート'!Y245)</f>
        <v/>
      </c>
      <c r="R232" s="546"/>
      <c r="S232" s="530"/>
      <c r="T232" s="533"/>
      <c r="U232" s="533"/>
      <c r="V232" s="533"/>
      <c r="W232" s="536"/>
      <c r="X232" s="536"/>
      <c r="Y232" s="536"/>
      <c r="Z232" s="401"/>
      <c r="AA232" s="401"/>
      <c r="AB232" s="401"/>
    </row>
    <row r="233" spans="1:28" ht="27.75" customHeight="1">
      <c r="A233" s="511">
        <f t="shared" si="10"/>
        <v>214</v>
      </c>
      <c r="B233" s="502" t="str">
        <f>IF('➀基本情報入力シート'!C246="","",'➀基本情報入力シート'!C246)</f>
        <v/>
      </c>
      <c r="C233" s="503" t="str">
        <f>IF('➀基本情報入力シート'!D246="","",'➀基本情報入力シート'!D246)</f>
        <v/>
      </c>
      <c r="D233" s="503" t="str">
        <f>IF('➀基本情報入力シート'!E246="","",'➀基本情報入力シート'!E246)</f>
        <v/>
      </c>
      <c r="E233" s="503" t="str">
        <f>IF('➀基本情報入力シート'!F246="","",'➀基本情報入力シート'!F246)</f>
        <v/>
      </c>
      <c r="F233" s="503" t="str">
        <f>IF('➀基本情報入力シート'!G246="","",'➀基本情報入力シート'!G246)</f>
        <v/>
      </c>
      <c r="G233" s="503" t="str">
        <f>IF('➀基本情報入力シート'!H246="","",'➀基本情報入力シート'!H246)</f>
        <v/>
      </c>
      <c r="H233" s="503" t="str">
        <f>IF('➀基本情報入力シート'!I246="","",'➀基本情報入力シート'!I246)</f>
        <v/>
      </c>
      <c r="I233" s="503" t="str">
        <f>IF('➀基本情報入力シート'!J246="","",'➀基本情報入力シート'!J246)</f>
        <v/>
      </c>
      <c r="J233" s="503" t="str">
        <f>IF('➀基本情報入力シート'!K246="","",'➀基本情報入力シート'!K246)</f>
        <v/>
      </c>
      <c r="K233" s="504" t="str">
        <f>IF('➀基本情報入力シート'!L246="","",'➀基本情報入力シート'!L246)</f>
        <v/>
      </c>
      <c r="L233" s="505" t="str">
        <f t="shared" si="9"/>
        <v/>
      </c>
      <c r="M233" s="506" t="str">
        <f>IF('➀基本情報入力シート'!M246="","",'➀基本情報入力シート'!M246)</f>
        <v/>
      </c>
      <c r="N233" s="512" t="str">
        <f>IF('➀基本情報入力シート'!R246="","",'➀基本情報入力シート'!R246)</f>
        <v/>
      </c>
      <c r="O233" s="512" t="str">
        <f>IF('➀基本情報入力シート'!W246="","",'➀基本情報入力シート'!W246)</f>
        <v/>
      </c>
      <c r="P233" s="508" t="str">
        <f>IF('➀基本情報入力シート'!X246="","",'➀基本情報入力シート'!X246)</f>
        <v/>
      </c>
      <c r="Q233" s="509" t="str">
        <f>IF('➀基本情報入力シート'!Y246="","",'➀基本情報入力シート'!Y246)</f>
        <v/>
      </c>
      <c r="R233" s="546"/>
      <c r="S233" s="530"/>
      <c r="T233" s="533"/>
      <c r="U233" s="533"/>
      <c r="V233" s="533"/>
      <c r="W233" s="536"/>
      <c r="X233" s="536"/>
      <c r="Y233" s="536"/>
      <c r="Z233" s="401"/>
      <c r="AA233" s="401"/>
      <c r="AB233" s="401"/>
    </row>
    <row r="234" spans="1:28" ht="27.75" customHeight="1">
      <c r="A234" s="511">
        <f t="shared" si="10"/>
        <v>215</v>
      </c>
      <c r="B234" s="502" t="str">
        <f>IF('➀基本情報入力シート'!C247="","",'➀基本情報入力シート'!C247)</f>
        <v/>
      </c>
      <c r="C234" s="503" t="str">
        <f>IF('➀基本情報入力シート'!D247="","",'➀基本情報入力シート'!D247)</f>
        <v/>
      </c>
      <c r="D234" s="503" t="str">
        <f>IF('➀基本情報入力シート'!E247="","",'➀基本情報入力シート'!E247)</f>
        <v/>
      </c>
      <c r="E234" s="503" t="str">
        <f>IF('➀基本情報入力シート'!F247="","",'➀基本情報入力シート'!F247)</f>
        <v/>
      </c>
      <c r="F234" s="503" t="str">
        <f>IF('➀基本情報入力シート'!G247="","",'➀基本情報入力シート'!G247)</f>
        <v/>
      </c>
      <c r="G234" s="503" t="str">
        <f>IF('➀基本情報入力シート'!H247="","",'➀基本情報入力シート'!H247)</f>
        <v/>
      </c>
      <c r="H234" s="503" t="str">
        <f>IF('➀基本情報入力シート'!I247="","",'➀基本情報入力シート'!I247)</f>
        <v/>
      </c>
      <c r="I234" s="503" t="str">
        <f>IF('➀基本情報入力シート'!J247="","",'➀基本情報入力シート'!J247)</f>
        <v/>
      </c>
      <c r="J234" s="503" t="str">
        <f>IF('➀基本情報入力シート'!K247="","",'➀基本情報入力シート'!K247)</f>
        <v/>
      </c>
      <c r="K234" s="504" t="str">
        <f>IF('➀基本情報入力シート'!L247="","",'➀基本情報入力シート'!L247)</f>
        <v/>
      </c>
      <c r="L234" s="505" t="str">
        <f t="shared" si="9"/>
        <v/>
      </c>
      <c r="M234" s="506" t="str">
        <f>IF('➀基本情報入力シート'!M247="","",'➀基本情報入力シート'!M247)</f>
        <v/>
      </c>
      <c r="N234" s="512" t="str">
        <f>IF('➀基本情報入力シート'!R247="","",'➀基本情報入力シート'!R247)</f>
        <v/>
      </c>
      <c r="O234" s="512" t="str">
        <f>IF('➀基本情報入力シート'!W247="","",'➀基本情報入力シート'!W247)</f>
        <v/>
      </c>
      <c r="P234" s="508" t="str">
        <f>IF('➀基本情報入力シート'!X247="","",'➀基本情報入力シート'!X247)</f>
        <v/>
      </c>
      <c r="Q234" s="509" t="str">
        <f>IF('➀基本情報入力シート'!Y247="","",'➀基本情報入力シート'!Y247)</f>
        <v/>
      </c>
      <c r="R234" s="546"/>
      <c r="S234" s="530"/>
      <c r="T234" s="533"/>
      <c r="U234" s="533"/>
      <c r="V234" s="533"/>
      <c r="W234" s="536"/>
      <c r="X234" s="536"/>
      <c r="Y234" s="536"/>
      <c r="Z234" s="401"/>
      <c r="AA234" s="401"/>
      <c r="AB234" s="401"/>
    </row>
    <row r="235" spans="1:28" ht="27.75" customHeight="1">
      <c r="A235" s="511">
        <f t="shared" si="10"/>
        <v>216</v>
      </c>
      <c r="B235" s="502" t="str">
        <f>IF('➀基本情報入力シート'!C248="","",'➀基本情報入力シート'!C248)</f>
        <v/>
      </c>
      <c r="C235" s="503" t="str">
        <f>IF('➀基本情報入力シート'!D248="","",'➀基本情報入力シート'!D248)</f>
        <v/>
      </c>
      <c r="D235" s="503" t="str">
        <f>IF('➀基本情報入力シート'!E248="","",'➀基本情報入力シート'!E248)</f>
        <v/>
      </c>
      <c r="E235" s="503" t="str">
        <f>IF('➀基本情報入力シート'!F248="","",'➀基本情報入力シート'!F248)</f>
        <v/>
      </c>
      <c r="F235" s="503" t="str">
        <f>IF('➀基本情報入力シート'!G248="","",'➀基本情報入力シート'!G248)</f>
        <v/>
      </c>
      <c r="G235" s="503" t="str">
        <f>IF('➀基本情報入力シート'!H248="","",'➀基本情報入力シート'!H248)</f>
        <v/>
      </c>
      <c r="H235" s="503" t="str">
        <f>IF('➀基本情報入力シート'!I248="","",'➀基本情報入力シート'!I248)</f>
        <v/>
      </c>
      <c r="I235" s="503" t="str">
        <f>IF('➀基本情報入力シート'!J248="","",'➀基本情報入力シート'!J248)</f>
        <v/>
      </c>
      <c r="J235" s="503" t="str">
        <f>IF('➀基本情報入力シート'!K248="","",'➀基本情報入力シート'!K248)</f>
        <v/>
      </c>
      <c r="K235" s="504" t="str">
        <f>IF('➀基本情報入力シート'!L248="","",'➀基本情報入力シート'!L248)</f>
        <v/>
      </c>
      <c r="L235" s="505" t="str">
        <f t="shared" si="9"/>
        <v/>
      </c>
      <c r="M235" s="506" t="str">
        <f>IF('➀基本情報入力シート'!M248="","",'➀基本情報入力シート'!M248)</f>
        <v/>
      </c>
      <c r="N235" s="512" t="str">
        <f>IF('➀基本情報入力シート'!R248="","",'➀基本情報入力シート'!R248)</f>
        <v/>
      </c>
      <c r="O235" s="512" t="str">
        <f>IF('➀基本情報入力シート'!W248="","",'➀基本情報入力シート'!W248)</f>
        <v/>
      </c>
      <c r="P235" s="508" t="str">
        <f>IF('➀基本情報入力シート'!X248="","",'➀基本情報入力シート'!X248)</f>
        <v/>
      </c>
      <c r="Q235" s="509" t="str">
        <f>IF('➀基本情報入力シート'!Y248="","",'➀基本情報入力シート'!Y248)</f>
        <v/>
      </c>
      <c r="R235" s="546"/>
      <c r="S235" s="530"/>
      <c r="T235" s="533"/>
      <c r="U235" s="533"/>
      <c r="V235" s="533"/>
      <c r="W235" s="536"/>
      <c r="X235" s="536"/>
      <c r="Y235" s="536"/>
      <c r="Z235" s="401"/>
      <c r="AA235" s="401"/>
      <c r="AB235" s="401"/>
    </row>
    <row r="236" spans="1:28" ht="27.75" customHeight="1">
      <c r="A236" s="511">
        <f t="shared" si="10"/>
        <v>217</v>
      </c>
      <c r="B236" s="502" t="str">
        <f>IF('➀基本情報入力シート'!C249="","",'➀基本情報入力シート'!C249)</f>
        <v/>
      </c>
      <c r="C236" s="503" t="str">
        <f>IF('➀基本情報入力シート'!D249="","",'➀基本情報入力シート'!D249)</f>
        <v/>
      </c>
      <c r="D236" s="503" t="str">
        <f>IF('➀基本情報入力シート'!E249="","",'➀基本情報入力シート'!E249)</f>
        <v/>
      </c>
      <c r="E236" s="503" t="str">
        <f>IF('➀基本情報入力シート'!F249="","",'➀基本情報入力シート'!F249)</f>
        <v/>
      </c>
      <c r="F236" s="503" t="str">
        <f>IF('➀基本情報入力シート'!G249="","",'➀基本情報入力シート'!G249)</f>
        <v/>
      </c>
      <c r="G236" s="503" t="str">
        <f>IF('➀基本情報入力シート'!H249="","",'➀基本情報入力シート'!H249)</f>
        <v/>
      </c>
      <c r="H236" s="503" t="str">
        <f>IF('➀基本情報入力シート'!I249="","",'➀基本情報入力シート'!I249)</f>
        <v/>
      </c>
      <c r="I236" s="503" t="str">
        <f>IF('➀基本情報入力シート'!J249="","",'➀基本情報入力シート'!J249)</f>
        <v/>
      </c>
      <c r="J236" s="503" t="str">
        <f>IF('➀基本情報入力シート'!K249="","",'➀基本情報入力シート'!K249)</f>
        <v/>
      </c>
      <c r="K236" s="504" t="str">
        <f>IF('➀基本情報入力シート'!L249="","",'➀基本情報入力シート'!L249)</f>
        <v/>
      </c>
      <c r="L236" s="505" t="str">
        <f t="shared" si="9"/>
        <v/>
      </c>
      <c r="M236" s="506" t="str">
        <f>IF('➀基本情報入力シート'!M249="","",'➀基本情報入力シート'!M249)</f>
        <v/>
      </c>
      <c r="N236" s="512" t="str">
        <f>IF('➀基本情報入力シート'!R249="","",'➀基本情報入力シート'!R249)</f>
        <v/>
      </c>
      <c r="O236" s="512" t="str">
        <f>IF('➀基本情報入力シート'!W249="","",'➀基本情報入力シート'!W249)</f>
        <v/>
      </c>
      <c r="P236" s="508" t="str">
        <f>IF('➀基本情報入力シート'!X249="","",'➀基本情報入力シート'!X249)</f>
        <v/>
      </c>
      <c r="Q236" s="509" t="str">
        <f>IF('➀基本情報入力シート'!Y249="","",'➀基本情報入力シート'!Y249)</f>
        <v/>
      </c>
      <c r="R236" s="546"/>
      <c r="S236" s="530"/>
      <c r="T236" s="533"/>
      <c r="U236" s="533"/>
      <c r="V236" s="533"/>
      <c r="W236" s="536"/>
      <c r="X236" s="536"/>
      <c r="Y236" s="536"/>
      <c r="Z236" s="401"/>
      <c r="AA236" s="401"/>
      <c r="AB236" s="401"/>
    </row>
    <row r="237" spans="1:28" ht="27.75" customHeight="1">
      <c r="A237" s="511">
        <f t="shared" si="10"/>
        <v>218</v>
      </c>
      <c r="B237" s="502" t="str">
        <f>IF('➀基本情報入力シート'!C250="","",'➀基本情報入力シート'!C250)</f>
        <v/>
      </c>
      <c r="C237" s="503" t="str">
        <f>IF('➀基本情報入力シート'!D250="","",'➀基本情報入力シート'!D250)</f>
        <v/>
      </c>
      <c r="D237" s="503" t="str">
        <f>IF('➀基本情報入力シート'!E250="","",'➀基本情報入力シート'!E250)</f>
        <v/>
      </c>
      <c r="E237" s="503" t="str">
        <f>IF('➀基本情報入力シート'!F250="","",'➀基本情報入力シート'!F250)</f>
        <v/>
      </c>
      <c r="F237" s="503" t="str">
        <f>IF('➀基本情報入力シート'!G250="","",'➀基本情報入力シート'!G250)</f>
        <v/>
      </c>
      <c r="G237" s="503" t="str">
        <f>IF('➀基本情報入力シート'!H250="","",'➀基本情報入力シート'!H250)</f>
        <v/>
      </c>
      <c r="H237" s="503" t="str">
        <f>IF('➀基本情報入力シート'!I250="","",'➀基本情報入力シート'!I250)</f>
        <v/>
      </c>
      <c r="I237" s="503" t="str">
        <f>IF('➀基本情報入力シート'!J250="","",'➀基本情報入力シート'!J250)</f>
        <v/>
      </c>
      <c r="J237" s="503" t="str">
        <f>IF('➀基本情報入力シート'!K250="","",'➀基本情報入力シート'!K250)</f>
        <v/>
      </c>
      <c r="K237" s="504" t="str">
        <f>IF('➀基本情報入力シート'!L250="","",'➀基本情報入力シート'!L250)</f>
        <v/>
      </c>
      <c r="L237" s="505" t="str">
        <f t="shared" si="9"/>
        <v/>
      </c>
      <c r="M237" s="506" t="str">
        <f>IF('➀基本情報入力シート'!M250="","",'➀基本情報入力シート'!M250)</f>
        <v/>
      </c>
      <c r="N237" s="512" t="str">
        <f>IF('➀基本情報入力シート'!R250="","",'➀基本情報入力シート'!R250)</f>
        <v/>
      </c>
      <c r="O237" s="512" t="str">
        <f>IF('➀基本情報入力シート'!W250="","",'➀基本情報入力シート'!W250)</f>
        <v/>
      </c>
      <c r="P237" s="508" t="str">
        <f>IF('➀基本情報入力シート'!X250="","",'➀基本情報入力シート'!X250)</f>
        <v/>
      </c>
      <c r="Q237" s="509" t="str">
        <f>IF('➀基本情報入力シート'!Y250="","",'➀基本情報入力シート'!Y250)</f>
        <v/>
      </c>
      <c r="R237" s="546"/>
      <c r="S237" s="530"/>
      <c r="T237" s="533"/>
      <c r="U237" s="533"/>
      <c r="V237" s="533"/>
      <c r="W237" s="536"/>
      <c r="X237" s="536"/>
      <c r="Y237" s="536"/>
      <c r="Z237" s="401"/>
      <c r="AA237" s="401"/>
      <c r="AB237" s="401"/>
    </row>
    <row r="238" spans="1:28" ht="27.75" customHeight="1">
      <c r="A238" s="511">
        <f t="shared" si="10"/>
        <v>219</v>
      </c>
      <c r="B238" s="502" t="str">
        <f>IF('➀基本情報入力シート'!C251="","",'➀基本情報入力シート'!C251)</f>
        <v/>
      </c>
      <c r="C238" s="503" t="str">
        <f>IF('➀基本情報入力シート'!D251="","",'➀基本情報入力シート'!D251)</f>
        <v/>
      </c>
      <c r="D238" s="503" t="str">
        <f>IF('➀基本情報入力シート'!E251="","",'➀基本情報入力シート'!E251)</f>
        <v/>
      </c>
      <c r="E238" s="503" t="str">
        <f>IF('➀基本情報入力シート'!F251="","",'➀基本情報入力シート'!F251)</f>
        <v/>
      </c>
      <c r="F238" s="503" t="str">
        <f>IF('➀基本情報入力シート'!G251="","",'➀基本情報入力シート'!G251)</f>
        <v/>
      </c>
      <c r="G238" s="503" t="str">
        <f>IF('➀基本情報入力シート'!H251="","",'➀基本情報入力シート'!H251)</f>
        <v/>
      </c>
      <c r="H238" s="503" t="str">
        <f>IF('➀基本情報入力シート'!I251="","",'➀基本情報入力シート'!I251)</f>
        <v/>
      </c>
      <c r="I238" s="503" t="str">
        <f>IF('➀基本情報入力シート'!J251="","",'➀基本情報入力シート'!J251)</f>
        <v/>
      </c>
      <c r="J238" s="503" t="str">
        <f>IF('➀基本情報入力シート'!K251="","",'➀基本情報入力シート'!K251)</f>
        <v/>
      </c>
      <c r="K238" s="504" t="str">
        <f>IF('➀基本情報入力シート'!L251="","",'➀基本情報入力シート'!L251)</f>
        <v/>
      </c>
      <c r="L238" s="505" t="str">
        <f t="shared" si="9"/>
        <v/>
      </c>
      <c r="M238" s="506" t="str">
        <f>IF('➀基本情報入力シート'!M251="","",'➀基本情報入力シート'!M251)</f>
        <v/>
      </c>
      <c r="N238" s="512" t="str">
        <f>IF('➀基本情報入力シート'!R251="","",'➀基本情報入力シート'!R251)</f>
        <v/>
      </c>
      <c r="O238" s="512" t="str">
        <f>IF('➀基本情報入力シート'!W251="","",'➀基本情報入力シート'!W251)</f>
        <v/>
      </c>
      <c r="P238" s="508" t="str">
        <f>IF('➀基本情報入力シート'!X251="","",'➀基本情報入力シート'!X251)</f>
        <v/>
      </c>
      <c r="Q238" s="509" t="str">
        <f>IF('➀基本情報入力シート'!Y251="","",'➀基本情報入力シート'!Y251)</f>
        <v/>
      </c>
      <c r="R238" s="546"/>
      <c r="S238" s="530"/>
      <c r="T238" s="533"/>
      <c r="U238" s="533"/>
      <c r="V238" s="533"/>
      <c r="W238" s="536"/>
      <c r="X238" s="536"/>
      <c r="Y238" s="536"/>
      <c r="Z238" s="401"/>
      <c r="AA238" s="401"/>
      <c r="AB238" s="401"/>
    </row>
    <row r="239" spans="1:28" ht="27.75" customHeight="1">
      <c r="A239" s="511">
        <f t="shared" si="10"/>
        <v>220</v>
      </c>
      <c r="B239" s="502" t="str">
        <f>IF('➀基本情報入力シート'!C252="","",'➀基本情報入力シート'!C252)</f>
        <v/>
      </c>
      <c r="C239" s="503" t="str">
        <f>IF('➀基本情報入力シート'!D252="","",'➀基本情報入力シート'!D252)</f>
        <v/>
      </c>
      <c r="D239" s="503" t="str">
        <f>IF('➀基本情報入力シート'!E252="","",'➀基本情報入力シート'!E252)</f>
        <v/>
      </c>
      <c r="E239" s="503" t="str">
        <f>IF('➀基本情報入力シート'!F252="","",'➀基本情報入力シート'!F252)</f>
        <v/>
      </c>
      <c r="F239" s="503" t="str">
        <f>IF('➀基本情報入力シート'!G252="","",'➀基本情報入力シート'!G252)</f>
        <v/>
      </c>
      <c r="G239" s="503" t="str">
        <f>IF('➀基本情報入力シート'!H252="","",'➀基本情報入力シート'!H252)</f>
        <v/>
      </c>
      <c r="H239" s="503" t="str">
        <f>IF('➀基本情報入力シート'!I252="","",'➀基本情報入力シート'!I252)</f>
        <v/>
      </c>
      <c r="I239" s="503" t="str">
        <f>IF('➀基本情報入力シート'!J252="","",'➀基本情報入力シート'!J252)</f>
        <v/>
      </c>
      <c r="J239" s="503" t="str">
        <f>IF('➀基本情報入力シート'!K252="","",'➀基本情報入力シート'!K252)</f>
        <v/>
      </c>
      <c r="K239" s="504" t="str">
        <f>IF('➀基本情報入力シート'!L252="","",'➀基本情報入力シート'!L252)</f>
        <v/>
      </c>
      <c r="L239" s="505" t="str">
        <f t="shared" si="9"/>
        <v/>
      </c>
      <c r="M239" s="506" t="str">
        <f>IF('➀基本情報入力シート'!M252="","",'➀基本情報入力シート'!M252)</f>
        <v/>
      </c>
      <c r="N239" s="512" t="str">
        <f>IF('➀基本情報入力シート'!R252="","",'➀基本情報入力シート'!R252)</f>
        <v/>
      </c>
      <c r="O239" s="512" t="str">
        <f>IF('➀基本情報入力シート'!W252="","",'➀基本情報入力シート'!W252)</f>
        <v/>
      </c>
      <c r="P239" s="508" t="str">
        <f>IF('➀基本情報入力シート'!X252="","",'➀基本情報入力シート'!X252)</f>
        <v/>
      </c>
      <c r="Q239" s="509" t="str">
        <f>IF('➀基本情報入力シート'!Y252="","",'➀基本情報入力シート'!Y252)</f>
        <v/>
      </c>
      <c r="R239" s="546"/>
      <c r="S239" s="530"/>
      <c r="T239" s="533"/>
      <c r="U239" s="533"/>
      <c r="V239" s="533"/>
      <c r="W239" s="536"/>
      <c r="X239" s="536"/>
      <c r="Y239" s="536"/>
      <c r="Z239" s="401"/>
      <c r="AA239" s="401"/>
      <c r="AB239" s="401"/>
    </row>
    <row r="240" spans="1:28" ht="27.75" customHeight="1">
      <c r="A240" s="511">
        <f t="shared" si="10"/>
        <v>221</v>
      </c>
      <c r="B240" s="502" t="str">
        <f>IF('➀基本情報入力シート'!C253="","",'➀基本情報入力シート'!C253)</f>
        <v/>
      </c>
      <c r="C240" s="503" t="str">
        <f>IF('➀基本情報入力シート'!D253="","",'➀基本情報入力シート'!D253)</f>
        <v/>
      </c>
      <c r="D240" s="503" t="str">
        <f>IF('➀基本情報入力シート'!E253="","",'➀基本情報入力シート'!E253)</f>
        <v/>
      </c>
      <c r="E240" s="503" t="str">
        <f>IF('➀基本情報入力シート'!F253="","",'➀基本情報入力シート'!F253)</f>
        <v/>
      </c>
      <c r="F240" s="503" t="str">
        <f>IF('➀基本情報入力シート'!G253="","",'➀基本情報入力シート'!G253)</f>
        <v/>
      </c>
      <c r="G240" s="503" t="str">
        <f>IF('➀基本情報入力シート'!H253="","",'➀基本情報入力シート'!H253)</f>
        <v/>
      </c>
      <c r="H240" s="503" t="str">
        <f>IF('➀基本情報入力シート'!I253="","",'➀基本情報入力シート'!I253)</f>
        <v/>
      </c>
      <c r="I240" s="503" t="str">
        <f>IF('➀基本情報入力シート'!J253="","",'➀基本情報入力シート'!J253)</f>
        <v/>
      </c>
      <c r="J240" s="503" t="str">
        <f>IF('➀基本情報入力シート'!K253="","",'➀基本情報入力シート'!K253)</f>
        <v/>
      </c>
      <c r="K240" s="504" t="str">
        <f>IF('➀基本情報入力シート'!L253="","",'➀基本情報入力シート'!L253)</f>
        <v/>
      </c>
      <c r="L240" s="505" t="str">
        <f t="shared" si="9"/>
        <v/>
      </c>
      <c r="M240" s="506" t="str">
        <f>IF('➀基本情報入力シート'!M253="","",'➀基本情報入力シート'!M253)</f>
        <v/>
      </c>
      <c r="N240" s="512" t="str">
        <f>IF('➀基本情報入力シート'!R253="","",'➀基本情報入力シート'!R253)</f>
        <v/>
      </c>
      <c r="O240" s="512" t="str">
        <f>IF('➀基本情報入力シート'!W253="","",'➀基本情報入力シート'!W253)</f>
        <v/>
      </c>
      <c r="P240" s="508" t="str">
        <f>IF('➀基本情報入力シート'!X253="","",'➀基本情報入力シート'!X253)</f>
        <v/>
      </c>
      <c r="Q240" s="509" t="str">
        <f>IF('➀基本情報入力シート'!Y253="","",'➀基本情報入力シート'!Y253)</f>
        <v/>
      </c>
      <c r="R240" s="546"/>
      <c r="S240" s="530"/>
      <c r="T240" s="533"/>
      <c r="U240" s="533"/>
      <c r="V240" s="533"/>
      <c r="W240" s="536"/>
      <c r="X240" s="536"/>
      <c r="Y240" s="536"/>
      <c r="Z240" s="401"/>
      <c r="AA240" s="401"/>
      <c r="AB240" s="401"/>
    </row>
    <row r="241" spans="1:28" ht="27.75" customHeight="1">
      <c r="A241" s="511">
        <f t="shared" si="10"/>
        <v>222</v>
      </c>
      <c r="B241" s="502" t="str">
        <f>IF('➀基本情報入力シート'!C254="","",'➀基本情報入力シート'!C254)</f>
        <v/>
      </c>
      <c r="C241" s="503" t="str">
        <f>IF('➀基本情報入力シート'!D254="","",'➀基本情報入力シート'!D254)</f>
        <v/>
      </c>
      <c r="D241" s="503" t="str">
        <f>IF('➀基本情報入力シート'!E254="","",'➀基本情報入力シート'!E254)</f>
        <v/>
      </c>
      <c r="E241" s="503" t="str">
        <f>IF('➀基本情報入力シート'!F254="","",'➀基本情報入力シート'!F254)</f>
        <v/>
      </c>
      <c r="F241" s="503" t="str">
        <f>IF('➀基本情報入力シート'!G254="","",'➀基本情報入力シート'!G254)</f>
        <v/>
      </c>
      <c r="G241" s="503" t="str">
        <f>IF('➀基本情報入力シート'!H254="","",'➀基本情報入力シート'!H254)</f>
        <v/>
      </c>
      <c r="H241" s="503" t="str">
        <f>IF('➀基本情報入力シート'!I254="","",'➀基本情報入力シート'!I254)</f>
        <v/>
      </c>
      <c r="I241" s="503" t="str">
        <f>IF('➀基本情報入力シート'!J254="","",'➀基本情報入力シート'!J254)</f>
        <v/>
      </c>
      <c r="J241" s="503" t="str">
        <f>IF('➀基本情報入力シート'!K254="","",'➀基本情報入力シート'!K254)</f>
        <v/>
      </c>
      <c r="K241" s="504" t="str">
        <f>IF('➀基本情報入力シート'!L254="","",'➀基本情報入力シート'!L254)</f>
        <v/>
      </c>
      <c r="L241" s="505" t="str">
        <f t="shared" si="9"/>
        <v/>
      </c>
      <c r="M241" s="506" t="str">
        <f>IF('➀基本情報入力シート'!M254="","",'➀基本情報入力シート'!M254)</f>
        <v/>
      </c>
      <c r="N241" s="512" t="str">
        <f>IF('➀基本情報入力シート'!R254="","",'➀基本情報入力シート'!R254)</f>
        <v/>
      </c>
      <c r="O241" s="512" t="str">
        <f>IF('➀基本情報入力シート'!W254="","",'➀基本情報入力シート'!W254)</f>
        <v/>
      </c>
      <c r="P241" s="508" t="str">
        <f>IF('➀基本情報入力シート'!X254="","",'➀基本情報入力シート'!X254)</f>
        <v/>
      </c>
      <c r="Q241" s="509" t="str">
        <f>IF('➀基本情報入力シート'!Y254="","",'➀基本情報入力シート'!Y254)</f>
        <v/>
      </c>
      <c r="R241" s="546"/>
      <c r="S241" s="530"/>
      <c r="T241" s="533"/>
      <c r="U241" s="533"/>
      <c r="V241" s="533"/>
      <c r="W241" s="536"/>
      <c r="X241" s="536"/>
      <c r="Y241" s="536"/>
      <c r="Z241" s="401"/>
      <c r="AA241" s="401"/>
      <c r="AB241" s="401"/>
    </row>
    <row r="242" spans="1:28" ht="27.75" customHeight="1">
      <c r="A242" s="511">
        <f t="shared" si="10"/>
        <v>223</v>
      </c>
      <c r="B242" s="502" t="str">
        <f>IF('➀基本情報入力シート'!C255="","",'➀基本情報入力シート'!C255)</f>
        <v/>
      </c>
      <c r="C242" s="503" t="str">
        <f>IF('➀基本情報入力シート'!D255="","",'➀基本情報入力シート'!D255)</f>
        <v/>
      </c>
      <c r="D242" s="503" t="str">
        <f>IF('➀基本情報入力シート'!E255="","",'➀基本情報入力シート'!E255)</f>
        <v/>
      </c>
      <c r="E242" s="503" t="str">
        <f>IF('➀基本情報入力シート'!F255="","",'➀基本情報入力シート'!F255)</f>
        <v/>
      </c>
      <c r="F242" s="503" t="str">
        <f>IF('➀基本情報入力シート'!G255="","",'➀基本情報入力シート'!G255)</f>
        <v/>
      </c>
      <c r="G242" s="503" t="str">
        <f>IF('➀基本情報入力シート'!H255="","",'➀基本情報入力シート'!H255)</f>
        <v/>
      </c>
      <c r="H242" s="503" t="str">
        <f>IF('➀基本情報入力シート'!I255="","",'➀基本情報入力シート'!I255)</f>
        <v/>
      </c>
      <c r="I242" s="503" t="str">
        <f>IF('➀基本情報入力シート'!J255="","",'➀基本情報入力シート'!J255)</f>
        <v/>
      </c>
      <c r="J242" s="503" t="str">
        <f>IF('➀基本情報入力シート'!K255="","",'➀基本情報入力シート'!K255)</f>
        <v/>
      </c>
      <c r="K242" s="504" t="str">
        <f>IF('➀基本情報入力シート'!L255="","",'➀基本情報入力シート'!L255)</f>
        <v/>
      </c>
      <c r="L242" s="505" t="str">
        <f t="shared" si="9"/>
        <v/>
      </c>
      <c r="M242" s="506" t="str">
        <f>IF('➀基本情報入力シート'!M255="","",'➀基本情報入力シート'!M255)</f>
        <v/>
      </c>
      <c r="N242" s="512" t="str">
        <f>IF('➀基本情報入力シート'!R255="","",'➀基本情報入力シート'!R255)</f>
        <v/>
      </c>
      <c r="O242" s="512" t="str">
        <f>IF('➀基本情報入力シート'!W255="","",'➀基本情報入力シート'!W255)</f>
        <v/>
      </c>
      <c r="P242" s="508" t="str">
        <f>IF('➀基本情報入力シート'!X255="","",'➀基本情報入力シート'!X255)</f>
        <v/>
      </c>
      <c r="Q242" s="509" t="str">
        <f>IF('➀基本情報入力シート'!Y255="","",'➀基本情報入力シート'!Y255)</f>
        <v/>
      </c>
      <c r="R242" s="546"/>
      <c r="S242" s="530"/>
      <c r="T242" s="531"/>
      <c r="U242" s="535"/>
      <c r="V242" s="535"/>
      <c r="W242" s="536"/>
      <c r="X242" s="536"/>
      <c r="Y242" s="536"/>
      <c r="Z242" s="401"/>
      <c r="AA242" s="401"/>
      <c r="AB242" s="401"/>
    </row>
    <row r="243" spans="1:28" ht="27.75" customHeight="1">
      <c r="A243" s="511">
        <f t="shared" si="10"/>
        <v>224</v>
      </c>
      <c r="B243" s="502" t="str">
        <f>IF('➀基本情報入力シート'!C256="","",'➀基本情報入力シート'!C256)</f>
        <v/>
      </c>
      <c r="C243" s="503" t="str">
        <f>IF('➀基本情報入力シート'!D256="","",'➀基本情報入力シート'!D256)</f>
        <v/>
      </c>
      <c r="D243" s="503" t="str">
        <f>IF('➀基本情報入力シート'!E256="","",'➀基本情報入力シート'!E256)</f>
        <v/>
      </c>
      <c r="E243" s="503" t="str">
        <f>IF('➀基本情報入力シート'!F256="","",'➀基本情報入力シート'!F256)</f>
        <v/>
      </c>
      <c r="F243" s="503" t="str">
        <f>IF('➀基本情報入力シート'!G256="","",'➀基本情報入力シート'!G256)</f>
        <v/>
      </c>
      <c r="G243" s="503" t="str">
        <f>IF('➀基本情報入力シート'!H256="","",'➀基本情報入力シート'!H256)</f>
        <v/>
      </c>
      <c r="H243" s="503" t="str">
        <f>IF('➀基本情報入力シート'!I256="","",'➀基本情報入力シート'!I256)</f>
        <v/>
      </c>
      <c r="I243" s="503" t="str">
        <f>IF('➀基本情報入力シート'!J256="","",'➀基本情報入力シート'!J256)</f>
        <v/>
      </c>
      <c r="J243" s="503" t="str">
        <f>IF('➀基本情報入力シート'!K256="","",'➀基本情報入力シート'!K256)</f>
        <v/>
      </c>
      <c r="K243" s="504" t="str">
        <f>IF('➀基本情報入力シート'!L256="","",'➀基本情報入力シート'!L256)</f>
        <v/>
      </c>
      <c r="L243" s="505" t="str">
        <f t="shared" si="9"/>
        <v/>
      </c>
      <c r="M243" s="506" t="str">
        <f>IF('➀基本情報入力シート'!M256="","",'➀基本情報入力シート'!M256)</f>
        <v/>
      </c>
      <c r="N243" s="512" t="str">
        <f>IF('➀基本情報入力シート'!R256="","",'➀基本情報入力シート'!R256)</f>
        <v/>
      </c>
      <c r="O243" s="512" t="str">
        <f>IF('➀基本情報入力シート'!W256="","",'➀基本情報入力シート'!W256)</f>
        <v/>
      </c>
      <c r="P243" s="508" t="str">
        <f>IF('➀基本情報入力シート'!X256="","",'➀基本情報入力シート'!X256)</f>
        <v/>
      </c>
      <c r="Q243" s="509" t="str">
        <f>IF('➀基本情報入力シート'!Y256="","",'➀基本情報入力シート'!Y256)</f>
        <v/>
      </c>
      <c r="R243" s="546"/>
      <c r="S243" s="530"/>
      <c r="T243" s="531"/>
      <c r="U243" s="535"/>
      <c r="V243" s="535"/>
      <c r="W243" s="536"/>
      <c r="X243" s="536"/>
      <c r="Y243" s="536"/>
      <c r="Z243" s="401"/>
      <c r="AA243" s="401"/>
      <c r="AB243" s="401"/>
    </row>
    <row r="244" spans="1:28" ht="27.75" customHeight="1">
      <c r="A244" s="511">
        <f t="shared" si="10"/>
        <v>225</v>
      </c>
      <c r="B244" s="502" t="str">
        <f>IF('➀基本情報入力シート'!C257="","",'➀基本情報入力シート'!C257)</f>
        <v/>
      </c>
      <c r="C244" s="503" t="str">
        <f>IF('➀基本情報入力シート'!D257="","",'➀基本情報入力シート'!D257)</f>
        <v/>
      </c>
      <c r="D244" s="503" t="str">
        <f>IF('➀基本情報入力シート'!E257="","",'➀基本情報入力シート'!E257)</f>
        <v/>
      </c>
      <c r="E244" s="503" t="str">
        <f>IF('➀基本情報入力シート'!F257="","",'➀基本情報入力シート'!F257)</f>
        <v/>
      </c>
      <c r="F244" s="503" t="str">
        <f>IF('➀基本情報入力シート'!G257="","",'➀基本情報入力シート'!G257)</f>
        <v/>
      </c>
      <c r="G244" s="503" t="str">
        <f>IF('➀基本情報入力シート'!H257="","",'➀基本情報入力シート'!H257)</f>
        <v/>
      </c>
      <c r="H244" s="503" t="str">
        <f>IF('➀基本情報入力シート'!I257="","",'➀基本情報入力シート'!I257)</f>
        <v/>
      </c>
      <c r="I244" s="503" t="str">
        <f>IF('➀基本情報入力シート'!J257="","",'➀基本情報入力シート'!J257)</f>
        <v/>
      </c>
      <c r="J244" s="503" t="str">
        <f>IF('➀基本情報入力シート'!K257="","",'➀基本情報入力シート'!K257)</f>
        <v/>
      </c>
      <c r="K244" s="504" t="str">
        <f>IF('➀基本情報入力シート'!L257="","",'➀基本情報入力シート'!L257)</f>
        <v/>
      </c>
      <c r="L244" s="505" t="str">
        <f t="shared" si="9"/>
        <v/>
      </c>
      <c r="M244" s="506" t="str">
        <f>IF('➀基本情報入力シート'!M257="","",'➀基本情報入力シート'!M257)</f>
        <v/>
      </c>
      <c r="N244" s="512" t="str">
        <f>IF('➀基本情報入力シート'!R257="","",'➀基本情報入力シート'!R257)</f>
        <v/>
      </c>
      <c r="O244" s="512" t="str">
        <f>IF('➀基本情報入力シート'!W257="","",'➀基本情報入力シート'!W257)</f>
        <v/>
      </c>
      <c r="P244" s="508" t="str">
        <f>IF('➀基本情報入力シート'!X257="","",'➀基本情報入力シート'!X257)</f>
        <v/>
      </c>
      <c r="Q244" s="509" t="str">
        <f>IF('➀基本情報入力シート'!Y257="","",'➀基本情報入力シート'!Y257)</f>
        <v/>
      </c>
      <c r="R244" s="546"/>
      <c r="S244" s="530"/>
      <c r="T244" s="531"/>
      <c r="U244" s="535"/>
      <c r="V244" s="535"/>
      <c r="W244" s="536"/>
      <c r="X244" s="536"/>
      <c r="Y244" s="536"/>
      <c r="Z244" s="401"/>
      <c r="AA244" s="401"/>
      <c r="AB244" s="401"/>
    </row>
    <row r="245" spans="1:28" ht="27.75" customHeight="1">
      <c r="A245" s="511">
        <f t="shared" si="10"/>
        <v>226</v>
      </c>
      <c r="B245" s="502" t="str">
        <f>IF('➀基本情報入力シート'!C258="","",'➀基本情報入力シート'!C258)</f>
        <v/>
      </c>
      <c r="C245" s="503" t="str">
        <f>IF('➀基本情報入力シート'!D258="","",'➀基本情報入力シート'!D258)</f>
        <v/>
      </c>
      <c r="D245" s="503" t="str">
        <f>IF('➀基本情報入力シート'!E258="","",'➀基本情報入力シート'!E258)</f>
        <v/>
      </c>
      <c r="E245" s="503" t="str">
        <f>IF('➀基本情報入力シート'!F258="","",'➀基本情報入力シート'!F258)</f>
        <v/>
      </c>
      <c r="F245" s="503" t="str">
        <f>IF('➀基本情報入力シート'!G258="","",'➀基本情報入力シート'!G258)</f>
        <v/>
      </c>
      <c r="G245" s="503" t="str">
        <f>IF('➀基本情報入力シート'!H258="","",'➀基本情報入力シート'!H258)</f>
        <v/>
      </c>
      <c r="H245" s="503" t="str">
        <f>IF('➀基本情報入力シート'!I258="","",'➀基本情報入力シート'!I258)</f>
        <v/>
      </c>
      <c r="I245" s="503" t="str">
        <f>IF('➀基本情報入力シート'!J258="","",'➀基本情報入力シート'!J258)</f>
        <v/>
      </c>
      <c r="J245" s="503" t="str">
        <f>IF('➀基本情報入力シート'!K258="","",'➀基本情報入力シート'!K258)</f>
        <v/>
      </c>
      <c r="K245" s="504" t="str">
        <f>IF('➀基本情報入力シート'!L258="","",'➀基本情報入力シート'!L258)</f>
        <v/>
      </c>
      <c r="L245" s="505" t="str">
        <f t="shared" si="9"/>
        <v/>
      </c>
      <c r="M245" s="506" t="str">
        <f>IF('➀基本情報入力シート'!M258="","",'➀基本情報入力シート'!M258)</f>
        <v/>
      </c>
      <c r="N245" s="512" t="str">
        <f>IF('➀基本情報入力シート'!R258="","",'➀基本情報入力シート'!R258)</f>
        <v/>
      </c>
      <c r="O245" s="512" t="str">
        <f>IF('➀基本情報入力シート'!W258="","",'➀基本情報入力シート'!W258)</f>
        <v/>
      </c>
      <c r="P245" s="508" t="str">
        <f>IF('➀基本情報入力シート'!X258="","",'➀基本情報入力シート'!X258)</f>
        <v/>
      </c>
      <c r="Q245" s="509" t="str">
        <f>IF('➀基本情報入力シート'!Y258="","",'➀基本情報入力シート'!Y258)</f>
        <v/>
      </c>
      <c r="R245" s="546"/>
      <c r="S245" s="530"/>
      <c r="T245" s="531"/>
      <c r="U245" s="535"/>
      <c r="V245" s="535"/>
      <c r="W245" s="536"/>
      <c r="X245" s="536"/>
      <c r="Y245" s="536"/>
      <c r="Z245" s="401"/>
      <c r="AA245" s="401"/>
      <c r="AB245" s="401"/>
    </row>
    <row r="246" spans="1:28" ht="27.75" customHeight="1">
      <c r="A246" s="511">
        <f t="shared" si="10"/>
        <v>227</v>
      </c>
      <c r="B246" s="502" t="str">
        <f>IF('➀基本情報入力シート'!C259="","",'➀基本情報入力シート'!C259)</f>
        <v/>
      </c>
      <c r="C246" s="503" t="str">
        <f>IF('➀基本情報入力シート'!D259="","",'➀基本情報入力シート'!D259)</f>
        <v/>
      </c>
      <c r="D246" s="503" t="str">
        <f>IF('➀基本情報入力シート'!E259="","",'➀基本情報入力シート'!E259)</f>
        <v/>
      </c>
      <c r="E246" s="503" t="str">
        <f>IF('➀基本情報入力シート'!F259="","",'➀基本情報入力シート'!F259)</f>
        <v/>
      </c>
      <c r="F246" s="503" t="str">
        <f>IF('➀基本情報入力シート'!G259="","",'➀基本情報入力シート'!G259)</f>
        <v/>
      </c>
      <c r="G246" s="503" t="str">
        <f>IF('➀基本情報入力シート'!H259="","",'➀基本情報入力シート'!H259)</f>
        <v/>
      </c>
      <c r="H246" s="503" t="str">
        <f>IF('➀基本情報入力シート'!I259="","",'➀基本情報入力シート'!I259)</f>
        <v/>
      </c>
      <c r="I246" s="503" t="str">
        <f>IF('➀基本情報入力シート'!J259="","",'➀基本情報入力シート'!J259)</f>
        <v/>
      </c>
      <c r="J246" s="503" t="str">
        <f>IF('➀基本情報入力シート'!K259="","",'➀基本情報入力シート'!K259)</f>
        <v/>
      </c>
      <c r="K246" s="504" t="str">
        <f>IF('➀基本情報入力シート'!L259="","",'➀基本情報入力シート'!L259)</f>
        <v/>
      </c>
      <c r="L246" s="505" t="str">
        <f t="shared" si="9"/>
        <v/>
      </c>
      <c r="M246" s="506" t="str">
        <f>IF('➀基本情報入力シート'!M259="","",'➀基本情報入力シート'!M259)</f>
        <v/>
      </c>
      <c r="N246" s="512" t="str">
        <f>IF('➀基本情報入力シート'!R259="","",'➀基本情報入力シート'!R259)</f>
        <v/>
      </c>
      <c r="O246" s="512" t="str">
        <f>IF('➀基本情報入力シート'!W259="","",'➀基本情報入力シート'!W259)</f>
        <v/>
      </c>
      <c r="P246" s="508" t="str">
        <f>IF('➀基本情報入力シート'!X259="","",'➀基本情報入力シート'!X259)</f>
        <v/>
      </c>
      <c r="Q246" s="509" t="str">
        <f>IF('➀基本情報入力シート'!Y259="","",'➀基本情報入力シート'!Y259)</f>
        <v/>
      </c>
      <c r="R246" s="546"/>
      <c r="S246" s="530"/>
      <c r="T246" s="531"/>
      <c r="U246" s="535"/>
      <c r="V246" s="535"/>
      <c r="W246" s="536"/>
      <c r="X246" s="536"/>
      <c r="Y246" s="536"/>
      <c r="Z246" s="401"/>
      <c r="AA246" s="401"/>
      <c r="AB246" s="401"/>
    </row>
    <row r="247" spans="1:28" ht="27.75" customHeight="1">
      <c r="A247" s="511">
        <f t="shared" si="10"/>
        <v>228</v>
      </c>
      <c r="B247" s="502" t="str">
        <f>IF('➀基本情報入力シート'!C260="","",'➀基本情報入力シート'!C260)</f>
        <v/>
      </c>
      <c r="C247" s="503" t="str">
        <f>IF('➀基本情報入力シート'!D260="","",'➀基本情報入力シート'!D260)</f>
        <v/>
      </c>
      <c r="D247" s="503" t="str">
        <f>IF('➀基本情報入力シート'!E260="","",'➀基本情報入力シート'!E260)</f>
        <v/>
      </c>
      <c r="E247" s="503" t="str">
        <f>IF('➀基本情報入力シート'!F260="","",'➀基本情報入力シート'!F260)</f>
        <v/>
      </c>
      <c r="F247" s="503" t="str">
        <f>IF('➀基本情報入力シート'!G260="","",'➀基本情報入力シート'!G260)</f>
        <v/>
      </c>
      <c r="G247" s="503" t="str">
        <f>IF('➀基本情報入力シート'!H260="","",'➀基本情報入力シート'!H260)</f>
        <v/>
      </c>
      <c r="H247" s="503" t="str">
        <f>IF('➀基本情報入力シート'!I260="","",'➀基本情報入力シート'!I260)</f>
        <v/>
      </c>
      <c r="I247" s="503" t="str">
        <f>IF('➀基本情報入力シート'!J260="","",'➀基本情報入力シート'!J260)</f>
        <v/>
      </c>
      <c r="J247" s="503" t="str">
        <f>IF('➀基本情報入力シート'!K260="","",'➀基本情報入力シート'!K260)</f>
        <v/>
      </c>
      <c r="K247" s="504" t="str">
        <f>IF('➀基本情報入力シート'!L260="","",'➀基本情報入力シート'!L260)</f>
        <v/>
      </c>
      <c r="L247" s="505" t="str">
        <f t="shared" si="9"/>
        <v/>
      </c>
      <c r="M247" s="506" t="str">
        <f>IF('➀基本情報入力シート'!M260="","",'➀基本情報入力シート'!M260)</f>
        <v/>
      </c>
      <c r="N247" s="512" t="str">
        <f>IF('➀基本情報入力シート'!R260="","",'➀基本情報入力シート'!R260)</f>
        <v/>
      </c>
      <c r="O247" s="512" t="str">
        <f>IF('➀基本情報入力シート'!W260="","",'➀基本情報入力シート'!W260)</f>
        <v/>
      </c>
      <c r="P247" s="508" t="str">
        <f>IF('➀基本情報入力シート'!X260="","",'➀基本情報入力シート'!X260)</f>
        <v/>
      </c>
      <c r="Q247" s="509" t="str">
        <f>IF('➀基本情報入力シート'!Y260="","",'➀基本情報入力シート'!Y260)</f>
        <v/>
      </c>
      <c r="R247" s="546"/>
      <c r="S247" s="530"/>
      <c r="T247" s="531"/>
      <c r="U247" s="535"/>
      <c r="V247" s="535"/>
      <c r="W247" s="536"/>
      <c r="X247" s="536"/>
      <c r="Y247" s="536"/>
      <c r="Z247" s="401"/>
      <c r="AA247" s="401"/>
      <c r="AB247" s="401"/>
    </row>
    <row r="248" spans="1:28" ht="27.75" customHeight="1">
      <c r="A248" s="511">
        <f t="shared" si="10"/>
        <v>229</v>
      </c>
      <c r="B248" s="502" t="str">
        <f>IF('➀基本情報入力シート'!C261="","",'➀基本情報入力シート'!C261)</f>
        <v/>
      </c>
      <c r="C248" s="503" t="str">
        <f>IF('➀基本情報入力シート'!D261="","",'➀基本情報入力シート'!D261)</f>
        <v/>
      </c>
      <c r="D248" s="503" t="str">
        <f>IF('➀基本情報入力シート'!E261="","",'➀基本情報入力シート'!E261)</f>
        <v/>
      </c>
      <c r="E248" s="503" t="str">
        <f>IF('➀基本情報入力シート'!F261="","",'➀基本情報入力シート'!F261)</f>
        <v/>
      </c>
      <c r="F248" s="503" t="str">
        <f>IF('➀基本情報入力シート'!G261="","",'➀基本情報入力シート'!G261)</f>
        <v/>
      </c>
      <c r="G248" s="503" t="str">
        <f>IF('➀基本情報入力シート'!H261="","",'➀基本情報入力シート'!H261)</f>
        <v/>
      </c>
      <c r="H248" s="503" t="str">
        <f>IF('➀基本情報入力シート'!I261="","",'➀基本情報入力シート'!I261)</f>
        <v/>
      </c>
      <c r="I248" s="503" t="str">
        <f>IF('➀基本情報入力シート'!J261="","",'➀基本情報入力シート'!J261)</f>
        <v/>
      </c>
      <c r="J248" s="503" t="str">
        <f>IF('➀基本情報入力シート'!K261="","",'➀基本情報入力シート'!K261)</f>
        <v/>
      </c>
      <c r="K248" s="504" t="str">
        <f>IF('➀基本情報入力シート'!L261="","",'➀基本情報入力シート'!L261)</f>
        <v/>
      </c>
      <c r="L248" s="505" t="str">
        <f t="shared" si="9"/>
        <v/>
      </c>
      <c r="M248" s="506" t="str">
        <f>IF('➀基本情報入力シート'!M261="","",'➀基本情報入力シート'!M261)</f>
        <v/>
      </c>
      <c r="N248" s="512" t="str">
        <f>IF('➀基本情報入力シート'!R261="","",'➀基本情報入力シート'!R261)</f>
        <v/>
      </c>
      <c r="O248" s="512" t="str">
        <f>IF('➀基本情報入力シート'!W261="","",'➀基本情報入力シート'!W261)</f>
        <v/>
      </c>
      <c r="P248" s="508" t="str">
        <f>IF('➀基本情報入力シート'!X261="","",'➀基本情報入力シート'!X261)</f>
        <v/>
      </c>
      <c r="Q248" s="509" t="str">
        <f>IF('➀基本情報入力シート'!Y261="","",'➀基本情報入力シート'!Y261)</f>
        <v/>
      </c>
      <c r="R248" s="546"/>
      <c r="S248" s="530"/>
      <c r="T248" s="531"/>
      <c r="U248" s="535"/>
      <c r="V248" s="535"/>
      <c r="W248" s="536"/>
      <c r="X248" s="536"/>
      <c r="Y248" s="536"/>
      <c r="Z248" s="401"/>
      <c r="AA248" s="401"/>
      <c r="AB248" s="401"/>
    </row>
    <row r="249" spans="1:28" ht="27.75" customHeight="1">
      <c r="A249" s="511">
        <f t="shared" si="10"/>
        <v>230</v>
      </c>
      <c r="B249" s="502" t="str">
        <f>IF('➀基本情報入力シート'!C262="","",'➀基本情報入力シート'!C262)</f>
        <v/>
      </c>
      <c r="C249" s="503" t="str">
        <f>IF('➀基本情報入力シート'!D262="","",'➀基本情報入力シート'!D262)</f>
        <v/>
      </c>
      <c r="D249" s="503" t="str">
        <f>IF('➀基本情報入力シート'!E262="","",'➀基本情報入力シート'!E262)</f>
        <v/>
      </c>
      <c r="E249" s="503" t="str">
        <f>IF('➀基本情報入力シート'!F262="","",'➀基本情報入力シート'!F262)</f>
        <v/>
      </c>
      <c r="F249" s="503" t="str">
        <f>IF('➀基本情報入力シート'!G262="","",'➀基本情報入力シート'!G262)</f>
        <v/>
      </c>
      <c r="G249" s="503" t="str">
        <f>IF('➀基本情報入力シート'!H262="","",'➀基本情報入力シート'!H262)</f>
        <v/>
      </c>
      <c r="H249" s="503" t="str">
        <f>IF('➀基本情報入力シート'!I262="","",'➀基本情報入力シート'!I262)</f>
        <v/>
      </c>
      <c r="I249" s="503" t="str">
        <f>IF('➀基本情報入力シート'!J262="","",'➀基本情報入力シート'!J262)</f>
        <v/>
      </c>
      <c r="J249" s="503" t="str">
        <f>IF('➀基本情報入力シート'!K262="","",'➀基本情報入力シート'!K262)</f>
        <v/>
      </c>
      <c r="K249" s="504" t="str">
        <f>IF('➀基本情報入力シート'!L262="","",'➀基本情報入力シート'!L262)</f>
        <v/>
      </c>
      <c r="L249" s="505" t="str">
        <f t="shared" si="9"/>
        <v/>
      </c>
      <c r="M249" s="506" t="str">
        <f>IF('➀基本情報入力シート'!M262="","",'➀基本情報入力シート'!M262)</f>
        <v/>
      </c>
      <c r="N249" s="512" t="str">
        <f>IF('➀基本情報入力シート'!R262="","",'➀基本情報入力シート'!R262)</f>
        <v/>
      </c>
      <c r="O249" s="512" t="str">
        <f>IF('➀基本情報入力シート'!W262="","",'➀基本情報入力シート'!W262)</f>
        <v/>
      </c>
      <c r="P249" s="508" t="str">
        <f>IF('➀基本情報入力シート'!X262="","",'➀基本情報入力シート'!X262)</f>
        <v/>
      </c>
      <c r="Q249" s="509" t="str">
        <f>IF('➀基本情報入力シート'!Y262="","",'➀基本情報入力シート'!Y262)</f>
        <v/>
      </c>
      <c r="R249" s="546"/>
      <c r="S249" s="530"/>
      <c r="T249" s="531"/>
      <c r="U249" s="535"/>
      <c r="V249" s="535"/>
      <c r="W249" s="536"/>
      <c r="X249" s="536"/>
      <c r="Y249" s="536"/>
      <c r="Z249" s="401"/>
      <c r="AA249" s="401"/>
      <c r="AB249" s="401"/>
    </row>
    <row r="250" spans="1:28" ht="27.75" customHeight="1">
      <c r="A250" s="511">
        <f t="shared" si="10"/>
        <v>231</v>
      </c>
      <c r="B250" s="502" t="str">
        <f>IF('➀基本情報入力シート'!C263="","",'➀基本情報入力シート'!C263)</f>
        <v/>
      </c>
      <c r="C250" s="503" t="str">
        <f>IF('➀基本情報入力シート'!D263="","",'➀基本情報入力シート'!D263)</f>
        <v/>
      </c>
      <c r="D250" s="503" t="str">
        <f>IF('➀基本情報入力シート'!E263="","",'➀基本情報入力シート'!E263)</f>
        <v/>
      </c>
      <c r="E250" s="503" t="str">
        <f>IF('➀基本情報入力シート'!F263="","",'➀基本情報入力シート'!F263)</f>
        <v/>
      </c>
      <c r="F250" s="503" t="str">
        <f>IF('➀基本情報入力シート'!G263="","",'➀基本情報入力シート'!G263)</f>
        <v/>
      </c>
      <c r="G250" s="503" t="str">
        <f>IF('➀基本情報入力シート'!H263="","",'➀基本情報入力シート'!H263)</f>
        <v/>
      </c>
      <c r="H250" s="503" t="str">
        <f>IF('➀基本情報入力シート'!I263="","",'➀基本情報入力シート'!I263)</f>
        <v/>
      </c>
      <c r="I250" s="503" t="str">
        <f>IF('➀基本情報入力シート'!J263="","",'➀基本情報入力シート'!J263)</f>
        <v/>
      </c>
      <c r="J250" s="503" t="str">
        <f>IF('➀基本情報入力シート'!K263="","",'➀基本情報入力シート'!K263)</f>
        <v/>
      </c>
      <c r="K250" s="504" t="str">
        <f>IF('➀基本情報入力シート'!L263="","",'➀基本情報入力シート'!L263)</f>
        <v/>
      </c>
      <c r="L250" s="505" t="str">
        <f t="shared" si="9"/>
        <v/>
      </c>
      <c r="M250" s="506" t="str">
        <f>IF('➀基本情報入力シート'!M263="","",'➀基本情報入力シート'!M263)</f>
        <v/>
      </c>
      <c r="N250" s="512" t="str">
        <f>IF('➀基本情報入力シート'!R263="","",'➀基本情報入力シート'!R263)</f>
        <v/>
      </c>
      <c r="O250" s="512" t="str">
        <f>IF('➀基本情報入力シート'!W263="","",'➀基本情報入力シート'!W263)</f>
        <v/>
      </c>
      <c r="P250" s="508" t="str">
        <f>IF('➀基本情報入力シート'!X263="","",'➀基本情報入力シート'!X263)</f>
        <v/>
      </c>
      <c r="Q250" s="509" t="str">
        <f>IF('➀基本情報入力シート'!Y263="","",'➀基本情報入力シート'!Y263)</f>
        <v/>
      </c>
      <c r="R250" s="546"/>
      <c r="S250" s="530"/>
      <c r="T250" s="531"/>
      <c r="U250" s="535"/>
      <c r="V250" s="535"/>
      <c r="W250" s="536"/>
      <c r="X250" s="536"/>
      <c r="Y250" s="536"/>
      <c r="Z250" s="401"/>
      <c r="AA250" s="401"/>
      <c r="AB250" s="401"/>
    </row>
    <row r="251" spans="1:28" ht="27.75" customHeight="1">
      <c r="A251" s="511">
        <f t="shared" si="10"/>
        <v>232</v>
      </c>
      <c r="B251" s="502" t="str">
        <f>IF('➀基本情報入力シート'!C264="","",'➀基本情報入力シート'!C264)</f>
        <v/>
      </c>
      <c r="C251" s="503" t="str">
        <f>IF('➀基本情報入力シート'!D264="","",'➀基本情報入力シート'!D264)</f>
        <v/>
      </c>
      <c r="D251" s="503" t="str">
        <f>IF('➀基本情報入力シート'!E264="","",'➀基本情報入力シート'!E264)</f>
        <v/>
      </c>
      <c r="E251" s="503" t="str">
        <f>IF('➀基本情報入力シート'!F264="","",'➀基本情報入力シート'!F264)</f>
        <v/>
      </c>
      <c r="F251" s="503" t="str">
        <f>IF('➀基本情報入力シート'!G264="","",'➀基本情報入力シート'!G264)</f>
        <v/>
      </c>
      <c r="G251" s="503" t="str">
        <f>IF('➀基本情報入力シート'!H264="","",'➀基本情報入力シート'!H264)</f>
        <v/>
      </c>
      <c r="H251" s="503" t="str">
        <f>IF('➀基本情報入力シート'!I264="","",'➀基本情報入力シート'!I264)</f>
        <v/>
      </c>
      <c r="I251" s="503" t="str">
        <f>IF('➀基本情報入力シート'!J264="","",'➀基本情報入力シート'!J264)</f>
        <v/>
      </c>
      <c r="J251" s="503" t="str">
        <f>IF('➀基本情報入力シート'!K264="","",'➀基本情報入力シート'!K264)</f>
        <v/>
      </c>
      <c r="K251" s="504" t="str">
        <f>IF('➀基本情報入力シート'!L264="","",'➀基本情報入力シート'!L264)</f>
        <v/>
      </c>
      <c r="L251" s="505" t="str">
        <f t="shared" si="9"/>
        <v/>
      </c>
      <c r="M251" s="506" t="str">
        <f>IF('➀基本情報入力シート'!M264="","",'➀基本情報入力シート'!M264)</f>
        <v/>
      </c>
      <c r="N251" s="512" t="str">
        <f>IF('➀基本情報入力シート'!R264="","",'➀基本情報入力シート'!R264)</f>
        <v/>
      </c>
      <c r="O251" s="512" t="str">
        <f>IF('➀基本情報入力シート'!W264="","",'➀基本情報入力シート'!W264)</f>
        <v/>
      </c>
      <c r="P251" s="508" t="str">
        <f>IF('➀基本情報入力シート'!X264="","",'➀基本情報入力シート'!X264)</f>
        <v/>
      </c>
      <c r="Q251" s="509" t="str">
        <f>IF('➀基本情報入力シート'!Y264="","",'➀基本情報入力シート'!Y264)</f>
        <v/>
      </c>
      <c r="R251" s="546"/>
      <c r="S251" s="530"/>
      <c r="T251" s="531"/>
      <c r="U251" s="535"/>
      <c r="V251" s="535"/>
      <c r="W251" s="536"/>
      <c r="X251" s="536"/>
      <c r="Y251" s="536"/>
      <c r="Z251" s="401"/>
      <c r="AA251" s="401"/>
      <c r="AB251" s="401"/>
    </row>
    <row r="252" spans="1:28" ht="27.75" customHeight="1">
      <c r="A252" s="511">
        <f t="shared" si="10"/>
        <v>233</v>
      </c>
      <c r="B252" s="502" t="str">
        <f>IF('➀基本情報入力シート'!C265="","",'➀基本情報入力シート'!C265)</f>
        <v/>
      </c>
      <c r="C252" s="503" t="str">
        <f>IF('➀基本情報入力シート'!D265="","",'➀基本情報入力シート'!D265)</f>
        <v/>
      </c>
      <c r="D252" s="503" t="str">
        <f>IF('➀基本情報入力シート'!E265="","",'➀基本情報入力シート'!E265)</f>
        <v/>
      </c>
      <c r="E252" s="503" t="str">
        <f>IF('➀基本情報入力シート'!F265="","",'➀基本情報入力シート'!F265)</f>
        <v/>
      </c>
      <c r="F252" s="503" t="str">
        <f>IF('➀基本情報入力シート'!G265="","",'➀基本情報入力シート'!G265)</f>
        <v/>
      </c>
      <c r="G252" s="503" t="str">
        <f>IF('➀基本情報入力シート'!H265="","",'➀基本情報入力シート'!H265)</f>
        <v/>
      </c>
      <c r="H252" s="503" t="str">
        <f>IF('➀基本情報入力シート'!I265="","",'➀基本情報入力シート'!I265)</f>
        <v/>
      </c>
      <c r="I252" s="503" t="str">
        <f>IF('➀基本情報入力シート'!J265="","",'➀基本情報入力シート'!J265)</f>
        <v/>
      </c>
      <c r="J252" s="503" t="str">
        <f>IF('➀基本情報入力シート'!K265="","",'➀基本情報入力シート'!K265)</f>
        <v/>
      </c>
      <c r="K252" s="504" t="str">
        <f>IF('➀基本情報入力シート'!L265="","",'➀基本情報入力シート'!L265)</f>
        <v/>
      </c>
      <c r="L252" s="505" t="str">
        <f t="shared" si="9"/>
        <v/>
      </c>
      <c r="M252" s="506" t="str">
        <f>IF('➀基本情報入力シート'!M265="","",'➀基本情報入力シート'!M265)</f>
        <v/>
      </c>
      <c r="N252" s="512" t="str">
        <f>IF('➀基本情報入力シート'!R265="","",'➀基本情報入力シート'!R265)</f>
        <v/>
      </c>
      <c r="O252" s="512" t="str">
        <f>IF('➀基本情報入力シート'!W265="","",'➀基本情報入力シート'!W265)</f>
        <v/>
      </c>
      <c r="P252" s="508" t="str">
        <f>IF('➀基本情報入力シート'!X265="","",'➀基本情報入力シート'!X265)</f>
        <v/>
      </c>
      <c r="Q252" s="509" t="str">
        <f>IF('➀基本情報入力シート'!Y265="","",'➀基本情報入力シート'!Y265)</f>
        <v/>
      </c>
      <c r="R252" s="546"/>
      <c r="S252" s="530"/>
      <c r="T252" s="531"/>
      <c r="U252" s="535"/>
      <c r="V252" s="535"/>
      <c r="W252" s="536"/>
      <c r="X252" s="536"/>
      <c r="Y252" s="536"/>
      <c r="Z252" s="401"/>
      <c r="AA252" s="401"/>
      <c r="AB252" s="401"/>
    </row>
    <row r="253" spans="1:28" ht="27.75" customHeight="1">
      <c r="A253" s="511">
        <f t="shared" si="10"/>
        <v>234</v>
      </c>
      <c r="B253" s="502" t="str">
        <f>IF('➀基本情報入力シート'!C266="","",'➀基本情報入力シート'!C266)</f>
        <v/>
      </c>
      <c r="C253" s="503" t="str">
        <f>IF('➀基本情報入力シート'!D266="","",'➀基本情報入力シート'!D266)</f>
        <v/>
      </c>
      <c r="D253" s="503" t="str">
        <f>IF('➀基本情報入力シート'!E266="","",'➀基本情報入力シート'!E266)</f>
        <v/>
      </c>
      <c r="E253" s="503" t="str">
        <f>IF('➀基本情報入力シート'!F266="","",'➀基本情報入力シート'!F266)</f>
        <v/>
      </c>
      <c r="F253" s="503" t="str">
        <f>IF('➀基本情報入力シート'!G266="","",'➀基本情報入力シート'!G266)</f>
        <v/>
      </c>
      <c r="G253" s="503" t="str">
        <f>IF('➀基本情報入力シート'!H266="","",'➀基本情報入力シート'!H266)</f>
        <v/>
      </c>
      <c r="H253" s="503" t="str">
        <f>IF('➀基本情報入力シート'!I266="","",'➀基本情報入力シート'!I266)</f>
        <v/>
      </c>
      <c r="I253" s="503" t="str">
        <f>IF('➀基本情報入力シート'!J266="","",'➀基本情報入力シート'!J266)</f>
        <v/>
      </c>
      <c r="J253" s="503" t="str">
        <f>IF('➀基本情報入力シート'!K266="","",'➀基本情報入力シート'!K266)</f>
        <v/>
      </c>
      <c r="K253" s="504" t="str">
        <f>IF('➀基本情報入力シート'!L266="","",'➀基本情報入力シート'!L266)</f>
        <v/>
      </c>
      <c r="L253" s="505" t="str">
        <f t="shared" si="9"/>
        <v/>
      </c>
      <c r="M253" s="506" t="str">
        <f>IF('➀基本情報入力シート'!M266="","",'➀基本情報入力シート'!M266)</f>
        <v/>
      </c>
      <c r="N253" s="512" t="str">
        <f>IF('➀基本情報入力シート'!R266="","",'➀基本情報入力シート'!R266)</f>
        <v/>
      </c>
      <c r="O253" s="512" t="str">
        <f>IF('➀基本情報入力シート'!W266="","",'➀基本情報入力シート'!W266)</f>
        <v/>
      </c>
      <c r="P253" s="508" t="str">
        <f>IF('➀基本情報入力シート'!X266="","",'➀基本情報入力シート'!X266)</f>
        <v/>
      </c>
      <c r="Q253" s="509" t="str">
        <f>IF('➀基本情報入力シート'!Y266="","",'➀基本情報入力シート'!Y266)</f>
        <v/>
      </c>
      <c r="R253" s="546"/>
      <c r="S253" s="530"/>
      <c r="T253" s="531"/>
      <c r="U253" s="535"/>
      <c r="V253" s="535"/>
      <c r="W253" s="536"/>
      <c r="X253" s="536"/>
      <c r="Y253" s="536"/>
      <c r="Z253" s="401"/>
      <c r="AA253" s="401"/>
      <c r="AB253" s="401"/>
    </row>
    <row r="254" spans="1:28" ht="27.75" customHeight="1">
      <c r="A254" s="511">
        <f t="shared" si="10"/>
        <v>235</v>
      </c>
      <c r="B254" s="502" t="str">
        <f>IF('➀基本情報入力シート'!C267="","",'➀基本情報入力シート'!C267)</f>
        <v/>
      </c>
      <c r="C254" s="503" t="str">
        <f>IF('➀基本情報入力シート'!D267="","",'➀基本情報入力シート'!D267)</f>
        <v/>
      </c>
      <c r="D254" s="503" t="str">
        <f>IF('➀基本情報入力シート'!E267="","",'➀基本情報入力シート'!E267)</f>
        <v/>
      </c>
      <c r="E254" s="503" t="str">
        <f>IF('➀基本情報入力シート'!F267="","",'➀基本情報入力シート'!F267)</f>
        <v/>
      </c>
      <c r="F254" s="503" t="str">
        <f>IF('➀基本情報入力シート'!G267="","",'➀基本情報入力シート'!G267)</f>
        <v/>
      </c>
      <c r="G254" s="503" t="str">
        <f>IF('➀基本情報入力シート'!H267="","",'➀基本情報入力シート'!H267)</f>
        <v/>
      </c>
      <c r="H254" s="503" t="str">
        <f>IF('➀基本情報入力シート'!I267="","",'➀基本情報入力シート'!I267)</f>
        <v/>
      </c>
      <c r="I254" s="503" t="str">
        <f>IF('➀基本情報入力シート'!J267="","",'➀基本情報入力シート'!J267)</f>
        <v/>
      </c>
      <c r="J254" s="503" t="str">
        <f>IF('➀基本情報入力シート'!K267="","",'➀基本情報入力シート'!K267)</f>
        <v/>
      </c>
      <c r="K254" s="504" t="str">
        <f>IF('➀基本情報入力シート'!L267="","",'➀基本情報入力シート'!L267)</f>
        <v/>
      </c>
      <c r="L254" s="505" t="str">
        <f t="shared" si="9"/>
        <v/>
      </c>
      <c r="M254" s="506" t="str">
        <f>IF('➀基本情報入力シート'!M267="","",'➀基本情報入力シート'!M267)</f>
        <v/>
      </c>
      <c r="N254" s="512" t="str">
        <f>IF('➀基本情報入力シート'!R267="","",'➀基本情報入力シート'!R267)</f>
        <v/>
      </c>
      <c r="O254" s="512" t="str">
        <f>IF('➀基本情報入力シート'!W267="","",'➀基本情報入力シート'!W267)</f>
        <v/>
      </c>
      <c r="P254" s="508" t="str">
        <f>IF('➀基本情報入力シート'!X267="","",'➀基本情報入力シート'!X267)</f>
        <v/>
      </c>
      <c r="Q254" s="509" t="str">
        <f>IF('➀基本情報入力シート'!Y267="","",'➀基本情報入力シート'!Y267)</f>
        <v/>
      </c>
      <c r="R254" s="546"/>
      <c r="S254" s="530"/>
      <c r="T254" s="531"/>
      <c r="U254" s="535"/>
      <c r="V254" s="535"/>
      <c r="W254" s="536"/>
      <c r="X254" s="536"/>
      <c r="Y254" s="536"/>
      <c r="Z254" s="401"/>
      <c r="AA254" s="401"/>
      <c r="AB254" s="401"/>
    </row>
    <row r="255" spans="1:28" ht="27.75" customHeight="1">
      <c r="A255" s="511">
        <f t="shared" si="10"/>
        <v>236</v>
      </c>
      <c r="B255" s="502" t="str">
        <f>IF('➀基本情報入力シート'!C268="","",'➀基本情報入力シート'!C268)</f>
        <v/>
      </c>
      <c r="C255" s="503" t="str">
        <f>IF('➀基本情報入力シート'!D268="","",'➀基本情報入力シート'!D268)</f>
        <v/>
      </c>
      <c r="D255" s="503" t="str">
        <f>IF('➀基本情報入力シート'!E268="","",'➀基本情報入力シート'!E268)</f>
        <v/>
      </c>
      <c r="E255" s="503" t="str">
        <f>IF('➀基本情報入力シート'!F268="","",'➀基本情報入力シート'!F268)</f>
        <v/>
      </c>
      <c r="F255" s="503" t="str">
        <f>IF('➀基本情報入力シート'!G268="","",'➀基本情報入力シート'!G268)</f>
        <v/>
      </c>
      <c r="G255" s="503" t="str">
        <f>IF('➀基本情報入力シート'!H268="","",'➀基本情報入力シート'!H268)</f>
        <v/>
      </c>
      <c r="H255" s="503" t="str">
        <f>IF('➀基本情報入力シート'!I268="","",'➀基本情報入力シート'!I268)</f>
        <v/>
      </c>
      <c r="I255" s="503" t="str">
        <f>IF('➀基本情報入力シート'!J268="","",'➀基本情報入力シート'!J268)</f>
        <v/>
      </c>
      <c r="J255" s="503" t="str">
        <f>IF('➀基本情報入力シート'!K268="","",'➀基本情報入力シート'!K268)</f>
        <v/>
      </c>
      <c r="K255" s="504" t="str">
        <f>IF('➀基本情報入力シート'!L268="","",'➀基本情報入力シート'!L268)</f>
        <v/>
      </c>
      <c r="L255" s="505" t="str">
        <f t="shared" si="9"/>
        <v/>
      </c>
      <c r="M255" s="506" t="str">
        <f>IF('➀基本情報入力シート'!M268="","",'➀基本情報入力シート'!M268)</f>
        <v/>
      </c>
      <c r="N255" s="512" t="str">
        <f>IF('➀基本情報入力シート'!R268="","",'➀基本情報入力シート'!R268)</f>
        <v/>
      </c>
      <c r="O255" s="512" t="str">
        <f>IF('➀基本情報入力シート'!W268="","",'➀基本情報入力シート'!W268)</f>
        <v/>
      </c>
      <c r="P255" s="508" t="str">
        <f>IF('➀基本情報入力シート'!X268="","",'➀基本情報入力シート'!X268)</f>
        <v/>
      </c>
      <c r="Q255" s="509" t="str">
        <f>IF('➀基本情報入力シート'!Y268="","",'➀基本情報入力シート'!Y268)</f>
        <v/>
      </c>
      <c r="R255" s="546"/>
      <c r="S255" s="530"/>
      <c r="T255" s="531"/>
      <c r="U255" s="535"/>
      <c r="V255" s="535"/>
      <c r="W255" s="536"/>
      <c r="X255" s="536"/>
      <c r="Y255" s="536"/>
      <c r="Z255" s="401"/>
      <c r="AA255" s="401"/>
      <c r="AB255" s="401"/>
    </row>
    <row r="256" spans="1:28" ht="27.75" customHeight="1">
      <c r="A256" s="511">
        <f t="shared" si="10"/>
        <v>237</v>
      </c>
      <c r="B256" s="502" t="str">
        <f>IF('➀基本情報入力シート'!C269="","",'➀基本情報入力シート'!C269)</f>
        <v/>
      </c>
      <c r="C256" s="503" t="str">
        <f>IF('➀基本情報入力シート'!D269="","",'➀基本情報入力シート'!D269)</f>
        <v/>
      </c>
      <c r="D256" s="503" t="str">
        <f>IF('➀基本情報入力シート'!E269="","",'➀基本情報入力シート'!E269)</f>
        <v/>
      </c>
      <c r="E256" s="503" t="str">
        <f>IF('➀基本情報入力シート'!F269="","",'➀基本情報入力シート'!F269)</f>
        <v/>
      </c>
      <c r="F256" s="503" t="str">
        <f>IF('➀基本情報入力シート'!G269="","",'➀基本情報入力シート'!G269)</f>
        <v/>
      </c>
      <c r="G256" s="503" t="str">
        <f>IF('➀基本情報入力シート'!H269="","",'➀基本情報入力シート'!H269)</f>
        <v/>
      </c>
      <c r="H256" s="503" t="str">
        <f>IF('➀基本情報入力シート'!I269="","",'➀基本情報入力シート'!I269)</f>
        <v/>
      </c>
      <c r="I256" s="503" t="str">
        <f>IF('➀基本情報入力シート'!J269="","",'➀基本情報入力シート'!J269)</f>
        <v/>
      </c>
      <c r="J256" s="503" t="str">
        <f>IF('➀基本情報入力シート'!K269="","",'➀基本情報入力シート'!K269)</f>
        <v/>
      </c>
      <c r="K256" s="504" t="str">
        <f>IF('➀基本情報入力シート'!L269="","",'➀基本情報入力シート'!L269)</f>
        <v/>
      </c>
      <c r="L256" s="505" t="str">
        <f t="shared" si="9"/>
        <v/>
      </c>
      <c r="M256" s="506" t="str">
        <f>IF('➀基本情報入力シート'!M269="","",'➀基本情報入力シート'!M269)</f>
        <v/>
      </c>
      <c r="N256" s="512" t="str">
        <f>IF('➀基本情報入力シート'!R269="","",'➀基本情報入力シート'!R269)</f>
        <v/>
      </c>
      <c r="O256" s="512" t="str">
        <f>IF('➀基本情報入力シート'!W269="","",'➀基本情報入力シート'!W269)</f>
        <v/>
      </c>
      <c r="P256" s="508" t="str">
        <f>IF('➀基本情報入力シート'!X269="","",'➀基本情報入力シート'!X269)</f>
        <v/>
      </c>
      <c r="Q256" s="509" t="str">
        <f>IF('➀基本情報入力シート'!Y269="","",'➀基本情報入力シート'!Y269)</f>
        <v/>
      </c>
      <c r="R256" s="546"/>
      <c r="S256" s="530"/>
      <c r="T256" s="531"/>
      <c r="U256" s="535"/>
      <c r="V256" s="535"/>
      <c r="W256" s="536"/>
      <c r="X256" s="536"/>
      <c r="Y256" s="536"/>
      <c r="Z256" s="401"/>
      <c r="AA256" s="401"/>
      <c r="AB256" s="401"/>
    </row>
    <row r="257" spans="1:28" ht="27.75" customHeight="1">
      <c r="A257" s="511">
        <f t="shared" si="10"/>
        <v>238</v>
      </c>
      <c r="B257" s="502" t="str">
        <f>IF('➀基本情報入力シート'!C270="","",'➀基本情報入力シート'!C270)</f>
        <v/>
      </c>
      <c r="C257" s="503" t="str">
        <f>IF('➀基本情報入力シート'!D270="","",'➀基本情報入力シート'!D270)</f>
        <v/>
      </c>
      <c r="D257" s="503" t="str">
        <f>IF('➀基本情報入力シート'!E270="","",'➀基本情報入力シート'!E270)</f>
        <v/>
      </c>
      <c r="E257" s="503" t="str">
        <f>IF('➀基本情報入力シート'!F270="","",'➀基本情報入力シート'!F270)</f>
        <v/>
      </c>
      <c r="F257" s="503" t="str">
        <f>IF('➀基本情報入力シート'!G270="","",'➀基本情報入力シート'!G270)</f>
        <v/>
      </c>
      <c r="G257" s="503" t="str">
        <f>IF('➀基本情報入力シート'!H270="","",'➀基本情報入力シート'!H270)</f>
        <v/>
      </c>
      <c r="H257" s="503" t="str">
        <f>IF('➀基本情報入力シート'!I270="","",'➀基本情報入力シート'!I270)</f>
        <v/>
      </c>
      <c r="I257" s="503" t="str">
        <f>IF('➀基本情報入力シート'!J270="","",'➀基本情報入力シート'!J270)</f>
        <v/>
      </c>
      <c r="J257" s="503" t="str">
        <f>IF('➀基本情報入力シート'!K270="","",'➀基本情報入力シート'!K270)</f>
        <v/>
      </c>
      <c r="K257" s="504" t="str">
        <f>IF('➀基本情報入力シート'!L270="","",'➀基本情報入力シート'!L270)</f>
        <v/>
      </c>
      <c r="L257" s="505" t="str">
        <f t="shared" si="9"/>
        <v/>
      </c>
      <c r="M257" s="506" t="str">
        <f>IF('➀基本情報入力シート'!M270="","",'➀基本情報入力シート'!M270)</f>
        <v/>
      </c>
      <c r="N257" s="512" t="str">
        <f>IF('➀基本情報入力シート'!R270="","",'➀基本情報入力シート'!R270)</f>
        <v/>
      </c>
      <c r="O257" s="512" t="str">
        <f>IF('➀基本情報入力シート'!W270="","",'➀基本情報入力シート'!W270)</f>
        <v/>
      </c>
      <c r="P257" s="508" t="str">
        <f>IF('➀基本情報入力シート'!X270="","",'➀基本情報入力シート'!X270)</f>
        <v/>
      </c>
      <c r="Q257" s="509" t="str">
        <f>IF('➀基本情報入力シート'!Y270="","",'➀基本情報入力シート'!Y270)</f>
        <v/>
      </c>
      <c r="R257" s="546"/>
      <c r="S257" s="530"/>
      <c r="T257" s="531"/>
      <c r="U257" s="535"/>
      <c r="V257" s="535"/>
      <c r="W257" s="536"/>
      <c r="X257" s="536"/>
      <c r="Y257" s="536"/>
      <c r="Z257" s="401"/>
      <c r="AA257" s="401"/>
      <c r="AB257" s="401"/>
    </row>
    <row r="258" spans="1:28" ht="27.75" customHeight="1">
      <c r="A258" s="511">
        <f t="shared" si="10"/>
        <v>239</v>
      </c>
      <c r="B258" s="502" t="str">
        <f>IF('➀基本情報入力シート'!C271="","",'➀基本情報入力シート'!C271)</f>
        <v/>
      </c>
      <c r="C258" s="503" t="str">
        <f>IF('➀基本情報入力シート'!D271="","",'➀基本情報入力シート'!D271)</f>
        <v/>
      </c>
      <c r="D258" s="503" t="str">
        <f>IF('➀基本情報入力シート'!E271="","",'➀基本情報入力シート'!E271)</f>
        <v/>
      </c>
      <c r="E258" s="503" t="str">
        <f>IF('➀基本情報入力シート'!F271="","",'➀基本情報入力シート'!F271)</f>
        <v/>
      </c>
      <c r="F258" s="503" t="str">
        <f>IF('➀基本情報入力シート'!G271="","",'➀基本情報入力シート'!G271)</f>
        <v/>
      </c>
      <c r="G258" s="503" t="str">
        <f>IF('➀基本情報入力シート'!H271="","",'➀基本情報入力シート'!H271)</f>
        <v/>
      </c>
      <c r="H258" s="503" t="str">
        <f>IF('➀基本情報入力シート'!I271="","",'➀基本情報入力シート'!I271)</f>
        <v/>
      </c>
      <c r="I258" s="503" t="str">
        <f>IF('➀基本情報入力シート'!J271="","",'➀基本情報入力シート'!J271)</f>
        <v/>
      </c>
      <c r="J258" s="503" t="str">
        <f>IF('➀基本情報入力シート'!K271="","",'➀基本情報入力シート'!K271)</f>
        <v/>
      </c>
      <c r="K258" s="504" t="str">
        <f>IF('➀基本情報入力シート'!L271="","",'➀基本情報入力シート'!L271)</f>
        <v/>
      </c>
      <c r="L258" s="505" t="str">
        <f t="shared" si="9"/>
        <v/>
      </c>
      <c r="M258" s="506" t="str">
        <f>IF('➀基本情報入力シート'!M271="","",'➀基本情報入力シート'!M271)</f>
        <v/>
      </c>
      <c r="N258" s="512" t="str">
        <f>IF('➀基本情報入力シート'!R271="","",'➀基本情報入力シート'!R271)</f>
        <v/>
      </c>
      <c r="O258" s="512" t="str">
        <f>IF('➀基本情報入力シート'!W271="","",'➀基本情報入力シート'!W271)</f>
        <v/>
      </c>
      <c r="P258" s="508" t="str">
        <f>IF('➀基本情報入力シート'!X271="","",'➀基本情報入力シート'!X271)</f>
        <v/>
      </c>
      <c r="Q258" s="509" t="str">
        <f>IF('➀基本情報入力シート'!Y271="","",'➀基本情報入力シート'!Y271)</f>
        <v/>
      </c>
      <c r="R258" s="546"/>
      <c r="S258" s="530"/>
      <c r="T258" s="531"/>
      <c r="U258" s="535"/>
      <c r="V258" s="535"/>
      <c r="W258" s="536"/>
      <c r="X258" s="536"/>
      <c r="Y258" s="536"/>
      <c r="Z258" s="401"/>
      <c r="AA258" s="401"/>
      <c r="AB258" s="401"/>
    </row>
    <row r="259" spans="1:28" ht="27.75" customHeight="1">
      <c r="A259" s="511">
        <f t="shared" si="10"/>
        <v>240</v>
      </c>
      <c r="B259" s="502" t="str">
        <f>IF('➀基本情報入力シート'!C272="","",'➀基本情報入力シート'!C272)</f>
        <v/>
      </c>
      <c r="C259" s="503" t="str">
        <f>IF('➀基本情報入力シート'!D272="","",'➀基本情報入力シート'!D272)</f>
        <v/>
      </c>
      <c r="D259" s="503" t="str">
        <f>IF('➀基本情報入力シート'!E272="","",'➀基本情報入力シート'!E272)</f>
        <v/>
      </c>
      <c r="E259" s="503" t="str">
        <f>IF('➀基本情報入力シート'!F272="","",'➀基本情報入力シート'!F272)</f>
        <v/>
      </c>
      <c r="F259" s="503" t="str">
        <f>IF('➀基本情報入力シート'!G272="","",'➀基本情報入力シート'!G272)</f>
        <v/>
      </c>
      <c r="G259" s="503" t="str">
        <f>IF('➀基本情報入力シート'!H272="","",'➀基本情報入力シート'!H272)</f>
        <v/>
      </c>
      <c r="H259" s="503" t="str">
        <f>IF('➀基本情報入力シート'!I272="","",'➀基本情報入力シート'!I272)</f>
        <v/>
      </c>
      <c r="I259" s="503" t="str">
        <f>IF('➀基本情報入力シート'!J272="","",'➀基本情報入力シート'!J272)</f>
        <v/>
      </c>
      <c r="J259" s="503" t="str">
        <f>IF('➀基本情報入力シート'!K272="","",'➀基本情報入力シート'!K272)</f>
        <v/>
      </c>
      <c r="K259" s="504" t="str">
        <f>IF('➀基本情報入力シート'!L272="","",'➀基本情報入力シート'!L272)</f>
        <v/>
      </c>
      <c r="L259" s="505" t="str">
        <f t="shared" si="9"/>
        <v/>
      </c>
      <c r="M259" s="506" t="str">
        <f>IF('➀基本情報入力シート'!M272="","",'➀基本情報入力シート'!M272)</f>
        <v/>
      </c>
      <c r="N259" s="512" t="str">
        <f>IF('➀基本情報入力シート'!R272="","",'➀基本情報入力シート'!R272)</f>
        <v/>
      </c>
      <c r="O259" s="512" t="str">
        <f>IF('➀基本情報入力シート'!W272="","",'➀基本情報入力シート'!W272)</f>
        <v/>
      </c>
      <c r="P259" s="508" t="str">
        <f>IF('➀基本情報入力シート'!X272="","",'➀基本情報入力シート'!X272)</f>
        <v/>
      </c>
      <c r="Q259" s="509" t="str">
        <f>IF('➀基本情報入力シート'!Y272="","",'➀基本情報入力シート'!Y272)</f>
        <v/>
      </c>
      <c r="R259" s="546"/>
      <c r="S259" s="530"/>
      <c r="T259" s="531"/>
      <c r="U259" s="535"/>
      <c r="V259" s="535"/>
      <c r="W259" s="536"/>
      <c r="X259" s="536"/>
      <c r="Y259" s="536"/>
      <c r="Z259" s="401"/>
      <c r="AA259" s="401"/>
      <c r="AB259" s="401"/>
    </row>
    <row r="260" spans="1:28" ht="27.75" customHeight="1">
      <c r="A260" s="511">
        <f t="shared" si="10"/>
        <v>241</v>
      </c>
      <c r="B260" s="502" t="str">
        <f>IF('➀基本情報入力シート'!C273="","",'➀基本情報入力シート'!C273)</f>
        <v/>
      </c>
      <c r="C260" s="503" t="str">
        <f>IF('➀基本情報入力シート'!D273="","",'➀基本情報入力シート'!D273)</f>
        <v/>
      </c>
      <c r="D260" s="503" t="str">
        <f>IF('➀基本情報入力シート'!E273="","",'➀基本情報入力シート'!E273)</f>
        <v/>
      </c>
      <c r="E260" s="503" t="str">
        <f>IF('➀基本情報入力シート'!F273="","",'➀基本情報入力シート'!F273)</f>
        <v/>
      </c>
      <c r="F260" s="503" t="str">
        <f>IF('➀基本情報入力シート'!G273="","",'➀基本情報入力シート'!G273)</f>
        <v/>
      </c>
      <c r="G260" s="503" t="str">
        <f>IF('➀基本情報入力シート'!H273="","",'➀基本情報入力シート'!H273)</f>
        <v/>
      </c>
      <c r="H260" s="503" t="str">
        <f>IF('➀基本情報入力シート'!I273="","",'➀基本情報入力シート'!I273)</f>
        <v/>
      </c>
      <c r="I260" s="503" t="str">
        <f>IF('➀基本情報入力シート'!J273="","",'➀基本情報入力シート'!J273)</f>
        <v/>
      </c>
      <c r="J260" s="503" t="str">
        <f>IF('➀基本情報入力シート'!K273="","",'➀基本情報入力シート'!K273)</f>
        <v/>
      </c>
      <c r="K260" s="504" t="str">
        <f>IF('➀基本情報入力シート'!L273="","",'➀基本情報入力シート'!L273)</f>
        <v/>
      </c>
      <c r="L260" s="505" t="str">
        <f t="shared" si="9"/>
        <v/>
      </c>
      <c r="M260" s="506" t="str">
        <f>IF('➀基本情報入力シート'!M273="","",'➀基本情報入力シート'!M273)</f>
        <v/>
      </c>
      <c r="N260" s="512" t="str">
        <f>IF('➀基本情報入力シート'!R273="","",'➀基本情報入力シート'!R273)</f>
        <v/>
      </c>
      <c r="O260" s="512" t="str">
        <f>IF('➀基本情報入力シート'!W273="","",'➀基本情報入力シート'!W273)</f>
        <v/>
      </c>
      <c r="P260" s="508" t="str">
        <f>IF('➀基本情報入力シート'!X273="","",'➀基本情報入力シート'!X273)</f>
        <v/>
      </c>
      <c r="Q260" s="509" t="str">
        <f>IF('➀基本情報入力シート'!Y273="","",'➀基本情報入力シート'!Y273)</f>
        <v/>
      </c>
      <c r="R260" s="546"/>
      <c r="S260" s="530"/>
      <c r="T260" s="531"/>
      <c r="U260" s="535"/>
      <c r="V260" s="535"/>
      <c r="W260" s="536"/>
      <c r="X260" s="536"/>
      <c r="Y260" s="536"/>
      <c r="Z260" s="401"/>
      <c r="AA260" s="401"/>
      <c r="AB260" s="401"/>
    </row>
    <row r="261" spans="1:28" ht="27.75" customHeight="1">
      <c r="A261" s="511">
        <f t="shared" si="10"/>
        <v>242</v>
      </c>
      <c r="B261" s="502" t="str">
        <f>IF('➀基本情報入力シート'!C274="","",'➀基本情報入力シート'!C274)</f>
        <v/>
      </c>
      <c r="C261" s="503" t="str">
        <f>IF('➀基本情報入力シート'!D274="","",'➀基本情報入力シート'!D274)</f>
        <v/>
      </c>
      <c r="D261" s="503" t="str">
        <f>IF('➀基本情報入力シート'!E274="","",'➀基本情報入力シート'!E274)</f>
        <v/>
      </c>
      <c r="E261" s="503" t="str">
        <f>IF('➀基本情報入力シート'!F274="","",'➀基本情報入力シート'!F274)</f>
        <v/>
      </c>
      <c r="F261" s="503" t="str">
        <f>IF('➀基本情報入力シート'!G274="","",'➀基本情報入力シート'!G274)</f>
        <v/>
      </c>
      <c r="G261" s="503" t="str">
        <f>IF('➀基本情報入力シート'!H274="","",'➀基本情報入力シート'!H274)</f>
        <v/>
      </c>
      <c r="H261" s="503" t="str">
        <f>IF('➀基本情報入力シート'!I274="","",'➀基本情報入力シート'!I274)</f>
        <v/>
      </c>
      <c r="I261" s="503" t="str">
        <f>IF('➀基本情報入力シート'!J274="","",'➀基本情報入力シート'!J274)</f>
        <v/>
      </c>
      <c r="J261" s="503" t="str">
        <f>IF('➀基本情報入力シート'!K274="","",'➀基本情報入力シート'!K274)</f>
        <v/>
      </c>
      <c r="K261" s="504" t="str">
        <f>IF('➀基本情報入力シート'!L274="","",'➀基本情報入力シート'!L274)</f>
        <v/>
      </c>
      <c r="L261" s="505" t="str">
        <f t="shared" si="9"/>
        <v/>
      </c>
      <c r="M261" s="506" t="str">
        <f>IF('➀基本情報入力シート'!M274="","",'➀基本情報入力シート'!M274)</f>
        <v/>
      </c>
      <c r="N261" s="512" t="str">
        <f>IF('➀基本情報入力シート'!R274="","",'➀基本情報入力シート'!R274)</f>
        <v/>
      </c>
      <c r="O261" s="512" t="str">
        <f>IF('➀基本情報入力シート'!W274="","",'➀基本情報入力シート'!W274)</f>
        <v/>
      </c>
      <c r="P261" s="508" t="str">
        <f>IF('➀基本情報入力シート'!X274="","",'➀基本情報入力シート'!X274)</f>
        <v/>
      </c>
      <c r="Q261" s="509" t="str">
        <f>IF('➀基本情報入力シート'!Y274="","",'➀基本情報入力シート'!Y274)</f>
        <v/>
      </c>
      <c r="R261" s="546"/>
      <c r="S261" s="530"/>
      <c r="T261" s="531"/>
      <c r="U261" s="535"/>
      <c r="V261" s="535"/>
      <c r="W261" s="536"/>
      <c r="X261" s="536"/>
      <c r="Y261" s="536"/>
      <c r="Z261" s="401"/>
      <c r="AA261" s="401"/>
      <c r="AB261" s="401"/>
    </row>
    <row r="262" spans="1:28" ht="27.75" customHeight="1">
      <c r="A262" s="511">
        <f t="shared" si="10"/>
        <v>243</v>
      </c>
      <c r="B262" s="502" t="str">
        <f>IF('➀基本情報入力シート'!C275="","",'➀基本情報入力シート'!C275)</f>
        <v/>
      </c>
      <c r="C262" s="503" t="str">
        <f>IF('➀基本情報入力シート'!D275="","",'➀基本情報入力シート'!D275)</f>
        <v/>
      </c>
      <c r="D262" s="503" t="str">
        <f>IF('➀基本情報入力シート'!E275="","",'➀基本情報入力シート'!E275)</f>
        <v/>
      </c>
      <c r="E262" s="503" t="str">
        <f>IF('➀基本情報入力シート'!F275="","",'➀基本情報入力シート'!F275)</f>
        <v/>
      </c>
      <c r="F262" s="503" t="str">
        <f>IF('➀基本情報入力シート'!G275="","",'➀基本情報入力シート'!G275)</f>
        <v/>
      </c>
      <c r="G262" s="503" t="str">
        <f>IF('➀基本情報入力シート'!H275="","",'➀基本情報入力シート'!H275)</f>
        <v/>
      </c>
      <c r="H262" s="503" t="str">
        <f>IF('➀基本情報入力シート'!I275="","",'➀基本情報入力シート'!I275)</f>
        <v/>
      </c>
      <c r="I262" s="503" t="str">
        <f>IF('➀基本情報入力シート'!J275="","",'➀基本情報入力シート'!J275)</f>
        <v/>
      </c>
      <c r="J262" s="503" t="str">
        <f>IF('➀基本情報入力シート'!K275="","",'➀基本情報入力シート'!K275)</f>
        <v/>
      </c>
      <c r="K262" s="504" t="str">
        <f>IF('➀基本情報入力シート'!L275="","",'➀基本情報入力シート'!L275)</f>
        <v/>
      </c>
      <c r="L262" s="505" t="str">
        <f t="shared" si="9"/>
        <v/>
      </c>
      <c r="M262" s="506" t="str">
        <f>IF('➀基本情報入力シート'!M275="","",'➀基本情報入力シート'!M275)</f>
        <v/>
      </c>
      <c r="N262" s="512" t="str">
        <f>IF('➀基本情報入力シート'!R275="","",'➀基本情報入力シート'!R275)</f>
        <v/>
      </c>
      <c r="O262" s="512" t="str">
        <f>IF('➀基本情報入力シート'!W275="","",'➀基本情報入力シート'!W275)</f>
        <v/>
      </c>
      <c r="P262" s="508" t="str">
        <f>IF('➀基本情報入力シート'!X275="","",'➀基本情報入力シート'!X275)</f>
        <v/>
      </c>
      <c r="Q262" s="509" t="str">
        <f>IF('➀基本情報入力シート'!Y275="","",'➀基本情報入力シート'!Y275)</f>
        <v/>
      </c>
      <c r="R262" s="546"/>
      <c r="S262" s="530"/>
      <c r="T262" s="531"/>
      <c r="U262" s="535"/>
      <c r="V262" s="535"/>
      <c r="W262" s="536"/>
      <c r="X262" s="536"/>
      <c r="Y262" s="536"/>
      <c r="Z262" s="401"/>
      <c r="AA262" s="401"/>
      <c r="AB262" s="401"/>
    </row>
    <row r="263" spans="1:28" ht="27.75" customHeight="1">
      <c r="A263" s="511">
        <f t="shared" si="10"/>
        <v>244</v>
      </c>
      <c r="B263" s="502" t="str">
        <f>IF('➀基本情報入力シート'!C276="","",'➀基本情報入力シート'!C276)</f>
        <v/>
      </c>
      <c r="C263" s="503" t="str">
        <f>IF('➀基本情報入力シート'!D276="","",'➀基本情報入力シート'!D276)</f>
        <v/>
      </c>
      <c r="D263" s="503" t="str">
        <f>IF('➀基本情報入力シート'!E276="","",'➀基本情報入力シート'!E276)</f>
        <v/>
      </c>
      <c r="E263" s="503" t="str">
        <f>IF('➀基本情報入力シート'!F276="","",'➀基本情報入力シート'!F276)</f>
        <v/>
      </c>
      <c r="F263" s="503" t="str">
        <f>IF('➀基本情報入力シート'!G276="","",'➀基本情報入力シート'!G276)</f>
        <v/>
      </c>
      <c r="G263" s="503" t="str">
        <f>IF('➀基本情報入力シート'!H276="","",'➀基本情報入力シート'!H276)</f>
        <v/>
      </c>
      <c r="H263" s="503" t="str">
        <f>IF('➀基本情報入力シート'!I276="","",'➀基本情報入力シート'!I276)</f>
        <v/>
      </c>
      <c r="I263" s="503" t="str">
        <f>IF('➀基本情報入力シート'!J276="","",'➀基本情報入力シート'!J276)</f>
        <v/>
      </c>
      <c r="J263" s="503" t="str">
        <f>IF('➀基本情報入力シート'!K276="","",'➀基本情報入力シート'!K276)</f>
        <v/>
      </c>
      <c r="K263" s="504" t="str">
        <f>IF('➀基本情報入力シート'!L276="","",'➀基本情報入力シート'!L276)</f>
        <v/>
      </c>
      <c r="L263" s="505" t="str">
        <f t="shared" si="9"/>
        <v/>
      </c>
      <c r="M263" s="506" t="str">
        <f>IF('➀基本情報入力シート'!M276="","",'➀基本情報入力シート'!M276)</f>
        <v/>
      </c>
      <c r="N263" s="512" t="str">
        <f>IF('➀基本情報入力シート'!R276="","",'➀基本情報入力シート'!R276)</f>
        <v/>
      </c>
      <c r="O263" s="512" t="str">
        <f>IF('➀基本情報入力シート'!W276="","",'➀基本情報入力シート'!W276)</f>
        <v/>
      </c>
      <c r="P263" s="508" t="str">
        <f>IF('➀基本情報入力シート'!X276="","",'➀基本情報入力シート'!X276)</f>
        <v/>
      </c>
      <c r="Q263" s="509" t="str">
        <f>IF('➀基本情報入力シート'!Y276="","",'➀基本情報入力シート'!Y276)</f>
        <v/>
      </c>
      <c r="R263" s="546"/>
      <c r="S263" s="530"/>
      <c r="T263" s="531"/>
      <c r="U263" s="535"/>
      <c r="V263" s="535"/>
      <c r="W263" s="536"/>
      <c r="X263" s="536"/>
      <c r="Y263" s="536"/>
      <c r="Z263" s="401"/>
      <c r="AA263" s="401"/>
      <c r="AB263" s="401"/>
    </row>
    <row r="264" spans="1:28" ht="27.75" customHeight="1">
      <c r="A264" s="511">
        <f t="shared" si="10"/>
        <v>245</v>
      </c>
      <c r="B264" s="502" t="str">
        <f>IF('➀基本情報入力シート'!C277="","",'➀基本情報入力シート'!C277)</f>
        <v/>
      </c>
      <c r="C264" s="503" t="str">
        <f>IF('➀基本情報入力シート'!D277="","",'➀基本情報入力シート'!D277)</f>
        <v/>
      </c>
      <c r="D264" s="503" t="str">
        <f>IF('➀基本情報入力シート'!E277="","",'➀基本情報入力シート'!E277)</f>
        <v/>
      </c>
      <c r="E264" s="503" t="str">
        <f>IF('➀基本情報入力シート'!F277="","",'➀基本情報入力シート'!F277)</f>
        <v/>
      </c>
      <c r="F264" s="503" t="str">
        <f>IF('➀基本情報入力シート'!G277="","",'➀基本情報入力シート'!G277)</f>
        <v/>
      </c>
      <c r="G264" s="503" t="str">
        <f>IF('➀基本情報入力シート'!H277="","",'➀基本情報入力シート'!H277)</f>
        <v/>
      </c>
      <c r="H264" s="503" t="str">
        <f>IF('➀基本情報入力シート'!I277="","",'➀基本情報入力シート'!I277)</f>
        <v/>
      </c>
      <c r="I264" s="503" t="str">
        <f>IF('➀基本情報入力シート'!J277="","",'➀基本情報入力シート'!J277)</f>
        <v/>
      </c>
      <c r="J264" s="503" t="str">
        <f>IF('➀基本情報入力シート'!K277="","",'➀基本情報入力シート'!K277)</f>
        <v/>
      </c>
      <c r="K264" s="504" t="str">
        <f>IF('➀基本情報入力シート'!L277="","",'➀基本情報入力シート'!L277)</f>
        <v/>
      </c>
      <c r="L264" s="505" t="str">
        <f t="shared" si="9"/>
        <v/>
      </c>
      <c r="M264" s="506" t="str">
        <f>IF('➀基本情報入力シート'!M277="","",'➀基本情報入力シート'!M277)</f>
        <v/>
      </c>
      <c r="N264" s="512" t="str">
        <f>IF('➀基本情報入力シート'!R277="","",'➀基本情報入力シート'!R277)</f>
        <v/>
      </c>
      <c r="O264" s="512" t="str">
        <f>IF('➀基本情報入力シート'!W277="","",'➀基本情報入力シート'!W277)</f>
        <v/>
      </c>
      <c r="P264" s="508" t="str">
        <f>IF('➀基本情報入力シート'!X277="","",'➀基本情報入力シート'!X277)</f>
        <v/>
      </c>
      <c r="Q264" s="509" t="str">
        <f>IF('➀基本情報入力シート'!Y277="","",'➀基本情報入力シート'!Y277)</f>
        <v/>
      </c>
      <c r="R264" s="546"/>
      <c r="S264" s="530"/>
      <c r="T264" s="531"/>
      <c r="U264" s="535"/>
      <c r="V264" s="535"/>
      <c r="W264" s="536"/>
      <c r="X264" s="536"/>
      <c r="Y264" s="536"/>
      <c r="Z264" s="401"/>
      <c r="AA264" s="401"/>
      <c r="AB264" s="401"/>
    </row>
    <row r="265" spans="1:28" ht="27.75" customHeight="1">
      <c r="A265" s="511">
        <f t="shared" si="10"/>
        <v>246</v>
      </c>
      <c r="B265" s="502" t="str">
        <f>IF('➀基本情報入力シート'!C278="","",'➀基本情報入力シート'!C278)</f>
        <v/>
      </c>
      <c r="C265" s="503" t="str">
        <f>IF('➀基本情報入力シート'!D278="","",'➀基本情報入力シート'!D278)</f>
        <v/>
      </c>
      <c r="D265" s="503" t="str">
        <f>IF('➀基本情報入力シート'!E278="","",'➀基本情報入力シート'!E278)</f>
        <v/>
      </c>
      <c r="E265" s="503" t="str">
        <f>IF('➀基本情報入力シート'!F278="","",'➀基本情報入力シート'!F278)</f>
        <v/>
      </c>
      <c r="F265" s="503" t="str">
        <f>IF('➀基本情報入力シート'!G278="","",'➀基本情報入力シート'!G278)</f>
        <v/>
      </c>
      <c r="G265" s="503" t="str">
        <f>IF('➀基本情報入力シート'!H278="","",'➀基本情報入力シート'!H278)</f>
        <v/>
      </c>
      <c r="H265" s="503" t="str">
        <f>IF('➀基本情報入力シート'!I278="","",'➀基本情報入力シート'!I278)</f>
        <v/>
      </c>
      <c r="I265" s="503" t="str">
        <f>IF('➀基本情報入力シート'!J278="","",'➀基本情報入力シート'!J278)</f>
        <v/>
      </c>
      <c r="J265" s="503" t="str">
        <f>IF('➀基本情報入力シート'!K278="","",'➀基本情報入力シート'!K278)</f>
        <v/>
      </c>
      <c r="K265" s="504" t="str">
        <f>IF('➀基本情報入力シート'!L278="","",'➀基本情報入力シート'!L278)</f>
        <v/>
      </c>
      <c r="L265" s="505" t="str">
        <f t="shared" si="9"/>
        <v/>
      </c>
      <c r="M265" s="506" t="str">
        <f>IF('➀基本情報入力シート'!M278="","",'➀基本情報入力シート'!M278)</f>
        <v/>
      </c>
      <c r="N265" s="512" t="str">
        <f>IF('➀基本情報入力シート'!R278="","",'➀基本情報入力シート'!R278)</f>
        <v/>
      </c>
      <c r="O265" s="512" t="str">
        <f>IF('➀基本情報入力シート'!W278="","",'➀基本情報入力シート'!W278)</f>
        <v/>
      </c>
      <c r="P265" s="508" t="str">
        <f>IF('➀基本情報入力シート'!X278="","",'➀基本情報入力シート'!X278)</f>
        <v/>
      </c>
      <c r="Q265" s="509" t="str">
        <f>IF('➀基本情報入力シート'!Y278="","",'➀基本情報入力シート'!Y278)</f>
        <v/>
      </c>
      <c r="R265" s="546"/>
      <c r="S265" s="530"/>
      <c r="T265" s="531"/>
      <c r="U265" s="535"/>
      <c r="V265" s="535"/>
      <c r="W265" s="536"/>
      <c r="X265" s="536"/>
      <c r="Y265" s="536"/>
      <c r="Z265" s="401"/>
      <c r="AA265" s="401"/>
      <c r="AB265" s="401"/>
    </row>
    <row r="266" spans="1:28" ht="27.75" customHeight="1">
      <c r="A266" s="511">
        <f t="shared" si="10"/>
        <v>247</v>
      </c>
      <c r="B266" s="502" t="str">
        <f>IF('➀基本情報入力シート'!C279="","",'➀基本情報入力シート'!C279)</f>
        <v/>
      </c>
      <c r="C266" s="503" t="str">
        <f>IF('➀基本情報入力シート'!D279="","",'➀基本情報入力シート'!D279)</f>
        <v/>
      </c>
      <c r="D266" s="503" t="str">
        <f>IF('➀基本情報入力シート'!E279="","",'➀基本情報入力シート'!E279)</f>
        <v/>
      </c>
      <c r="E266" s="503" t="str">
        <f>IF('➀基本情報入力シート'!F279="","",'➀基本情報入力シート'!F279)</f>
        <v/>
      </c>
      <c r="F266" s="503" t="str">
        <f>IF('➀基本情報入力シート'!G279="","",'➀基本情報入力シート'!G279)</f>
        <v/>
      </c>
      <c r="G266" s="503" t="str">
        <f>IF('➀基本情報入力シート'!H279="","",'➀基本情報入力シート'!H279)</f>
        <v/>
      </c>
      <c r="H266" s="503" t="str">
        <f>IF('➀基本情報入力シート'!I279="","",'➀基本情報入力シート'!I279)</f>
        <v/>
      </c>
      <c r="I266" s="503" t="str">
        <f>IF('➀基本情報入力シート'!J279="","",'➀基本情報入力シート'!J279)</f>
        <v/>
      </c>
      <c r="J266" s="503" t="str">
        <f>IF('➀基本情報入力シート'!K279="","",'➀基本情報入力シート'!K279)</f>
        <v/>
      </c>
      <c r="K266" s="504" t="str">
        <f>IF('➀基本情報入力シート'!L279="","",'➀基本情報入力シート'!L279)</f>
        <v/>
      </c>
      <c r="L266" s="505" t="str">
        <f t="shared" si="9"/>
        <v/>
      </c>
      <c r="M266" s="506" t="str">
        <f>IF('➀基本情報入力シート'!M279="","",'➀基本情報入力シート'!M279)</f>
        <v/>
      </c>
      <c r="N266" s="512" t="str">
        <f>IF('➀基本情報入力シート'!R279="","",'➀基本情報入力シート'!R279)</f>
        <v/>
      </c>
      <c r="O266" s="512" t="str">
        <f>IF('➀基本情報入力シート'!W279="","",'➀基本情報入力シート'!W279)</f>
        <v/>
      </c>
      <c r="P266" s="508" t="str">
        <f>IF('➀基本情報入力シート'!X279="","",'➀基本情報入力シート'!X279)</f>
        <v/>
      </c>
      <c r="Q266" s="509" t="str">
        <f>IF('➀基本情報入力シート'!Y279="","",'➀基本情報入力シート'!Y279)</f>
        <v/>
      </c>
      <c r="R266" s="546"/>
      <c r="S266" s="530"/>
      <c r="T266" s="531"/>
      <c r="U266" s="535"/>
      <c r="V266" s="535"/>
      <c r="W266" s="536"/>
      <c r="X266" s="536"/>
      <c r="Y266" s="536"/>
      <c r="Z266" s="401"/>
      <c r="AA266" s="401"/>
      <c r="AB266" s="401"/>
    </row>
    <row r="267" spans="1:28" ht="27.75" customHeight="1">
      <c r="A267" s="511">
        <f t="shared" si="10"/>
        <v>248</v>
      </c>
      <c r="B267" s="502" t="str">
        <f>IF('➀基本情報入力シート'!C280="","",'➀基本情報入力シート'!C280)</f>
        <v/>
      </c>
      <c r="C267" s="503" t="str">
        <f>IF('➀基本情報入力シート'!D280="","",'➀基本情報入力シート'!D280)</f>
        <v/>
      </c>
      <c r="D267" s="503" t="str">
        <f>IF('➀基本情報入力シート'!E280="","",'➀基本情報入力シート'!E280)</f>
        <v/>
      </c>
      <c r="E267" s="503" t="str">
        <f>IF('➀基本情報入力シート'!F280="","",'➀基本情報入力シート'!F280)</f>
        <v/>
      </c>
      <c r="F267" s="503" t="str">
        <f>IF('➀基本情報入力シート'!G280="","",'➀基本情報入力シート'!G280)</f>
        <v/>
      </c>
      <c r="G267" s="503" t="str">
        <f>IF('➀基本情報入力シート'!H280="","",'➀基本情報入力シート'!H280)</f>
        <v/>
      </c>
      <c r="H267" s="503" t="str">
        <f>IF('➀基本情報入力シート'!I280="","",'➀基本情報入力シート'!I280)</f>
        <v/>
      </c>
      <c r="I267" s="503" t="str">
        <f>IF('➀基本情報入力シート'!J280="","",'➀基本情報入力シート'!J280)</f>
        <v/>
      </c>
      <c r="J267" s="503" t="str">
        <f>IF('➀基本情報入力シート'!K280="","",'➀基本情報入力シート'!K280)</f>
        <v/>
      </c>
      <c r="K267" s="504" t="str">
        <f>IF('➀基本情報入力シート'!L280="","",'➀基本情報入力シート'!L280)</f>
        <v/>
      </c>
      <c r="L267" s="505" t="str">
        <f t="shared" si="9"/>
        <v/>
      </c>
      <c r="M267" s="506" t="str">
        <f>IF('➀基本情報入力シート'!M280="","",'➀基本情報入力シート'!M280)</f>
        <v/>
      </c>
      <c r="N267" s="512" t="str">
        <f>IF('➀基本情報入力シート'!R280="","",'➀基本情報入力シート'!R280)</f>
        <v/>
      </c>
      <c r="O267" s="512" t="str">
        <f>IF('➀基本情報入力シート'!W280="","",'➀基本情報入力シート'!W280)</f>
        <v/>
      </c>
      <c r="P267" s="508" t="str">
        <f>IF('➀基本情報入力シート'!X280="","",'➀基本情報入力シート'!X280)</f>
        <v/>
      </c>
      <c r="Q267" s="509" t="str">
        <f>IF('➀基本情報入力シート'!Y280="","",'➀基本情報入力シート'!Y280)</f>
        <v/>
      </c>
      <c r="R267" s="546"/>
      <c r="S267" s="530"/>
      <c r="T267" s="531"/>
      <c r="U267" s="535"/>
      <c r="V267" s="535"/>
      <c r="W267" s="536"/>
      <c r="X267" s="536"/>
      <c r="Y267" s="536"/>
      <c r="Z267" s="401"/>
      <c r="AA267" s="401"/>
      <c r="AB267" s="401"/>
    </row>
    <row r="268" spans="1:28" ht="27.75" customHeight="1">
      <c r="A268" s="511">
        <f t="shared" si="10"/>
        <v>249</v>
      </c>
      <c r="B268" s="502" t="str">
        <f>IF('➀基本情報入力シート'!C281="","",'➀基本情報入力シート'!C281)</f>
        <v/>
      </c>
      <c r="C268" s="503" t="str">
        <f>IF('➀基本情報入力シート'!D281="","",'➀基本情報入力シート'!D281)</f>
        <v/>
      </c>
      <c r="D268" s="503" t="str">
        <f>IF('➀基本情報入力シート'!E281="","",'➀基本情報入力シート'!E281)</f>
        <v/>
      </c>
      <c r="E268" s="503" t="str">
        <f>IF('➀基本情報入力シート'!F281="","",'➀基本情報入力シート'!F281)</f>
        <v/>
      </c>
      <c r="F268" s="503" t="str">
        <f>IF('➀基本情報入力シート'!G281="","",'➀基本情報入力シート'!G281)</f>
        <v/>
      </c>
      <c r="G268" s="503" t="str">
        <f>IF('➀基本情報入力シート'!H281="","",'➀基本情報入力シート'!H281)</f>
        <v/>
      </c>
      <c r="H268" s="503" t="str">
        <f>IF('➀基本情報入力シート'!I281="","",'➀基本情報入力シート'!I281)</f>
        <v/>
      </c>
      <c r="I268" s="503" t="str">
        <f>IF('➀基本情報入力シート'!J281="","",'➀基本情報入力シート'!J281)</f>
        <v/>
      </c>
      <c r="J268" s="503" t="str">
        <f>IF('➀基本情報入力シート'!K281="","",'➀基本情報入力シート'!K281)</f>
        <v/>
      </c>
      <c r="K268" s="504" t="str">
        <f>IF('➀基本情報入力シート'!L281="","",'➀基本情報入力シート'!L281)</f>
        <v/>
      </c>
      <c r="L268" s="505" t="str">
        <f t="shared" si="9"/>
        <v/>
      </c>
      <c r="M268" s="506" t="str">
        <f>IF('➀基本情報入力シート'!M281="","",'➀基本情報入力シート'!M281)</f>
        <v/>
      </c>
      <c r="N268" s="512" t="str">
        <f>IF('➀基本情報入力シート'!R281="","",'➀基本情報入力シート'!R281)</f>
        <v/>
      </c>
      <c r="O268" s="512" t="str">
        <f>IF('➀基本情報入力シート'!W281="","",'➀基本情報入力シート'!W281)</f>
        <v/>
      </c>
      <c r="P268" s="508" t="str">
        <f>IF('➀基本情報入力シート'!X281="","",'➀基本情報入力シート'!X281)</f>
        <v/>
      </c>
      <c r="Q268" s="509" t="str">
        <f>IF('➀基本情報入力シート'!Y281="","",'➀基本情報入力シート'!Y281)</f>
        <v/>
      </c>
      <c r="R268" s="546"/>
      <c r="S268" s="530"/>
      <c r="T268" s="531"/>
      <c r="U268" s="535"/>
      <c r="V268" s="535"/>
      <c r="W268" s="536"/>
      <c r="X268" s="536"/>
      <c r="Y268" s="536"/>
      <c r="Z268" s="401"/>
      <c r="AA268" s="401"/>
      <c r="AB268" s="401"/>
    </row>
    <row r="269" spans="1:28" ht="27.75" customHeight="1">
      <c r="A269" s="511">
        <f t="shared" si="10"/>
        <v>250</v>
      </c>
      <c r="B269" s="502" t="str">
        <f>IF('➀基本情報入力シート'!C282="","",'➀基本情報入力シート'!C282)</f>
        <v/>
      </c>
      <c r="C269" s="503" t="str">
        <f>IF('➀基本情報入力シート'!D282="","",'➀基本情報入力シート'!D282)</f>
        <v/>
      </c>
      <c r="D269" s="503" t="str">
        <f>IF('➀基本情報入力シート'!E282="","",'➀基本情報入力シート'!E282)</f>
        <v/>
      </c>
      <c r="E269" s="503" t="str">
        <f>IF('➀基本情報入力シート'!F282="","",'➀基本情報入力シート'!F282)</f>
        <v/>
      </c>
      <c r="F269" s="503" t="str">
        <f>IF('➀基本情報入力シート'!G282="","",'➀基本情報入力シート'!G282)</f>
        <v/>
      </c>
      <c r="G269" s="503" t="str">
        <f>IF('➀基本情報入力シート'!H282="","",'➀基本情報入力シート'!H282)</f>
        <v/>
      </c>
      <c r="H269" s="503" t="str">
        <f>IF('➀基本情報入力シート'!I282="","",'➀基本情報入力シート'!I282)</f>
        <v/>
      </c>
      <c r="I269" s="503" t="str">
        <f>IF('➀基本情報入力シート'!J282="","",'➀基本情報入力シート'!J282)</f>
        <v/>
      </c>
      <c r="J269" s="503" t="str">
        <f>IF('➀基本情報入力シート'!K282="","",'➀基本情報入力シート'!K282)</f>
        <v/>
      </c>
      <c r="K269" s="504" t="str">
        <f>IF('➀基本情報入力シート'!L282="","",'➀基本情報入力シート'!L282)</f>
        <v/>
      </c>
      <c r="L269" s="505" t="str">
        <f t="shared" si="9"/>
        <v/>
      </c>
      <c r="M269" s="506" t="str">
        <f>IF('➀基本情報入力シート'!M282="","",'➀基本情報入力シート'!M282)</f>
        <v/>
      </c>
      <c r="N269" s="512" t="str">
        <f>IF('➀基本情報入力シート'!R282="","",'➀基本情報入力シート'!R282)</f>
        <v/>
      </c>
      <c r="O269" s="512" t="str">
        <f>IF('➀基本情報入力シート'!W282="","",'➀基本情報入力シート'!W282)</f>
        <v/>
      </c>
      <c r="P269" s="508" t="str">
        <f>IF('➀基本情報入力シート'!X282="","",'➀基本情報入力シート'!X282)</f>
        <v/>
      </c>
      <c r="Q269" s="509" t="str">
        <f>IF('➀基本情報入力シート'!Y282="","",'➀基本情報入力シート'!Y282)</f>
        <v/>
      </c>
      <c r="R269" s="546"/>
      <c r="S269" s="530"/>
      <c r="T269" s="531"/>
      <c r="U269" s="535"/>
      <c r="V269" s="535"/>
      <c r="W269" s="536"/>
      <c r="X269" s="536"/>
      <c r="Y269" s="536"/>
      <c r="Z269" s="401"/>
      <c r="AA269" s="401"/>
      <c r="AB269" s="401"/>
    </row>
    <row r="270" spans="1:28" s="510" customFormat="1" ht="27.75" customHeight="1">
      <c r="A270" s="511">
        <f t="shared" si="10"/>
        <v>251</v>
      </c>
      <c r="B270" s="502" t="str">
        <f>IF('➀基本情報入力シート'!C283="","",'➀基本情報入力シート'!C283)</f>
        <v/>
      </c>
      <c r="C270" s="503" t="str">
        <f>IF('➀基本情報入力シート'!D283="","",'➀基本情報入力シート'!D283)</f>
        <v/>
      </c>
      <c r="D270" s="503" t="str">
        <f>IF('➀基本情報入力シート'!E283="","",'➀基本情報入力シート'!E283)</f>
        <v/>
      </c>
      <c r="E270" s="503" t="str">
        <f>IF('➀基本情報入力シート'!F283="","",'➀基本情報入力シート'!F283)</f>
        <v/>
      </c>
      <c r="F270" s="503" t="str">
        <f>IF('➀基本情報入力シート'!G283="","",'➀基本情報入力シート'!G283)</f>
        <v/>
      </c>
      <c r="G270" s="503" t="str">
        <f>IF('➀基本情報入力シート'!H283="","",'➀基本情報入力シート'!H283)</f>
        <v/>
      </c>
      <c r="H270" s="503" t="str">
        <f>IF('➀基本情報入力シート'!I283="","",'➀基本情報入力シート'!I283)</f>
        <v/>
      </c>
      <c r="I270" s="503" t="str">
        <f>IF('➀基本情報入力シート'!J283="","",'➀基本情報入力シート'!J283)</f>
        <v/>
      </c>
      <c r="J270" s="503" t="str">
        <f>IF('➀基本情報入力シート'!K283="","",'➀基本情報入力シート'!K283)</f>
        <v/>
      </c>
      <c r="K270" s="504" t="str">
        <f>IF('➀基本情報入力シート'!L283="","",'➀基本情報入力シート'!L283)</f>
        <v/>
      </c>
      <c r="L270" s="505" t="str">
        <f>B270&amp;C270</f>
        <v/>
      </c>
      <c r="M270" s="506" t="str">
        <f>IF('➀基本情報入力シート'!M283="","",'➀基本情報入力シート'!M283)</f>
        <v/>
      </c>
      <c r="N270" s="507" t="str">
        <f>IF('➀基本情報入力シート'!R283="","",'➀基本情報入力シート'!R283)</f>
        <v/>
      </c>
      <c r="O270" s="507" t="str">
        <f>IF('➀基本情報入力シート'!W283="","",'➀基本情報入力シート'!W283)</f>
        <v/>
      </c>
      <c r="P270" s="508" t="str">
        <f>IF('➀基本情報入力シート'!X283="","",'➀基本情報入力シート'!X283)</f>
        <v/>
      </c>
      <c r="Q270" s="509" t="str">
        <f>IF('➀基本情報入力シート'!Y283="","",'➀基本情報入力シート'!Y283)</f>
        <v/>
      </c>
      <c r="R270" s="546"/>
      <c r="S270" s="530"/>
      <c r="T270" s="531"/>
      <c r="U270" s="531"/>
      <c r="V270" s="531"/>
      <c r="W270" s="532"/>
      <c r="X270" s="532"/>
      <c r="Y270" s="530"/>
    </row>
    <row r="271" spans="1:28" ht="27.75" customHeight="1">
      <c r="A271" s="511">
        <f>A270+1</f>
        <v>252</v>
      </c>
      <c r="B271" s="502" t="str">
        <f>IF('➀基本情報入力シート'!C284="","",'➀基本情報入力シート'!C284)</f>
        <v/>
      </c>
      <c r="C271" s="503" t="str">
        <f>IF('➀基本情報入力シート'!D284="","",'➀基本情報入力シート'!D284)</f>
        <v/>
      </c>
      <c r="D271" s="503" t="str">
        <f>IF('➀基本情報入力シート'!E284="","",'➀基本情報入力シート'!E284)</f>
        <v/>
      </c>
      <c r="E271" s="503" t="str">
        <f>IF('➀基本情報入力シート'!F284="","",'➀基本情報入力シート'!F284)</f>
        <v/>
      </c>
      <c r="F271" s="503" t="str">
        <f>IF('➀基本情報入力シート'!G284="","",'➀基本情報入力シート'!G284)</f>
        <v/>
      </c>
      <c r="G271" s="503" t="str">
        <f>IF('➀基本情報入力シート'!H284="","",'➀基本情報入力シート'!H284)</f>
        <v/>
      </c>
      <c r="H271" s="503" t="str">
        <f>IF('➀基本情報入力シート'!I284="","",'➀基本情報入力シート'!I284)</f>
        <v/>
      </c>
      <c r="I271" s="503" t="str">
        <f>IF('➀基本情報入力シート'!J284="","",'➀基本情報入力シート'!J284)</f>
        <v/>
      </c>
      <c r="J271" s="503" t="str">
        <f>IF('➀基本情報入力シート'!K284="","",'➀基本情報入力シート'!K284)</f>
        <v/>
      </c>
      <c r="K271" s="504" t="str">
        <f>IF('➀基本情報入力シート'!L284="","",'➀基本情報入力シート'!L284)</f>
        <v/>
      </c>
      <c r="L271" s="505" t="str">
        <f t="shared" ref="L271:L319" si="11">B271&amp;C271</f>
        <v/>
      </c>
      <c r="M271" s="506" t="str">
        <f>IF('➀基本情報入力シート'!M284="","",'➀基本情報入力シート'!M284)</f>
        <v/>
      </c>
      <c r="N271" s="512" t="str">
        <f>IF('➀基本情報入力シート'!R284="","",'➀基本情報入力シート'!R284)</f>
        <v/>
      </c>
      <c r="O271" s="512" t="str">
        <f>IF('➀基本情報入力シート'!W284="","",'➀基本情報入力シート'!W284)</f>
        <v/>
      </c>
      <c r="P271" s="508" t="str">
        <f>IF('➀基本情報入力シート'!X284="","",'➀基本情報入力シート'!X284)</f>
        <v/>
      </c>
      <c r="Q271" s="509" t="str">
        <f>IF('➀基本情報入力シート'!Y284="","",'➀基本情報入力シート'!Y284)</f>
        <v/>
      </c>
      <c r="R271" s="546"/>
      <c r="S271" s="530"/>
      <c r="T271" s="533"/>
      <c r="U271" s="534"/>
      <c r="V271" s="534"/>
      <c r="W271" s="532"/>
      <c r="X271" s="532"/>
      <c r="Y271" s="530"/>
      <c r="Z271" s="401"/>
      <c r="AA271" s="401"/>
      <c r="AB271" s="401"/>
    </row>
    <row r="272" spans="1:28" ht="27.75" customHeight="1">
      <c r="A272" s="511">
        <f t="shared" ref="A272:A320" si="12">A271+1</f>
        <v>253</v>
      </c>
      <c r="B272" s="502" t="str">
        <f>IF('➀基本情報入力シート'!C285="","",'➀基本情報入力シート'!C285)</f>
        <v/>
      </c>
      <c r="C272" s="503" t="str">
        <f>IF('➀基本情報入力シート'!D285="","",'➀基本情報入力シート'!D285)</f>
        <v/>
      </c>
      <c r="D272" s="503" t="str">
        <f>IF('➀基本情報入力シート'!E285="","",'➀基本情報入力シート'!E285)</f>
        <v/>
      </c>
      <c r="E272" s="503" t="str">
        <f>IF('➀基本情報入力シート'!F285="","",'➀基本情報入力シート'!F285)</f>
        <v/>
      </c>
      <c r="F272" s="503" t="str">
        <f>IF('➀基本情報入力シート'!G285="","",'➀基本情報入力シート'!G285)</f>
        <v/>
      </c>
      <c r="G272" s="503" t="str">
        <f>IF('➀基本情報入力シート'!H285="","",'➀基本情報入力シート'!H285)</f>
        <v/>
      </c>
      <c r="H272" s="503" t="str">
        <f>IF('➀基本情報入力シート'!I285="","",'➀基本情報入力シート'!I285)</f>
        <v/>
      </c>
      <c r="I272" s="503" t="str">
        <f>IF('➀基本情報入力シート'!J285="","",'➀基本情報入力シート'!J285)</f>
        <v/>
      </c>
      <c r="J272" s="503" t="str">
        <f>IF('➀基本情報入力シート'!K285="","",'➀基本情報入力シート'!K285)</f>
        <v/>
      </c>
      <c r="K272" s="504" t="str">
        <f>IF('➀基本情報入力シート'!L285="","",'➀基本情報入力シート'!L285)</f>
        <v/>
      </c>
      <c r="L272" s="505" t="str">
        <f t="shared" si="11"/>
        <v/>
      </c>
      <c r="M272" s="506" t="str">
        <f>IF('➀基本情報入力シート'!M285="","",'➀基本情報入力シート'!M285)</f>
        <v/>
      </c>
      <c r="N272" s="512" t="str">
        <f>IF('➀基本情報入力シート'!R285="","",'➀基本情報入力シート'!R285)</f>
        <v/>
      </c>
      <c r="O272" s="512" t="str">
        <f>IF('➀基本情報入力シート'!W285="","",'➀基本情報入力シート'!W285)</f>
        <v/>
      </c>
      <c r="P272" s="508" t="str">
        <f>IF('➀基本情報入力シート'!X285="","",'➀基本情報入力シート'!X285)</f>
        <v/>
      </c>
      <c r="Q272" s="509" t="str">
        <f>IF('➀基本情報入力シート'!Y285="","",'➀基本情報入力シート'!Y285)</f>
        <v/>
      </c>
      <c r="R272" s="546"/>
      <c r="S272" s="530"/>
      <c r="T272" s="531"/>
      <c r="U272" s="535"/>
      <c r="V272" s="535"/>
      <c r="W272" s="532"/>
      <c r="X272" s="532"/>
      <c r="Y272" s="530"/>
      <c r="Z272" s="401"/>
      <c r="AA272" s="401"/>
      <c r="AB272" s="401"/>
    </row>
    <row r="273" spans="1:28" ht="27.75" customHeight="1">
      <c r="A273" s="511">
        <f t="shared" si="12"/>
        <v>254</v>
      </c>
      <c r="B273" s="502" t="str">
        <f>IF('➀基本情報入力シート'!C286="","",'➀基本情報入力シート'!C286)</f>
        <v/>
      </c>
      <c r="C273" s="503" t="str">
        <f>IF('➀基本情報入力シート'!D286="","",'➀基本情報入力シート'!D286)</f>
        <v/>
      </c>
      <c r="D273" s="503" t="str">
        <f>IF('➀基本情報入力シート'!E286="","",'➀基本情報入力シート'!E286)</f>
        <v/>
      </c>
      <c r="E273" s="503" t="str">
        <f>IF('➀基本情報入力シート'!F286="","",'➀基本情報入力シート'!F286)</f>
        <v/>
      </c>
      <c r="F273" s="503" t="str">
        <f>IF('➀基本情報入力シート'!G286="","",'➀基本情報入力シート'!G286)</f>
        <v/>
      </c>
      <c r="G273" s="503" t="str">
        <f>IF('➀基本情報入力シート'!H286="","",'➀基本情報入力シート'!H286)</f>
        <v/>
      </c>
      <c r="H273" s="503" t="str">
        <f>IF('➀基本情報入力シート'!I286="","",'➀基本情報入力シート'!I286)</f>
        <v/>
      </c>
      <c r="I273" s="503" t="str">
        <f>IF('➀基本情報入力シート'!J286="","",'➀基本情報入力シート'!J286)</f>
        <v/>
      </c>
      <c r="J273" s="503" t="str">
        <f>IF('➀基本情報入力シート'!K286="","",'➀基本情報入力シート'!K286)</f>
        <v/>
      </c>
      <c r="K273" s="504" t="str">
        <f>IF('➀基本情報入力シート'!L286="","",'➀基本情報入力シート'!L286)</f>
        <v/>
      </c>
      <c r="L273" s="505" t="str">
        <f t="shared" si="11"/>
        <v/>
      </c>
      <c r="M273" s="506" t="str">
        <f>IF('➀基本情報入力シート'!M286="","",'➀基本情報入力シート'!M286)</f>
        <v/>
      </c>
      <c r="N273" s="512" t="str">
        <f>IF('➀基本情報入力シート'!R286="","",'➀基本情報入力シート'!R286)</f>
        <v/>
      </c>
      <c r="O273" s="512" t="str">
        <f>IF('➀基本情報入力シート'!W286="","",'➀基本情報入力シート'!W286)</f>
        <v/>
      </c>
      <c r="P273" s="508" t="str">
        <f>IF('➀基本情報入力シート'!X286="","",'➀基本情報入力シート'!X286)</f>
        <v/>
      </c>
      <c r="Q273" s="509" t="str">
        <f>IF('➀基本情報入力シート'!Y286="","",'➀基本情報入力シート'!Y286)</f>
        <v/>
      </c>
      <c r="R273" s="546"/>
      <c r="S273" s="530"/>
      <c r="T273" s="531"/>
      <c r="U273" s="535"/>
      <c r="V273" s="535"/>
      <c r="W273" s="532"/>
      <c r="X273" s="532"/>
      <c r="Y273" s="530"/>
      <c r="Z273" s="401"/>
      <c r="AA273" s="401"/>
      <c r="AB273" s="401"/>
    </row>
    <row r="274" spans="1:28" ht="27.75" customHeight="1">
      <c r="A274" s="511">
        <f t="shared" si="12"/>
        <v>255</v>
      </c>
      <c r="B274" s="502" t="str">
        <f>IF('➀基本情報入力シート'!C287="","",'➀基本情報入力シート'!C287)</f>
        <v/>
      </c>
      <c r="C274" s="503" t="str">
        <f>IF('➀基本情報入力シート'!D287="","",'➀基本情報入力シート'!D287)</f>
        <v/>
      </c>
      <c r="D274" s="503" t="str">
        <f>IF('➀基本情報入力シート'!E287="","",'➀基本情報入力シート'!E287)</f>
        <v/>
      </c>
      <c r="E274" s="503" t="str">
        <f>IF('➀基本情報入力シート'!F287="","",'➀基本情報入力シート'!F287)</f>
        <v/>
      </c>
      <c r="F274" s="503" t="str">
        <f>IF('➀基本情報入力シート'!G287="","",'➀基本情報入力シート'!G287)</f>
        <v/>
      </c>
      <c r="G274" s="503" t="str">
        <f>IF('➀基本情報入力シート'!H287="","",'➀基本情報入力シート'!H287)</f>
        <v/>
      </c>
      <c r="H274" s="503" t="str">
        <f>IF('➀基本情報入力シート'!I287="","",'➀基本情報入力シート'!I287)</f>
        <v/>
      </c>
      <c r="I274" s="503" t="str">
        <f>IF('➀基本情報入力シート'!J287="","",'➀基本情報入力シート'!J287)</f>
        <v/>
      </c>
      <c r="J274" s="503" t="str">
        <f>IF('➀基本情報入力シート'!K287="","",'➀基本情報入力シート'!K287)</f>
        <v/>
      </c>
      <c r="K274" s="504" t="str">
        <f>IF('➀基本情報入力シート'!L287="","",'➀基本情報入力シート'!L287)</f>
        <v/>
      </c>
      <c r="L274" s="505" t="str">
        <f t="shared" si="11"/>
        <v/>
      </c>
      <c r="M274" s="506" t="str">
        <f>IF('➀基本情報入力シート'!M287="","",'➀基本情報入力シート'!M287)</f>
        <v/>
      </c>
      <c r="N274" s="512" t="str">
        <f>IF('➀基本情報入力シート'!R287="","",'➀基本情報入力シート'!R287)</f>
        <v/>
      </c>
      <c r="O274" s="512" t="str">
        <f>IF('➀基本情報入力シート'!W287="","",'➀基本情報入力シート'!W287)</f>
        <v/>
      </c>
      <c r="P274" s="508" t="str">
        <f>IF('➀基本情報入力シート'!X287="","",'➀基本情報入力シート'!X287)</f>
        <v/>
      </c>
      <c r="Q274" s="509" t="str">
        <f>IF('➀基本情報入力シート'!Y287="","",'➀基本情報入力シート'!Y287)</f>
        <v/>
      </c>
      <c r="R274" s="546"/>
      <c r="S274" s="530"/>
      <c r="T274" s="531"/>
      <c r="U274" s="535"/>
      <c r="V274" s="535"/>
      <c r="W274" s="532"/>
      <c r="X274" s="532"/>
      <c r="Y274" s="530"/>
      <c r="Z274" s="401"/>
      <c r="AA274" s="401"/>
      <c r="AB274" s="401"/>
    </row>
    <row r="275" spans="1:28" ht="27.75" customHeight="1">
      <c r="A275" s="511">
        <f t="shared" si="12"/>
        <v>256</v>
      </c>
      <c r="B275" s="502" t="str">
        <f>IF('➀基本情報入力シート'!C288="","",'➀基本情報入力シート'!C288)</f>
        <v/>
      </c>
      <c r="C275" s="503" t="str">
        <f>IF('➀基本情報入力シート'!D288="","",'➀基本情報入力シート'!D288)</f>
        <v/>
      </c>
      <c r="D275" s="503" t="str">
        <f>IF('➀基本情報入力シート'!E288="","",'➀基本情報入力シート'!E288)</f>
        <v/>
      </c>
      <c r="E275" s="503" t="str">
        <f>IF('➀基本情報入力シート'!F288="","",'➀基本情報入力シート'!F288)</f>
        <v/>
      </c>
      <c r="F275" s="503" t="str">
        <f>IF('➀基本情報入力シート'!G288="","",'➀基本情報入力シート'!G288)</f>
        <v/>
      </c>
      <c r="G275" s="503" t="str">
        <f>IF('➀基本情報入力シート'!H288="","",'➀基本情報入力シート'!H288)</f>
        <v/>
      </c>
      <c r="H275" s="503" t="str">
        <f>IF('➀基本情報入力シート'!I288="","",'➀基本情報入力シート'!I288)</f>
        <v/>
      </c>
      <c r="I275" s="503" t="str">
        <f>IF('➀基本情報入力シート'!J288="","",'➀基本情報入力シート'!J288)</f>
        <v/>
      </c>
      <c r="J275" s="503" t="str">
        <f>IF('➀基本情報入力シート'!K288="","",'➀基本情報入力シート'!K288)</f>
        <v/>
      </c>
      <c r="K275" s="504" t="str">
        <f>IF('➀基本情報入力シート'!L288="","",'➀基本情報入力シート'!L288)</f>
        <v/>
      </c>
      <c r="L275" s="505" t="str">
        <f t="shared" si="11"/>
        <v/>
      </c>
      <c r="M275" s="506" t="str">
        <f>IF('➀基本情報入力シート'!M288="","",'➀基本情報入力シート'!M288)</f>
        <v/>
      </c>
      <c r="N275" s="512" t="str">
        <f>IF('➀基本情報入力シート'!R288="","",'➀基本情報入力シート'!R288)</f>
        <v/>
      </c>
      <c r="O275" s="512" t="str">
        <f>IF('➀基本情報入力シート'!W288="","",'➀基本情報入力シート'!W288)</f>
        <v/>
      </c>
      <c r="P275" s="508" t="str">
        <f>IF('➀基本情報入力シート'!X288="","",'➀基本情報入力シート'!X288)</f>
        <v/>
      </c>
      <c r="Q275" s="509" t="str">
        <f>IF('➀基本情報入力シート'!Y288="","",'➀基本情報入力シート'!Y288)</f>
        <v/>
      </c>
      <c r="R275" s="546"/>
      <c r="S275" s="530"/>
      <c r="T275" s="531"/>
      <c r="U275" s="535"/>
      <c r="V275" s="535"/>
      <c r="W275" s="532"/>
      <c r="X275" s="532"/>
      <c r="Y275" s="530"/>
      <c r="Z275" s="401"/>
      <c r="AA275" s="401"/>
      <c r="AB275" s="401"/>
    </row>
    <row r="276" spans="1:28" ht="27.75" customHeight="1">
      <c r="A276" s="511">
        <f t="shared" si="12"/>
        <v>257</v>
      </c>
      <c r="B276" s="502" t="str">
        <f>IF('➀基本情報入力シート'!C289="","",'➀基本情報入力シート'!C289)</f>
        <v/>
      </c>
      <c r="C276" s="503" t="str">
        <f>IF('➀基本情報入力シート'!D289="","",'➀基本情報入力シート'!D289)</f>
        <v/>
      </c>
      <c r="D276" s="503" t="str">
        <f>IF('➀基本情報入力シート'!E289="","",'➀基本情報入力シート'!E289)</f>
        <v/>
      </c>
      <c r="E276" s="503" t="str">
        <f>IF('➀基本情報入力シート'!F289="","",'➀基本情報入力シート'!F289)</f>
        <v/>
      </c>
      <c r="F276" s="503" t="str">
        <f>IF('➀基本情報入力シート'!G289="","",'➀基本情報入力シート'!G289)</f>
        <v/>
      </c>
      <c r="G276" s="503" t="str">
        <f>IF('➀基本情報入力シート'!H289="","",'➀基本情報入力シート'!H289)</f>
        <v/>
      </c>
      <c r="H276" s="503" t="str">
        <f>IF('➀基本情報入力シート'!I289="","",'➀基本情報入力シート'!I289)</f>
        <v/>
      </c>
      <c r="I276" s="503" t="str">
        <f>IF('➀基本情報入力シート'!J289="","",'➀基本情報入力シート'!J289)</f>
        <v/>
      </c>
      <c r="J276" s="503" t="str">
        <f>IF('➀基本情報入力シート'!K289="","",'➀基本情報入力シート'!K289)</f>
        <v/>
      </c>
      <c r="K276" s="504" t="str">
        <f>IF('➀基本情報入力シート'!L289="","",'➀基本情報入力シート'!L289)</f>
        <v/>
      </c>
      <c r="L276" s="505" t="str">
        <f t="shared" si="11"/>
        <v/>
      </c>
      <c r="M276" s="506" t="str">
        <f>IF('➀基本情報入力シート'!M289="","",'➀基本情報入力シート'!M289)</f>
        <v/>
      </c>
      <c r="N276" s="512" t="str">
        <f>IF('➀基本情報入力シート'!R289="","",'➀基本情報入力シート'!R289)</f>
        <v/>
      </c>
      <c r="O276" s="512" t="str">
        <f>IF('➀基本情報入力シート'!W289="","",'➀基本情報入力シート'!W289)</f>
        <v/>
      </c>
      <c r="P276" s="508" t="str">
        <f>IF('➀基本情報入力シート'!X289="","",'➀基本情報入力シート'!X289)</f>
        <v/>
      </c>
      <c r="Q276" s="509" t="str">
        <f>IF('➀基本情報入力シート'!Y289="","",'➀基本情報入力シート'!Y289)</f>
        <v/>
      </c>
      <c r="R276" s="546"/>
      <c r="S276" s="530"/>
      <c r="T276" s="531"/>
      <c r="U276" s="535"/>
      <c r="V276" s="535"/>
      <c r="W276" s="532"/>
      <c r="X276" s="532"/>
      <c r="Y276" s="530"/>
      <c r="Z276" s="401"/>
      <c r="AA276" s="401"/>
      <c r="AB276" s="401"/>
    </row>
    <row r="277" spans="1:28" ht="27.75" customHeight="1">
      <c r="A277" s="511">
        <f t="shared" si="12"/>
        <v>258</v>
      </c>
      <c r="B277" s="502" t="str">
        <f>IF('➀基本情報入力シート'!C290="","",'➀基本情報入力シート'!C290)</f>
        <v/>
      </c>
      <c r="C277" s="503" t="str">
        <f>IF('➀基本情報入力シート'!D290="","",'➀基本情報入力シート'!D290)</f>
        <v/>
      </c>
      <c r="D277" s="503" t="str">
        <f>IF('➀基本情報入力シート'!E290="","",'➀基本情報入力シート'!E290)</f>
        <v/>
      </c>
      <c r="E277" s="503" t="str">
        <f>IF('➀基本情報入力シート'!F290="","",'➀基本情報入力シート'!F290)</f>
        <v/>
      </c>
      <c r="F277" s="503" t="str">
        <f>IF('➀基本情報入力シート'!G290="","",'➀基本情報入力シート'!G290)</f>
        <v/>
      </c>
      <c r="G277" s="503" t="str">
        <f>IF('➀基本情報入力シート'!H290="","",'➀基本情報入力シート'!H290)</f>
        <v/>
      </c>
      <c r="H277" s="503" t="str">
        <f>IF('➀基本情報入力シート'!I290="","",'➀基本情報入力シート'!I290)</f>
        <v/>
      </c>
      <c r="I277" s="503" t="str">
        <f>IF('➀基本情報入力シート'!J290="","",'➀基本情報入力シート'!J290)</f>
        <v/>
      </c>
      <c r="J277" s="503" t="str">
        <f>IF('➀基本情報入力シート'!K290="","",'➀基本情報入力シート'!K290)</f>
        <v/>
      </c>
      <c r="K277" s="504" t="str">
        <f>IF('➀基本情報入力シート'!L290="","",'➀基本情報入力シート'!L290)</f>
        <v/>
      </c>
      <c r="L277" s="505" t="str">
        <f t="shared" si="11"/>
        <v/>
      </c>
      <c r="M277" s="506" t="str">
        <f>IF('➀基本情報入力シート'!M290="","",'➀基本情報入力シート'!M290)</f>
        <v/>
      </c>
      <c r="N277" s="512" t="str">
        <f>IF('➀基本情報入力シート'!R290="","",'➀基本情報入力シート'!R290)</f>
        <v/>
      </c>
      <c r="O277" s="512" t="str">
        <f>IF('➀基本情報入力シート'!W290="","",'➀基本情報入力シート'!W290)</f>
        <v/>
      </c>
      <c r="P277" s="508" t="str">
        <f>IF('➀基本情報入力シート'!X290="","",'➀基本情報入力シート'!X290)</f>
        <v/>
      </c>
      <c r="Q277" s="509" t="str">
        <f>IF('➀基本情報入力シート'!Y290="","",'➀基本情報入力シート'!Y290)</f>
        <v/>
      </c>
      <c r="R277" s="546"/>
      <c r="S277" s="530"/>
      <c r="T277" s="531"/>
      <c r="U277" s="535"/>
      <c r="V277" s="535"/>
      <c r="W277" s="536"/>
      <c r="X277" s="536"/>
      <c r="Y277" s="536"/>
      <c r="Z277" s="401"/>
      <c r="AA277" s="401"/>
      <c r="AB277" s="401"/>
    </row>
    <row r="278" spans="1:28" ht="27.75" customHeight="1">
      <c r="A278" s="511">
        <f t="shared" si="12"/>
        <v>259</v>
      </c>
      <c r="B278" s="502" t="str">
        <f>IF('➀基本情報入力シート'!C291="","",'➀基本情報入力シート'!C291)</f>
        <v/>
      </c>
      <c r="C278" s="503" t="str">
        <f>IF('➀基本情報入力シート'!D291="","",'➀基本情報入力シート'!D291)</f>
        <v/>
      </c>
      <c r="D278" s="503" t="str">
        <f>IF('➀基本情報入力シート'!E291="","",'➀基本情報入力シート'!E291)</f>
        <v/>
      </c>
      <c r="E278" s="503" t="str">
        <f>IF('➀基本情報入力シート'!F291="","",'➀基本情報入力シート'!F291)</f>
        <v/>
      </c>
      <c r="F278" s="503" t="str">
        <f>IF('➀基本情報入力シート'!G291="","",'➀基本情報入力シート'!G291)</f>
        <v/>
      </c>
      <c r="G278" s="503" t="str">
        <f>IF('➀基本情報入力シート'!H291="","",'➀基本情報入力シート'!H291)</f>
        <v/>
      </c>
      <c r="H278" s="503" t="str">
        <f>IF('➀基本情報入力シート'!I291="","",'➀基本情報入力シート'!I291)</f>
        <v/>
      </c>
      <c r="I278" s="503" t="str">
        <f>IF('➀基本情報入力シート'!J291="","",'➀基本情報入力シート'!J291)</f>
        <v/>
      </c>
      <c r="J278" s="503" t="str">
        <f>IF('➀基本情報入力シート'!K291="","",'➀基本情報入力シート'!K291)</f>
        <v/>
      </c>
      <c r="K278" s="504" t="str">
        <f>IF('➀基本情報入力シート'!L291="","",'➀基本情報入力シート'!L291)</f>
        <v/>
      </c>
      <c r="L278" s="505" t="str">
        <f t="shared" si="11"/>
        <v/>
      </c>
      <c r="M278" s="506" t="str">
        <f>IF('➀基本情報入力シート'!M291="","",'➀基本情報入力シート'!M291)</f>
        <v/>
      </c>
      <c r="N278" s="512" t="str">
        <f>IF('➀基本情報入力シート'!R291="","",'➀基本情報入力シート'!R291)</f>
        <v/>
      </c>
      <c r="O278" s="512" t="str">
        <f>IF('➀基本情報入力シート'!W291="","",'➀基本情報入力シート'!W291)</f>
        <v/>
      </c>
      <c r="P278" s="508" t="str">
        <f>IF('➀基本情報入力シート'!X291="","",'➀基本情報入力シート'!X291)</f>
        <v/>
      </c>
      <c r="Q278" s="509" t="str">
        <f>IF('➀基本情報入力シート'!Y291="","",'➀基本情報入力シート'!Y291)</f>
        <v/>
      </c>
      <c r="R278" s="546"/>
      <c r="S278" s="530"/>
      <c r="T278" s="531"/>
      <c r="U278" s="535"/>
      <c r="V278" s="535"/>
      <c r="W278" s="536"/>
      <c r="X278" s="536"/>
      <c r="Y278" s="536"/>
      <c r="Z278" s="401"/>
      <c r="AA278" s="401"/>
      <c r="AB278" s="401"/>
    </row>
    <row r="279" spans="1:28" ht="27.75" customHeight="1">
      <c r="A279" s="511">
        <f t="shared" si="12"/>
        <v>260</v>
      </c>
      <c r="B279" s="502" t="str">
        <f>IF('➀基本情報入力シート'!C292="","",'➀基本情報入力シート'!C292)</f>
        <v/>
      </c>
      <c r="C279" s="503" t="str">
        <f>IF('➀基本情報入力シート'!D292="","",'➀基本情報入力シート'!D292)</f>
        <v/>
      </c>
      <c r="D279" s="503" t="str">
        <f>IF('➀基本情報入力シート'!E292="","",'➀基本情報入力シート'!E292)</f>
        <v/>
      </c>
      <c r="E279" s="503" t="str">
        <f>IF('➀基本情報入力シート'!F292="","",'➀基本情報入力シート'!F292)</f>
        <v/>
      </c>
      <c r="F279" s="503" t="str">
        <f>IF('➀基本情報入力シート'!G292="","",'➀基本情報入力シート'!G292)</f>
        <v/>
      </c>
      <c r="G279" s="503" t="str">
        <f>IF('➀基本情報入力シート'!H292="","",'➀基本情報入力シート'!H292)</f>
        <v/>
      </c>
      <c r="H279" s="503" t="str">
        <f>IF('➀基本情報入力シート'!I292="","",'➀基本情報入力シート'!I292)</f>
        <v/>
      </c>
      <c r="I279" s="503" t="str">
        <f>IF('➀基本情報入力シート'!J292="","",'➀基本情報入力シート'!J292)</f>
        <v/>
      </c>
      <c r="J279" s="503" t="str">
        <f>IF('➀基本情報入力シート'!K292="","",'➀基本情報入力シート'!K292)</f>
        <v/>
      </c>
      <c r="K279" s="504" t="str">
        <f>IF('➀基本情報入力シート'!L292="","",'➀基本情報入力シート'!L292)</f>
        <v/>
      </c>
      <c r="L279" s="505" t="str">
        <f t="shared" si="11"/>
        <v/>
      </c>
      <c r="M279" s="506" t="str">
        <f>IF('➀基本情報入力シート'!M292="","",'➀基本情報入力シート'!M292)</f>
        <v/>
      </c>
      <c r="N279" s="512" t="str">
        <f>IF('➀基本情報入力シート'!R292="","",'➀基本情報入力シート'!R292)</f>
        <v/>
      </c>
      <c r="O279" s="512" t="str">
        <f>IF('➀基本情報入力シート'!W292="","",'➀基本情報入力シート'!W292)</f>
        <v/>
      </c>
      <c r="P279" s="508" t="str">
        <f>IF('➀基本情報入力シート'!X292="","",'➀基本情報入力シート'!X292)</f>
        <v/>
      </c>
      <c r="Q279" s="509" t="str">
        <f>IF('➀基本情報入力シート'!Y292="","",'➀基本情報入力シート'!Y292)</f>
        <v/>
      </c>
      <c r="R279" s="546"/>
      <c r="S279" s="530"/>
      <c r="T279" s="533"/>
      <c r="U279" s="533"/>
      <c r="V279" s="533"/>
      <c r="W279" s="536"/>
      <c r="X279" s="536"/>
      <c r="Y279" s="536"/>
      <c r="Z279" s="401"/>
      <c r="AA279" s="401"/>
      <c r="AB279" s="401"/>
    </row>
    <row r="280" spans="1:28" ht="27.75" customHeight="1">
      <c r="A280" s="511">
        <f t="shared" si="12"/>
        <v>261</v>
      </c>
      <c r="B280" s="502" t="str">
        <f>IF('➀基本情報入力シート'!C293="","",'➀基本情報入力シート'!C293)</f>
        <v/>
      </c>
      <c r="C280" s="503" t="str">
        <f>IF('➀基本情報入力シート'!D293="","",'➀基本情報入力シート'!D293)</f>
        <v/>
      </c>
      <c r="D280" s="503" t="str">
        <f>IF('➀基本情報入力シート'!E293="","",'➀基本情報入力シート'!E293)</f>
        <v/>
      </c>
      <c r="E280" s="503" t="str">
        <f>IF('➀基本情報入力シート'!F293="","",'➀基本情報入力シート'!F293)</f>
        <v/>
      </c>
      <c r="F280" s="503" t="str">
        <f>IF('➀基本情報入力シート'!G293="","",'➀基本情報入力シート'!G293)</f>
        <v/>
      </c>
      <c r="G280" s="503" t="str">
        <f>IF('➀基本情報入力シート'!H293="","",'➀基本情報入力シート'!H293)</f>
        <v/>
      </c>
      <c r="H280" s="503" t="str">
        <f>IF('➀基本情報入力シート'!I293="","",'➀基本情報入力シート'!I293)</f>
        <v/>
      </c>
      <c r="I280" s="503" t="str">
        <f>IF('➀基本情報入力シート'!J293="","",'➀基本情報入力シート'!J293)</f>
        <v/>
      </c>
      <c r="J280" s="503" t="str">
        <f>IF('➀基本情報入力シート'!K293="","",'➀基本情報入力シート'!K293)</f>
        <v/>
      </c>
      <c r="K280" s="504" t="str">
        <f>IF('➀基本情報入力シート'!L293="","",'➀基本情報入力シート'!L293)</f>
        <v/>
      </c>
      <c r="L280" s="505" t="str">
        <f t="shared" si="11"/>
        <v/>
      </c>
      <c r="M280" s="506" t="str">
        <f>IF('➀基本情報入力シート'!M293="","",'➀基本情報入力シート'!M293)</f>
        <v/>
      </c>
      <c r="N280" s="512" t="str">
        <f>IF('➀基本情報入力シート'!R293="","",'➀基本情報入力シート'!R293)</f>
        <v/>
      </c>
      <c r="O280" s="512" t="str">
        <f>IF('➀基本情報入力シート'!W293="","",'➀基本情報入力シート'!W293)</f>
        <v/>
      </c>
      <c r="P280" s="508" t="str">
        <f>IF('➀基本情報入力シート'!X293="","",'➀基本情報入力シート'!X293)</f>
        <v/>
      </c>
      <c r="Q280" s="509" t="str">
        <f>IF('➀基本情報入力シート'!Y293="","",'➀基本情報入力シート'!Y293)</f>
        <v/>
      </c>
      <c r="R280" s="546"/>
      <c r="S280" s="530"/>
      <c r="T280" s="533"/>
      <c r="U280" s="533"/>
      <c r="V280" s="533"/>
      <c r="W280" s="536"/>
      <c r="X280" s="536"/>
      <c r="Y280" s="536"/>
      <c r="Z280" s="401"/>
      <c r="AA280" s="401"/>
      <c r="AB280" s="401"/>
    </row>
    <row r="281" spans="1:28" ht="27.75" customHeight="1">
      <c r="A281" s="511">
        <f t="shared" si="12"/>
        <v>262</v>
      </c>
      <c r="B281" s="502" t="str">
        <f>IF('➀基本情報入力シート'!C294="","",'➀基本情報入力シート'!C294)</f>
        <v/>
      </c>
      <c r="C281" s="503" t="str">
        <f>IF('➀基本情報入力シート'!D294="","",'➀基本情報入力シート'!D294)</f>
        <v/>
      </c>
      <c r="D281" s="503" t="str">
        <f>IF('➀基本情報入力シート'!E294="","",'➀基本情報入力シート'!E294)</f>
        <v/>
      </c>
      <c r="E281" s="503" t="str">
        <f>IF('➀基本情報入力シート'!F294="","",'➀基本情報入力シート'!F294)</f>
        <v/>
      </c>
      <c r="F281" s="503" t="str">
        <f>IF('➀基本情報入力シート'!G294="","",'➀基本情報入力シート'!G294)</f>
        <v/>
      </c>
      <c r="G281" s="503" t="str">
        <f>IF('➀基本情報入力シート'!H294="","",'➀基本情報入力シート'!H294)</f>
        <v/>
      </c>
      <c r="H281" s="503" t="str">
        <f>IF('➀基本情報入力シート'!I294="","",'➀基本情報入力シート'!I294)</f>
        <v/>
      </c>
      <c r="I281" s="503" t="str">
        <f>IF('➀基本情報入力シート'!J294="","",'➀基本情報入力シート'!J294)</f>
        <v/>
      </c>
      <c r="J281" s="503" t="str">
        <f>IF('➀基本情報入力シート'!K294="","",'➀基本情報入力シート'!K294)</f>
        <v/>
      </c>
      <c r="K281" s="504" t="str">
        <f>IF('➀基本情報入力シート'!L294="","",'➀基本情報入力シート'!L294)</f>
        <v/>
      </c>
      <c r="L281" s="505" t="str">
        <f t="shared" si="11"/>
        <v/>
      </c>
      <c r="M281" s="506" t="str">
        <f>IF('➀基本情報入力シート'!M294="","",'➀基本情報入力シート'!M294)</f>
        <v/>
      </c>
      <c r="N281" s="512" t="str">
        <f>IF('➀基本情報入力シート'!R294="","",'➀基本情報入力シート'!R294)</f>
        <v/>
      </c>
      <c r="O281" s="512" t="str">
        <f>IF('➀基本情報入力シート'!W294="","",'➀基本情報入力シート'!W294)</f>
        <v/>
      </c>
      <c r="P281" s="508" t="str">
        <f>IF('➀基本情報入力シート'!X294="","",'➀基本情報入力シート'!X294)</f>
        <v/>
      </c>
      <c r="Q281" s="509" t="str">
        <f>IF('➀基本情報入力シート'!Y294="","",'➀基本情報入力シート'!Y294)</f>
        <v/>
      </c>
      <c r="R281" s="546"/>
      <c r="S281" s="530"/>
      <c r="T281" s="533"/>
      <c r="U281" s="533"/>
      <c r="V281" s="533"/>
      <c r="W281" s="536"/>
      <c r="X281" s="536"/>
      <c r="Y281" s="536"/>
      <c r="Z281" s="401"/>
      <c r="AA281" s="401"/>
      <c r="AB281" s="401"/>
    </row>
    <row r="282" spans="1:28" ht="27.75" customHeight="1">
      <c r="A282" s="511">
        <f t="shared" si="12"/>
        <v>263</v>
      </c>
      <c r="B282" s="502" t="str">
        <f>IF('➀基本情報入力シート'!C295="","",'➀基本情報入力シート'!C295)</f>
        <v/>
      </c>
      <c r="C282" s="503" t="str">
        <f>IF('➀基本情報入力シート'!D295="","",'➀基本情報入力シート'!D295)</f>
        <v/>
      </c>
      <c r="D282" s="503" t="str">
        <f>IF('➀基本情報入力シート'!E295="","",'➀基本情報入力シート'!E295)</f>
        <v/>
      </c>
      <c r="E282" s="503" t="str">
        <f>IF('➀基本情報入力シート'!F295="","",'➀基本情報入力シート'!F295)</f>
        <v/>
      </c>
      <c r="F282" s="503" t="str">
        <f>IF('➀基本情報入力シート'!G295="","",'➀基本情報入力シート'!G295)</f>
        <v/>
      </c>
      <c r="G282" s="503" t="str">
        <f>IF('➀基本情報入力シート'!H295="","",'➀基本情報入力シート'!H295)</f>
        <v/>
      </c>
      <c r="H282" s="503" t="str">
        <f>IF('➀基本情報入力シート'!I295="","",'➀基本情報入力シート'!I295)</f>
        <v/>
      </c>
      <c r="I282" s="503" t="str">
        <f>IF('➀基本情報入力シート'!J295="","",'➀基本情報入力シート'!J295)</f>
        <v/>
      </c>
      <c r="J282" s="503" t="str">
        <f>IF('➀基本情報入力シート'!K295="","",'➀基本情報入力シート'!K295)</f>
        <v/>
      </c>
      <c r="K282" s="504" t="str">
        <f>IF('➀基本情報入力シート'!L295="","",'➀基本情報入力シート'!L295)</f>
        <v/>
      </c>
      <c r="L282" s="505" t="str">
        <f t="shared" si="11"/>
        <v/>
      </c>
      <c r="M282" s="506" t="str">
        <f>IF('➀基本情報入力シート'!M295="","",'➀基本情報入力シート'!M295)</f>
        <v/>
      </c>
      <c r="N282" s="512" t="str">
        <f>IF('➀基本情報入力シート'!R295="","",'➀基本情報入力シート'!R295)</f>
        <v/>
      </c>
      <c r="O282" s="512" t="str">
        <f>IF('➀基本情報入力シート'!W295="","",'➀基本情報入力シート'!W295)</f>
        <v/>
      </c>
      <c r="P282" s="508" t="str">
        <f>IF('➀基本情報入力シート'!X295="","",'➀基本情報入力シート'!X295)</f>
        <v/>
      </c>
      <c r="Q282" s="509" t="str">
        <f>IF('➀基本情報入力シート'!Y295="","",'➀基本情報入力シート'!Y295)</f>
        <v/>
      </c>
      <c r="R282" s="546"/>
      <c r="S282" s="530"/>
      <c r="T282" s="533"/>
      <c r="U282" s="533"/>
      <c r="V282" s="533"/>
      <c r="W282" s="536"/>
      <c r="X282" s="536"/>
      <c r="Y282" s="536"/>
      <c r="Z282" s="401"/>
      <c r="AA282" s="401"/>
      <c r="AB282" s="401"/>
    </row>
    <row r="283" spans="1:28" ht="27.75" customHeight="1">
      <c r="A283" s="511">
        <f t="shared" si="12"/>
        <v>264</v>
      </c>
      <c r="B283" s="502" t="str">
        <f>IF('➀基本情報入力シート'!C296="","",'➀基本情報入力シート'!C296)</f>
        <v/>
      </c>
      <c r="C283" s="503" t="str">
        <f>IF('➀基本情報入力シート'!D296="","",'➀基本情報入力シート'!D296)</f>
        <v/>
      </c>
      <c r="D283" s="503" t="str">
        <f>IF('➀基本情報入力シート'!E296="","",'➀基本情報入力シート'!E296)</f>
        <v/>
      </c>
      <c r="E283" s="503" t="str">
        <f>IF('➀基本情報入力シート'!F296="","",'➀基本情報入力シート'!F296)</f>
        <v/>
      </c>
      <c r="F283" s="503" t="str">
        <f>IF('➀基本情報入力シート'!G296="","",'➀基本情報入力シート'!G296)</f>
        <v/>
      </c>
      <c r="G283" s="503" t="str">
        <f>IF('➀基本情報入力シート'!H296="","",'➀基本情報入力シート'!H296)</f>
        <v/>
      </c>
      <c r="H283" s="503" t="str">
        <f>IF('➀基本情報入力シート'!I296="","",'➀基本情報入力シート'!I296)</f>
        <v/>
      </c>
      <c r="I283" s="503" t="str">
        <f>IF('➀基本情報入力シート'!J296="","",'➀基本情報入力シート'!J296)</f>
        <v/>
      </c>
      <c r="J283" s="503" t="str">
        <f>IF('➀基本情報入力シート'!K296="","",'➀基本情報入力シート'!K296)</f>
        <v/>
      </c>
      <c r="K283" s="504" t="str">
        <f>IF('➀基本情報入力シート'!L296="","",'➀基本情報入力シート'!L296)</f>
        <v/>
      </c>
      <c r="L283" s="505" t="str">
        <f t="shared" si="11"/>
        <v/>
      </c>
      <c r="M283" s="506" t="str">
        <f>IF('➀基本情報入力シート'!M296="","",'➀基本情報入力シート'!M296)</f>
        <v/>
      </c>
      <c r="N283" s="512" t="str">
        <f>IF('➀基本情報入力シート'!R296="","",'➀基本情報入力シート'!R296)</f>
        <v/>
      </c>
      <c r="O283" s="512" t="str">
        <f>IF('➀基本情報入力シート'!W296="","",'➀基本情報入力シート'!W296)</f>
        <v/>
      </c>
      <c r="P283" s="508" t="str">
        <f>IF('➀基本情報入力シート'!X296="","",'➀基本情報入力シート'!X296)</f>
        <v/>
      </c>
      <c r="Q283" s="509" t="str">
        <f>IF('➀基本情報入力シート'!Y296="","",'➀基本情報入力シート'!Y296)</f>
        <v/>
      </c>
      <c r="R283" s="546"/>
      <c r="S283" s="530"/>
      <c r="T283" s="533"/>
      <c r="U283" s="533"/>
      <c r="V283" s="533"/>
      <c r="W283" s="536"/>
      <c r="X283" s="536"/>
      <c r="Y283" s="536"/>
      <c r="Z283" s="401"/>
      <c r="AA283" s="401"/>
      <c r="AB283" s="401"/>
    </row>
    <row r="284" spans="1:28" ht="27.75" customHeight="1">
      <c r="A284" s="511">
        <f t="shared" si="12"/>
        <v>265</v>
      </c>
      <c r="B284" s="502" t="str">
        <f>IF('➀基本情報入力シート'!C297="","",'➀基本情報入力シート'!C297)</f>
        <v/>
      </c>
      <c r="C284" s="503" t="str">
        <f>IF('➀基本情報入力シート'!D297="","",'➀基本情報入力シート'!D297)</f>
        <v/>
      </c>
      <c r="D284" s="503" t="str">
        <f>IF('➀基本情報入力シート'!E297="","",'➀基本情報入力シート'!E297)</f>
        <v/>
      </c>
      <c r="E284" s="503" t="str">
        <f>IF('➀基本情報入力シート'!F297="","",'➀基本情報入力シート'!F297)</f>
        <v/>
      </c>
      <c r="F284" s="503" t="str">
        <f>IF('➀基本情報入力シート'!G297="","",'➀基本情報入力シート'!G297)</f>
        <v/>
      </c>
      <c r="G284" s="503" t="str">
        <f>IF('➀基本情報入力シート'!H297="","",'➀基本情報入力シート'!H297)</f>
        <v/>
      </c>
      <c r="H284" s="503" t="str">
        <f>IF('➀基本情報入力シート'!I297="","",'➀基本情報入力シート'!I297)</f>
        <v/>
      </c>
      <c r="I284" s="503" t="str">
        <f>IF('➀基本情報入力シート'!J297="","",'➀基本情報入力シート'!J297)</f>
        <v/>
      </c>
      <c r="J284" s="503" t="str">
        <f>IF('➀基本情報入力シート'!K297="","",'➀基本情報入力シート'!K297)</f>
        <v/>
      </c>
      <c r="K284" s="504" t="str">
        <f>IF('➀基本情報入力シート'!L297="","",'➀基本情報入力シート'!L297)</f>
        <v/>
      </c>
      <c r="L284" s="505" t="str">
        <f t="shared" si="11"/>
        <v/>
      </c>
      <c r="M284" s="506" t="str">
        <f>IF('➀基本情報入力シート'!M297="","",'➀基本情報入力シート'!M297)</f>
        <v/>
      </c>
      <c r="N284" s="512" t="str">
        <f>IF('➀基本情報入力シート'!R297="","",'➀基本情報入力シート'!R297)</f>
        <v/>
      </c>
      <c r="O284" s="512" t="str">
        <f>IF('➀基本情報入力シート'!W297="","",'➀基本情報入力シート'!W297)</f>
        <v/>
      </c>
      <c r="P284" s="508" t="str">
        <f>IF('➀基本情報入力シート'!X297="","",'➀基本情報入力シート'!X297)</f>
        <v/>
      </c>
      <c r="Q284" s="509" t="str">
        <f>IF('➀基本情報入力シート'!Y297="","",'➀基本情報入力シート'!Y297)</f>
        <v/>
      </c>
      <c r="R284" s="546"/>
      <c r="S284" s="530"/>
      <c r="T284" s="533"/>
      <c r="U284" s="533"/>
      <c r="V284" s="533"/>
      <c r="W284" s="536"/>
      <c r="X284" s="536"/>
      <c r="Y284" s="536"/>
      <c r="Z284" s="401"/>
      <c r="AA284" s="401"/>
      <c r="AB284" s="401"/>
    </row>
    <row r="285" spans="1:28" ht="27.75" customHeight="1">
      <c r="A285" s="511">
        <f t="shared" si="12"/>
        <v>266</v>
      </c>
      <c r="B285" s="502" t="str">
        <f>IF('➀基本情報入力シート'!C298="","",'➀基本情報入力シート'!C298)</f>
        <v/>
      </c>
      <c r="C285" s="503" t="str">
        <f>IF('➀基本情報入力シート'!D298="","",'➀基本情報入力シート'!D298)</f>
        <v/>
      </c>
      <c r="D285" s="503" t="str">
        <f>IF('➀基本情報入力シート'!E298="","",'➀基本情報入力シート'!E298)</f>
        <v/>
      </c>
      <c r="E285" s="503" t="str">
        <f>IF('➀基本情報入力シート'!F298="","",'➀基本情報入力シート'!F298)</f>
        <v/>
      </c>
      <c r="F285" s="503" t="str">
        <f>IF('➀基本情報入力シート'!G298="","",'➀基本情報入力シート'!G298)</f>
        <v/>
      </c>
      <c r="G285" s="503" t="str">
        <f>IF('➀基本情報入力シート'!H298="","",'➀基本情報入力シート'!H298)</f>
        <v/>
      </c>
      <c r="H285" s="503" t="str">
        <f>IF('➀基本情報入力シート'!I298="","",'➀基本情報入力シート'!I298)</f>
        <v/>
      </c>
      <c r="I285" s="503" t="str">
        <f>IF('➀基本情報入力シート'!J298="","",'➀基本情報入力シート'!J298)</f>
        <v/>
      </c>
      <c r="J285" s="503" t="str">
        <f>IF('➀基本情報入力シート'!K298="","",'➀基本情報入力シート'!K298)</f>
        <v/>
      </c>
      <c r="K285" s="504" t="str">
        <f>IF('➀基本情報入力シート'!L298="","",'➀基本情報入力シート'!L298)</f>
        <v/>
      </c>
      <c r="L285" s="505" t="str">
        <f t="shared" si="11"/>
        <v/>
      </c>
      <c r="M285" s="506" t="str">
        <f>IF('➀基本情報入力シート'!M298="","",'➀基本情報入力シート'!M298)</f>
        <v/>
      </c>
      <c r="N285" s="512" t="str">
        <f>IF('➀基本情報入力シート'!R298="","",'➀基本情報入力シート'!R298)</f>
        <v/>
      </c>
      <c r="O285" s="512" t="str">
        <f>IF('➀基本情報入力シート'!W298="","",'➀基本情報入力シート'!W298)</f>
        <v/>
      </c>
      <c r="P285" s="508" t="str">
        <f>IF('➀基本情報入力シート'!X298="","",'➀基本情報入力シート'!X298)</f>
        <v/>
      </c>
      <c r="Q285" s="509" t="str">
        <f>IF('➀基本情報入力シート'!Y298="","",'➀基本情報入力シート'!Y298)</f>
        <v/>
      </c>
      <c r="R285" s="546"/>
      <c r="S285" s="530"/>
      <c r="T285" s="533"/>
      <c r="U285" s="533"/>
      <c r="V285" s="533"/>
      <c r="W285" s="536"/>
      <c r="X285" s="536"/>
      <c r="Y285" s="536"/>
      <c r="Z285" s="401"/>
      <c r="AA285" s="401"/>
      <c r="AB285" s="401"/>
    </row>
    <row r="286" spans="1:28" ht="27.75" customHeight="1">
      <c r="A286" s="511">
        <f t="shared" si="12"/>
        <v>267</v>
      </c>
      <c r="B286" s="502" t="str">
        <f>IF('➀基本情報入力シート'!C299="","",'➀基本情報入力シート'!C299)</f>
        <v/>
      </c>
      <c r="C286" s="503" t="str">
        <f>IF('➀基本情報入力シート'!D299="","",'➀基本情報入力シート'!D299)</f>
        <v/>
      </c>
      <c r="D286" s="503" t="str">
        <f>IF('➀基本情報入力シート'!E299="","",'➀基本情報入力シート'!E299)</f>
        <v/>
      </c>
      <c r="E286" s="503" t="str">
        <f>IF('➀基本情報入力シート'!F299="","",'➀基本情報入力シート'!F299)</f>
        <v/>
      </c>
      <c r="F286" s="503" t="str">
        <f>IF('➀基本情報入力シート'!G299="","",'➀基本情報入力シート'!G299)</f>
        <v/>
      </c>
      <c r="G286" s="503" t="str">
        <f>IF('➀基本情報入力シート'!H299="","",'➀基本情報入力シート'!H299)</f>
        <v/>
      </c>
      <c r="H286" s="503" t="str">
        <f>IF('➀基本情報入力シート'!I299="","",'➀基本情報入力シート'!I299)</f>
        <v/>
      </c>
      <c r="I286" s="503" t="str">
        <f>IF('➀基本情報入力シート'!J299="","",'➀基本情報入力シート'!J299)</f>
        <v/>
      </c>
      <c r="J286" s="503" t="str">
        <f>IF('➀基本情報入力シート'!K299="","",'➀基本情報入力シート'!K299)</f>
        <v/>
      </c>
      <c r="K286" s="504" t="str">
        <f>IF('➀基本情報入力シート'!L299="","",'➀基本情報入力シート'!L299)</f>
        <v/>
      </c>
      <c r="L286" s="505" t="str">
        <f t="shared" si="11"/>
        <v/>
      </c>
      <c r="M286" s="506" t="str">
        <f>IF('➀基本情報入力シート'!M299="","",'➀基本情報入力シート'!M299)</f>
        <v/>
      </c>
      <c r="N286" s="512" t="str">
        <f>IF('➀基本情報入力シート'!R299="","",'➀基本情報入力シート'!R299)</f>
        <v/>
      </c>
      <c r="O286" s="512" t="str">
        <f>IF('➀基本情報入力シート'!W299="","",'➀基本情報入力シート'!W299)</f>
        <v/>
      </c>
      <c r="P286" s="508" t="str">
        <f>IF('➀基本情報入力シート'!X299="","",'➀基本情報入力シート'!X299)</f>
        <v/>
      </c>
      <c r="Q286" s="509" t="str">
        <f>IF('➀基本情報入力シート'!Y299="","",'➀基本情報入力シート'!Y299)</f>
        <v/>
      </c>
      <c r="R286" s="546"/>
      <c r="S286" s="530"/>
      <c r="T286" s="533"/>
      <c r="U286" s="533"/>
      <c r="V286" s="533"/>
      <c r="W286" s="536"/>
      <c r="X286" s="536"/>
      <c r="Y286" s="536"/>
      <c r="Z286" s="401"/>
      <c r="AA286" s="401"/>
      <c r="AB286" s="401"/>
    </row>
    <row r="287" spans="1:28" ht="27.75" customHeight="1">
      <c r="A287" s="511">
        <f t="shared" si="12"/>
        <v>268</v>
      </c>
      <c r="B287" s="502" t="str">
        <f>IF('➀基本情報入力シート'!C300="","",'➀基本情報入力シート'!C300)</f>
        <v/>
      </c>
      <c r="C287" s="503" t="str">
        <f>IF('➀基本情報入力シート'!D300="","",'➀基本情報入力シート'!D300)</f>
        <v/>
      </c>
      <c r="D287" s="503" t="str">
        <f>IF('➀基本情報入力シート'!E300="","",'➀基本情報入力シート'!E300)</f>
        <v/>
      </c>
      <c r="E287" s="503" t="str">
        <f>IF('➀基本情報入力シート'!F300="","",'➀基本情報入力シート'!F300)</f>
        <v/>
      </c>
      <c r="F287" s="503" t="str">
        <f>IF('➀基本情報入力シート'!G300="","",'➀基本情報入力シート'!G300)</f>
        <v/>
      </c>
      <c r="G287" s="503" t="str">
        <f>IF('➀基本情報入力シート'!H300="","",'➀基本情報入力シート'!H300)</f>
        <v/>
      </c>
      <c r="H287" s="503" t="str">
        <f>IF('➀基本情報入力シート'!I300="","",'➀基本情報入力シート'!I300)</f>
        <v/>
      </c>
      <c r="I287" s="503" t="str">
        <f>IF('➀基本情報入力シート'!J300="","",'➀基本情報入力シート'!J300)</f>
        <v/>
      </c>
      <c r="J287" s="503" t="str">
        <f>IF('➀基本情報入力シート'!K300="","",'➀基本情報入力シート'!K300)</f>
        <v/>
      </c>
      <c r="K287" s="504" t="str">
        <f>IF('➀基本情報入力シート'!L300="","",'➀基本情報入力シート'!L300)</f>
        <v/>
      </c>
      <c r="L287" s="505" t="str">
        <f t="shared" si="11"/>
        <v/>
      </c>
      <c r="M287" s="506" t="str">
        <f>IF('➀基本情報入力シート'!M300="","",'➀基本情報入力シート'!M300)</f>
        <v/>
      </c>
      <c r="N287" s="512" t="str">
        <f>IF('➀基本情報入力シート'!R300="","",'➀基本情報入力シート'!R300)</f>
        <v/>
      </c>
      <c r="O287" s="512" t="str">
        <f>IF('➀基本情報入力シート'!W300="","",'➀基本情報入力シート'!W300)</f>
        <v/>
      </c>
      <c r="P287" s="508" t="str">
        <f>IF('➀基本情報入力シート'!X300="","",'➀基本情報入力シート'!X300)</f>
        <v/>
      </c>
      <c r="Q287" s="509" t="str">
        <f>IF('➀基本情報入力シート'!Y300="","",'➀基本情報入力シート'!Y300)</f>
        <v/>
      </c>
      <c r="R287" s="546"/>
      <c r="S287" s="530"/>
      <c r="T287" s="533"/>
      <c r="U287" s="533"/>
      <c r="V287" s="533"/>
      <c r="W287" s="536"/>
      <c r="X287" s="536"/>
      <c r="Y287" s="536"/>
      <c r="Z287" s="401"/>
      <c r="AA287" s="401"/>
      <c r="AB287" s="401"/>
    </row>
    <row r="288" spans="1:28" ht="27.75" customHeight="1">
      <c r="A288" s="511">
        <f t="shared" si="12"/>
        <v>269</v>
      </c>
      <c r="B288" s="502" t="str">
        <f>IF('➀基本情報入力シート'!C301="","",'➀基本情報入力シート'!C301)</f>
        <v/>
      </c>
      <c r="C288" s="503" t="str">
        <f>IF('➀基本情報入力シート'!D301="","",'➀基本情報入力シート'!D301)</f>
        <v/>
      </c>
      <c r="D288" s="503" t="str">
        <f>IF('➀基本情報入力シート'!E301="","",'➀基本情報入力シート'!E301)</f>
        <v/>
      </c>
      <c r="E288" s="503" t="str">
        <f>IF('➀基本情報入力シート'!F301="","",'➀基本情報入力シート'!F301)</f>
        <v/>
      </c>
      <c r="F288" s="503" t="str">
        <f>IF('➀基本情報入力シート'!G301="","",'➀基本情報入力シート'!G301)</f>
        <v/>
      </c>
      <c r="G288" s="503" t="str">
        <f>IF('➀基本情報入力シート'!H301="","",'➀基本情報入力シート'!H301)</f>
        <v/>
      </c>
      <c r="H288" s="503" t="str">
        <f>IF('➀基本情報入力シート'!I301="","",'➀基本情報入力シート'!I301)</f>
        <v/>
      </c>
      <c r="I288" s="503" t="str">
        <f>IF('➀基本情報入力シート'!J301="","",'➀基本情報入力シート'!J301)</f>
        <v/>
      </c>
      <c r="J288" s="503" t="str">
        <f>IF('➀基本情報入力シート'!K301="","",'➀基本情報入力シート'!K301)</f>
        <v/>
      </c>
      <c r="K288" s="504" t="str">
        <f>IF('➀基本情報入力シート'!L301="","",'➀基本情報入力シート'!L301)</f>
        <v/>
      </c>
      <c r="L288" s="505" t="str">
        <f t="shared" si="11"/>
        <v/>
      </c>
      <c r="M288" s="506" t="str">
        <f>IF('➀基本情報入力シート'!M301="","",'➀基本情報入力シート'!M301)</f>
        <v/>
      </c>
      <c r="N288" s="512" t="str">
        <f>IF('➀基本情報入力シート'!R301="","",'➀基本情報入力シート'!R301)</f>
        <v/>
      </c>
      <c r="O288" s="512" t="str">
        <f>IF('➀基本情報入力シート'!W301="","",'➀基本情報入力シート'!W301)</f>
        <v/>
      </c>
      <c r="P288" s="508" t="str">
        <f>IF('➀基本情報入力シート'!X301="","",'➀基本情報入力シート'!X301)</f>
        <v/>
      </c>
      <c r="Q288" s="509" t="str">
        <f>IF('➀基本情報入力シート'!Y301="","",'➀基本情報入力シート'!Y301)</f>
        <v/>
      </c>
      <c r="R288" s="546"/>
      <c r="S288" s="530"/>
      <c r="T288" s="533"/>
      <c r="U288" s="533"/>
      <c r="V288" s="533"/>
      <c r="W288" s="536"/>
      <c r="X288" s="536"/>
      <c r="Y288" s="536"/>
      <c r="Z288" s="401"/>
      <c r="AA288" s="401"/>
      <c r="AB288" s="401"/>
    </row>
    <row r="289" spans="1:28" ht="27.75" customHeight="1">
      <c r="A289" s="511">
        <f t="shared" si="12"/>
        <v>270</v>
      </c>
      <c r="B289" s="502" t="str">
        <f>IF('➀基本情報入力シート'!C302="","",'➀基本情報入力シート'!C302)</f>
        <v/>
      </c>
      <c r="C289" s="503" t="str">
        <f>IF('➀基本情報入力シート'!D302="","",'➀基本情報入力シート'!D302)</f>
        <v/>
      </c>
      <c r="D289" s="503" t="str">
        <f>IF('➀基本情報入力シート'!E302="","",'➀基本情報入力シート'!E302)</f>
        <v/>
      </c>
      <c r="E289" s="503" t="str">
        <f>IF('➀基本情報入力シート'!F302="","",'➀基本情報入力シート'!F302)</f>
        <v/>
      </c>
      <c r="F289" s="503" t="str">
        <f>IF('➀基本情報入力シート'!G302="","",'➀基本情報入力シート'!G302)</f>
        <v/>
      </c>
      <c r="G289" s="503" t="str">
        <f>IF('➀基本情報入力シート'!H302="","",'➀基本情報入力シート'!H302)</f>
        <v/>
      </c>
      <c r="H289" s="503" t="str">
        <f>IF('➀基本情報入力シート'!I302="","",'➀基本情報入力シート'!I302)</f>
        <v/>
      </c>
      <c r="I289" s="503" t="str">
        <f>IF('➀基本情報入力シート'!J302="","",'➀基本情報入力シート'!J302)</f>
        <v/>
      </c>
      <c r="J289" s="503" t="str">
        <f>IF('➀基本情報入力シート'!K302="","",'➀基本情報入力シート'!K302)</f>
        <v/>
      </c>
      <c r="K289" s="504" t="str">
        <f>IF('➀基本情報入力シート'!L302="","",'➀基本情報入力シート'!L302)</f>
        <v/>
      </c>
      <c r="L289" s="505" t="str">
        <f t="shared" si="11"/>
        <v/>
      </c>
      <c r="M289" s="506" t="str">
        <f>IF('➀基本情報入力シート'!M302="","",'➀基本情報入力シート'!M302)</f>
        <v/>
      </c>
      <c r="N289" s="512" t="str">
        <f>IF('➀基本情報入力シート'!R302="","",'➀基本情報入力シート'!R302)</f>
        <v/>
      </c>
      <c r="O289" s="512" t="str">
        <f>IF('➀基本情報入力シート'!W302="","",'➀基本情報入力シート'!W302)</f>
        <v/>
      </c>
      <c r="P289" s="508" t="str">
        <f>IF('➀基本情報入力シート'!X302="","",'➀基本情報入力シート'!X302)</f>
        <v/>
      </c>
      <c r="Q289" s="509" t="str">
        <f>IF('➀基本情報入力シート'!Y302="","",'➀基本情報入力シート'!Y302)</f>
        <v/>
      </c>
      <c r="R289" s="546"/>
      <c r="S289" s="530"/>
      <c r="T289" s="533"/>
      <c r="U289" s="533"/>
      <c r="V289" s="533"/>
      <c r="W289" s="536"/>
      <c r="X289" s="536"/>
      <c r="Y289" s="536"/>
      <c r="Z289" s="401"/>
      <c r="AA289" s="401"/>
      <c r="AB289" s="401"/>
    </row>
    <row r="290" spans="1:28" ht="27.75" customHeight="1">
      <c r="A290" s="511">
        <f t="shared" si="12"/>
        <v>271</v>
      </c>
      <c r="B290" s="502" t="str">
        <f>IF('➀基本情報入力シート'!C303="","",'➀基本情報入力シート'!C303)</f>
        <v/>
      </c>
      <c r="C290" s="503" t="str">
        <f>IF('➀基本情報入力シート'!D303="","",'➀基本情報入力シート'!D303)</f>
        <v/>
      </c>
      <c r="D290" s="503" t="str">
        <f>IF('➀基本情報入力シート'!E303="","",'➀基本情報入力シート'!E303)</f>
        <v/>
      </c>
      <c r="E290" s="503" t="str">
        <f>IF('➀基本情報入力シート'!F303="","",'➀基本情報入力シート'!F303)</f>
        <v/>
      </c>
      <c r="F290" s="503" t="str">
        <f>IF('➀基本情報入力シート'!G303="","",'➀基本情報入力シート'!G303)</f>
        <v/>
      </c>
      <c r="G290" s="503" t="str">
        <f>IF('➀基本情報入力シート'!H303="","",'➀基本情報入力シート'!H303)</f>
        <v/>
      </c>
      <c r="H290" s="503" t="str">
        <f>IF('➀基本情報入力シート'!I303="","",'➀基本情報入力シート'!I303)</f>
        <v/>
      </c>
      <c r="I290" s="503" t="str">
        <f>IF('➀基本情報入力シート'!J303="","",'➀基本情報入力シート'!J303)</f>
        <v/>
      </c>
      <c r="J290" s="503" t="str">
        <f>IF('➀基本情報入力シート'!K303="","",'➀基本情報入力シート'!K303)</f>
        <v/>
      </c>
      <c r="K290" s="504" t="str">
        <f>IF('➀基本情報入力シート'!L303="","",'➀基本情報入力シート'!L303)</f>
        <v/>
      </c>
      <c r="L290" s="505" t="str">
        <f t="shared" si="11"/>
        <v/>
      </c>
      <c r="M290" s="506" t="str">
        <f>IF('➀基本情報入力シート'!M303="","",'➀基本情報入力シート'!M303)</f>
        <v/>
      </c>
      <c r="N290" s="512" t="str">
        <f>IF('➀基本情報入力シート'!R303="","",'➀基本情報入力シート'!R303)</f>
        <v/>
      </c>
      <c r="O290" s="512" t="str">
        <f>IF('➀基本情報入力シート'!W303="","",'➀基本情報入力シート'!W303)</f>
        <v/>
      </c>
      <c r="P290" s="508" t="str">
        <f>IF('➀基本情報入力シート'!X303="","",'➀基本情報入力シート'!X303)</f>
        <v/>
      </c>
      <c r="Q290" s="509" t="str">
        <f>IF('➀基本情報入力シート'!Y303="","",'➀基本情報入力シート'!Y303)</f>
        <v/>
      </c>
      <c r="R290" s="546"/>
      <c r="S290" s="530"/>
      <c r="T290" s="533"/>
      <c r="U290" s="533"/>
      <c r="V290" s="533"/>
      <c r="W290" s="536"/>
      <c r="X290" s="536"/>
      <c r="Y290" s="536"/>
      <c r="Z290" s="401"/>
      <c r="AA290" s="401"/>
      <c r="AB290" s="401"/>
    </row>
    <row r="291" spans="1:28" ht="27.75" customHeight="1">
      <c r="A291" s="511">
        <f t="shared" si="12"/>
        <v>272</v>
      </c>
      <c r="B291" s="502" t="str">
        <f>IF('➀基本情報入力シート'!C304="","",'➀基本情報入力シート'!C304)</f>
        <v/>
      </c>
      <c r="C291" s="503" t="str">
        <f>IF('➀基本情報入力シート'!D304="","",'➀基本情報入力シート'!D304)</f>
        <v/>
      </c>
      <c r="D291" s="503" t="str">
        <f>IF('➀基本情報入力シート'!E304="","",'➀基本情報入力シート'!E304)</f>
        <v/>
      </c>
      <c r="E291" s="503" t="str">
        <f>IF('➀基本情報入力シート'!F304="","",'➀基本情報入力シート'!F304)</f>
        <v/>
      </c>
      <c r="F291" s="503" t="str">
        <f>IF('➀基本情報入力シート'!G304="","",'➀基本情報入力シート'!G304)</f>
        <v/>
      </c>
      <c r="G291" s="503" t="str">
        <f>IF('➀基本情報入力シート'!H304="","",'➀基本情報入力シート'!H304)</f>
        <v/>
      </c>
      <c r="H291" s="503" t="str">
        <f>IF('➀基本情報入力シート'!I304="","",'➀基本情報入力シート'!I304)</f>
        <v/>
      </c>
      <c r="I291" s="503" t="str">
        <f>IF('➀基本情報入力シート'!J304="","",'➀基本情報入力シート'!J304)</f>
        <v/>
      </c>
      <c r="J291" s="503" t="str">
        <f>IF('➀基本情報入力シート'!K304="","",'➀基本情報入力シート'!K304)</f>
        <v/>
      </c>
      <c r="K291" s="504" t="str">
        <f>IF('➀基本情報入力シート'!L304="","",'➀基本情報入力シート'!L304)</f>
        <v/>
      </c>
      <c r="L291" s="505" t="str">
        <f t="shared" si="11"/>
        <v/>
      </c>
      <c r="M291" s="506" t="str">
        <f>IF('➀基本情報入力シート'!M304="","",'➀基本情報入力シート'!M304)</f>
        <v/>
      </c>
      <c r="N291" s="512" t="str">
        <f>IF('➀基本情報入力シート'!R304="","",'➀基本情報入力シート'!R304)</f>
        <v/>
      </c>
      <c r="O291" s="512" t="str">
        <f>IF('➀基本情報入力シート'!W304="","",'➀基本情報入力シート'!W304)</f>
        <v/>
      </c>
      <c r="P291" s="508" t="str">
        <f>IF('➀基本情報入力シート'!X304="","",'➀基本情報入力シート'!X304)</f>
        <v/>
      </c>
      <c r="Q291" s="509" t="str">
        <f>IF('➀基本情報入力シート'!Y304="","",'➀基本情報入力シート'!Y304)</f>
        <v/>
      </c>
      <c r="R291" s="546"/>
      <c r="S291" s="530"/>
      <c r="T291" s="533"/>
      <c r="U291" s="533"/>
      <c r="V291" s="533"/>
      <c r="W291" s="536"/>
      <c r="X291" s="536"/>
      <c r="Y291" s="536"/>
      <c r="Z291" s="401"/>
      <c r="AA291" s="401"/>
      <c r="AB291" s="401"/>
    </row>
    <row r="292" spans="1:28" ht="27.75" customHeight="1">
      <c r="A292" s="511">
        <f t="shared" si="12"/>
        <v>273</v>
      </c>
      <c r="B292" s="502" t="str">
        <f>IF('➀基本情報入力シート'!C305="","",'➀基本情報入力シート'!C305)</f>
        <v/>
      </c>
      <c r="C292" s="503" t="str">
        <f>IF('➀基本情報入力シート'!D305="","",'➀基本情報入力シート'!D305)</f>
        <v/>
      </c>
      <c r="D292" s="503" t="str">
        <f>IF('➀基本情報入力シート'!E305="","",'➀基本情報入力シート'!E305)</f>
        <v/>
      </c>
      <c r="E292" s="503" t="str">
        <f>IF('➀基本情報入力シート'!F305="","",'➀基本情報入力シート'!F305)</f>
        <v/>
      </c>
      <c r="F292" s="503" t="str">
        <f>IF('➀基本情報入力シート'!G305="","",'➀基本情報入力シート'!G305)</f>
        <v/>
      </c>
      <c r="G292" s="503" t="str">
        <f>IF('➀基本情報入力シート'!H305="","",'➀基本情報入力シート'!H305)</f>
        <v/>
      </c>
      <c r="H292" s="503" t="str">
        <f>IF('➀基本情報入力シート'!I305="","",'➀基本情報入力シート'!I305)</f>
        <v/>
      </c>
      <c r="I292" s="503" t="str">
        <f>IF('➀基本情報入力シート'!J305="","",'➀基本情報入力シート'!J305)</f>
        <v/>
      </c>
      <c r="J292" s="503" t="str">
        <f>IF('➀基本情報入力シート'!K305="","",'➀基本情報入力シート'!K305)</f>
        <v/>
      </c>
      <c r="K292" s="504" t="str">
        <f>IF('➀基本情報入力シート'!L305="","",'➀基本情報入力シート'!L305)</f>
        <v/>
      </c>
      <c r="L292" s="505" t="str">
        <f t="shared" si="11"/>
        <v/>
      </c>
      <c r="M292" s="506" t="str">
        <f>IF('➀基本情報入力シート'!M305="","",'➀基本情報入力シート'!M305)</f>
        <v/>
      </c>
      <c r="N292" s="512" t="str">
        <f>IF('➀基本情報入力シート'!R305="","",'➀基本情報入力シート'!R305)</f>
        <v/>
      </c>
      <c r="O292" s="512" t="str">
        <f>IF('➀基本情報入力シート'!W305="","",'➀基本情報入力シート'!W305)</f>
        <v/>
      </c>
      <c r="P292" s="508" t="str">
        <f>IF('➀基本情報入力シート'!X305="","",'➀基本情報入力シート'!X305)</f>
        <v/>
      </c>
      <c r="Q292" s="509" t="str">
        <f>IF('➀基本情報入力シート'!Y305="","",'➀基本情報入力シート'!Y305)</f>
        <v/>
      </c>
      <c r="R292" s="546"/>
      <c r="S292" s="530"/>
      <c r="T292" s="531"/>
      <c r="U292" s="535"/>
      <c r="V292" s="535"/>
      <c r="W292" s="536"/>
      <c r="X292" s="536"/>
      <c r="Y292" s="536"/>
      <c r="Z292" s="401"/>
      <c r="AA292" s="401"/>
      <c r="AB292" s="401"/>
    </row>
    <row r="293" spans="1:28" ht="27.75" customHeight="1">
      <c r="A293" s="511">
        <f t="shared" si="12"/>
        <v>274</v>
      </c>
      <c r="B293" s="502" t="str">
        <f>IF('➀基本情報入力シート'!C306="","",'➀基本情報入力シート'!C306)</f>
        <v/>
      </c>
      <c r="C293" s="503" t="str">
        <f>IF('➀基本情報入力シート'!D306="","",'➀基本情報入力シート'!D306)</f>
        <v/>
      </c>
      <c r="D293" s="503" t="str">
        <f>IF('➀基本情報入力シート'!E306="","",'➀基本情報入力シート'!E306)</f>
        <v/>
      </c>
      <c r="E293" s="503" t="str">
        <f>IF('➀基本情報入力シート'!F306="","",'➀基本情報入力シート'!F306)</f>
        <v/>
      </c>
      <c r="F293" s="503" t="str">
        <f>IF('➀基本情報入力シート'!G306="","",'➀基本情報入力シート'!G306)</f>
        <v/>
      </c>
      <c r="G293" s="503" t="str">
        <f>IF('➀基本情報入力シート'!H306="","",'➀基本情報入力シート'!H306)</f>
        <v/>
      </c>
      <c r="H293" s="503" t="str">
        <f>IF('➀基本情報入力シート'!I306="","",'➀基本情報入力シート'!I306)</f>
        <v/>
      </c>
      <c r="I293" s="503" t="str">
        <f>IF('➀基本情報入力シート'!J306="","",'➀基本情報入力シート'!J306)</f>
        <v/>
      </c>
      <c r="J293" s="503" t="str">
        <f>IF('➀基本情報入力シート'!K306="","",'➀基本情報入力シート'!K306)</f>
        <v/>
      </c>
      <c r="K293" s="504" t="str">
        <f>IF('➀基本情報入力シート'!L306="","",'➀基本情報入力シート'!L306)</f>
        <v/>
      </c>
      <c r="L293" s="505" t="str">
        <f t="shared" si="11"/>
        <v/>
      </c>
      <c r="M293" s="506" t="str">
        <f>IF('➀基本情報入力シート'!M306="","",'➀基本情報入力シート'!M306)</f>
        <v/>
      </c>
      <c r="N293" s="512" t="str">
        <f>IF('➀基本情報入力シート'!R306="","",'➀基本情報入力シート'!R306)</f>
        <v/>
      </c>
      <c r="O293" s="512" t="str">
        <f>IF('➀基本情報入力シート'!W306="","",'➀基本情報入力シート'!W306)</f>
        <v/>
      </c>
      <c r="P293" s="508" t="str">
        <f>IF('➀基本情報入力シート'!X306="","",'➀基本情報入力シート'!X306)</f>
        <v/>
      </c>
      <c r="Q293" s="509" t="str">
        <f>IF('➀基本情報入力シート'!Y306="","",'➀基本情報入力シート'!Y306)</f>
        <v/>
      </c>
      <c r="R293" s="546"/>
      <c r="S293" s="530"/>
      <c r="T293" s="531"/>
      <c r="U293" s="535"/>
      <c r="V293" s="535"/>
      <c r="W293" s="536"/>
      <c r="X293" s="536"/>
      <c r="Y293" s="536"/>
      <c r="Z293" s="401"/>
      <c r="AA293" s="401"/>
      <c r="AB293" s="401"/>
    </row>
    <row r="294" spans="1:28" ht="27.75" customHeight="1">
      <c r="A294" s="511">
        <f t="shared" si="12"/>
        <v>275</v>
      </c>
      <c r="B294" s="502" t="str">
        <f>IF('➀基本情報入力シート'!C307="","",'➀基本情報入力シート'!C307)</f>
        <v/>
      </c>
      <c r="C294" s="503" t="str">
        <f>IF('➀基本情報入力シート'!D307="","",'➀基本情報入力シート'!D307)</f>
        <v/>
      </c>
      <c r="D294" s="503" t="str">
        <f>IF('➀基本情報入力シート'!E307="","",'➀基本情報入力シート'!E307)</f>
        <v/>
      </c>
      <c r="E294" s="503" t="str">
        <f>IF('➀基本情報入力シート'!F307="","",'➀基本情報入力シート'!F307)</f>
        <v/>
      </c>
      <c r="F294" s="503" t="str">
        <f>IF('➀基本情報入力シート'!G307="","",'➀基本情報入力シート'!G307)</f>
        <v/>
      </c>
      <c r="G294" s="503" t="str">
        <f>IF('➀基本情報入力シート'!H307="","",'➀基本情報入力シート'!H307)</f>
        <v/>
      </c>
      <c r="H294" s="503" t="str">
        <f>IF('➀基本情報入力シート'!I307="","",'➀基本情報入力シート'!I307)</f>
        <v/>
      </c>
      <c r="I294" s="503" t="str">
        <f>IF('➀基本情報入力シート'!J307="","",'➀基本情報入力シート'!J307)</f>
        <v/>
      </c>
      <c r="J294" s="503" t="str">
        <f>IF('➀基本情報入力シート'!K307="","",'➀基本情報入力シート'!K307)</f>
        <v/>
      </c>
      <c r="K294" s="504" t="str">
        <f>IF('➀基本情報入力シート'!L307="","",'➀基本情報入力シート'!L307)</f>
        <v/>
      </c>
      <c r="L294" s="505" t="str">
        <f t="shared" si="11"/>
        <v/>
      </c>
      <c r="M294" s="506" t="str">
        <f>IF('➀基本情報入力シート'!M307="","",'➀基本情報入力シート'!M307)</f>
        <v/>
      </c>
      <c r="N294" s="512" t="str">
        <f>IF('➀基本情報入力シート'!R307="","",'➀基本情報入力シート'!R307)</f>
        <v/>
      </c>
      <c r="O294" s="512" t="str">
        <f>IF('➀基本情報入力シート'!W307="","",'➀基本情報入力シート'!W307)</f>
        <v/>
      </c>
      <c r="P294" s="508" t="str">
        <f>IF('➀基本情報入力シート'!X307="","",'➀基本情報入力シート'!X307)</f>
        <v/>
      </c>
      <c r="Q294" s="509" t="str">
        <f>IF('➀基本情報入力シート'!Y307="","",'➀基本情報入力シート'!Y307)</f>
        <v/>
      </c>
      <c r="R294" s="546"/>
      <c r="S294" s="530"/>
      <c r="T294" s="531"/>
      <c r="U294" s="535"/>
      <c r="V294" s="535"/>
      <c r="W294" s="536"/>
      <c r="X294" s="536"/>
      <c r="Y294" s="536"/>
      <c r="Z294" s="401"/>
      <c r="AA294" s="401"/>
      <c r="AB294" s="401"/>
    </row>
    <row r="295" spans="1:28" ht="27.75" customHeight="1">
      <c r="A295" s="511">
        <f t="shared" si="12"/>
        <v>276</v>
      </c>
      <c r="B295" s="502" t="str">
        <f>IF('➀基本情報入力シート'!C308="","",'➀基本情報入力シート'!C308)</f>
        <v/>
      </c>
      <c r="C295" s="503" t="str">
        <f>IF('➀基本情報入力シート'!D308="","",'➀基本情報入力シート'!D308)</f>
        <v/>
      </c>
      <c r="D295" s="503" t="str">
        <f>IF('➀基本情報入力シート'!E308="","",'➀基本情報入力シート'!E308)</f>
        <v/>
      </c>
      <c r="E295" s="503" t="str">
        <f>IF('➀基本情報入力シート'!F308="","",'➀基本情報入力シート'!F308)</f>
        <v/>
      </c>
      <c r="F295" s="503" t="str">
        <f>IF('➀基本情報入力シート'!G308="","",'➀基本情報入力シート'!G308)</f>
        <v/>
      </c>
      <c r="G295" s="503" t="str">
        <f>IF('➀基本情報入力シート'!H308="","",'➀基本情報入力シート'!H308)</f>
        <v/>
      </c>
      <c r="H295" s="503" t="str">
        <f>IF('➀基本情報入力シート'!I308="","",'➀基本情報入力シート'!I308)</f>
        <v/>
      </c>
      <c r="I295" s="503" t="str">
        <f>IF('➀基本情報入力シート'!J308="","",'➀基本情報入力シート'!J308)</f>
        <v/>
      </c>
      <c r="J295" s="503" t="str">
        <f>IF('➀基本情報入力シート'!K308="","",'➀基本情報入力シート'!K308)</f>
        <v/>
      </c>
      <c r="K295" s="504" t="str">
        <f>IF('➀基本情報入力シート'!L308="","",'➀基本情報入力シート'!L308)</f>
        <v/>
      </c>
      <c r="L295" s="505" t="str">
        <f t="shared" si="11"/>
        <v/>
      </c>
      <c r="M295" s="506" t="str">
        <f>IF('➀基本情報入力シート'!M308="","",'➀基本情報入力シート'!M308)</f>
        <v/>
      </c>
      <c r="N295" s="512" t="str">
        <f>IF('➀基本情報入力シート'!R308="","",'➀基本情報入力シート'!R308)</f>
        <v/>
      </c>
      <c r="O295" s="512" t="str">
        <f>IF('➀基本情報入力シート'!W308="","",'➀基本情報入力シート'!W308)</f>
        <v/>
      </c>
      <c r="P295" s="508" t="str">
        <f>IF('➀基本情報入力シート'!X308="","",'➀基本情報入力シート'!X308)</f>
        <v/>
      </c>
      <c r="Q295" s="509" t="str">
        <f>IF('➀基本情報入力シート'!Y308="","",'➀基本情報入力シート'!Y308)</f>
        <v/>
      </c>
      <c r="R295" s="546"/>
      <c r="S295" s="530"/>
      <c r="T295" s="531"/>
      <c r="U295" s="535"/>
      <c r="V295" s="535"/>
      <c r="W295" s="536"/>
      <c r="X295" s="536"/>
      <c r="Y295" s="536"/>
      <c r="Z295" s="401"/>
      <c r="AA295" s="401"/>
      <c r="AB295" s="401"/>
    </row>
    <row r="296" spans="1:28" ht="27.75" customHeight="1">
      <c r="A296" s="511">
        <f t="shared" si="12"/>
        <v>277</v>
      </c>
      <c r="B296" s="502" t="str">
        <f>IF('➀基本情報入力シート'!C309="","",'➀基本情報入力シート'!C309)</f>
        <v/>
      </c>
      <c r="C296" s="503" t="str">
        <f>IF('➀基本情報入力シート'!D309="","",'➀基本情報入力シート'!D309)</f>
        <v/>
      </c>
      <c r="D296" s="503" t="str">
        <f>IF('➀基本情報入力シート'!E309="","",'➀基本情報入力シート'!E309)</f>
        <v/>
      </c>
      <c r="E296" s="503" t="str">
        <f>IF('➀基本情報入力シート'!F309="","",'➀基本情報入力シート'!F309)</f>
        <v/>
      </c>
      <c r="F296" s="503" t="str">
        <f>IF('➀基本情報入力シート'!G309="","",'➀基本情報入力シート'!G309)</f>
        <v/>
      </c>
      <c r="G296" s="503" t="str">
        <f>IF('➀基本情報入力シート'!H309="","",'➀基本情報入力シート'!H309)</f>
        <v/>
      </c>
      <c r="H296" s="503" t="str">
        <f>IF('➀基本情報入力シート'!I309="","",'➀基本情報入力シート'!I309)</f>
        <v/>
      </c>
      <c r="I296" s="503" t="str">
        <f>IF('➀基本情報入力シート'!J309="","",'➀基本情報入力シート'!J309)</f>
        <v/>
      </c>
      <c r="J296" s="503" t="str">
        <f>IF('➀基本情報入力シート'!K309="","",'➀基本情報入力シート'!K309)</f>
        <v/>
      </c>
      <c r="K296" s="504" t="str">
        <f>IF('➀基本情報入力シート'!L309="","",'➀基本情報入力シート'!L309)</f>
        <v/>
      </c>
      <c r="L296" s="505" t="str">
        <f t="shared" si="11"/>
        <v/>
      </c>
      <c r="M296" s="506" t="str">
        <f>IF('➀基本情報入力シート'!M309="","",'➀基本情報入力シート'!M309)</f>
        <v/>
      </c>
      <c r="N296" s="512" t="str">
        <f>IF('➀基本情報入力シート'!R309="","",'➀基本情報入力シート'!R309)</f>
        <v/>
      </c>
      <c r="O296" s="512" t="str">
        <f>IF('➀基本情報入力シート'!W309="","",'➀基本情報入力シート'!W309)</f>
        <v/>
      </c>
      <c r="P296" s="508" t="str">
        <f>IF('➀基本情報入力シート'!X309="","",'➀基本情報入力シート'!X309)</f>
        <v/>
      </c>
      <c r="Q296" s="509" t="str">
        <f>IF('➀基本情報入力シート'!Y309="","",'➀基本情報入力シート'!Y309)</f>
        <v/>
      </c>
      <c r="R296" s="546"/>
      <c r="S296" s="530"/>
      <c r="T296" s="531"/>
      <c r="U296" s="535"/>
      <c r="V296" s="535"/>
      <c r="W296" s="536"/>
      <c r="X296" s="536"/>
      <c r="Y296" s="536"/>
      <c r="Z296" s="401"/>
      <c r="AA296" s="401"/>
      <c r="AB296" s="401"/>
    </row>
    <row r="297" spans="1:28" ht="27.75" customHeight="1">
      <c r="A297" s="511">
        <f t="shared" si="12"/>
        <v>278</v>
      </c>
      <c r="B297" s="502" t="str">
        <f>IF('➀基本情報入力シート'!C310="","",'➀基本情報入力シート'!C310)</f>
        <v/>
      </c>
      <c r="C297" s="503" t="str">
        <f>IF('➀基本情報入力シート'!D310="","",'➀基本情報入力シート'!D310)</f>
        <v/>
      </c>
      <c r="D297" s="503" t="str">
        <f>IF('➀基本情報入力シート'!E310="","",'➀基本情報入力シート'!E310)</f>
        <v/>
      </c>
      <c r="E297" s="503" t="str">
        <f>IF('➀基本情報入力シート'!F310="","",'➀基本情報入力シート'!F310)</f>
        <v/>
      </c>
      <c r="F297" s="503" t="str">
        <f>IF('➀基本情報入力シート'!G310="","",'➀基本情報入力シート'!G310)</f>
        <v/>
      </c>
      <c r="G297" s="503" t="str">
        <f>IF('➀基本情報入力シート'!H310="","",'➀基本情報入力シート'!H310)</f>
        <v/>
      </c>
      <c r="H297" s="503" t="str">
        <f>IF('➀基本情報入力シート'!I310="","",'➀基本情報入力シート'!I310)</f>
        <v/>
      </c>
      <c r="I297" s="503" t="str">
        <f>IF('➀基本情報入力シート'!J310="","",'➀基本情報入力シート'!J310)</f>
        <v/>
      </c>
      <c r="J297" s="503" t="str">
        <f>IF('➀基本情報入力シート'!K310="","",'➀基本情報入力シート'!K310)</f>
        <v/>
      </c>
      <c r="K297" s="504" t="str">
        <f>IF('➀基本情報入力シート'!L310="","",'➀基本情報入力シート'!L310)</f>
        <v/>
      </c>
      <c r="L297" s="505" t="str">
        <f t="shared" si="11"/>
        <v/>
      </c>
      <c r="M297" s="506" t="str">
        <f>IF('➀基本情報入力シート'!M310="","",'➀基本情報入力シート'!M310)</f>
        <v/>
      </c>
      <c r="N297" s="512" t="str">
        <f>IF('➀基本情報入力シート'!R310="","",'➀基本情報入力シート'!R310)</f>
        <v/>
      </c>
      <c r="O297" s="512" t="str">
        <f>IF('➀基本情報入力シート'!W310="","",'➀基本情報入力シート'!W310)</f>
        <v/>
      </c>
      <c r="P297" s="508" t="str">
        <f>IF('➀基本情報入力シート'!X310="","",'➀基本情報入力シート'!X310)</f>
        <v/>
      </c>
      <c r="Q297" s="509" t="str">
        <f>IF('➀基本情報入力シート'!Y310="","",'➀基本情報入力シート'!Y310)</f>
        <v/>
      </c>
      <c r="R297" s="546"/>
      <c r="S297" s="530"/>
      <c r="T297" s="531"/>
      <c r="U297" s="535"/>
      <c r="V297" s="535"/>
      <c r="W297" s="536"/>
      <c r="X297" s="536"/>
      <c r="Y297" s="536"/>
      <c r="Z297" s="401"/>
      <c r="AA297" s="401"/>
      <c r="AB297" s="401"/>
    </row>
    <row r="298" spans="1:28" ht="27.75" customHeight="1">
      <c r="A298" s="511">
        <f t="shared" si="12"/>
        <v>279</v>
      </c>
      <c r="B298" s="502" t="str">
        <f>IF('➀基本情報入力シート'!C311="","",'➀基本情報入力シート'!C311)</f>
        <v/>
      </c>
      <c r="C298" s="503" t="str">
        <f>IF('➀基本情報入力シート'!D311="","",'➀基本情報入力シート'!D311)</f>
        <v/>
      </c>
      <c r="D298" s="503" t="str">
        <f>IF('➀基本情報入力シート'!E311="","",'➀基本情報入力シート'!E311)</f>
        <v/>
      </c>
      <c r="E298" s="503" t="str">
        <f>IF('➀基本情報入力シート'!F311="","",'➀基本情報入力シート'!F311)</f>
        <v/>
      </c>
      <c r="F298" s="503" t="str">
        <f>IF('➀基本情報入力シート'!G311="","",'➀基本情報入力シート'!G311)</f>
        <v/>
      </c>
      <c r="G298" s="503" t="str">
        <f>IF('➀基本情報入力シート'!H311="","",'➀基本情報入力シート'!H311)</f>
        <v/>
      </c>
      <c r="H298" s="503" t="str">
        <f>IF('➀基本情報入力シート'!I311="","",'➀基本情報入力シート'!I311)</f>
        <v/>
      </c>
      <c r="I298" s="503" t="str">
        <f>IF('➀基本情報入力シート'!J311="","",'➀基本情報入力シート'!J311)</f>
        <v/>
      </c>
      <c r="J298" s="503" t="str">
        <f>IF('➀基本情報入力シート'!K311="","",'➀基本情報入力シート'!K311)</f>
        <v/>
      </c>
      <c r="K298" s="504" t="str">
        <f>IF('➀基本情報入力シート'!L311="","",'➀基本情報入力シート'!L311)</f>
        <v/>
      </c>
      <c r="L298" s="505" t="str">
        <f t="shared" si="11"/>
        <v/>
      </c>
      <c r="M298" s="506" t="str">
        <f>IF('➀基本情報入力シート'!M311="","",'➀基本情報入力シート'!M311)</f>
        <v/>
      </c>
      <c r="N298" s="512" t="str">
        <f>IF('➀基本情報入力シート'!R311="","",'➀基本情報入力シート'!R311)</f>
        <v/>
      </c>
      <c r="O298" s="512" t="str">
        <f>IF('➀基本情報入力シート'!W311="","",'➀基本情報入力シート'!W311)</f>
        <v/>
      </c>
      <c r="P298" s="508" t="str">
        <f>IF('➀基本情報入力シート'!X311="","",'➀基本情報入力シート'!X311)</f>
        <v/>
      </c>
      <c r="Q298" s="509" t="str">
        <f>IF('➀基本情報入力シート'!Y311="","",'➀基本情報入力シート'!Y311)</f>
        <v/>
      </c>
      <c r="R298" s="546"/>
      <c r="S298" s="530"/>
      <c r="T298" s="531"/>
      <c r="U298" s="535"/>
      <c r="V298" s="535"/>
      <c r="W298" s="536"/>
      <c r="X298" s="536"/>
      <c r="Y298" s="536"/>
      <c r="Z298" s="401"/>
      <c r="AA298" s="401"/>
      <c r="AB298" s="401"/>
    </row>
    <row r="299" spans="1:28" ht="27.75" customHeight="1">
      <c r="A299" s="511">
        <f t="shared" si="12"/>
        <v>280</v>
      </c>
      <c r="B299" s="502" t="str">
        <f>IF('➀基本情報入力シート'!C312="","",'➀基本情報入力シート'!C312)</f>
        <v/>
      </c>
      <c r="C299" s="503" t="str">
        <f>IF('➀基本情報入力シート'!D312="","",'➀基本情報入力シート'!D312)</f>
        <v/>
      </c>
      <c r="D299" s="503" t="str">
        <f>IF('➀基本情報入力シート'!E312="","",'➀基本情報入力シート'!E312)</f>
        <v/>
      </c>
      <c r="E299" s="503" t="str">
        <f>IF('➀基本情報入力シート'!F312="","",'➀基本情報入力シート'!F312)</f>
        <v/>
      </c>
      <c r="F299" s="503" t="str">
        <f>IF('➀基本情報入力シート'!G312="","",'➀基本情報入力シート'!G312)</f>
        <v/>
      </c>
      <c r="G299" s="503" t="str">
        <f>IF('➀基本情報入力シート'!H312="","",'➀基本情報入力シート'!H312)</f>
        <v/>
      </c>
      <c r="H299" s="503" t="str">
        <f>IF('➀基本情報入力シート'!I312="","",'➀基本情報入力シート'!I312)</f>
        <v/>
      </c>
      <c r="I299" s="503" t="str">
        <f>IF('➀基本情報入力シート'!J312="","",'➀基本情報入力シート'!J312)</f>
        <v/>
      </c>
      <c r="J299" s="503" t="str">
        <f>IF('➀基本情報入力シート'!K312="","",'➀基本情報入力シート'!K312)</f>
        <v/>
      </c>
      <c r="K299" s="504" t="str">
        <f>IF('➀基本情報入力シート'!L312="","",'➀基本情報入力シート'!L312)</f>
        <v/>
      </c>
      <c r="L299" s="505" t="str">
        <f t="shared" si="11"/>
        <v/>
      </c>
      <c r="M299" s="506" t="str">
        <f>IF('➀基本情報入力シート'!M312="","",'➀基本情報入力シート'!M312)</f>
        <v/>
      </c>
      <c r="N299" s="512" t="str">
        <f>IF('➀基本情報入力シート'!R312="","",'➀基本情報入力シート'!R312)</f>
        <v/>
      </c>
      <c r="O299" s="512" t="str">
        <f>IF('➀基本情報入力シート'!W312="","",'➀基本情報入力シート'!W312)</f>
        <v/>
      </c>
      <c r="P299" s="508" t="str">
        <f>IF('➀基本情報入力シート'!X312="","",'➀基本情報入力シート'!X312)</f>
        <v/>
      </c>
      <c r="Q299" s="509" t="str">
        <f>IF('➀基本情報入力シート'!Y312="","",'➀基本情報入力シート'!Y312)</f>
        <v/>
      </c>
      <c r="R299" s="546"/>
      <c r="S299" s="530"/>
      <c r="T299" s="531"/>
      <c r="U299" s="535"/>
      <c r="V299" s="535"/>
      <c r="W299" s="536"/>
      <c r="X299" s="536"/>
      <c r="Y299" s="536"/>
      <c r="Z299" s="401"/>
      <c r="AA299" s="401"/>
      <c r="AB299" s="401"/>
    </row>
    <row r="300" spans="1:28" ht="27.75" customHeight="1">
      <c r="A300" s="511">
        <f t="shared" si="12"/>
        <v>281</v>
      </c>
      <c r="B300" s="502" t="str">
        <f>IF('➀基本情報入力シート'!C313="","",'➀基本情報入力シート'!C313)</f>
        <v/>
      </c>
      <c r="C300" s="503" t="str">
        <f>IF('➀基本情報入力シート'!D313="","",'➀基本情報入力シート'!D313)</f>
        <v/>
      </c>
      <c r="D300" s="503" t="str">
        <f>IF('➀基本情報入力シート'!E313="","",'➀基本情報入力シート'!E313)</f>
        <v/>
      </c>
      <c r="E300" s="503" t="str">
        <f>IF('➀基本情報入力シート'!F313="","",'➀基本情報入力シート'!F313)</f>
        <v/>
      </c>
      <c r="F300" s="503" t="str">
        <f>IF('➀基本情報入力シート'!G313="","",'➀基本情報入力シート'!G313)</f>
        <v/>
      </c>
      <c r="G300" s="503" t="str">
        <f>IF('➀基本情報入力シート'!H313="","",'➀基本情報入力シート'!H313)</f>
        <v/>
      </c>
      <c r="H300" s="503" t="str">
        <f>IF('➀基本情報入力シート'!I313="","",'➀基本情報入力シート'!I313)</f>
        <v/>
      </c>
      <c r="I300" s="503" t="str">
        <f>IF('➀基本情報入力シート'!J313="","",'➀基本情報入力シート'!J313)</f>
        <v/>
      </c>
      <c r="J300" s="503" t="str">
        <f>IF('➀基本情報入力シート'!K313="","",'➀基本情報入力シート'!K313)</f>
        <v/>
      </c>
      <c r="K300" s="504" t="str">
        <f>IF('➀基本情報入力シート'!L313="","",'➀基本情報入力シート'!L313)</f>
        <v/>
      </c>
      <c r="L300" s="505" t="str">
        <f t="shared" si="11"/>
        <v/>
      </c>
      <c r="M300" s="506" t="str">
        <f>IF('➀基本情報入力シート'!M313="","",'➀基本情報入力シート'!M313)</f>
        <v/>
      </c>
      <c r="N300" s="512" t="str">
        <f>IF('➀基本情報入力シート'!R313="","",'➀基本情報入力シート'!R313)</f>
        <v/>
      </c>
      <c r="O300" s="512" t="str">
        <f>IF('➀基本情報入力シート'!W313="","",'➀基本情報入力シート'!W313)</f>
        <v/>
      </c>
      <c r="P300" s="508" t="str">
        <f>IF('➀基本情報入力シート'!X313="","",'➀基本情報入力シート'!X313)</f>
        <v/>
      </c>
      <c r="Q300" s="509" t="str">
        <f>IF('➀基本情報入力シート'!Y313="","",'➀基本情報入力シート'!Y313)</f>
        <v/>
      </c>
      <c r="R300" s="546"/>
      <c r="S300" s="530"/>
      <c r="T300" s="531"/>
      <c r="U300" s="535"/>
      <c r="V300" s="535"/>
      <c r="W300" s="536"/>
      <c r="X300" s="536"/>
      <c r="Y300" s="536"/>
      <c r="Z300" s="401"/>
      <c r="AA300" s="401"/>
      <c r="AB300" s="401"/>
    </row>
    <row r="301" spans="1:28" ht="27.75" customHeight="1">
      <c r="A301" s="511">
        <f t="shared" si="12"/>
        <v>282</v>
      </c>
      <c r="B301" s="502" t="str">
        <f>IF('➀基本情報入力シート'!C314="","",'➀基本情報入力シート'!C314)</f>
        <v/>
      </c>
      <c r="C301" s="503" t="str">
        <f>IF('➀基本情報入力シート'!D314="","",'➀基本情報入力シート'!D314)</f>
        <v/>
      </c>
      <c r="D301" s="503" t="str">
        <f>IF('➀基本情報入力シート'!E314="","",'➀基本情報入力シート'!E314)</f>
        <v/>
      </c>
      <c r="E301" s="503" t="str">
        <f>IF('➀基本情報入力シート'!F314="","",'➀基本情報入力シート'!F314)</f>
        <v/>
      </c>
      <c r="F301" s="503" t="str">
        <f>IF('➀基本情報入力シート'!G314="","",'➀基本情報入力シート'!G314)</f>
        <v/>
      </c>
      <c r="G301" s="503" t="str">
        <f>IF('➀基本情報入力シート'!H314="","",'➀基本情報入力シート'!H314)</f>
        <v/>
      </c>
      <c r="H301" s="503" t="str">
        <f>IF('➀基本情報入力シート'!I314="","",'➀基本情報入力シート'!I314)</f>
        <v/>
      </c>
      <c r="I301" s="503" t="str">
        <f>IF('➀基本情報入力シート'!J314="","",'➀基本情報入力シート'!J314)</f>
        <v/>
      </c>
      <c r="J301" s="503" t="str">
        <f>IF('➀基本情報入力シート'!K314="","",'➀基本情報入力シート'!K314)</f>
        <v/>
      </c>
      <c r="K301" s="504" t="str">
        <f>IF('➀基本情報入力シート'!L314="","",'➀基本情報入力シート'!L314)</f>
        <v/>
      </c>
      <c r="L301" s="505" t="str">
        <f t="shared" si="11"/>
        <v/>
      </c>
      <c r="M301" s="506" t="str">
        <f>IF('➀基本情報入力シート'!M314="","",'➀基本情報入力シート'!M314)</f>
        <v/>
      </c>
      <c r="N301" s="512" t="str">
        <f>IF('➀基本情報入力シート'!R314="","",'➀基本情報入力シート'!R314)</f>
        <v/>
      </c>
      <c r="O301" s="512" t="str">
        <f>IF('➀基本情報入力シート'!W314="","",'➀基本情報入力シート'!W314)</f>
        <v/>
      </c>
      <c r="P301" s="508" t="str">
        <f>IF('➀基本情報入力シート'!X314="","",'➀基本情報入力シート'!X314)</f>
        <v/>
      </c>
      <c r="Q301" s="509" t="str">
        <f>IF('➀基本情報入力シート'!Y314="","",'➀基本情報入力シート'!Y314)</f>
        <v/>
      </c>
      <c r="R301" s="546"/>
      <c r="S301" s="530"/>
      <c r="T301" s="531"/>
      <c r="U301" s="535"/>
      <c r="V301" s="535"/>
      <c r="W301" s="536"/>
      <c r="X301" s="536"/>
      <c r="Y301" s="536"/>
      <c r="Z301" s="401"/>
      <c r="AA301" s="401"/>
      <c r="AB301" s="401"/>
    </row>
    <row r="302" spans="1:28" ht="27.75" customHeight="1">
      <c r="A302" s="511">
        <f t="shared" si="12"/>
        <v>283</v>
      </c>
      <c r="B302" s="502" t="str">
        <f>IF('➀基本情報入力シート'!C315="","",'➀基本情報入力シート'!C315)</f>
        <v/>
      </c>
      <c r="C302" s="503" t="str">
        <f>IF('➀基本情報入力シート'!D315="","",'➀基本情報入力シート'!D315)</f>
        <v/>
      </c>
      <c r="D302" s="503" t="str">
        <f>IF('➀基本情報入力シート'!E315="","",'➀基本情報入力シート'!E315)</f>
        <v/>
      </c>
      <c r="E302" s="503" t="str">
        <f>IF('➀基本情報入力シート'!F315="","",'➀基本情報入力シート'!F315)</f>
        <v/>
      </c>
      <c r="F302" s="503" t="str">
        <f>IF('➀基本情報入力シート'!G315="","",'➀基本情報入力シート'!G315)</f>
        <v/>
      </c>
      <c r="G302" s="503" t="str">
        <f>IF('➀基本情報入力シート'!H315="","",'➀基本情報入力シート'!H315)</f>
        <v/>
      </c>
      <c r="H302" s="503" t="str">
        <f>IF('➀基本情報入力シート'!I315="","",'➀基本情報入力シート'!I315)</f>
        <v/>
      </c>
      <c r="I302" s="503" t="str">
        <f>IF('➀基本情報入力シート'!J315="","",'➀基本情報入力シート'!J315)</f>
        <v/>
      </c>
      <c r="J302" s="503" t="str">
        <f>IF('➀基本情報入力シート'!K315="","",'➀基本情報入力シート'!K315)</f>
        <v/>
      </c>
      <c r="K302" s="504" t="str">
        <f>IF('➀基本情報入力シート'!L315="","",'➀基本情報入力シート'!L315)</f>
        <v/>
      </c>
      <c r="L302" s="505" t="str">
        <f t="shared" si="11"/>
        <v/>
      </c>
      <c r="M302" s="506" t="str">
        <f>IF('➀基本情報入力シート'!M315="","",'➀基本情報入力シート'!M315)</f>
        <v/>
      </c>
      <c r="N302" s="512" t="str">
        <f>IF('➀基本情報入力シート'!R315="","",'➀基本情報入力シート'!R315)</f>
        <v/>
      </c>
      <c r="O302" s="512" t="str">
        <f>IF('➀基本情報入力シート'!W315="","",'➀基本情報入力シート'!W315)</f>
        <v/>
      </c>
      <c r="P302" s="508" t="str">
        <f>IF('➀基本情報入力シート'!X315="","",'➀基本情報入力シート'!X315)</f>
        <v/>
      </c>
      <c r="Q302" s="509" t="str">
        <f>IF('➀基本情報入力シート'!Y315="","",'➀基本情報入力シート'!Y315)</f>
        <v/>
      </c>
      <c r="R302" s="546"/>
      <c r="S302" s="530"/>
      <c r="T302" s="531"/>
      <c r="U302" s="535"/>
      <c r="V302" s="535"/>
      <c r="W302" s="536"/>
      <c r="X302" s="536"/>
      <c r="Y302" s="536"/>
      <c r="Z302" s="401"/>
      <c r="AA302" s="401"/>
      <c r="AB302" s="401"/>
    </row>
    <row r="303" spans="1:28" ht="27.75" customHeight="1">
      <c r="A303" s="511">
        <f t="shared" si="12"/>
        <v>284</v>
      </c>
      <c r="B303" s="502" t="str">
        <f>IF('➀基本情報入力シート'!C316="","",'➀基本情報入力シート'!C316)</f>
        <v/>
      </c>
      <c r="C303" s="503" t="str">
        <f>IF('➀基本情報入力シート'!D316="","",'➀基本情報入力シート'!D316)</f>
        <v/>
      </c>
      <c r="D303" s="503" t="str">
        <f>IF('➀基本情報入力シート'!E316="","",'➀基本情報入力シート'!E316)</f>
        <v/>
      </c>
      <c r="E303" s="503" t="str">
        <f>IF('➀基本情報入力シート'!F316="","",'➀基本情報入力シート'!F316)</f>
        <v/>
      </c>
      <c r="F303" s="503" t="str">
        <f>IF('➀基本情報入力シート'!G316="","",'➀基本情報入力シート'!G316)</f>
        <v/>
      </c>
      <c r="G303" s="503" t="str">
        <f>IF('➀基本情報入力シート'!H316="","",'➀基本情報入力シート'!H316)</f>
        <v/>
      </c>
      <c r="H303" s="503" t="str">
        <f>IF('➀基本情報入力シート'!I316="","",'➀基本情報入力シート'!I316)</f>
        <v/>
      </c>
      <c r="I303" s="503" t="str">
        <f>IF('➀基本情報入力シート'!J316="","",'➀基本情報入力シート'!J316)</f>
        <v/>
      </c>
      <c r="J303" s="503" t="str">
        <f>IF('➀基本情報入力シート'!K316="","",'➀基本情報入力シート'!K316)</f>
        <v/>
      </c>
      <c r="K303" s="504" t="str">
        <f>IF('➀基本情報入力シート'!L316="","",'➀基本情報入力シート'!L316)</f>
        <v/>
      </c>
      <c r="L303" s="505" t="str">
        <f t="shared" si="11"/>
        <v/>
      </c>
      <c r="M303" s="506" t="str">
        <f>IF('➀基本情報入力シート'!M316="","",'➀基本情報入力シート'!M316)</f>
        <v/>
      </c>
      <c r="N303" s="512" t="str">
        <f>IF('➀基本情報入力シート'!R316="","",'➀基本情報入力シート'!R316)</f>
        <v/>
      </c>
      <c r="O303" s="512" t="str">
        <f>IF('➀基本情報入力シート'!W316="","",'➀基本情報入力シート'!W316)</f>
        <v/>
      </c>
      <c r="P303" s="508" t="str">
        <f>IF('➀基本情報入力シート'!X316="","",'➀基本情報入力シート'!X316)</f>
        <v/>
      </c>
      <c r="Q303" s="509" t="str">
        <f>IF('➀基本情報入力シート'!Y316="","",'➀基本情報入力シート'!Y316)</f>
        <v/>
      </c>
      <c r="R303" s="546"/>
      <c r="S303" s="530"/>
      <c r="T303" s="531"/>
      <c r="U303" s="535"/>
      <c r="V303" s="535"/>
      <c r="W303" s="536"/>
      <c r="X303" s="536"/>
      <c r="Y303" s="536"/>
      <c r="Z303" s="401"/>
      <c r="AA303" s="401"/>
      <c r="AB303" s="401"/>
    </row>
    <row r="304" spans="1:28" ht="27.75" customHeight="1">
      <c r="A304" s="511">
        <f t="shared" si="12"/>
        <v>285</v>
      </c>
      <c r="B304" s="502" t="str">
        <f>IF('➀基本情報入力シート'!C317="","",'➀基本情報入力シート'!C317)</f>
        <v/>
      </c>
      <c r="C304" s="503" t="str">
        <f>IF('➀基本情報入力シート'!D317="","",'➀基本情報入力シート'!D317)</f>
        <v/>
      </c>
      <c r="D304" s="503" t="str">
        <f>IF('➀基本情報入力シート'!E317="","",'➀基本情報入力シート'!E317)</f>
        <v/>
      </c>
      <c r="E304" s="503" t="str">
        <f>IF('➀基本情報入力シート'!F317="","",'➀基本情報入力シート'!F317)</f>
        <v/>
      </c>
      <c r="F304" s="503" t="str">
        <f>IF('➀基本情報入力シート'!G317="","",'➀基本情報入力シート'!G317)</f>
        <v/>
      </c>
      <c r="G304" s="503" t="str">
        <f>IF('➀基本情報入力シート'!H317="","",'➀基本情報入力シート'!H317)</f>
        <v/>
      </c>
      <c r="H304" s="503" t="str">
        <f>IF('➀基本情報入力シート'!I317="","",'➀基本情報入力シート'!I317)</f>
        <v/>
      </c>
      <c r="I304" s="503" t="str">
        <f>IF('➀基本情報入力シート'!J317="","",'➀基本情報入力シート'!J317)</f>
        <v/>
      </c>
      <c r="J304" s="503" t="str">
        <f>IF('➀基本情報入力シート'!K317="","",'➀基本情報入力シート'!K317)</f>
        <v/>
      </c>
      <c r="K304" s="504" t="str">
        <f>IF('➀基本情報入力シート'!L317="","",'➀基本情報入力シート'!L317)</f>
        <v/>
      </c>
      <c r="L304" s="505" t="str">
        <f t="shared" si="11"/>
        <v/>
      </c>
      <c r="M304" s="506" t="str">
        <f>IF('➀基本情報入力シート'!M317="","",'➀基本情報入力シート'!M317)</f>
        <v/>
      </c>
      <c r="N304" s="512" t="str">
        <f>IF('➀基本情報入力シート'!R317="","",'➀基本情報入力シート'!R317)</f>
        <v/>
      </c>
      <c r="O304" s="512" t="str">
        <f>IF('➀基本情報入力シート'!W317="","",'➀基本情報入力シート'!W317)</f>
        <v/>
      </c>
      <c r="P304" s="508" t="str">
        <f>IF('➀基本情報入力シート'!X317="","",'➀基本情報入力シート'!X317)</f>
        <v/>
      </c>
      <c r="Q304" s="509" t="str">
        <f>IF('➀基本情報入力シート'!Y317="","",'➀基本情報入力シート'!Y317)</f>
        <v/>
      </c>
      <c r="R304" s="546"/>
      <c r="S304" s="530"/>
      <c r="T304" s="531"/>
      <c r="U304" s="535"/>
      <c r="V304" s="535"/>
      <c r="W304" s="536"/>
      <c r="X304" s="536"/>
      <c r="Y304" s="536"/>
      <c r="Z304" s="401"/>
      <c r="AA304" s="401"/>
      <c r="AB304" s="401"/>
    </row>
    <row r="305" spans="1:28" ht="27.75" customHeight="1">
      <c r="A305" s="511">
        <f t="shared" si="12"/>
        <v>286</v>
      </c>
      <c r="B305" s="502" t="str">
        <f>IF('➀基本情報入力シート'!C318="","",'➀基本情報入力シート'!C318)</f>
        <v/>
      </c>
      <c r="C305" s="503" t="str">
        <f>IF('➀基本情報入力シート'!D318="","",'➀基本情報入力シート'!D318)</f>
        <v/>
      </c>
      <c r="D305" s="503" t="str">
        <f>IF('➀基本情報入力シート'!E318="","",'➀基本情報入力シート'!E318)</f>
        <v/>
      </c>
      <c r="E305" s="503" t="str">
        <f>IF('➀基本情報入力シート'!F318="","",'➀基本情報入力シート'!F318)</f>
        <v/>
      </c>
      <c r="F305" s="503" t="str">
        <f>IF('➀基本情報入力シート'!G318="","",'➀基本情報入力シート'!G318)</f>
        <v/>
      </c>
      <c r="G305" s="503" t="str">
        <f>IF('➀基本情報入力シート'!H318="","",'➀基本情報入力シート'!H318)</f>
        <v/>
      </c>
      <c r="H305" s="503" t="str">
        <f>IF('➀基本情報入力シート'!I318="","",'➀基本情報入力シート'!I318)</f>
        <v/>
      </c>
      <c r="I305" s="503" t="str">
        <f>IF('➀基本情報入力シート'!J318="","",'➀基本情報入力シート'!J318)</f>
        <v/>
      </c>
      <c r="J305" s="503" t="str">
        <f>IF('➀基本情報入力シート'!K318="","",'➀基本情報入力シート'!K318)</f>
        <v/>
      </c>
      <c r="K305" s="504" t="str">
        <f>IF('➀基本情報入力シート'!L318="","",'➀基本情報入力シート'!L318)</f>
        <v/>
      </c>
      <c r="L305" s="505" t="str">
        <f t="shared" si="11"/>
        <v/>
      </c>
      <c r="M305" s="506" t="str">
        <f>IF('➀基本情報入力シート'!M318="","",'➀基本情報入力シート'!M318)</f>
        <v/>
      </c>
      <c r="N305" s="512" t="str">
        <f>IF('➀基本情報入力シート'!R318="","",'➀基本情報入力シート'!R318)</f>
        <v/>
      </c>
      <c r="O305" s="512" t="str">
        <f>IF('➀基本情報入力シート'!W318="","",'➀基本情報入力シート'!W318)</f>
        <v/>
      </c>
      <c r="P305" s="508" t="str">
        <f>IF('➀基本情報入力シート'!X318="","",'➀基本情報入力シート'!X318)</f>
        <v/>
      </c>
      <c r="Q305" s="509" t="str">
        <f>IF('➀基本情報入力シート'!Y318="","",'➀基本情報入力シート'!Y318)</f>
        <v/>
      </c>
      <c r="R305" s="546"/>
      <c r="S305" s="530"/>
      <c r="T305" s="531"/>
      <c r="U305" s="535"/>
      <c r="V305" s="535"/>
      <c r="W305" s="536"/>
      <c r="X305" s="536"/>
      <c r="Y305" s="536"/>
      <c r="Z305" s="401"/>
      <c r="AA305" s="401"/>
      <c r="AB305" s="401"/>
    </row>
    <row r="306" spans="1:28" ht="27.75" customHeight="1">
      <c r="A306" s="511">
        <f t="shared" si="12"/>
        <v>287</v>
      </c>
      <c r="B306" s="502" t="str">
        <f>IF('➀基本情報入力シート'!C319="","",'➀基本情報入力シート'!C319)</f>
        <v/>
      </c>
      <c r="C306" s="503" t="str">
        <f>IF('➀基本情報入力シート'!D319="","",'➀基本情報入力シート'!D319)</f>
        <v/>
      </c>
      <c r="D306" s="503" t="str">
        <f>IF('➀基本情報入力シート'!E319="","",'➀基本情報入力シート'!E319)</f>
        <v/>
      </c>
      <c r="E306" s="503" t="str">
        <f>IF('➀基本情報入力シート'!F319="","",'➀基本情報入力シート'!F319)</f>
        <v/>
      </c>
      <c r="F306" s="503" t="str">
        <f>IF('➀基本情報入力シート'!G319="","",'➀基本情報入力シート'!G319)</f>
        <v/>
      </c>
      <c r="G306" s="503" t="str">
        <f>IF('➀基本情報入力シート'!H319="","",'➀基本情報入力シート'!H319)</f>
        <v/>
      </c>
      <c r="H306" s="503" t="str">
        <f>IF('➀基本情報入力シート'!I319="","",'➀基本情報入力シート'!I319)</f>
        <v/>
      </c>
      <c r="I306" s="503" t="str">
        <f>IF('➀基本情報入力シート'!J319="","",'➀基本情報入力シート'!J319)</f>
        <v/>
      </c>
      <c r="J306" s="503" t="str">
        <f>IF('➀基本情報入力シート'!K319="","",'➀基本情報入力シート'!K319)</f>
        <v/>
      </c>
      <c r="K306" s="504" t="str">
        <f>IF('➀基本情報入力シート'!L319="","",'➀基本情報入力シート'!L319)</f>
        <v/>
      </c>
      <c r="L306" s="505" t="str">
        <f t="shared" si="11"/>
        <v/>
      </c>
      <c r="M306" s="506" t="str">
        <f>IF('➀基本情報入力シート'!M319="","",'➀基本情報入力シート'!M319)</f>
        <v/>
      </c>
      <c r="N306" s="512" t="str">
        <f>IF('➀基本情報入力シート'!R319="","",'➀基本情報入力シート'!R319)</f>
        <v/>
      </c>
      <c r="O306" s="512" t="str">
        <f>IF('➀基本情報入力シート'!W319="","",'➀基本情報入力シート'!W319)</f>
        <v/>
      </c>
      <c r="P306" s="508" t="str">
        <f>IF('➀基本情報入力シート'!X319="","",'➀基本情報入力シート'!X319)</f>
        <v/>
      </c>
      <c r="Q306" s="509" t="str">
        <f>IF('➀基本情報入力シート'!Y319="","",'➀基本情報入力シート'!Y319)</f>
        <v/>
      </c>
      <c r="R306" s="546"/>
      <c r="S306" s="530"/>
      <c r="T306" s="531"/>
      <c r="U306" s="535"/>
      <c r="V306" s="535"/>
      <c r="W306" s="536"/>
      <c r="X306" s="536"/>
      <c r="Y306" s="536"/>
      <c r="Z306" s="401"/>
      <c r="AA306" s="401"/>
      <c r="AB306" s="401"/>
    </row>
    <row r="307" spans="1:28" ht="27.75" customHeight="1">
      <c r="A307" s="511">
        <f t="shared" si="12"/>
        <v>288</v>
      </c>
      <c r="B307" s="502" t="str">
        <f>IF('➀基本情報入力シート'!C320="","",'➀基本情報入力シート'!C320)</f>
        <v/>
      </c>
      <c r="C307" s="503" t="str">
        <f>IF('➀基本情報入力シート'!D320="","",'➀基本情報入力シート'!D320)</f>
        <v/>
      </c>
      <c r="D307" s="503" t="str">
        <f>IF('➀基本情報入力シート'!E320="","",'➀基本情報入力シート'!E320)</f>
        <v/>
      </c>
      <c r="E307" s="503" t="str">
        <f>IF('➀基本情報入力シート'!F320="","",'➀基本情報入力シート'!F320)</f>
        <v/>
      </c>
      <c r="F307" s="503" t="str">
        <f>IF('➀基本情報入力シート'!G320="","",'➀基本情報入力シート'!G320)</f>
        <v/>
      </c>
      <c r="G307" s="503" t="str">
        <f>IF('➀基本情報入力シート'!H320="","",'➀基本情報入力シート'!H320)</f>
        <v/>
      </c>
      <c r="H307" s="503" t="str">
        <f>IF('➀基本情報入力シート'!I320="","",'➀基本情報入力シート'!I320)</f>
        <v/>
      </c>
      <c r="I307" s="503" t="str">
        <f>IF('➀基本情報入力シート'!J320="","",'➀基本情報入力シート'!J320)</f>
        <v/>
      </c>
      <c r="J307" s="503" t="str">
        <f>IF('➀基本情報入力シート'!K320="","",'➀基本情報入力シート'!K320)</f>
        <v/>
      </c>
      <c r="K307" s="504" t="str">
        <f>IF('➀基本情報入力シート'!L320="","",'➀基本情報入力シート'!L320)</f>
        <v/>
      </c>
      <c r="L307" s="505" t="str">
        <f t="shared" si="11"/>
        <v/>
      </c>
      <c r="M307" s="506" t="str">
        <f>IF('➀基本情報入力シート'!M320="","",'➀基本情報入力シート'!M320)</f>
        <v/>
      </c>
      <c r="N307" s="512" t="str">
        <f>IF('➀基本情報入力シート'!R320="","",'➀基本情報入力シート'!R320)</f>
        <v/>
      </c>
      <c r="O307" s="512" t="str">
        <f>IF('➀基本情報入力シート'!W320="","",'➀基本情報入力シート'!W320)</f>
        <v/>
      </c>
      <c r="P307" s="508" t="str">
        <f>IF('➀基本情報入力シート'!X320="","",'➀基本情報入力シート'!X320)</f>
        <v/>
      </c>
      <c r="Q307" s="509" t="str">
        <f>IF('➀基本情報入力シート'!Y320="","",'➀基本情報入力シート'!Y320)</f>
        <v/>
      </c>
      <c r="R307" s="546"/>
      <c r="S307" s="530"/>
      <c r="T307" s="531"/>
      <c r="U307" s="535"/>
      <c r="V307" s="535"/>
      <c r="W307" s="536"/>
      <c r="X307" s="536"/>
      <c r="Y307" s="536"/>
      <c r="Z307" s="401"/>
      <c r="AA307" s="401"/>
      <c r="AB307" s="401"/>
    </row>
    <row r="308" spans="1:28" ht="27.75" customHeight="1">
      <c r="A308" s="511">
        <f t="shared" si="12"/>
        <v>289</v>
      </c>
      <c r="B308" s="502" t="str">
        <f>IF('➀基本情報入力シート'!C321="","",'➀基本情報入力シート'!C321)</f>
        <v/>
      </c>
      <c r="C308" s="503" t="str">
        <f>IF('➀基本情報入力シート'!D321="","",'➀基本情報入力シート'!D321)</f>
        <v/>
      </c>
      <c r="D308" s="503" t="str">
        <f>IF('➀基本情報入力シート'!E321="","",'➀基本情報入力シート'!E321)</f>
        <v/>
      </c>
      <c r="E308" s="503" t="str">
        <f>IF('➀基本情報入力シート'!F321="","",'➀基本情報入力シート'!F321)</f>
        <v/>
      </c>
      <c r="F308" s="503" t="str">
        <f>IF('➀基本情報入力シート'!G321="","",'➀基本情報入力シート'!G321)</f>
        <v/>
      </c>
      <c r="G308" s="503" t="str">
        <f>IF('➀基本情報入力シート'!H321="","",'➀基本情報入力シート'!H321)</f>
        <v/>
      </c>
      <c r="H308" s="503" t="str">
        <f>IF('➀基本情報入力シート'!I321="","",'➀基本情報入力シート'!I321)</f>
        <v/>
      </c>
      <c r="I308" s="503" t="str">
        <f>IF('➀基本情報入力シート'!J321="","",'➀基本情報入力シート'!J321)</f>
        <v/>
      </c>
      <c r="J308" s="503" t="str">
        <f>IF('➀基本情報入力シート'!K321="","",'➀基本情報入力シート'!K321)</f>
        <v/>
      </c>
      <c r="K308" s="504" t="str">
        <f>IF('➀基本情報入力シート'!L321="","",'➀基本情報入力シート'!L321)</f>
        <v/>
      </c>
      <c r="L308" s="505" t="str">
        <f t="shared" si="11"/>
        <v/>
      </c>
      <c r="M308" s="506" t="str">
        <f>IF('➀基本情報入力シート'!M321="","",'➀基本情報入力シート'!M321)</f>
        <v/>
      </c>
      <c r="N308" s="512" t="str">
        <f>IF('➀基本情報入力シート'!R321="","",'➀基本情報入力シート'!R321)</f>
        <v/>
      </c>
      <c r="O308" s="512" t="str">
        <f>IF('➀基本情報入力シート'!W321="","",'➀基本情報入力シート'!W321)</f>
        <v/>
      </c>
      <c r="P308" s="508" t="str">
        <f>IF('➀基本情報入力シート'!X321="","",'➀基本情報入力シート'!X321)</f>
        <v/>
      </c>
      <c r="Q308" s="509" t="str">
        <f>IF('➀基本情報入力シート'!Y321="","",'➀基本情報入力シート'!Y321)</f>
        <v/>
      </c>
      <c r="R308" s="546"/>
      <c r="S308" s="530"/>
      <c r="T308" s="531"/>
      <c r="U308" s="535"/>
      <c r="V308" s="535"/>
      <c r="W308" s="536"/>
      <c r="X308" s="536"/>
      <c r="Y308" s="536"/>
      <c r="Z308" s="401"/>
      <c r="AA308" s="401"/>
      <c r="AB308" s="401"/>
    </row>
    <row r="309" spans="1:28" ht="27.75" customHeight="1">
      <c r="A309" s="511">
        <f t="shared" si="12"/>
        <v>290</v>
      </c>
      <c r="B309" s="502" t="str">
        <f>IF('➀基本情報入力シート'!C322="","",'➀基本情報入力シート'!C322)</f>
        <v/>
      </c>
      <c r="C309" s="503" t="str">
        <f>IF('➀基本情報入力シート'!D322="","",'➀基本情報入力シート'!D322)</f>
        <v/>
      </c>
      <c r="D309" s="503" t="str">
        <f>IF('➀基本情報入力シート'!E322="","",'➀基本情報入力シート'!E322)</f>
        <v/>
      </c>
      <c r="E309" s="503" t="str">
        <f>IF('➀基本情報入力シート'!F322="","",'➀基本情報入力シート'!F322)</f>
        <v/>
      </c>
      <c r="F309" s="503" t="str">
        <f>IF('➀基本情報入力シート'!G322="","",'➀基本情報入力シート'!G322)</f>
        <v/>
      </c>
      <c r="G309" s="503" t="str">
        <f>IF('➀基本情報入力シート'!H322="","",'➀基本情報入力シート'!H322)</f>
        <v/>
      </c>
      <c r="H309" s="503" t="str">
        <f>IF('➀基本情報入力シート'!I322="","",'➀基本情報入力シート'!I322)</f>
        <v/>
      </c>
      <c r="I309" s="503" t="str">
        <f>IF('➀基本情報入力シート'!J322="","",'➀基本情報入力シート'!J322)</f>
        <v/>
      </c>
      <c r="J309" s="503" t="str">
        <f>IF('➀基本情報入力シート'!K322="","",'➀基本情報入力シート'!K322)</f>
        <v/>
      </c>
      <c r="K309" s="504" t="str">
        <f>IF('➀基本情報入力シート'!L322="","",'➀基本情報入力シート'!L322)</f>
        <v/>
      </c>
      <c r="L309" s="505" t="str">
        <f t="shared" si="11"/>
        <v/>
      </c>
      <c r="M309" s="506" t="str">
        <f>IF('➀基本情報入力シート'!M322="","",'➀基本情報入力シート'!M322)</f>
        <v/>
      </c>
      <c r="N309" s="512" t="str">
        <f>IF('➀基本情報入力シート'!R322="","",'➀基本情報入力シート'!R322)</f>
        <v/>
      </c>
      <c r="O309" s="512" t="str">
        <f>IF('➀基本情報入力シート'!W322="","",'➀基本情報入力シート'!W322)</f>
        <v/>
      </c>
      <c r="P309" s="508" t="str">
        <f>IF('➀基本情報入力シート'!X322="","",'➀基本情報入力シート'!X322)</f>
        <v/>
      </c>
      <c r="Q309" s="509" t="str">
        <f>IF('➀基本情報入力シート'!Y322="","",'➀基本情報入力シート'!Y322)</f>
        <v/>
      </c>
      <c r="R309" s="546"/>
      <c r="S309" s="530"/>
      <c r="T309" s="531"/>
      <c r="U309" s="535"/>
      <c r="V309" s="535"/>
      <c r="W309" s="536"/>
      <c r="X309" s="536"/>
      <c r="Y309" s="536"/>
      <c r="Z309" s="401"/>
      <c r="AA309" s="401"/>
      <c r="AB309" s="401"/>
    </row>
    <row r="310" spans="1:28" ht="27.75" customHeight="1">
      <c r="A310" s="511">
        <f t="shared" si="12"/>
        <v>291</v>
      </c>
      <c r="B310" s="502" t="str">
        <f>IF('➀基本情報入力シート'!C323="","",'➀基本情報入力シート'!C323)</f>
        <v/>
      </c>
      <c r="C310" s="503" t="str">
        <f>IF('➀基本情報入力シート'!D323="","",'➀基本情報入力シート'!D323)</f>
        <v/>
      </c>
      <c r="D310" s="503" t="str">
        <f>IF('➀基本情報入力シート'!E323="","",'➀基本情報入力シート'!E323)</f>
        <v/>
      </c>
      <c r="E310" s="503" t="str">
        <f>IF('➀基本情報入力シート'!F323="","",'➀基本情報入力シート'!F323)</f>
        <v/>
      </c>
      <c r="F310" s="503" t="str">
        <f>IF('➀基本情報入力シート'!G323="","",'➀基本情報入力シート'!G323)</f>
        <v/>
      </c>
      <c r="G310" s="503" t="str">
        <f>IF('➀基本情報入力シート'!H323="","",'➀基本情報入力シート'!H323)</f>
        <v/>
      </c>
      <c r="H310" s="503" t="str">
        <f>IF('➀基本情報入力シート'!I323="","",'➀基本情報入力シート'!I323)</f>
        <v/>
      </c>
      <c r="I310" s="503" t="str">
        <f>IF('➀基本情報入力シート'!J323="","",'➀基本情報入力シート'!J323)</f>
        <v/>
      </c>
      <c r="J310" s="503" t="str">
        <f>IF('➀基本情報入力シート'!K323="","",'➀基本情報入力シート'!K323)</f>
        <v/>
      </c>
      <c r="K310" s="504" t="str">
        <f>IF('➀基本情報入力シート'!L323="","",'➀基本情報入力シート'!L323)</f>
        <v/>
      </c>
      <c r="L310" s="505" t="str">
        <f t="shared" si="11"/>
        <v/>
      </c>
      <c r="M310" s="506" t="str">
        <f>IF('➀基本情報入力シート'!M323="","",'➀基本情報入力シート'!M323)</f>
        <v/>
      </c>
      <c r="N310" s="512" t="str">
        <f>IF('➀基本情報入力シート'!R323="","",'➀基本情報入力シート'!R323)</f>
        <v/>
      </c>
      <c r="O310" s="512" t="str">
        <f>IF('➀基本情報入力シート'!W323="","",'➀基本情報入力シート'!W323)</f>
        <v/>
      </c>
      <c r="P310" s="508" t="str">
        <f>IF('➀基本情報入力シート'!X323="","",'➀基本情報入力シート'!X323)</f>
        <v/>
      </c>
      <c r="Q310" s="509" t="str">
        <f>IF('➀基本情報入力シート'!Y323="","",'➀基本情報入力シート'!Y323)</f>
        <v/>
      </c>
      <c r="R310" s="546"/>
      <c r="S310" s="530"/>
      <c r="T310" s="531"/>
      <c r="U310" s="535"/>
      <c r="V310" s="535"/>
      <c r="W310" s="536"/>
      <c r="X310" s="536"/>
      <c r="Y310" s="536"/>
      <c r="Z310" s="401"/>
      <c r="AA310" s="401"/>
      <c r="AB310" s="401"/>
    </row>
    <row r="311" spans="1:28" ht="27.75" customHeight="1">
      <c r="A311" s="511">
        <f t="shared" si="12"/>
        <v>292</v>
      </c>
      <c r="B311" s="502" t="str">
        <f>IF('➀基本情報入力シート'!C324="","",'➀基本情報入力シート'!C324)</f>
        <v/>
      </c>
      <c r="C311" s="503" t="str">
        <f>IF('➀基本情報入力シート'!D324="","",'➀基本情報入力シート'!D324)</f>
        <v/>
      </c>
      <c r="D311" s="503" t="str">
        <f>IF('➀基本情報入力シート'!E324="","",'➀基本情報入力シート'!E324)</f>
        <v/>
      </c>
      <c r="E311" s="503" t="str">
        <f>IF('➀基本情報入力シート'!F324="","",'➀基本情報入力シート'!F324)</f>
        <v/>
      </c>
      <c r="F311" s="503" t="str">
        <f>IF('➀基本情報入力シート'!G324="","",'➀基本情報入力シート'!G324)</f>
        <v/>
      </c>
      <c r="G311" s="503" t="str">
        <f>IF('➀基本情報入力シート'!H324="","",'➀基本情報入力シート'!H324)</f>
        <v/>
      </c>
      <c r="H311" s="503" t="str">
        <f>IF('➀基本情報入力シート'!I324="","",'➀基本情報入力シート'!I324)</f>
        <v/>
      </c>
      <c r="I311" s="503" t="str">
        <f>IF('➀基本情報入力シート'!J324="","",'➀基本情報入力シート'!J324)</f>
        <v/>
      </c>
      <c r="J311" s="503" t="str">
        <f>IF('➀基本情報入力シート'!K324="","",'➀基本情報入力シート'!K324)</f>
        <v/>
      </c>
      <c r="K311" s="504" t="str">
        <f>IF('➀基本情報入力シート'!L324="","",'➀基本情報入力シート'!L324)</f>
        <v/>
      </c>
      <c r="L311" s="505" t="str">
        <f t="shared" si="11"/>
        <v/>
      </c>
      <c r="M311" s="506" t="str">
        <f>IF('➀基本情報入力シート'!M324="","",'➀基本情報入力シート'!M324)</f>
        <v/>
      </c>
      <c r="N311" s="512" t="str">
        <f>IF('➀基本情報入力シート'!R324="","",'➀基本情報入力シート'!R324)</f>
        <v/>
      </c>
      <c r="O311" s="512" t="str">
        <f>IF('➀基本情報入力シート'!W324="","",'➀基本情報入力シート'!W324)</f>
        <v/>
      </c>
      <c r="P311" s="508" t="str">
        <f>IF('➀基本情報入力シート'!X324="","",'➀基本情報入力シート'!X324)</f>
        <v/>
      </c>
      <c r="Q311" s="509" t="str">
        <f>IF('➀基本情報入力シート'!Y324="","",'➀基本情報入力シート'!Y324)</f>
        <v/>
      </c>
      <c r="R311" s="546"/>
      <c r="S311" s="530"/>
      <c r="T311" s="531"/>
      <c r="U311" s="535"/>
      <c r="V311" s="535"/>
      <c r="W311" s="536"/>
      <c r="X311" s="536"/>
      <c r="Y311" s="536"/>
      <c r="Z311" s="401"/>
      <c r="AA311" s="401"/>
      <c r="AB311" s="401"/>
    </row>
    <row r="312" spans="1:28" ht="27.75" customHeight="1">
      <c r="A312" s="511">
        <f t="shared" si="12"/>
        <v>293</v>
      </c>
      <c r="B312" s="502" t="str">
        <f>IF('➀基本情報入力シート'!C325="","",'➀基本情報入力シート'!C325)</f>
        <v/>
      </c>
      <c r="C312" s="503" t="str">
        <f>IF('➀基本情報入力シート'!D325="","",'➀基本情報入力シート'!D325)</f>
        <v/>
      </c>
      <c r="D312" s="503" t="str">
        <f>IF('➀基本情報入力シート'!E325="","",'➀基本情報入力シート'!E325)</f>
        <v/>
      </c>
      <c r="E312" s="503" t="str">
        <f>IF('➀基本情報入力シート'!F325="","",'➀基本情報入力シート'!F325)</f>
        <v/>
      </c>
      <c r="F312" s="503" t="str">
        <f>IF('➀基本情報入力シート'!G325="","",'➀基本情報入力シート'!G325)</f>
        <v/>
      </c>
      <c r="G312" s="503" t="str">
        <f>IF('➀基本情報入力シート'!H325="","",'➀基本情報入力シート'!H325)</f>
        <v/>
      </c>
      <c r="H312" s="503" t="str">
        <f>IF('➀基本情報入力シート'!I325="","",'➀基本情報入力シート'!I325)</f>
        <v/>
      </c>
      <c r="I312" s="503" t="str">
        <f>IF('➀基本情報入力シート'!J325="","",'➀基本情報入力シート'!J325)</f>
        <v/>
      </c>
      <c r="J312" s="503" t="str">
        <f>IF('➀基本情報入力シート'!K325="","",'➀基本情報入力シート'!K325)</f>
        <v/>
      </c>
      <c r="K312" s="504" t="str">
        <f>IF('➀基本情報入力シート'!L325="","",'➀基本情報入力シート'!L325)</f>
        <v/>
      </c>
      <c r="L312" s="505" t="str">
        <f t="shared" si="11"/>
        <v/>
      </c>
      <c r="M312" s="506" t="str">
        <f>IF('➀基本情報入力シート'!M325="","",'➀基本情報入力シート'!M325)</f>
        <v/>
      </c>
      <c r="N312" s="512" t="str">
        <f>IF('➀基本情報入力シート'!R325="","",'➀基本情報入力シート'!R325)</f>
        <v/>
      </c>
      <c r="O312" s="512" t="str">
        <f>IF('➀基本情報入力シート'!W325="","",'➀基本情報入力シート'!W325)</f>
        <v/>
      </c>
      <c r="P312" s="508" t="str">
        <f>IF('➀基本情報入力シート'!X325="","",'➀基本情報入力シート'!X325)</f>
        <v/>
      </c>
      <c r="Q312" s="509" t="str">
        <f>IF('➀基本情報入力シート'!Y325="","",'➀基本情報入力シート'!Y325)</f>
        <v/>
      </c>
      <c r="R312" s="546"/>
      <c r="S312" s="530"/>
      <c r="T312" s="531"/>
      <c r="U312" s="535"/>
      <c r="V312" s="535"/>
      <c r="W312" s="536"/>
      <c r="X312" s="536"/>
      <c r="Y312" s="536"/>
      <c r="Z312" s="401"/>
      <c r="AA312" s="401"/>
      <c r="AB312" s="401"/>
    </row>
    <row r="313" spans="1:28" ht="27.75" customHeight="1">
      <c r="A313" s="511">
        <f t="shared" si="12"/>
        <v>294</v>
      </c>
      <c r="B313" s="502" t="str">
        <f>IF('➀基本情報入力シート'!C326="","",'➀基本情報入力シート'!C326)</f>
        <v/>
      </c>
      <c r="C313" s="503" t="str">
        <f>IF('➀基本情報入力シート'!D326="","",'➀基本情報入力シート'!D326)</f>
        <v/>
      </c>
      <c r="D313" s="503" t="str">
        <f>IF('➀基本情報入力シート'!E326="","",'➀基本情報入力シート'!E326)</f>
        <v/>
      </c>
      <c r="E313" s="503" t="str">
        <f>IF('➀基本情報入力シート'!F326="","",'➀基本情報入力シート'!F326)</f>
        <v/>
      </c>
      <c r="F313" s="503" t="str">
        <f>IF('➀基本情報入力シート'!G326="","",'➀基本情報入力シート'!G326)</f>
        <v/>
      </c>
      <c r="G313" s="503" t="str">
        <f>IF('➀基本情報入力シート'!H326="","",'➀基本情報入力シート'!H326)</f>
        <v/>
      </c>
      <c r="H313" s="503" t="str">
        <f>IF('➀基本情報入力シート'!I326="","",'➀基本情報入力シート'!I326)</f>
        <v/>
      </c>
      <c r="I313" s="503" t="str">
        <f>IF('➀基本情報入力シート'!J326="","",'➀基本情報入力シート'!J326)</f>
        <v/>
      </c>
      <c r="J313" s="503" t="str">
        <f>IF('➀基本情報入力シート'!K326="","",'➀基本情報入力シート'!K326)</f>
        <v/>
      </c>
      <c r="K313" s="504" t="str">
        <f>IF('➀基本情報入力シート'!L326="","",'➀基本情報入力シート'!L326)</f>
        <v/>
      </c>
      <c r="L313" s="505" t="str">
        <f t="shared" si="11"/>
        <v/>
      </c>
      <c r="M313" s="506" t="str">
        <f>IF('➀基本情報入力シート'!M326="","",'➀基本情報入力シート'!M326)</f>
        <v/>
      </c>
      <c r="N313" s="512" t="str">
        <f>IF('➀基本情報入力シート'!R326="","",'➀基本情報入力シート'!R326)</f>
        <v/>
      </c>
      <c r="O313" s="512" t="str">
        <f>IF('➀基本情報入力シート'!W326="","",'➀基本情報入力シート'!W326)</f>
        <v/>
      </c>
      <c r="P313" s="508" t="str">
        <f>IF('➀基本情報入力シート'!X326="","",'➀基本情報入力シート'!X326)</f>
        <v/>
      </c>
      <c r="Q313" s="509" t="str">
        <f>IF('➀基本情報入力シート'!Y326="","",'➀基本情報入力シート'!Y326)</f>
        <v/>
      </c>
      <c r="R313" s="546"/>
      <c r="S313" s="530"/>
      <c r="T313" s="531"/>
      <c r="U313" s="535"/>
      <c r="V313" s="535"/>
      <c r="W313" s="536"/>
      <c r="X313" s="536"/>
      <c r="Y313" s="536"/>
      <c r="Z313" s="401"/>
      <c r="AA313" s="401"/>
      <c r="AB313" s="401"/>
    </row>
    <row r="314" spans="1:28" ht="27.75" customHeight="1">
      <c r="A314" s="511">
        <f t="shared" si="12"/>
        <v>295</v>
      </c>
      <c r="B314" s="502" t="str">
        <f>IF('➀基本情報入力シート'!C327="","",'➀基本情報入力シート'!C327)</f>
        <v/>
      </c>
      <c r="C314" s="503" t="str">
        <f>IF('➀基本情報入力シート'!D327="","",'➀基本情報入力シート'!D327)</f>
        <v/>
      </c>
      <c r="D314" s="503" t="str">
        <f>IF('➀基本情報入力シート'!E327="","",'➀基本情報入力シート'!E327)</f>
        <v/>
      </c>
      <c r="E314" s="503" t="str">
        <f>IF('➀基本情報入力シート'!F327="","",'➀基本情報入力シート'!F327)</f>
        <v/>
      </c>
      <c r="F314" s="503" t="str">
        <f>IF('➀基本情報入力シート'!G327="","",'➀基本情報入力シート'!G327)</f>
        <v/>
      </c>
      <c r="G314" s="503" t="str">
        <f>IF('➀基本情報入力シート'!H327="","",'➀基本情報入力シート'!H327)</f>
        <v/>
      </c>
      <c r="H314" s="503" t="str">
        <f>IF('➀基本情報入力シート'!I327="","",'➀基本情報入力シート'!I327)</f>
        <v/>
      </c>
      <c r="I314" s="503" t="str">
        <f>IF('➀基本情報入力シート'!J327="","",'➀基本情報入力シート'!J327)</f>
        <v/>
      </c>
      <c r="J314" s="503" t="str">
        <f>IF('➀基本情報入力シート'!K327="","",'➀基本情報入力シート'!K327)</f>
        <v/>
      </c>
      <c r="K314" s="504" t="str">
        <f>IF('➀基本情報入力シート'!L327="","",'➀基本情報入力シート'!L327)</f>
        <v/>
      </c>
      <c r="L314" s="505" t="str">
        <f t="shared" si="11"/>
        <v/>
      </c>
      <c r="M314" s="506" t="str">
        <f>IF('➀基本情報入力シート'!M327="","",'➀基本情報入力シート'!M327)</f>
        <v/>
      </c>
      <c r="N314" s="512" t="str">
        <f>IF('➀基本情報入力シート'!R327="","",'➀基本情報入力シート'!R327)</f>
        <v/>
      </c>
      <c r="O314" s="512" t="str">
        <f>IF('➀基本情報入力シート'!W327="","",'➀基本情報入力シート'!W327)</f>
        <v/>
      </c>
      <c r="P314" s="508" t="str">
        <f>IF('➀基本情報入力シート'!X327="","",'➀基本情報入力シート'!X327)</f>
        <v/>
      </c>
      <c r="Q314" s="509" t="str">
        <f>IF('➀基本情報入力シート'!Y327="","",'➀基本情報入力シート'!Y327)</f>
        <v/>
      </c>
      <c r="R314" s="546"/>
      <c r="S314" s="530"/>
      <c r="T314" s="531"/>
      <c r="U314" s="535"/>
      <c r="V314" s="535"/>
      <c r="W314" s="536"/>
      <c r="X314" s="536"/>
      <c r="Y314" s="536"/>
      <c r="Z314" s="401"/>
      <c r="AA314" s="401"/>
      <c r="AB314" s="401"/>
    </row>
    <row r="315" spans="1:28" ht="27.75" customHeight="1">
      <c r="A315" s="511">
        <f t="shared" si="12"/>
        <v>296</v>
      </c>
      <c r="B315" s="502" t="str">
        <f>IF('➀基本情報入力シート'!C328="","",'➀基本情報入力シート'!C328)</f>
        <v/>
      </c>
      <c r="C315" s="503" t="str">
        <f>IF('➀基本情報入力シート'!D328="","",'➀基本情報入力シート'!D328)</f>
        <v/>
      </c>
      <c r="D315" s="503" t="str">
        <f>IF('➀基本情報入力シート'!E328="","",'➀基本情報入力シート'!E328)</f>
        <v/>
      </c>
      <c r="E315" s="503" t="str">
        <f>IF('➀基本情報入力シート'!F328="","",'➀基本情報入力シート'!F328)</f>
        <v/>
      </c>
      <c r="F315" s="503" t="str">
        <f>IF('➀基本情報入力シート'!G328="","",'➀基本情報入力シート'!G328)</f>
        <v/>
      </c>
      <c r="G315" s="503" t="str">
        <f>IF('➀基本情報入力シート'!H328="","",'➀基本情報入力シート'!H328)</f>
        <v/>
      </c>
      <c r="H315" s="503" t="str">
        <f>IF('➀基本情報入力シート'!I328="","",'➀基本情報入力シート'!I328)</f>
        <v/>
      </c>
      <c r="I315" s="503" t="str">
        <f>IF('➀基本情報入力シート'!J328="","",'➀基本情報入力シート'!J328)</f>
        <v/>
      </c>
      <c r="J315" s="503" t="str">
        <f>IF('➀基本情報入力シート'!K328="","",'➀基本情報入力シート'!K328)</f>
        <v/>
      </c>
      <c r="K315" s="504" t="str">
        <f>IF('➀基本情報入力シート'!L328="","",'➀基本情報入力シート'!L328)</f>
        <v/>
      </c>
      <c r="L315" s="505" t="str">
        <f t="shared" si="11"/>
        <v/>
      </c>
      <c r="M315" s="506" t="str">
        <f>IF('➀基本情報入力シート'!M328="","",'➀基本情報入力シート'!M328)</f>
        <v/>
      </c>
      <c r="N315" s="512" t="str">
        <f>IF('➀基本情報入力シート'!R328="","",'➀基本情報入力シート'!R328)</f>
        <v/>
      </c>
      <c r="O315" s="512" t="str">
        <f>IF('➀基本情報入力シート'!W328="","",'➀基本情報入力シート'!W328)</f>
        <v/>
      </c>
      <c r="P315" s="508" t="str">
        <f>IF('➀基本情報入力シート'!X328="","",'➀基本情報入力シート'!X328)</f>
        <v/>
      </c>
      <c r="Q315" s="509" t="str">
        <f>IF('➀基本情報入力シート'!Y328="","",'➀基本情報入力シート'!Y328)</f>
        <v/>
      </c>
      <c r="R315" s="546"/>
      <c r="S315" s="530"/>
      <c r="T315" s="531"/>
      <c r="U315" s="535"/>
      <c r="V315" s="535"/>
      <c r="W315" s="536"/>
      <c r="X315" s="536"/>
      <c r="Y315" s="536"/>
      <c r="Z315" s="401"/>
      <c r="AA315" s="401"/>
      <c r="AB315" s="401"/>
    </row>
    <row r="316" spans="1:28" ht="27.75" customHeight="1">
      <c r="A316" s="511">
        <f t="shared" si="12"/>
        <v>297</v>
      </c>
      <c r="B316" s="502" t="str">
        <f>IF('➀基本情報入力シート'!C329="","",'➀基本情報入力シート'!C329)</f>
        <v/>
      </c>
      <c r="C316" s="503" t="str">
        <f>IF('➀基本情報入力シート'!D329="","",'➀基本情報入力シート'!D329)</f>
        <v/>
      </c>
      <c r="D316" s="503" t="str">
        <f>IF('➀基本情報入力シート'!E329="","",'➀基本情報入力シート'!E329)</f>
        <v/>
      </c>
      <c r="E316" s="503" t="str">
        <f>IF('➀基本情報入力シート'!F329="","",'➀基本情報入力シート'!F329)</f>
        <v/>
      </c>
      <c r="F316" s="503" t="str">
        <f>IF('➀基本情報入力シート'!G329="","",'➀基本情報入力シート'!G329)</f>
        <v/>
      </c>
      <c r="G316" s="503" t="str">
        <f>IF('➀基本情報入力シート'!H329="","",'➀基本情報入力シート'!H329)</f>
        <v/>
      </c>
      <c r="H316" s="503" t="str">
        <f>IF('➀基本情報入力シート'!I329="","",'➀基本情報入力シート'!I329)</f>
        <v/>
      </c>
      <c r="I316" s="503" t="str">
        <f>IF('➀基本情報入力シート'!J329="","",'➀基本情報入力シート'!J329)</f>
        <v/>
      </c>
      <c r="J316" s="503" t="str">
        <f>IF('➀基本情報入力シート'!K329="","",'➀基本情報入力シート'!K329)</f>
        <v/>
      </c>
      <c r="K316" s="504" t="str">
        <f>IF('➀基本情報入力シート'!L329="","",'➀基本情報入力シート'!L329)</f>
        <v/>
      </c>
      <c r="L316" s="505" t="str">
        <f t="shared" si="11"/>
        <v/>
      </c>
      <c r="M316" s="506" t="str">
        <f>IF('➀基本情報入力シート'!M329="","",'➀基本情報入力シート'!M329)</f>
        <v/>
      </c>
      <c r="N316" s="512" t="str">
        <f>IF('➀基本情報入力シート'!R329="","",'➀基本情報入力シート'!R329)</f>
        <v/>
      </c>
      <c r="O316" s="512" t="str">
        <f>IF('➀基本情報入力シート'!W329="","",'➀基本情報入力シート'!W329)</f>
        <v/>
      </c>
      <c r="P316" s="508" t="str">
        <f>IF('➀基本情報入力シート'!X329="","",'➀基本情報入力シート'!X329)</f>
        <v/>
      </c>
      <c r="Q316" s="509" t="str">
        <f>IF('➀基本情報入力シート'!Y329="","",'➀基本情報入力シート'!Y329)</f>
        <v/>
      </c>
      <c r="R316" s="546"/>
      <c r="S316" s="530"/>
      <c r="T316" s="531"/>
      <c r="U316" s="535"/>
      <c r="V316" s="535"/>
      <c r="W316" s="536"/>
      <c r="X316" s="536"/>
      <c r="Y316" s="536"/>
      <c r="Z316" s="401"/>
      <c r="AA316" s="401"/>
      <c r="AB316" s="401"/>
    </row>
    <row r="317" spans="1:28" ht="27.75" customHeight="1">
      <c r="A317" s="511">
        <f t="shared" si="12"/>
        <v>298</v>
      </c>
      <c r="B317" s="502" t="str">
        <f>IF('➀基本情報入力シート'!C330="","",'➀基本情報入力シート'!C330)</f>
        <v/>
      </c>
      <c r="C317" s="503" t="str">
        <f>IF('➀基本情報入力シート'!D330="","",'➀基本情報入力シート'!D330)</f>
        <v/>
      </c>
      <c r="D317" s="503" t="str">
        <f>IF('➀基本情報入力シート'!E330="","",'➀基本情報入力シート'!E330)</f>
        <v/>
      </c>
      <c r="E317" s="503" t="str">
        <f>IF('➀基本情報入力シート'!F330="","",'➀基本情報入力シート'!F330)</f>
        <v/>
      </c>
      <c r="F317" s="503" t="str">
        <f>IF('➀基本情報入力シート'!G330="","",'➀基本情報入力シート'!G330)</f>
        <v/>
      </c>
      <c r="G317" s="503" t="str">
        <f>IF('➀基本情報入力シート'!H330="","",'➀基本情報入力シート'!H330)</f>
        <v/>
      </c>
      <c r="H317" s="503" t="str">
        <f>IF('➀基本情報入力シート'!I330="","",'➀基本情報入力シート'!I330)</f>
        <v/>
      </c>
      <c r="I317" s="503" t="str">
        <f>IF('➀基本情報入力シート'!J330="","",'➀基本情報入力シート'!J330)</f>
        <v/>
      </c>
      <c r="J317" s="503" t="str">
        <f>IF('➀基本情報入力シート'!K330="","",'➀基本情報入力シート'!K330)</f>
        <v/>
      </c>
      <c r="K317" s="504" t="str">
        <f>IF('➀基本情報入力シート'!L330="","",'➀基本情報入力シート'!L330)</f>
        <v/>
      </c>
      <c r="L317" s="505" t="str">
        <f t="shared" si="11"/>
        <v/>
      </c>
      <c r="M317" s="506" t="str">
        <f>IF('➀基本情報入力シート'!M330="","",'➀基本情報入力シート'!M330)</f>
        <v/>
      </c>
      <c r="N317" s="512" t="str">
        <f>IF('➀基本情報入力シート'!R330="","",'➀基本情報入力シート'!R330)</f>
        <v/>
      </c>
      <c r="O317" s="512" t="str">
        <f>IF('➀基本情報入力シート'!W330="","",'➀基本情報入力シート'!W330)</f>
        <v/>
      </c>
      <c r="P317" s="508" t="str">
        <f>IF('➀基本情報入力シート'!X330="","",'➀基本情報入力シート'!X330)</f>
        <v/>
      </c>
      <c r="Q317" s="509" t="str">
        <f>IF('➀基本情報入力シート'!Y330="","",'➀基本情報入力シート'!Y330)</f>
        <v/>
      </c>
      <c r="R317" s="546"/>
      <c r="S317" s="530"/>
      <c r="T317" s="531"/>
      <c r="U317" s="535"/>
      <c r="V317" s="535"/>
      <c r="W317" s="536"/>
      <c r="X317" s="536"/>
      <c r="Y317" s="536"/>
      <c r="Z317" s="401"/>
      <c r="AA317" s="401"/>
      <c r="AB317" s="401"/>
    </row>
    <row r="318" spans="1:28" ht="27.75" customHeight="1">
      <c r="A318" s="511">
        <f t="shared" si="12"/>
        <v>299</v>
      </c>
      <c r="B318" s="502" t="str">
        <f>IF('➀基本情報入力シート'!C331="","",'➀基本情報入力シート'!C331)</f>
        <v/>
      </c>
      <c r="C318" s="503" t="str">
        <f>IF('➀基本情報入力シート'!D331="","",'➀基本情報入力シート'!D331)</f>
        <v/>
      </c>
      <c r="D318" s="503" t="str">
        <f>IF('➀基本情報入力シート'!E331="","",'➀基本情報入力シート'!E331)</f>
        <v/>
      </c>
      <c r="E318" s="503" t="str">
        <f>IF('➀基本情報入力シート'!F331="","",'➀基本情報入力シート'!F331)</f>
        <v/>
      </c>
      <c r="F318" s="503" t="str">
        <f>IF('➀基本情報入力シート'!G331="","",'➀基本情報入力シート'!G331)</f>
        <v/>
      </c>
      <c r="G318" s="503" t="str">
        <f>IF('➀基本情報入力シート'!H331="","",'➀基本情報入力シート'!H331)</f>
        <v/>
      </c>
      <c r="H318" s="503" t="str">
        <f>IF('➀基本情報入力シート'!I331="","",'➀基本情報入力シート'!I331)</f>
        <v/>
      </c>
      <c r="I318" s="503" t="str">
        <f>IF('➀基本情報入力シート'!J331="","",'➀基本情報入力シート'!J331)</f>
        <v/>
      </c>
      <c r="J318" s="503" t="str">
        <f>IF('➀基本情報入力シート'!K331="","",'➀基本情報入力シート'!K331)</f>
        <v/>
      </c>
      <c r="K318" s="504" t="str">
        <f>IF('➀基本情報入力シート'!L331="","",'➀基本情報入力シート'!L331)</f>
        <v/>
      </c>
      <c r="L318" s="505" t="str">
        <f t="shared" si="11"/>
        <v/>
      </c>
      <c r="M318" s="506" t="str">
        <f>IF('➀基本情報入力シート'!M331="","",'➀基本情報入力シート'!M331)</f>
        <v/>
      </c>
      <c r="N318" s="512" t="str">
        <f>IF('➀基本情報入力シート'!R331="","",'➀基本情報入力シート'!R331)</f>
        <v/>
      </c>
      <c r="O318" s="512" t="str">
        <f>IF('➀基本情報入力シート'!W331="","",'➀基本情報入力シート'!W331)</f>
        <v/>
      </c>
      <c r="P318" s="508" t="str">
        <f>IF('➀基本情報入力シート'!X331="","",'➀基本情報入力シート'!X331)</f>
        <v/>
      </c>
      <c r="Q318" s="509" t="str">
        <f>IF('➀基本情報入力シート'!Y331="","",'➀基本情報入力シート'!Y331)</f>
        <v/>
      </c>
      <c r="R318" s="546"/>
      <c r="S318" s="530"/>
      <c r="T318" s="531"/>
      <c r="U318" s="535"/>
      <c r="V318" s="535"/>
      <c r="W318" s="536"/>
      <c r="X318" s="536"/>
      <c r="Y318" s="536"/>
      <c r="Z318" s="401"/>
      <c r="AA318" s="401"/>
      <c r="AB318" s="401"/>
    </row>
    <row r="319" spans="1:28" ht="27.75" customHeight="1">
      <c r="A319" s="511">
        <f t="shared" si="12"/>
        <v>300</v>
      </c>
      <c r="B319" s="502" t="str">
        <f>IF('➀基本情報入力シート'!C332="","",'➀基本情報入力シート'!C332)</f>
        <v/>
      </c>
      <c r="C319" s="503" t="str">
        <f>IF('➀基本情報入力シート'!D332="","",'➀基本情報入力シート'!D332)</f>
        <v/>
      </c>
      <c r="D319" s="503" t="str">
        <f>IF('➀基本情報入力シート'!E332="","",'➀基本情報入力シート'!E332)</f>
        <v/>
      </c>
      <c r="E319" s="503" t="str">
        <f>IF('➀基本情報入力シート'!F332="","",'➀基本情報入力シート'!F332)</f>
        <v/>
      </c>
      <c r="F319" s="503" t="str">
        <f>IF('➀基本情報入力シート'!G332="","",'➀基本情報入力シート'!G332)</f>
        <v/>
      </c>
      <c r="G319" s="503" t="str">
        <f>IF('➀基本情報入力シート'!H332="","",'➀基本情報入力シート'!H332)</f>
        <v/>
      </c>
      <c r="H319" s="503" t="str">
        <f>IF('➀基本情報入力シート'!I332="","",'➀基本情報入力シート'!I332)</f>
        <v/>
      </c>
      <c r="I319" s="503" t="str">
        <f>IF('➀基本情報入力シート'!J332="","",'➀基本情報入力シート'!J332)</f>
        <v/>
      </c>
      <c r="J319" s="503" t="str">
        <f>IF('➀基本情報入力シート'!K332="","",'➀基本情報入力シート'!K332)</f>
        <v/>
      </c>
      <c r="K319" s="504" t="str">
        <f>IF('➀基本情報入力シート'!L332="","",'➀基本情報入力シート'!L332)</f>
        <v/>
      </c>
      <c r="L319" s="505" t="str">
        <f t="shared" si="11"/>
        <v/>
      </c>
      <c r="M319" s="506" t="str">
        <f>IF('➀基本情報入力シート'!M332="","",'➀基本情報入力シート'!M332)</f>
        <v/>
      </c>
      <c r="N319" s="512" t="str">
        <f>IF('➀基本情報入力シート'!R332="","",'➀基本情報入力シート'!R332)</f>
        <v/>
      </c>
      <c r="O319" s="512" t="str">
        <f>IF('➀基本情報入力シート'!W332="","",'➀基本情報入力シート'!W332)</f>
        <v/>
      </c>
      <c r="P319" s="508" t="str">
        <f>IF('➀基本情報入力シート'!X332="","",'➀基本情報入力シート'!X332)</f>
        <v/>
      </c>
      <c r="Q319" s="509" t="str">
        <f>IF('➀基本情報入力シート'!Y332="","",'➀基本情報入力シート'!Y332)</f>
        <v/>
      </c>
      <c r="R319" s="546"/>
      <c r="S319" s="530"/>
      <c r="T319" s="531"/>
      <c r="U319" s="535"/>
      <c r="V319" s="535"/>
      <c r="W319" s="536"/>
      <c r="X319" s="536"/>
      <c r="Y319" s="536"/>
      <c r="Z319" s="401"/>
      <c r="AA319" s="401"/>
      <c r="AB319" s="401"/>
    </row>
    <row r="320" spans="1:28" s="510" customFormat="1" ht="27.75" customHeight="1">
      <c r="A320" s="511">
        <f t="shared" si="12"/>
        <v>301</v>
      </c>
      <c r="B320" s="502" t="str">
        <f>IF('➀基本情報入力シート'!C333="","",'➀基本情報入力シート'!C333)</f>
        <v/>
      </c>
      <c r="C320" s="503" t="str">
        <f>IF('➀基本情報入力シート'!D333="","",'➀基本情報入力シート'!D333)</f>
        <v/>
      </c>
      <c r="D320" s="503" t="str">
        <f>IF('➀基本情報入力シート'!E333="","",'➀基本情報入力シート'!E333)</f>
        <v/>
      </c>
      <c r="E320" s="503" t="str">
        <f>IF('➀基本情報入力シート'!F333="","",'➀基本情報入力シート'!F333)</f>
        <v/>
      </c>
      <c r="F320" s="503" t="str">
        <f>IF('➀基本情報入力シート'!G333="","",'➀基本情報入力シート'!G333)</f>
        <v/>
      </c>
      <c r="G320" s="503" t="str">
        <f>IF('➀基本情報入力シート'!H333="","",'➀基本情報入力シート'!H333)</f>
        <v/>
      </c>
      <c r="H320" s="503" t="str">
        <f>IF('➀基本情報入力シート'!I333="","",'➀基本情報入力シート'!I333)</f>
        <v/>
      </c>
      <c r="I320" s="503" t="str">
        <f>IF('➀基本情報入力シート'!J333="","",'➀基本情報入力シート'!J333)</f>
        <v/>
      </c>
      <c r="J320" s="503" t="str">
        <f>IF('➀基本情報入力シート'!K333="","",'➀基本情報入力シート'!K333)</f>
        <v/>
      </c>
      <c r="K320" s="504" t="str">
        <f>IF('➀基本情報入力シート'!L333="","",'➀基本情報入力シート'!L333)</f>
        <v/>
      </c>
      <c r="L320" s="505" t="str">
        <f>B320&amp;C320</f>
        <v/>
      </c>
      <c r="M320" s="506" t="str">
        <f>IF('➀基本情報入力シート'!M333="","",'➀基本情報入力シート'!M333)</f>
        <v/>
      </c>
      <c r="N320" s="507" t="str">
        <f>IF('➀基本情報入力シート'!R333="","",'➀基本情報入力シート'!R333)</f>
        <v/>
      </c>
      <c r="O320" s="507" t="str">
        <f>IF('➀基本情報入力シート'!W333="","",'➀基本情報入力シート'!W333)</f>
        <v/>
      </c>
      <c r="P320" s="508" t="str">
        <f>IF('➀基本情報入力シート'!X333="","",'➀基本情報入力シート'!X333)</f>
        <v/>
      </c>
      <c r="Q320" s="509" t="str">
        <f>IF('➀基本情報入力シート'!Y333="","",'➀基本情報入力シート'!Y333)</f>
        <v/>
      </c>
      <c r="R320" s="546"/>
      <c r="S320" s="530"/>
      <c r="T320" s="531"/>
      <c r="U320" s="531"/>
      <c r="V320" s="531"/>
      <c r="W320" s="532"/>
      <c r="X320" s="532"/>
      <c r="Y320" s="530"/>
    </row>
    <row r="321" spans="1:28" ht="27.75" customHeight="1">
      <c r="A321" s="511">
        <f>A320+1</f>
        <v>302</v>
      </c>
      <c r="B321" s="502" t="str">
        <f>IF('➀基本情報入力シート'!C334="","",'➀基本情報入力シート'!C334)</f>
        <v/>
      </c>
      <c r="C321" s="503" t="str">
        <f>IF('➀基本情報入力シート'!D334="","",'➀基本情報入力シート'!D334)</f>
        <v/>
      </c>
      <c r="D321" s="503" t="str">
        <f>IF('➀基本情報入力シート'!E334="","",'➀基本情報入力シート'!E334)</f>
        <v/>
      </c>
      <c r="E321" s="503" t="str">
        <f>IF('➀基本情報入力シート'!F334="","",'➀基本情報入力シート'!F334)</f>
        <v/>
      </c>
      <c r="F321" s="503" t="str">
        <f>IF('➀基本情報入力シート'!G334="","",'➀基本情報入力シート'!G334)</f>
        <v/>
      </c>
      <c r="G321" s="503" t="str">
        <f>IF('➀基本情報入力シート'!H334="","",'➀基本情報入力シート'!H334)</f>
        <v/>
      </c>
      <c r="H321" s="503" t="str">
        <f>IF('➀基本情報入力シート'!I334="","",'➀基本情報入力シート'!I334)</f>
        <v/>
      </c>
      <c r="I321" s="503" t="str">
        <f>IF('➀基本情報入力シート'!J334="","",'➀基本情報入力シート'!J334)</f>
        <v/>
      </c>
      <c r="J321" s="503" t="str">
        <f>IF('➀基本情報入力シート'!K334="","",'➀基本情報入力シート'!K334)</f>
        <v/>
      </c>
      <c r="K321" s="504" t="str">
        <f>IF('➀基本情報入力シート'!L334="","",'➀基本情報入力シート'!L334)</f>
        <v/>
      </c>
      <c r="L321" s="505" t="str">
        <f t="shared" ref="L321:L369" si="13">B321&amp;C321</f>
        <v/>
      </c>
      <c r="M321" s="506" t="str">
        <f>IF('➀基本情報入力シート'!M334="","",'➀基本情報入力シート'!M334)</f>
        <v/>
      </c>
      <c r="N321" s="512" t="str">
        <f>IF('➀基本情報入力シート'!R334="","",'➀基本情報入力シート'!R334)</f>
        <v/>
      </c>
      <c r="O321" s="512" t="str">
        <f>IF('➀基本情報入力シート'!W334="","",'➀基本情報入力シート'!W334)</f>
        <v/>
      </c>
      <c r="P321" s="508" t="str">
        <f>IF('➀基本情報入力シート'!X334="","",'➀基本情報入力シート'!X334)</f>
        <v/>
      </c>
      <c r="Q321" s="509" t="str">
        <f>IF('➀基本情報入力シート'!Y334="","",'➀基本情報入力シート'!Y334)</f>
        <v/>
      </c>
      <c r="R321" s="546"/>
      <c r="S321" s="530"/>
      <c r="T321" s="533"/>
      <c r="U321" s="534"/>
      <c r="V321" s="534"/>
      <c r="W321" s="532"/>
      <c r="X321" s="532"/>
      <c r="Y321" s="530"/>
      <c r="Z321" s="401"/>
      <c r="AA321" s="401"/>
      <c r="AB321" s="401"/>
    </row>
    <row r="322" spans="1:28" ht="27.75" customHeight="1">
      <c r="A322" s="511">
        <f t="shared" ref="A322:A370" si="14">A321+1</f>
        <v>303</v>
      </c>
      <c r="B322" s="502" t="str">
        <f>IF('➀基本情報入力シート'!C335="","",'➀基本情報入力シート'!C335)</f>
        <v/>
      </c>
      <c r="C322" s="503" t="str">
        <f>IF('➀基本情報入力シート'!D335="","",'➀基本情報入力シート'!D335)</f>
        <v/>
      </c>
      <c r="D322" s="503" t="str">
        <f>IF('➀基本情報入力シート'!E335="","",'➀基本情報入力シート'!E335)</f>
        <v/>
      </c>
      <c r="E322" s="503" t="str">
        <f>IF('➀基本情報入力シート'!F335="","",'➀基本情報入力シート'!F335)</f>
        <v/>
      </c>
      <c r="F322" s="503" t="str">
        <f>IF('➀基本情報入力シート'!G335="","",'➀基本情報入力シート'!G335)</f>
        <v/>
      </c>
      <c r="G322" s="503" t="str">
        <f>IF('➀基本情報入力シート'!H335="","",'➀基本情報入力シート'!H335)</f>
        <v/>
      </c>
      <c r="H322" s="503" t="str">
        <f>IF('➀基本情報入力シート'!I335="","",'➀基本情報入力シート'!I335)</f>
        <v/>
      </c>
      <c r="I322" s="503" t="str">
        <f>IF('➀基本情報入力シート'!J335="","",'➀基本情報入力シート'!J335)</f>
        <v/>
      </c>
      <c r="J322" s="503" t="str">
        <f>IF('➀基本情報入力シート'!K335="","",'➀基本情報入力シート'!K335)</f>
        <v/>
      </c>
      <c r="K322" s="504" t="str">
        <f>IF('➀基本情報入力シート'!L335="","",'➀基本情報入力シート'!L335)</f>
        <v/>
      </c>
      <c r="L322" s="505" t="str">
        <f t="shared" si="13"/>
        <v/>
      </c>
      <c r="M322" s="506" t="str">
        <f>IF('➀基本情報入力シート'!M335="","",'➀基本情報入力シート'!M335)</f>
        <v/>
      </c>
      <c r="N322" s="512" t="str">
        <f>IF('➀基本情報入力シート'!R335="","",'➀基本情報入力シート'!R335)</f>
        <v/>
      </c>
      <c r="O322" s="512" t="str">
        <f>IF('➀基本情報入力シート'!W335="","",'➀基本情報入力シート'!W335)</f>
        <v/>
      </c>
      <c r="P322" s="508" t="str">
        <f>IF('➀基本情報入力シート'!X335="","",'➀基本情報入力シート'!X335)</f>
        <v/>
      </c>
      <c r="Q322" s="509" t="str">
        <f>IF('➀基本情報入力シート'!Y335="","",'➀基本情報入力シート'!Y335)</f>
        <v/>
      </c>
      <c r="R322" s="546"/>
      <c r="S322" s="530"/>
      <c r="T322" s="531"/>
      <c r="U322" s="535"/>
      <c r="V322" s="535"/>
      <c r="W322" s="532"/>
      <c r="X322" s="532"/>
      <c r="Y322" s="530"/>
      <c r="Z322" s="401"/>
      <c r="AA322" s="401"/>
      <c r="AB322" s="401"/>
    </row>
    <row r="323" spans="1:28" ht="27.75" customHeight="1">
      <c r="A323" s="511">
        <f t="shared" si="14"/>
        <v>304</v>
      </c>
      <c r="B323" s="502" t="str">
        <f>IF('➀基本情報入力シート'!C336="","",'➀基本情報入力シート'!C336)</f>
        <v/>
      </c>
      <c r="C323" s="503" t="str">
        <f>IF('➀基本情報入力シート'!D336="","",'➀基本情報入力シート'!D336)</f>
        <v/>
      </c>
      <c r="D323" s="503" t="str">
        <f>IF('➀基本情報入力シート'!E336="","",'➀基本情報入力シート'!E336)</f>
        <v/>
      </c>
      <c r="E323" s="503" t="str">
        <f>IF('➀基本情報入力シート'!F336="","",'➀基本情報入力シート'!F336)</f>
        <v/>
      </c>
      <c r="F323" s="503" t="str">
        <f>IF('➀基本情報入力シート'!G336="","",'➀基本情報入力シート'!G336)</f>
        <v/>
      </c>
      <c r="G323" s="503" t="str">
        <f>IF('➀基本情報入力シート'!H336="","",'➀基本情報入力シート'!H336)</f>
        <v/>
      </c>
      <c r="H323" s="503" t="str">
        <f>IF('➀基本情報入力シート'!I336="","",'➀基本情報入力シート'!I336)</f>
        <v/>
      </c>
      <c r="I323" s="503" t="str">
        <f>IF('➀基本情報入力シート'!J336="","",'➀基本情報入力シート'!J336)</f>
        <v/>
      </c>
      <c r="J323" s="503" t="str">
        <f>IF('➀基本情報入力シート'!K336="","",'➀基本情報入力シート'!K336)</f>
        <v/>
      </c>
      <c r="K323" s="504" t="str">
        <f>IF('➀基本情報入力シート'!L336="","",'➀基本情報入力シート'!L336)</f>
        <v/>
      </c>
      <c r="L323" s="505" t="str">
        <f t="shared" si="13"/>
        <v/>
      </c>
      <c r="M323" s="506" t="str">
        <f>IF('➀基本情報入力シート'!M336="","",'➀基本情報入力シート'!M336)</f>
        <v/>
      </c>
      <c r="N323" s="512" t="str">
        <f>IF('➀基本情報入力シート'!R336="","",'➀基本情報入力シート'!R336)</f>
        <v/>
      </c>
      <c r="O323" s="512" t="str">
        <f>IF('➀基本情報入力シート'!W336="","",'➀基本情報入力シート'!W336)</f>
        <v/>
      </c>
      <c r="P323" s="508" t="str">
        <f>IF('➀基本情報入力シート'!X336="","",'➀基本情報入力シート'!X336)</f>
        <v/>
      </c>
      <c r="Q323" s="509" t="str">
        <f>IF('➀基本情報入力シート'!Y336="","",'➀基本情報入力シート'!Y336)</f>
        <v/>
      </c>
      <c r="R323" s="546"/>
      <c r="S323" s="530"/>
      <c r="T323" s="531"/>
      <c r="U323" s="535"/>
      <c r="V323" s="535"/>
      <c r="W323" s="532"/>
      <c r="X323" s="532"/>
      <c r="Y323" s="530"/>
      <c r="Z323" s="401"/>
      <c r="AA323" s="401"/>
      <c r="AB323" s="401"/>
    </row>
    <row r="324" spans="1:28" ht="27.75" customHeight="1">
      <c r="A324" s="511">
        <f t="shared" si="14"/>
        <v>305</v>
      </c>
      <c r="B324" s="502" t="str">
        <f>IF('➀基本情報入力シート'!C337="","",'➀基本情報入力シート'!C337)</f>
        <v/>
      </c>
      <c r="C324" s="503" t="str">
        <f>IF('➀基本情報入力シート'!D337="","",'➀基本情報入力シート'!D337)</f>
        <v/>
      </c>
      <c r="D324" s="503" t="str">
        <f>IF('➀基本情報入力シート'!E337="","",'➀基本情報入力シート'!E337)</f>
        <v/>
      </c>
      <c r="E324" s="503" t="str">
        <f>IF('➀基本情報入力シート'!F337="","",'➀基本情報入力シート'!F337)</f>
        <v/>
      </c>
      <c r="F324" s="503" t="str">
        <f>IF('➀基本情報入力シート'!G337="","",'➀基本情報入力シート'!G337)</f>
        <v/>
      </c>
      <c r="G324" s="503" t="str">
        <f>IF('➀基本情報入力シート'!H337="","",'➀基本情報入力シート'!H337)</f>
        <v/>
      </c>
      <c r="H324" s="503" t="str">
        <f>IF('➀基本情報入力シート'!I337="","",'➀基本情報入力シート'!I337)</f>
        <v/>
      </c>
      <c r="I324" s="503" t="str">
        <f>IF('➀基本情報入力シート'!J337="","",'➀基本情報入力シート'!J337)</f>
        <v/>
      </c>
      <c r="J324" s="503" t="str">
        <f>IF('➀基本情報入力シート'!K337="","",'➀基本情報入力シート'!K337)</f>
        <v/>
      </c>
      <c r="K324" s="504" t="str">
        <f>IF('➀基本情報入力シート'!L337="","",'➀基本情報入力シート'!L337)</f>
        <v/>
      </c>
      <c r="L324" s="505" t="str">
        <f t="shared" si="13"/>
        <v/>
      </c>
      <c r="M324" s="506" t="str">
        <f>IF('➀基本情報入力シート'!M337="","",'➀基本情報入力シート'!M337)</f>
        <v/>
      </c>
      <c r="N324" s="512" t="str">
        <f>IF('➀基本情報入力シート'!R337="","",'➀基本情報入力シート'!R337)</f>
        <v/>
      </c>
      <c r="O324" s="512" t="str">
        <f>IF('➀基本情報入力シート'!W337="","",'➀基本情報入力シート'!W337)</f>
        <v/>
      </c>
      <c r="P324" s="508" t="str">
        <f>IF('➀基本情報入力シート'!X337="","",'➀基本情報入力シート'!X337)</f>
        <v/>
      </c>
      <c r="Q324" s="509" t="str">
        <f>IF('➀基本情報入力シート'!Y337="","",'➀基本情報入力シート'!Y337)</f>
        <v/>
      </c>
      <c r="R324" s="546"/>
      <c r="S324" s="530"/>
      <c r="T324" s="531"/>
      <c r="U324" s="535"/>
      <c r="V324" s="535"/>
      <c r="W324" s="532"/>
      <c r="X324" s="532"/>
      <c r="Y324" s="530"/>
      <c r="Z324" s="401"/>
      <c r="AA324" s="401"/>
      <c r="AB324" s="401"/>
    </row>
    <row r="325" spans="1:28" ht="27.75" customHeight="1">
      <c r="A325" s="511">
        <f t="shared" si="14"/>
        <v>306</v>
      </c>
      <c r="B325" s="502" t="str">
        <f>IF('➀基本情報入力シート'!C338="","",'➀基本情報入力シート'!C338)</f>
        <v/>
      </c>
      <c r="C325" s="503" t="str">
        <f>IF('➀基本情報入力シート'!D338="","",'➀基本情報入力シート'!D338)</f>
        <v/>
      </c>
      <c r="D325" s="503" t="str">
        <f>IF('➀基本情報入力シート'!E338="","",'➀基本情報入力シート'!E338)</f>
        <v/>
      </c>
      <c r="E325" s="503" t="str">
        <f>IF('➀基本情報入力シート'!F338="","",'➀基本情報入力シート'!F338)</f>
        <v/>
      </c>
      <c r="F325" s="503" t="str">
        <f>IF('➀基本情報入力シート'!G338="","",'➀基本情報入力シート'!G338)</f>
        <v/>
      </c>
      <c r="G325" s="503" t="str">
        <f>IF('➀基本情報入力シート'!H338="","",'➀基本情報入力シート'!H338)</f>
        <v/>
      </c>
      <c r="H325" s="503" t="str">
        <f>IF('➀基本情報入力シート'!I338="","",'➀基本情報入力シート'!I338)</f>
        <v/>
      </c>
      <c r="I325" s="503" t="str">
        <f>IF('➀基本情報入力シート'!J338="","",'➀基本情報入力シート'!J338)</f>
        <v/>
      </c>
      <c r="J325" s="503" t="str">
        <f>IF('➀基本情報入力シート'!K338="","",'➀基本情報入力シート'!K338)</f>
        <v/>
      </c>
      <c r="K325" s="504" t="str">
        <f>IF('➀基本情報入力シート'!L338="","",'➀基本情報入力シート'!L338)</f>
        <v/>
      </c>
      <c r="L325" s="505" t="str">
        <f t="shared" si="13"/>
        <v/>
      </c>
      <c r="M325" s="506" t="str">
        <f>IF('➀基本情報入力シート'!M338="","",'➀基本情報入力シート'!M338)</f>
        <v/>
      </c>
      <c r="N325" s="512" t="str">
        <f>IF('➀基本情報入力シート'!R338="","",'➀基本情報入力シート'!R338)</f>
        <v/>
      </c>
      <c r="O325" s="512" t="str">
        <f>IF('➀基本情報入力シート'!W338="","",'➀基本情報入力シート'!W338)</f>
        <v/>
      </c>
      <c r="P325" s="508" t="str">
        <f>IF('➀基本情報入力シート'!X338="","",'➀基本情報入力シート'!X338)</f>
        <v/>
      </c>
      <c r="Q325" s="509" t="str">
        <f>IF('➀基本情報入力シート'!Y338="","",'➀基本情報入力シート'!Y338)</f>
        <v/>
      </c>
      <c r="R325" s="546"/>
      <c r="S325" s="530"/>
      <c r="T325" s="531"/>
      <c r="U325" s="535"/>
      <c r="V325" s="535"/>
      <c r="W325" s="532"/>
      <c r="X325" s="532"/>
      <c r="Y325" s="530"/>
      <c r="Z325" s="401"/>
      <c r="AA325" s="401"/>
      <c r="AB325" s="401"/>
    </row>
    <row r="326" spans="1:28" ht="27.75" customHeight="1">
      <c r="A326" s="511">
        <f t="shared" si="14"/>
        <v>307</v>
      </c>
      <c r="B326" s="502" t="str">
        <f>IF('➀基本情報入力シート'!C339="","",'➀基本情報入力シート'!C339)</f>
        <v/>
      </c>
      <c r="C326" s="503" t="str">
        <f>IF('➀基本情報入力シート'!D339="","",'➀基本情報入力シート'!D339)</f>
        <v/>
      </c>
      <c r="D326" s="503" t="str">
        <f>IF('➀基本情報入力シート'!E339="","",'➀基本情報入力シート'!E339)</f>
        <v/>
      </c>
      <c r="E326" s="503" t="str">
        <f>IF('➀基本情報入力シート'!F339="","",'➀基本情報入力シート'!F339)</f>
        <v/>
      </c>
      <c r="F326" s="503" t="str">
        <f>IF('➀基本情報入力シート'!G339="","",'➀基本情報入力シート'!G339)</f>
        <v/>
      </c>
      <c r="G326" s="503" t="str">
        <f>IF('➀基本情報入力シート'!H339="","",'➀基本情報入力シート'!H339)</f>
        <v/>
      </c>
      <c r="H326" s="503" t="str">
        <f>IF('➀基本情報入力シート'!I339="","",'➀基本情報入力シート'!I339)</f>
        <v/>
      </c>
      <c r="I326" s="503" t="str">
        <f>IF('➀基本情報入力シート'!J339="","",'➀基本情報入力シート'!J339)</f>
        <v/>
      </c>
      <c r="J326" s="503" t="str">
        <f>IF('➀基本情報入力シート'!K339="","",'➀基本情報入力シート'!K339)</f>
        <v/>
      </c>
      <c r="K326" s="504" t="str">
        <f>IF('➀基本情報入力シート'!L339="","",'➀基本情報入力シート'!L339)</f>
        <v/>
      </c>
      <c r="L326" s="505" t="str">
        <f t="shared" si="13"/>
        <v/>
      </c>
      <c r="M326" s="506" t="str">
        <f>IF('➀基本情報入力シート'!M339="","",'➀基本情報入力シート'!M339)</f>
        <v/>
      </c>
      <c r="N326" s="512" t="str">
        <f>IF('➀基本情報入力シート'!R339="","",'➀基本情報入力シート'!R339)</f>
        <v/>
      </c>
      <c r="O326" s="512" t="str">
        <f>IF('➀基本情報入力シート'!W339="","",'➀基本情報入力シート'!W339)</f>
        <v/>
      </c>
      <c r="P326" s="508" t="str">
        <f>IF('➀基本情報入力シート'!X339="","",'➀基本情報入力シート'!X339)</f>
        <v/>
      </c>
      <c r="Q326" s="509" t="str">
        <f>IF('➀基本情報入力シート'!Y339="","",'➀基本情報入力シート'!Y339)</f>
        <v/>
      </c>
      <c r="R326" s="546"/>
      <c r="S326" s="530"/>
      <c r="T326" s="531"/>
      <c r="U326" s="535"/>
      <c r="V326" s="535"/>
      <c r="W326" s="532"/>
      <c r="X326" s="532"/>
      <c r="Y326" s="530"/>
      <c r="Z326" s="401"/>
      <c r="AA326" s="401"/>
      <c r="AB326" s="401"/>
    </row>
    <row r="327" spans="1:28" ht="27.75" customHeight="1">
      <c r="A327" s="511">
        <f t="shared" si="14"/>
        <v>308</v>
      </c>
      <c r="B327" s="502" t="str">
        <f>IF('➀基本情報入力シート'!C340="","",'➀基本情報入力シート'!C340)</f>
        <v/>
      </c>
      <c r="C327" s="503" t="str">
        <f>IF('➀基本情報入力シート'!D340="","",'➀基本情報入力シート'!D340)</f>
        <v/>
      </c>
      <c r="D327" s="503" t="str">
        <f>IF('➀基本情報入力シート'!E340="","",'➀基本情報入力シート'!E340)</f>
        <v/>
      </c>
      <c r="E327" s="503" t="str">
        <f>IF('➀基本情報入力シート'!F340="","",'➀基本情報入力シート'!F340)</f>
        <v/>
      </c>
      <c r="F327" s="503" t="str">
        <f>IF('➀基本情報入力シート'!G340="","",'➀基本情報入力シート'!G340)</f>
        <v/>
      </c>
      <c r="G327" s="503" t="str">
        <f>IF('➀基本情報入力シート'!H340="","",'➀基本情報入力シート'!H340)</f>
        <v/>
      </c>
      <c r="H327" s="503" t="str">
        <f>IF('➀基本情報入力シート'!I340="","",'➀基本情報入力シート'!I340)</f>
        <v/>
      </c>
      <c r="I327" s="503" t="str">
        <f>IF('➀基本情報入力シート'!J340="","",'➀基本情報入力シート'!J340)</f>
        <v/>
      </c>
      <c r="J327" s="503" t="str">
        <f>IF('➀基本情報入力シート'!K340="","",'➀基本情報入力シート'!K340)</f>
        <v/>
      </c>
      <c r="K327" s="504" t="str">
        <f>IF('➀基本情報入力シート'!L340="","",'➀基本情報入力シート'!L340)</f>
        <v/>
      </c>
      <c r="L327" s="505" t="str">
        <f t="shared" si="13"/>
        <v/>
      </c>
      <c r="M327" s="506" t="str">
        <f>IF('➀基本情報入力シート'!M340="","",'➀基本情報入力シート'!M340)</f>
        <v/>
      </c>
      <c r="N327" s="512" t="str">
        <f>IF('➀基本情報入力シート'!R340="","",'➀基本情報入力シート'!R340)</f>
        <v/>
      </c>
      <c r="O327" s="512" t="str">
        <f>IF('➀基本情報入力シート'!W340="","",'➀基本情報入力シート'!W340)</f>
        <v/>
      </c>
      <c r="P327" s="508" t="str">
        <f>IF('➀基本情報入力シート'!X340="","",'➀基本情報入力シート'!X340)</f>
        <v/>
      </c>
      <c r="Q327" s="509" t="str">
        <f>IF('➀基本情報入力シート'!Y340="","",'➀基本情報入力シート'!Y340)</f>
        <v/>
      </c>
      <c r="R327" s="546"/>
      <c r="S327" s="530"/>
      <c r="T327" s="531"/>
      <c r="U327" s="535"/>
      <c r="V327" s="535"/>
      <c r="W327" s="536"/>
      <c r="X327" s="536"/>
      <c r="Y327" s="536"/>
      <c r="Z327" s="401"/>
      <c r="AA327" s="401"/>
      <c r="AB327" s="401"/>
    </row>
    <row r="328" spans="1:28" ht="27.75" customHeight="1">
      <c r="A328" s="511">
        <f t="shared" si="14"/>
        <v>309</v>
      </c>
      <c r="B328" s="502" t="str">
        <f>IF('➀基本情報入力シート'!C341="","",'➀基本情報入力シート'!C341)</f>
        <v/>
      </c>
      <c r="C328" s="503" t="str">
        <f>IF('➀基本情報入力シート'!D341="","",'➀基本情報入力シート'!D341)</f>
        <v/>
      </c>
      <c r="D328" s="503" t="str">
        <f>IF('➀基本情報入力シート'!E341="","",'➀基本情報入力シート'!E341)</f>
        <v/>
      </c>
      <c r="E328" s="503" t="str">
        <f>IF('➀基本情報入力シート'!F341="","",'➀基本情報入力シート'!F341)</f>
        <v/>
      </c>
      <c r="F328" s="503" t="str">
        <f>IF('➀基本情報入力シート'!G341="","",'➀基本情報入力シート'!G341)</f>
        <v/>
      </c>
      <c r="G328" s="503" t="str">
        <f>IF('➀基本情報入力シート'!H341="","",'➀基本情報入力シート'!H341)</f>
        <v/>
      </c>
      <c r="H328" s="503" t="str">
        <f>IF('➀基本情報入力シート'!I341="","",'➀基本情報入力シート'!I341)</f>
        <v/>
      </c>
      <c r="I328" s="503" t="str">
        <f>IF('➀基本情報入力シート'!J341="","",'➀基本情報入力シート'!J341)</f>
        <v/>
      </c>
      <c r="J328" s="503" t="str">
        <f>IF('➀基本情報入力シート'!K341="","",'➀基本情報入力シート'!K341)</f>
        <v/>
      </c>
      <c r="K328" s="504" t="str">
        <f>IF('➀基本情報入力シート'!L341="","",'➀基本情報入力シート'!L341)</f>
        <v/>
      </c>
      <c r="L328" s="505" t="str">
        <f t="shared" si="13"/>
        <v/>
      </c>
      <c r="M328" s="506" t="str">
        <f>IF('➀基本情報入力シート'!M341="","",'➀基本情報入力シート'!M341)</f>
        <v/>
      </c>
      <c r="N328" s="512" t="str">
        <f>IF('➀基本情報入力シート'!R341="","",'➀基本情報入力シート'!R341)</f>
        <v/>
      </c>
      <c r="O328" s="512" t="str">
        <f>IF('➀基本情報入力シート'!W341="","",'➀基本情報入力シート'!W341)</f>
        <v/>
      </c>
      <c r="P328" s="508" t="str">
        <f>IF('➀基本情報入力シート'!X341="","",'➀基本情報入力シート'!X341)</f>
        <v/>
      </c>
      <c r="Q328" s="509" t="str">
        <f>IF('➀基本情報入力シート'!Y341="","",'➀基本情報入力シート'!Y341)</f>
        <v/>
      </c>
      <c r="R328" s="546"/>
      <c r="S328" s="530"/>
      <c r="T328" s="531"/>
      <c r="U328" s="535"/>
      <c r="V328" s="535"/>
      <c r="W328" s="536"/>
      <c r="X328" s="536"/>
      <c r="Y328" s="536"/>
      <c r="Z328" s="401"/>
      <c r="AA328" s="401"/>
      <c r="AB328" s="401"/>
    </row>
    <row r="329" spans="1:28" ht="27.75" customHeight="1">
      <c r="A329" s="511">
        <f t="shared" si="14"/>
        <v>310</v>
      </c>
      <c r="B329" s="502" t="str">
        <f>IF('➀基本情報入力シート'!C342="","",'➀基本情報入力シート'!C342)</f>
        <v/>
      </c>
      <c r="C329" s="503" t="str">
        <f>IF('➀基本情報入力シート'!D342="","",'➀基本情報入力シート'!D342)</f>
        <v/>
      </c>
      <c r="D329" s="503" t="str">
        <f>IF('➀基本情報入力シート'!E342="","",'➀基本情報入力シート'!E342)</f>
        <v/>
      </c>
      <c r="E329" s="503" t="str">
        <f>IF('➀基本情報入力シート'!F342="","",'➀基本情報入力シート'!F342)</f>
        <v/>
      </c>
      <c r="F329" s="503" t="str">
        <f>IF('➀基本情報入力シート'!G342="","",'➀基本情報入力シート'!G342)</f>
        <v/>
      </c>
      <c r="G329" s="503" t="str">
        <f>IF('➀基本情報入力シート'!H342="","",'➀基本情報入力シート'!H342)</f>
        <v/>
      </c>
      <c r="H329" s="503" t="str">
        <f>IF('➀基本情報入力シート'!I342="","",'➀基本情報入力シート'!I342)</f>
        <v/>
      </c>
      <c r="I329" s="503" t="str">
        <f>IF('➀基本情報入力シート'!J342="","",'➀基本情報入力シート'!J342)</f>
        <v/>
      </c>
      <c r="J329" s="503" t="str">
        <f>IF('➀基本情報入力シート'!K342="","",'➀基本情報入力シート'!K342)</f>
        <v/>
      </c>
      <c r="K329" s="504" t="str">
        <f>IF('➀基本情報入力シート'!L342="","",'➀基本情報入力シート'!L342)</f>
        <v/>
      </c>
      <c r="L329" s="505" t="str">
        <f t="shared" si="13"/>
        <v/>
      </c>
      <c r="M329" s="506" t="str">
        <f>IF('➀基本情報入力シート'!M342="","",'➀基本情報入力シート'!M342)</f>
        <v/>
      </c>
      <c r="N329" s="512" t="str">
        <f>IF('➀基本情報入力シート'!R342="","",'➀基本情報入力シート'!R342)</f>
        <v/>
      </c>
      <c r="O329" s="512" t="str">
        <f>IF('➀基本情報入力シート'!W342="","",'➀基本情報入力シート'!W342)</f>
        <v/>
      </c>
      <c r="P329" s="508" t="str">
        <f>IF('➀基本情報入力シート'!X342="","",'➀基本情報入力シート'!X342)</f>
        <v/>
      </c>
      <c r="Q329" s="509" t="str">
        <f>IF('➀基本情報入力シート'!Y342="","",'➀基本情報入力シート'!Y342)</f>
        <v/>
      </c>
      <c r="R329" s="546"/>
      <c r="S329" s="530"/>
      <c r="T329" s="533"/>
      <c r="U329" s="533"/>
      <c r="V329" s="533"/>
      <c r="W329" s="536"/>
      <c r="X329" s="536"/>
      <c r="Y329" s="536"/>
      <c r="Z329" s="401"/>
      <c r="AA329" s="401"/>
      <c r="AB329" s="401"/>
    </row>
    <row r="330" spans="1:28" ht="27.75" customHeight="1">
      <c r="A330" s="511">
        <f t="shared" si="14"/>
        <v>311</v>
      </c>
      <c r="B330" s="502" t="str">
        <f>IF('➀基本情報入力シート'!C343="","",'➀基本情報入力シート'!C343)</f>
        <v/>
      </c>
      <c r="C330" s="503" t="str">
        <f>IF('➀基本情報入力シート'!D343="","",'➀基本情報入力シート'!D343)</f>
        <v/>
      </c>
      <c r="D330" s="503" t="str">
        <f>IF('➀基本情報入力シート'!E343="","",'➀基本情報入力シート'!E343)</f>
        <v/>
      </c>
      <c r="E330" s="503" t="str">
        <f>IF('➀基本情報入力シート'!F343="","",'➀基本情報入力シート'!F343)</f>
        <v/>
      </c>
      <c r="F330" s="503" t="str">
        <f>IF('➀基本情報入力シート'!G343="","",'➀基本情報入力シート'!G343)</f>
        <v/>
      </c>
      <c r="G330" s="503" t="str">
        <f>IF('➀基本情報入力シート'!H343="","",'➀基本情報入力シート'!H343)</f>
        <v/>
      </c>
      <c r="H330" s="503" t="str">
        <f>IF('➀基本情報入力シート'!I343="","",'➀基本情報入力シート'!I343)</f>
        <v/>
      </c>
      <c r="I330" s="503" t="str">
        <f>IF('➀基本情報入力シート'!J343="","",'➀基本情報入力シート'!J343)</f>
        <v/>
      </c>
      <c r="J330" s="503" t="str">
        <f>IF('➀基本情報入力シート'!K343="","",'➀基本情報入力シート'!K343)</f>
        <v/>
      </c>
      <c r="K330" s="504" t="str">
        <f>IF('➀基本情報入力シート'!L343="","",'➀基本情報入力シート'!L343)</f>
        <v/>
      </c>
      <c r="L330" s="505" t="str">
        <f t="shared" si="13"/>
        <v/>
      </c>
      <c r="M330" s="506" t="str">
        <f>IF('➀基本情報入力シート'!M343="","",'➀基本情報入力シート'!M343)</f>
        <v/>
      </c>
      <c r="N330" s="512" t="str">
        <f>IF('➀基本情報入力シート'!R343="","",'➀基本情報入力シート'!R343)</f>
        <v/>
      </c>
      <c r="O330" s="512" t="str">
        <f>IF('➀基本情報入力シート'!W343="","",'➀基本情報入力シート'!W343)</f>
        <v/>
      </c>
      <c r="P330" s="508" t="str">
        <f>IF('➀基本情報入力シート'!X343="","",'➀基本情報入力シート'!X343)</f>
        <v/>
      </c>
      <c r="Q330" s="509" t="str">
        <f>IF('➀基本情報入力シート'!Y343="","",'➀基本情報入力シート'!Y343)</f>
        <v/>
      </c>
      <c r="R330" s="546"/>
      <c r="S330" s="530"/>
      <c r="T330" s="533"/>
      <c r="U330" s="533"/>
      <c r="V330" s="533"/>
      <c r="W330" s="536"/>
      <c r="X330" s="536"/>
      <c r="Y330" s="536"/>
      <c r="Z330" s="401"/>
      <c r="AA330" s="401"/>
      <c r="AB330" s="401"/>
    </row>
    <row r="331" spans="1:28" ht="27.75" customHeight="1">
      <c r="A331" s="511">
        <f t="shared" si="14"/>
        <v>312</v>
      </c>
      <c r="B331" s="502" t="str">
        <f>IF('➀基本情報入力シート'!C344="","",'➀基本情報入力シート'!C344)</f>
        <v/>
      </c>
      <c r="C331" s="503" t="str">
        <f>IF('➀基本情報入力シート'!D344="","",'➀基本情報入力シート'!D344)</f>
        <v/>
      </c>
      <c r="D331" s="503" t="str">
        <f>IF('➀基本情報入力シート'!E344="","",'➀基本情報入力シート'!E344)</f>
        <v/>
      </c>
      <c r="E331" s="503" t="str">
        <f>IF('➀基本情報入力シート'!F344="","",'➀基本情報入力シート'!F344)</f>
        <v/>
      </c>
      <c r="F331" s="503" t="str">
        <f>IF('➀基本情報入力シート'!G344="","",'➀基本情報入力シート'!G344)</f>
        <v/>
      </c>
      <c r="G331" s="503" t="str">
        <f>IF('➀基本情報入力シート'!H344="","",'➀基本情報入力シート'!H344)</f>
        <v/>
      </c>
      <c r="H331" s="503" t="str">
        <f>IF('➀基本情報入力シート'!I344="","",'➀基本情報入力シート'!I344)</f>
        <v/>
      </c>
      <c r="I331" s="503" t="str">
        <f>IF('➀基本情報入力シート'!J344="","",'➀基本情報入力シート'!J344)</f>
        <v/>
      </c>
      <c r="J331" s="503" t="str">
        <f>IF('➀基本情報入力シート'!K344="","",'➀基本情報入力シート'!K344)</f>
        <v/>
      </c>
      <c r="K331" s="504" t="str">
        <f>IF('➀基本情報入力シート'!L344="","",'➀基本情報入力シート'!L344)</f>
        <v/>
      </c>
      <c r="L331" s="505" t="str">
        <f t="shared" si="13"/>
        <v/>
      </c>
      <c r="M331" s="506" t="str">
        <f>IF('➀基本情報入力シート'!M344="","",'➀基本情報入力シート'!M344)</f>
        <v/>
      </c>
      <c r="N331" s="512" t="str">
        <f>IF('➀基本情報入力シート'!R344="","",'➀基本情報入力シート'!R344)</f>
        <v/>
      </c>
      <c r="O331" s="512" t="str">
        <f>IF('➀基本情報入力シート'!W344="","",'➀基本情報入力シート'!W344)</f>
        <v/>
      </c>
      <c r="P331" s="508" t="str">
        <f>IF('➀基本情報入力シート'!X344="","",'➀基本情報入力シート'!X344)</f>
        <v/>
      </c>
      <c r="Q331" s="509" t="str">
        <f>IF('➀基本情報入力シート'!Y344="","",'➀基本情報入力シート'!Y344)</f>
        <v/>
      </c>
      <c r="R331" s="546"/>
      <c r="S331" s="530"/>
      <c r="T331" s="533"/>
      <c r="U331" s="533"/>
      <c r="V331" s="533"/>
      <c r="W331" s="536"/>
      <c r="X331" s="536"/>
      <c r="Y331" s="536"/>
      <c r="Z331" s="401"/>
      <c r="AA331" s="401"/>
      <c r="AB331" s="401"/>
    </row>
    <row r="332" spans="1:28" ht="27.75" customHeight="1">
      <c r="A332" s="511">
        <f t="shared" si="14"/>
        <v>313</v>
      </c>
      <c r="B332" s="502" t="str">
        <f>IF('➀基本情報入力シート'!C345="","",'➀基本情報入力シート'!C345)</f>
        <v/>
      </c>
      <c r="C332" s="503" t="str">
        <f>IF('➀基本情報入力シート'!D345="","",'➀基本情報入力シート'!D345)</f>
        <v/>
      </c>
      <c r="D332" s="503" t="str">
        <f>IF('➀基本情報入力シート'!E345="","",'➀基本情報入力シート'!E345)</f>
        <v/>
      </c>
      <c r="E332" s="503" t="str">
        <f>IF('➀基本情報入力シート'!F345="","",'➀基本情報入力シート'!F345)</f>
        <v/>
      </c>
      <c r="F332" s="503" t="str">
        <f>IF('➀基本情報入力シート'!G345="","",'➀基本情報入力シート'!G345)</f>
        <v/>
      </c>
      <c r="G332" s="503" t="str">
        <f>IF('➀基本情報入力シート'!H345="","",'➀基本情報入力シート'!H345)</f>
        <v/>
      </c>
      <c r="H332" s="503" t="str">
        <f>IF('➀基本情報入力シート'!I345="","",'➀基本情報入力シート'!I345)</f>
        <v/>
      </c>
      <c r="I332" s="503" t="str">
        <f>IF('➀基本情報入力シート'!J345="","",'➀基本情報入力シート'!J345)</f>
        <v/>
      </c>
      <c r="J332" s="503" t="str">
        <f>IF('➀基本情報入力シート'!K345="","",'➀基本情報入力シート'!K345)</f>
        <v/>
      </c>
      <c r="K332" s="504" t="str">
        <f>IF('➀基本情報入力シート'!L345="","",'➀基本情報入力シート'!L345)</f>
        <v/>
      </c>
      <c r="L332" s="505" t="str">
        <f t="shared" si="13"/>
        <v/>
      </c>
      <c r="M332" s="506" t="str">
        <f>IF('➀基本情報入力シート'!M345="","",'➀基本情報入力シート'!M345)</f>
        <v/>
      </c>
      <c r="N332" s="512" t="str">
        <f>IF('➀基本情報入力シート'!R345="","",'➀基本情報入力シート'!R345)</f>
        <v/>
      </c>
      <c r="O332" s="512" t="str">
        <f>IF('➀基本情報入力シート'!W345="","",'➀基本情報入力シート'!W345)</f>
        <v/>
      </c>
      <c r="P332" s="508" t="str">
        <f>IF('➀基本情報入力シート'!X345="","",'➀基本情報入力シート'!X345)</f>
        <v/>
      </c>
      <c r="Q332" s="509" t="str">
        <f>IF('➀基本情報入力シート'!Y345="","",'➀基本情報入力シート'!Y345)</f>
        <v/>
      </c>
      <c r="R332" s="546"/>
      <c r="S332" s="530"/>
      <c r="T332" s="533"/>
      <c r="U332" s="533"/>
      <c r="V332" s="533"/>
      <c r="W332" s="536"/>
      <c r="X332" s="536"/>
      <c r="Y332" s="536"/>
      <c r="Z332" s="401"/>
      <c r="AA332" s="401"/>
      <c r="AB332" s="401"/>
    </row>
    <row r="333" spans="1:28" ht="27.75" customHeight="1">
      <c r="A333" s="511">
        <f t="shared" si="14"/>
        <v>314</v>
      </c>
      <c r="B333" s="502" t="str">
        <f>IF('➀基本情報入力シート'!C346="","",'➀基本情報入力シート'!C346)</f>
        <v/>
      </c>
      <c r="C333" s="503" t="str">
        <f>IF('➀基本情報入力シート'!D346="","",'➀基本情報入力シート'!D346)</f>
        <v/>
      </c>
      <c r="D333" s="503" t="str">
        <f>IF('➀基本情報入力シート'!E346="","",'➀基本情報入力シート'!E346)</f>
        <v/>
      </c>
      <c r="E333" s="503" t="str">
        <f>IF('➀基本情報入力シート'!F346="","",'➀基本情報入力シート'!F346)</f>
        <v/>
      </c>
      <c r="F333" s="503" t="str">
        <f>IF('➀基本情報入力シート'!G346="","",'➀基本情報入力シート'!G346)</f>
        <v/>
      </c>
      <c r="G333" s="503" t="str">
        <f>IF('➀基本情報入力シート'!H346="","",'➀基本情報入力シート'!H346)</f>
        <v/>
      </c>
      <c r="H333" s="503" t="str">
        <f>IF('➀基本情報入力シート'!I346="","",'➀基本情報入力シート'!I346)</f>
        <v/>
      </c>
      <c r="I333" s="503" t="str">
        <f>IF('➀基本情報入力シート'!J346="","",'➀基本情報入力シート'!J346)</f>
        <v/>
      </c>
      <c r="J333" s="503" t="str">
        <f>IF('➀基本情報入力シート'!K346="","",'➀基本情報入力シート'!K346)</f>
        <v/>
      </c>
      <c r="K333" s="504" t="str">
        <f>IF('➀基本情報入力シート'!L346="","",'➀基本情報入力シート'!L346)</f>
        <v/>
      </c>
      <c r="L333" s="505" t="str">
        <f t="shared" si="13"/>
        <v/>
      </c>
      <c r="M333" s="506" t="str">
        <f>IF('➀基本情報入力シート'!M346="","",'➀基本情報入力シート'!M346)</f>
        <v/>
      </c>
      <c r="N333" s="512" t="str">
        <f>IF('➀基本情報入力シート'!R346="","",'➀基本情報入力シート'!R346)</f>
        <v/>
      </c>
      <c r="O333" s="512" t="str">
        <f>IF('➀基本情報入力シート'!W346="","",'➀基本情報入力シート'!W346)</f>
        <v/>
      </c>
      <c r="P333" s="508" t="str">
        <f>IF('➀基本情報入力シート'!X346="","",'➀基本情報入力シート'!X346)</f>
        <v/>
      </c>
      <c r="Q333" s="509" t="str">
        <f>IF('➀基本情報入力シート'!Y346="","",'➀基本情報入力シート'!Y346)</f>
        <v/>
      </c>
      <c r="R333" s="546"/>
      <c r="S333" s="530"/>
      <c r="T333" s="533"/>
      <c r="U333" s="533"/>
      <c r="V333" s="533"/>
      <c r="W333" s="536"/>
      <c r="X333" s="536"/>
      <c r="Y333" s="536"/>
      <c r="Z333" s="401"/>
      <c r="AA333" s="401"/>
      <c r="AB333" s="401"/>
    </row>
    <row r="334" spans="1:28" ht="27.75" customHeight="1">
      <c r="A334" s="511">
        <f t="shared" si="14"/>
        <v>315</v>
      </c>
      <c r="B334" s="502" t="str">
        <f>IF('➀基本情報入力シート'!C347="","",'➀基本情報入力シート'!C347)</f>
        <v/>
      </c>
      <c r="C334" s="503" t="str">
        <f>IF('➀基本情報入力シート'!D347="","",'➀基本情報入力シート'!D347)</f>
        <v/>
      </c>
      <c r="D334" s="503" t="str">
        <f>IF('➀基本情報入力シート'!E347="","",'➀基本情報入力シート'!E347)</f>
        <v/>
      </c>
      <c r="E334" s="503" t="str">
        <f>IF('➀基本情報入力シート'!F347="","",'➀基本情報入力シート'!F347)</f>
        <v/>
      </c>
      <c r="F334" s="503" t="str">
        <f>IF('➀基本情報入力シート'!G347="","",'➀基本情報入力シート'!G347)</f>
        <v/>
      </c>
      <c r="G334" s="503" t="str">
        <f>IF('➀基本情報入力シート'!H347="","",'➀基本情報入力シート'!H347)</f>
        <v/>
      </c>
      <c r="H334" s="503" t="str">
        <f>IF('➀基本情報入力シート'!I347="","",'➀基本情報入力シート'!I347)</f>
        <v/>
      </c>
      <c r="I334" s="503" t="str">
        <f>IF('➀基本情報入力シート'!J347="","",'➀基本情報入力シート'!J347)</f>
        <v/>
      </c>
      <c r="J334" s="503" t="str">
        <f>IF('➀基本情報入力シート'!K347="","",'➀基本情報入力シート'!K347)</f>
        <v/>
      </c>
      <c r="K334" s="504" t="str">
        <f>IF('➀基本情報入力シート'!L347="","",'➀基本情報入力シート'!L347)</f>
        <v/>
      </c>
      <c r="L334" s="505" t="str">
        <f t="shared" si="13"/>
        <v/>
      </c>
      <c r="M334" s="506" t="str">
        <f>IF('➀基本情報入力シート'!M347="","",'➀基本情報入力シート'!M347)</f>
        <v/>
      </c>
      <c r="N334" s="512" t="str">
        <f>IF('➀基本情報入力シート'!R347="","",'➀基本情報入力シート'!R347)</f>
        <v/>
      </c>
      <c r="O334" s="512" t="str">
        <f>IF('➀基本情報入力シート'!W347="","",'➀基本情報入力シート'!W347)</f>
        <v/>
      </c>
      <c r="P334" s="508" t="str">
        <f>IF('➀基本情報入力シート'!X347="","",'➀基本情報入力シート'!X347)</f>
        <v/>
      </c>
      <c r="Q334" s="509" t="str">
        <f>IF('➀基本情報入力シート'!Y347="","",'➀基本情報入力シート'!Y347)</f>
        <v/>
      </c>
      <c r="R334" s="546"/>
      <c r="S334" s="530"/>
      <c r="T334" s="533"/>
      <c r="U334" s="533"/>
      <c r="V334" s="533"/>
      <c r="W334" s="536"/>
      <c r="X334" s="536"/>
      <c r="Y334" s="536"/>
      <c r="Z334" s="401"/>
      <c r="AA334" s="401"/>
      <c r="AB334" s="401"/>
    </row>
    <row r="335" spans="1:28" ht="27.75" customHeight="1">
      <c r="A335" s="511">
        <f t="shared" si="14"/>
        <v>316</v>
      </c>
      <c r="B335" s="502" t="str">
        <f>IF('➀基本情報入力シート'!C348="","",'➀基本情報入力シート'!C348)</f>
        <v/>
      </c>
      <c r="C335" s="503" t="str">
        <f>IF('➀基本情報入力シート'!D348="","",'➀基本情報入力シート'!D348)</f>
        <v/>
      </c>
      <c r="D335" s="503" t="str">
        <f>IF('➀基本情報入力シート'!E348="","",'➀基本情報入力シート'!E348)</f>
        <v/>
      </c>
      <c r="E335" s="503" t="str">
        <f>IF('➀基本情報入力シート'!F348="","",'➀基本情報入力シート'!F348)</f>
        <v/>
      </c>
      <c r="F335" s="503" t="str">
        <f>IF('➀基本情報入力シート'!G348="","",'➀基本情報入力シート'!G348)</f>
        <v/>
      </c>
      <c r="G335" s="503" t="str">
        <f>IF('➀基本情報入力シート'!H348="","",'➀基本情報入力シート'!H348)</f>
        <v/>
      </c>
      <c r="H335" s="503" t="str">
        <f>IF('➀基本情報入力シート'!I348="","",'➀基本情報入力シート'!I348)</f>
        <v/>
      </c>
      <c r="I335" s="503" t="str">
        <f>IF('➀基本情報入力シート'!J348="","",'➀基本情報入力シート'!J348)</f>
        <v/>
      </c>
      <c r="J335" s="503" t="str">
        <f>IF('➀基本情報入力シート'!K348="","",'➀基本情報入力シート'!K348)</f>
        <v/>
      </c>
      <c r="K335" s="504" t="str">
        <f>IF('➀基本情報入力シート'!L348="","",'➀基本情報入力シート'!L348)</f>
        <v/>
      </c>
      <c r="L335" s="505" t="str">
        <f t="shared" si="13"/>
        <v/>
      </c>
      <c r="M335" s="506" t="str">
        <f>IF('➀基本情報入力シート'!M348="","",'➀基本情報入力シート'!M348)</f>
        <v/>
      </c>
      <c r="N335" s="512" t="str">
        <f>IF('➀基本情報入力シート'!R348="","",'➀基本情報入力シート'!R348)</f>
        <v/>
      </c>
      <c r="O335" s="512" t="str">
        <f>IF('➀基本情報入力シート'!W348="","",'➀基本情報入力シート'!W348)</f>
        <v/>
      </c>
      <c r="P335" s="508" t="str">
        <f>IF('➀基本情報入力シート'!X348="","",'➀基本情報入力シート'!X348)</f>
        <v/>
      </c>
      <c r="Q335" s="509" t="str">
        <f>IF('➀基本情報入力シート'!Y348="","",'➀基本情報入力シート'!Y348)</f>
        <v/>
      </c>
      <c r="R335" s="546"/>
      <c r="S335" s="530"/>
      <c r="T335" s="533"/>
      <c r="U335" s="533"/>
      <c r="V335" s="533"/>
      <c r="W335" s="536"/>
      <c r="X335" s="536"/>
      <c r="Y335" s="536"/>
      <c r="Z335" s="401"/>
      <c r="AA335" s="401"/>
      <c r="AB335" s="401"/>
    </row>
    <row r="336" spans="1:28" ht="27.75" customHeight="1">
      <c r="A336" s="511">
        <f t="shared" si="14"/>
        <v>317</v>
      </c>
      <c r="B336" s="502" t="str">
        <f>IF('➀基本情報入力シート'!C349="","",'➀基本情報入力シート'!C349)</f>
        <v/>
      </c>
      <c r="C336" s="503" t="str">
        <f>IF('➀基本情報入力シート'!D349="","",'➀基本情報入力シート'!D349)</f>
        <v/>
      </c>
      <c r="D336" s="503" t="str">
        <f>IF('➀基本情報入力シート'!E349="","",'➀基本情報入力シート'!E349)</f>
        <v/>
      </c>
      <c r="E336" s="503" t="str">
        <f>IF('➀基本情報入力シート'!F349="","",'➀基本情報入力シート'!F349)</f>
        <v/>
      </c>
      <c r="F336" s="503" t="str">
        <f>IF('➀基本情報入力シート'!G349="","",'➀基本情報入力シート'!G349)</f>
        <v/>
      </c>
      <c r="G336" s="503" t="str">
        <f>IF('➀基本情報入力シート'!H349="","",'➀基本情報入力シート'!H349)</f>
        <v/>
      </c>
      <c r="H336" s="503" t="str">
        <f>IF('➀基本情報入力シート'!I349="","",'➀基本情報入力シート'!I349)</f>
        <v/>
      </c>
      <c r="I336" s="503" t="str">
        <f>IF('➀基本情報入力シート'!J349="","",'➀基本情報入力シート'!J349)</f>
        <v/>
      </c>
      <c r="J336" s="503" t="str">
        <f>IF('➀基本情報入力シート'!K349="","",'➀基本情報入力シート'!K349)</f>
        <v/>
      </c>
      <c r="K336" s="504" t="str">
        <f>IF('➀基本情報入力シート'!L349="","",'➀基本情報入力シート'!L349)</f>
        <v/>
      </c>
      <c r="L336" s="505" t="str">
        <f t="shared" si="13"/>
        <v/>
      </c>
      <c r="M336" s="506" t="str">
        <f>IF('➀基本情報入力シート'!M349="","",'➀基本情報入力シート'!M349)</f>
        <v/>
      </c>
      <c r="N336" s="512" t="str">
        <f>IF('➀基本情報入力シート'!R349="","",'➀基本情報入力シート'!R349)</f>
        <v/>
      </c>
      <c r="O336" s="512" t="str">
        <f>IF('➀基本情報入力シート'!W349="","",'➀基本情報入力シート'!W349)</f>
        <v/>
      </c>
      <c r="P336" s="508" t="str">
        <f>IF('➀基本情報入力シート'!X349="","",'➀基本情報入力シート'!X349)</f>
        <v/>
      </c>
      <c r="Q336" s="509" t="str">
        <f>IF('➀基本情報入力シート'!Y349="","",'➀基本情報入力シート'!Y349)</f>
        <v/>
      </c>
      <c r="R336" s="546"/>
      <c r="S336" s="530"/>
      <c r="T336" s="533"/>
      <c r="U336" s="533"/>
      <c r="V336" s="533"/>
      <c r="W336" s="536"/>
      <c r="X336" s="536"/>
      <c r="Y336" s="536"/>
      <c r="Z336" s="401"/>
      <c r="AA336" s="401"/>
      <c r="AB336" s="401"/>
    </row>
    <row r="337" spans="1:28" ht="27.75" customHeight="1">
      <c r="A337" s="511">
        <f t="shared" si="14"/>
        <v>318</v>
      </c>
      <c r="B337" s="502" t="str">
        <f>IF('➀基本情報入力シート'!C350="","",'➀基本情報入力シート'!C350)</f>
        <v/>
      </c>
      <c r="C337" s="503" t="str">
        <f>IF('➀基本情報入力シート'!D350="","",'➀基本情報入力シート'!D350)</f>
        <v/>
      </c>
      <c r="D337" s="503" t="str">
        <f>IF('➀基本情報入力シート'!E350="","",'➀基本情報入力シート'!E350)</f>
        <v/>
      </c>
      <c r="E337" s="503" t="str">
        <f>IF('➀基本情報入力シート'!F350="","",'➀基本情報入力シート'!F350)</f>
        <v/>
      </c>
      <c r="F337" s="503" t="str">
        <f>IF('➀基本情報入力シート'!G350="","",'➀基本情報入力シート'!G350)</f>
        <v/>
      </c>
      <c r="G337" s="503" t="str">
        <f>IF('➀基本情報入力シート'!H350="","",'➀基本情報入力シート'!H350)</f>
        <v/>
      </c>
      <c r="H337" s="503" t="str">
        <f>IF('➀基本情報入力シート'!I350="","",'➀基本情報入力シート'!I350)</f>
        <v/>
      </c>
      <c r="I337" s="503" t="str">
        <f>IF('➀基本情報入力シート'!J350="","",'➀基本情報入力シート'!J350)</f>
        <v/>
      </c>
      <c r="J337" s="503" t="str">
        <f>IF('➀基本情報入力シート'!K350="","",'➀基本情報入力シート'!K350)</f>
        <v/>
      </c>
      <c r="K337" s="504" t="str">
        <f>IF('➀基本情報入力シート'!L350="","",'➀基本情報入力シート'!L350)</f>
        <v/>
      </c>
      <c r="L337" s="505" t="str">
        <f t="shared" si="13"/>
        <v/>
      </c>
      <c r="M337" s="506" t="str">
        <f>IF('➀基本情報入力シート'!M350="","",'➀基本情報入力シート'!M350)</f>
        <v/>
      </c>
      <c r="N337" s="512" t="str">
        <f>IF('➀基本情報入力シート'!R350="","",'➀基本情報入力シート'!R350)</f>
        <v/>
      </c>
      <c r="O337" s="512" t="str">
        <f>IF('➀基本情報入力シート'!W350="","",'➀基本情報入力シート'!W350)</f>
        <v/>
      </c>
      <c r="P337" s="508" t="str">
        <f>IF('➀基本情報入力シート'!X350="","",'➀基本情報入力シート'!X350)</f>
        <v/>
      </c>
      <c r="Q337" s="509" t="str">
        <f>IF('➀基本情報入力シート'!Y350="","",'➀基本情報入力シート'!Y350)</f>
        <v/>
      </c>
      <c r="R337" s="546"/>
      <c r="S337" s="530"/>
      <c r="T337" s="533"/>
      <c r="U337" s="533"/>
      <c r="V337" s="533"/>
      <c r="W337" s="536"/>
      <c r="X337" s="536"/>
      <c r="Y337" s="536"/>
      <c r="Z337" s="401"/>
      <c r="AA337" s="401"/>
      <c r="AB337" s="401"/>
    </row>
    <row r="338" spans="1:28" ht="27.75" customHeight="1">
      <c r="A338" s="511">
        <f t="shared" si="14"/>
        <v>319</v>
      </c>
      <c r="B338" s="502" t="str">
        <f>IF('➀基本情報入力シート'!C351="","",'➀基本情報入力シート'!C351)</f>
        <v/>
      </c>
      <c r="C338" s="503" t="str">
        <f>IF('➀基本情報入力シート'!D351="","",'➀基本情報入力シート'!D351)</f>
        <v/>
      </c>
      <c r="D338" s="503" t="str">
        <f>IF('➀基本情報入力シート'!E351="","",'➀基本情報入力シート'!E351)</f>
        <v/>
      </c>
      <c r="E338" s="503" t="str">
        <f>IF('➀基本情報入力シート'!F351="","",'➀基本情報入力シート'!F351)</f>
        <v/>
      </c>
      <c r="F338" s="503" t="str">
        <f>IF('➀基本情報入力シート'!G351="","",'➀基本情報入力シート'!G351)</f>
        <v/>
      </c>
      <c r="G338" s="503" t="str">
        <f>IF('➀基本情報入力シート'!H351="","",'➀基本情報入力シート'!H351)</f>
        <v/>
      </c>
      <c r="H338" s="503" t="str">
        <f>IF('➀基本情報入力シート'!I351="","",'➀基本情報入力シート'!I351)</f>
        <v/>
      </c>
      <c r="I338" s="503" t="str">
        <f>IF('➀基本情報入力シート'!J351="","",'➀基本情報入力シート'!J351)</f>
        <v/>
      </c>
      <c r="J338" s="503" t="str">
        <f>IF('➀基本情報入力シート'!K351="","",'➀基本情報入力シート'!K351)</f>
        <v/>
      </c>
      <c r="K338" s="504" t="str">
        <f>IF('➀基本情報入力シート'!L351="","",'➀基本情報入力シート'!L351)</f>
        <v/>
      </c>
      <c r="L338" s="505" t="str">
        <f t="shared" si="13"/>
        <v/>
      </c>
      <c r="M338" s="506" t="str">
        <f>IF('➀基本情報入力シート'!M351="","",'➀基本情報入力シート'!M351)</f>
        <v/>
      </c>
      <c r="N338" s="512" t="str">
        <f>IF('➀基本情報入力シート'!R351="","",'➀基本情報入力シート'!R351)</f>
        <v/>
      </c>
      <c r="O338" s="512" t="str">
        <f>IF('➀基本情報入力シート'!W351="","",'➀基本情報入力シート'!W351)</f>
        <v/>
      </c>
      <c r="P338" s="508" t="str">
        <f>IF('➀基本情報入力シート'!X351="","",'➀基本情報入力シート'!X351)</f>
        <v/>
      </c>
      <c r="Q338" s="509" t="str">
        <f>IF('➀基本情報入力シート'!Y351="","",'➀基本情報入力シート'!Y351)</f>
        <v/>
      </c>
      <c r="R338" s="546"/>
      <c r="S338" s="530"/>
      <c r="T338" s="533"/>
      <c r="U338" s="533"/>
      <c r="V338" s="533"/>
      <c r="W338" s="536"/>
      <c r="X338" s="536"/>
      <c r="Y338" s="536"/>
      <c r="Z338" s="401"/>
      <c r="AA338" s="401"/>
      <c r="AB338" s="401"/>
    </row>
    <row r="339" spans="1:28" ht="27.75" customHeight="1">
      <c r="A339" s="511">
        <f t="shared" si="14"/>
        <v>320</v>
      </c>
      <c r="B339" s="502" t="str">
        <f>IF('➀基本情報入力シート'!C352="","",'➀基本情報入力シート'!C352)</f>
        <v/>
      </c>
      <c r="C339" s="503" t="str">
        <f>IF('➀基本情報入力シート'!D352="","",'➀基本情報入力シート'!D352)</f>
        <v/>
      </c>
      <c r="D339" s="503" t="str">
        <f>IF('➀基本情報入力シート'!E352="","",'➀基本情報入力シート'!E352)</f>
        <v/>
      </c>
      <c r="E339" s="503" t="str">
        <f>IF('➀基本情報入力シート'!F352="","",'➀基本情報入力シート'!F352)</f>
        <v/>
      </c>
      <c r="F339" s="503" t="str">
        <f>IF('➀基本情報入力シート'!G352="","",'➀基本情報入力シート'!G352)</f>
        <v/>
      </c>
      <c r="G339" s="503" t="str">
        <f>IF('➀基本情報入力シート'!H352="","",'➀基本情報入力シート'!H352)</f>
        <v/>
      </c>
      <c r="H339" s="503" t="str">
        <f>IF('➀基本情報入力シート'!I352="","",'➀基本情報入力シート'!I352)</f>
        <v/>
      </c>
      <c r="I339" s="503" t="str">
        <f>IF('➀基本情報入力シート'!J352="","",'➀基本情報入力シート'!J352)</f>
        <v/>
      </c>
      <c r="J339" s="503" t="str">
        <f>IF('➀基本情報入力シート'!K352="","",'➀基本情報入力シート'!K352)</f>
        <v/>
      </c>
      <c r="K339" s="504" t="str">
        <f>IF('➀基本情報入力シート'!L352="","",'➀基本情報入力シート'!L352)</f>
        <v/>
      </c>
      <c r="L339" s="505" t="str">
        <f t="shared" si="13"/>
        <v/>
      </c>
      <c r="M339" s="506" t="str">
        <f>IF('➀基本情報入力シート'!M352="","",'➀基本情報入力シート'!M352)</f>
        <v/>
      </c>
      <c r="N339" s="512" t="str">
        <f>IF('➀基本情報入力シート'!R352="","",'➀基本情報入力シート'!R352)</f>
        <v/>
      </c>
      <c r="O339" s="512" t="str">
        <f>IF('➀基本情報入力シート'!W352="","",'➀基本情報入力シート'!W352)</f>
        <v/>
      </c>
      <c r="P339" s="508" t="str">
        <f>IF('➀基本情報入力シート'!X352="","",'➀基本情報入力シート'!X352)</f>
        <v/>
      </c>
      <c r="Q339" s="509" t="str">
        <f>IF('➀基本情報入力シート'!Y352="","",'➀基本情報入力シート'!Y352)</f>
        <v/>
      </c>
      <c r="R339" s="546"/>
      <c r="S339" s="530"/>
      <c r="T339" s="533"/>
      <c r="U339" s="533"/>
      <c r="V339" s="533"/>
      <c r="W339" s="536"/>
      <c r="X339" s="536"/>
      <c r="Y339" s="536"/>
      <c r="Z339" s="401"/>
      <c r="AA339" s="401"/>
      <c r="AB339" s="401"/>
    </row>
    <row r="340" spans="1:28" ht="27.75" customHeight="1">
      <c r="A340" s="511">
        <f t="shared" si="14"/>
        <v>321</v>
      </c>
      <c r="B340" s="502" t="str">
        <f>IF('➀基本情報入力シート'!C353="","",'➀基本情報入力シート'!C353)</f>
        <v/>
      </c>
      <c r="C340" s="503" t="str">
        <f>IF('➀基本情報入力シート'!D353="","",'➀基本情報入力シート'!D353)</f>
        <v/>
      </c>
      <c r="D340" s="503" t="str">
        <f>IF('➀基本情報入力シート'!E353="","",'➀基本情報入力シート'!E353)</f>
        <v/>
      </c>
      <c r="E340" s="503" t="str">
        <f>IF('➀基本情報入力シート'!F353="","",'➀基本情報入力シート'!F353)</f>
        <v/>
      </c>
      <c r="F340" s="503" t="str">
        <f>IF('➀基本情報入力シート'!G353="","",'➀基本情報入力シート'!G353)</f>
        <v/>
      </c>
      <c r="G340" s="503" t="str">
        <f>IF('➀基本情報入力シート'!H353="","",'➀基本情報入力シート'!H353)</f>
        <v/>
      </c>
      <c r="H340" s="503" t="str">
        <f>IF('➀基本情報入力シート'!I353="","",'➀基本情報入力シート'!I353)</f>
        <v/>
      </c>
      <c r="I340" s="503" t="str">
        <f>IF('➀基本情報入力シート'!J353="","",'➀基本情報入力シート'!J353)</f>
        <v/>
      </c>
      <c r="J340" s="503" t="str">
        <f>IF('➀基本情報入力シート'!K353="","",'➀基本情報入力シート'!K353)</f>
        <v/>
      </c>
      <c r="K340" s="504" t="str">
        <f>IF('➀基本情報入力シート'!L353="","",'➀基本情報入力シート'!L353)</f>
        <v/>
      </c>
      <c r="L340" s="505" t="str">
        <f t="shared" si="13"/>
        <v/>
      </c>
      <c r="M340" s="506" t="str">
        <f>IF('➀基本情報入力シート'!M353="","",'➀基本情報入力シート'!M353)</f>
        <v/>
      </c>
      <c r="N340" s="512" t="str">
        <f>IF('➀基本情報入力シート'!R353="","",'➀基本情報入力シート'!R353)</f>
        <v/>
      </c>
      <c r="O340" s="512" t="str">
        <f>IF('➀基本情報入力シート'!W353="","",'➀基本情報入力シート'!W353)</f>
        <v/>
      </c>
      <c r="P340" s="508" t="str">
        <f>IF('➀基本情報入力シート'!X353="","",'➀基本情報入力シート'!X353)</f>
        <v/>
      </c>
      <c r="Q340" s="509" t="str">
        <f>IF('➀基本情報入力シート'!Y353="","",'➀基本情報入力シート'!Y353)</f>
        <v/>
      </c>
      <c r="R340" s="546"/>
      <c r="S340" s="530"/>
      <c r="T340" s="533"/>
      <c r="U340" s="533"/>
      <c r="V340" s="533"/>
      <c r="W340" s="536"/>
      <c r="X340" s="536"/>
      <c r="Y340" s="536"/>
      <c r="Z340" s="401"/>
      <c r="AA340" s="401"/>
      <c r="AB340" s="401"/>
    </row>
    <row r="341" spans="1:28" ht="27.75" customHeight="1">
      <c r="A341" s="511">
        <f t="shared" si="14"/>
        <v>322</v>
      </c>
      <c r="B341" s="502" t="str">
        <f>IF('➀基本情報入力シート'!C354="","",'➀基本情報入力シート'!C354)</f>
        <v/>
      </c>
      <c r="C341" s="503" t="str">
        <f>IF('➀基本情報入力シート'!D354="","",'➀基本情報入力シート'!D354)</f>
        <v/>
      </c>
      <c r="D341" s="503" t="str">
        <f>IF('➀基本情報入力シート'!E354="","",'➀基本情報入力シート'!E354)</f>
        <v/>
      </c>
      <c r="E341" s="503" t="str">
        <f>IF('➀基本情報入力シート'!F354="","",'➀基本情報入力シート'!F354)</f>
        <v/>
      </c>
      <c r="F341" s="503" t="str">
        <f>IF('➀基本情報入力シート'!G354="","",'➀基本情報入力シート'!G354)</f>
        <v/>
      </c>
      <c r="G341" s="503" t="str">
        <f>IF('➀基本情報入力シート'!H354="","",'➀基本情報入力シート'!H354)</f>
        <v/>
      </c>
      <c r="H341" s="503" t="str">
        <f>IF('➀基本情報入力シート'!I354="","",'➀基本情報入力シート'!I354)</f>
        <v/>
      </c>
      <c r="I341" s="503" t="str">
        <f>IF('➀基本情報入力シート'!J354="","",'➀基本情報入力シート'!J354)</f>
        <v/>
      </c>
      <c r="J341" s="503" t="str">
        <f>IF('➀基本情報入力シート'!K354="","",'➀基本情報入力シート'!K354)</f>
        <v/>
      </c>
      <c r="K341" s="504" t="str">
        <f>IF('➀基本情報入力シート'!L354="","",'➀基本情報入力シート'!L354)</f>
        <v/>
      </c>
      <c r="L341" s="505" t="str">
        <f t="shared" si="13"/>
        <v/>
      </c>
      <c r="M341" s="506" t="str">
        <f>IF('➀基本情報入力シート'!M354="","",'➀基本情報入力シート'!M354)</f>
        <v/>
      </c>
      <c r="N341" s="512" t="str">
        <f>IF('➀基本情報入力シート'!R354="","",'➀基本情報入力シート'!R354)</f>
        <v/>
      </c>
      <c r="O341" s="512" t="str">
        <f>IF('➀基本情報入力シート'!W354="","",'➀基本情報入力シート'!W354)</f>
        <v/>
      </c>
      <c r="P341" s="508" t="str">
        <f>IF('➀基本情報入力シート'!X354="","",'➀基本情報入力シート'!X354)</f>
        <v/>
      </c>
      <c r="Q341" s="509" t="str">
        <f>IF('➀基本情報入力シート'!Y354="","",'➀基本情報入力シート'!Y354)</f>
        <v/>
      </c>
      <c r="R341" s="546"/>
      <c r="S341" s="530"/>
      <c r="T341" s="533"/>
      <c r="U341" s="533"/>
      <c r="V341" s="533"/>
      <c r="W341" s="536"/>
      <c r="X341" s="536"/>
      <c r="Y341" s="536"/>
      <c r="Z341" s="401"/>
      <c r="AA341" s="401"/>
      <c r="AB341" s="401"/>
    </row>
    <row r="342" spans="1:28" ht="27.75" customHeight="1">
      <c r="A342" s="511">
        <f t="shared" si="14"/>
        <v>323</v>
      </c>
      <c r="B342" s="502" t="str">
        <f>IF('➀基本情報入力シート'!C355="","",'➀基本情報入力シート'!C355)</f>
        <v/>
      </c>
      <c r="C342" s="503" t="str">
        <f>IF('➀基本情報入力シート'!D355="","",'➀基本情報入力シート'!D355)</f>
        <v/>
      </c>
      <c r="D342" s="503" t="str">
        <f>IF('➀基本情報入力シート'!E355="","",'➀基本情報入力シート'!E355)</f>
        <v/>
      </c>
      <c r="E342" s="503" t="str">
        <f>IF('➀基本情報入力シート'!F355="","",'➀基本情報入力シート'!F355)</f>
        <v/>
      </c>
      <c r="F342" s="503" t="str">
        <f>IF('➀基本情報入力シート'!G355="","",'➀基本情報入力シート'!G355)</f>
        <v/>
      </c>
      <c r="G342" s="503" t="str">
        <f>IF('➀基本情報入力シート'!H355="","",'➀基本情報入力シート'!H355)</f>
        <v/>
      </c>
      <c r="H342" s="503" t="str">
        <f>IF('➀基本情報入力シート'!I355="","",'➀基本情報入力シート'!I355)</f>
        <v/>
      </c>
      <c r="I342" s="503" t="str">
        <f>IF('➀基本情報入力シート'!J355="","",'➀基本情報入力シート'!J355)</f>
        <v/>
      </c>
      <c r="J342" s="503" t="str">
        <f>IF('➀基本情報入力シート'!K355="","",'➀基本情報入力シート'!K355)</f>
        <v/>
      </c>
      <c r="K342" s="504" t="str">
        <f>IF('➀基本情報入力シート'!L355="","",'➀基本情報入力シート'!L355)</f>
        <v/>
      </c>
      <c r="L342" s="505" t="str">
        <f t="shared" si="13"/>
        <v/>
      </c>
      <c r="M342" s="506" t="str">
        <f>IF('➀基本情報入力シート'!M355="","",'➀基本情報入力シート'!M355)</f>
        <v/>
      </c>
      <c r="N342" s="512" t="str">
        <f>IF('➀基本情報入力シート'!R355="","",'➀基本情報入力シート'!R355)</f>
        <v/>
      </c>
      <c r="O342" s="512" t="str">
        <f>IF('➀基本情報入力シート'!W355="","",'➀基本情報入力シート'!W355)</f>
        <v/>
      </c>
      <c r="P342" s="508" t="str">
        <f>IF('➀基本情報入力シート'!X355="","",'➀基本情報入力シート'!X355)</f>
        <v/>
      </c>
      <c r="Q342" s="509" t="str">
        <f>IF('➀基本情報入力シート'!Y355="","",'➀基本情報入力シート'!Y355)</f>
        <v/>
      </c>
      <c r="R342" s="546"/>
      <c r="S342" s="530"/>
      <c r="T342" s="531"/>
      <c r="U342" s="535"/>
      <c r="V342" s="535"/>
      <c r="W342" s="536"/>
      <c r="X342" s="536"/>
      <c r="Y342" s="536"/>
      <c r="Z342" s="401"/>
      <c r="AA342" s="401"/>
      <c r="AB342" s="401"/>
    </row>
    <row r="343" spans="1:28" ht="27.75" customHeight="1">
      <c r="A343" s="511">
        <f t="shared" si="14"/>
        <v>324</v>
      </c>
      <c r="B343" s="502" t="str">
        <f>IF('➀基本情報入力シート'!C356="","",'➀基本情報入力シート'!C356)</f>
        <v/>
      </c>
      <c r="C343" s="503" t="str">
        <f>IF('➀基本情報入力シート'!D356="","",'➀基本情報入力シート'!D356)</f>
        <v/>
      </c>
      <c r="D343" s="503" t="str">
        <f>IF('➀基本情報入力シート'!E356="","",'➀基本情報入力シート'!E356)</f>
        <v/>
      </c>
      <c r="E343" s="503" t="str">
        <f>IF('➀基本情報入力シート'!F356="","",'➀基本情報入力シート'!F356)</f>
        <v/>
      </c>
      <c r="F343" s="503" t="str">
        <f>IF('➀基本情報入力シート'!G356="","",'➀基本情報入力シート'!G356)</f>
        <v/>
      </c>
      <c r="G343" s="503" t="str">
        <f>IF('➀基本情報入力シート'!H356="","",'➀基本情報入力シート'!H356)</f>
        <v/>
      </c>
      <c r="H343" s="503" t="str">
        <f>IF('➀基本情報入力シート'!I356="","",'➀基本情報入力シート'!I356)</f>
        <v/>
      </c>
      <c r="I343" s="503" t="str">
        <f>IF('➀基本情報入力シート'!J356="","",'➀基本情報入力シート'!J356)</f>
        <v/>
      </c>
      <c r="J343" s="503" t="str">
        <f>IF('➀基本情報入力シート'!K356="","",'➀基本情報入力シート'!K356)</f>
        <v/>
      </c>
      <c r="K343" s="504" t="str">
        <f>IF('➀基本情報入力シート'!L356="","",'➀基本情報入力シート'!L356)</f>
        <v/>
      </c>
      <c r="L343" s="505" t="str">
        <f t="shared" si="13"/>
        <v/>
      </c>
      <c r="M343" s="506" t="str">
        <f>IF('➀基本情報入力シート'!M356="","",'➀基本情報入力シート'!M356)</f>
        <v/>
      </c>
      <c r="N343" s="512" t="str">
        <f>IF('➀基本情報入力シート'!R356="","",'➀基本情報入力シート'!R356)</f>
        <v/>
      </c>
      <c r="O343" s="512" t="str">
        <f>IF('➀基本情報入力シート'!W356="","",'➀基本情報入力シート'!W356)</f>
        <v/>
      </c>
      <c r="P343" s="508" t="str">
        <f>IF('➀基本情報入力シート'!X356="","",'➀基本情報入力シート'!X356)</f>
        <v/>
      </c>
      <c r="Q343" s="509" t="str">
        <f>IF('➀基本情報入力シート'!Y356="","",'➀基本情報入力シート'!Y356)</f>
        <v/>
      </c>
      <c r="R343" s="546"/>
      <c r="S343" s="530"/>
      <c r="T343" s="531"/>
      <c r="U343" s="535"/>
      <c r="V343" s="535"/>
      <c r="W343" s="536"/>
      <c r="X343" s="536"/>
      <c r="Y343" s="536"/>
      <c r="Z343" s="401"/>
      <c r="AA343" s="401"/>
      <c r="AB343" s="401"/>
    </row>
    <row r="344" spans="1:28" ht="27.75" customHeight="1">
      <c r="A344" s="511">
        <f t="shared" si="14"/>
        <v>325</v>
      </c>
      <c r="B344" s="502" t="str">
        <f>IF('➀基本情報入力シート'!C357="","",'➀基本情報入力シート'!C357)</f>
        <v/>
      </c>
      <c r="C344" s="503" t="str">
        <f>IF('➀基本情報入力シート'!D357="","",'➀基本情報入力シート'!D357)</f>
        <v/>
      </c>
      <c r="D344" s="503" t="str">
        <f>IF('➀基本情報入力シート'!E357="","",'➀基本情報入力シート'!E357)</f>
        <v/>
      </c>
      <c r="E344" s="503" t="str">
        <f>IF('➀基本情報入力シート'!F357="","",'➀基本情報入力シート'!F357)</f>
        <v/>
      </c>
      <c r="F344" s="503" t="str">
        <f>IF('➀基本情報入力シート'!G357="","",'➀基本情報入力シート'!G357)</f>
        <v/>
      </c>
      <c r="G344" s="503" t="str">
        <f>IF('➀基本情報入力シート'!H357="","",'➀基本情報入力シート'!H357)</f>
        <v/>
      </c>
      <c r="H344" s="503" t="str">
        <f>IF('➀基本情報入力シート'!I357="","",'➀基本情報入力シート'!I357)</f>
        <v/>
      </c>
      <c r="I344" s="503" t="str">
        <f>IF('➀基本情報入力シート'!J357="","",'➀基本情報入力シート'!J357)</f>
        <v/>
      </c>
      <c r="J344" s="503" t="str">
        <f>IF('➀基本情報入力シート'!K357="","",'➀基本情報入力シート'!K357)</f>
        <v/>
      </c>
      <c r="K344" s="504" t="str">
        <f>IF('➀基本情報入力シート'!L357="","",'➀基本情報入力シート'!L357)</f>
        <v/>
      </c>
      <c r="L344" s="505" t="str">
        <f t="shared" si="13"/>
        <v/>
      </c>
      <c r="M344" s="506" t="str">
        <f>IF('➀基本情報入力シート'!M357="","",'➀基本情報入力シート'!M357)</f>
        <v/>
      </c>
      <c r="N344" s="512" t="str">
        <f>IF('➀基本情報入力シート'!R357="","",'➀基本情報入力シート'!R357)</f>
        <v/>
      </c>
      <c r="O344" s="512" t="str">
        <f>IF('➀基本情報入力シート'!W357="","",'➀基本情報入力シート'!W357)</f>
        <v/>
      </c>
      <c r="P344" s="508" t="str">
        <f>IF('➀基本情報入力シート'!X357="","",'➀基本情報入力シート'!X357)</f>
        <v/>
      </c>
      <c r="Q344" s="509" t="str">
        <f>IF('➀基本情報入力シート'!Y357="","",'➀基本情報入力シート'!Y357)</f>
        <v/>
      </c>
      <c r="R344" s="546"/>
      <c r="S344" s="530"/>
      <c r="T344" s="531"/>
      <c r="U344" s="535"/>
      <c r="V344" s="535"/>
      <c r="W344" s="536"/>
      <c r="X344" s="536"/>
      <c r="Y344" s="536"/>
      <c r="Z344" s="401"/>
      <c r="AA344" s="401"/>
      <c r="AB344" s="401"/>
    </row>
    <row r="345" spans="1:28" ht="27.75" customHeight="1">
      <c r="A345" s="511">
        <f t="shared" si="14"/>
        <v>326</v>
      </c>
      <c r="B345" s="502" t="str">
        <f>IF('➀基本情報入力シート'!C358="","",'➀基本情報入力シート'!C358)</f>
        <v/>
      </c>
      <c r="C345" s="503" t="str">
        <f>IF('➀基本情報入力シート'!D358="","",'➀基本情報入力シート'!D358)</f>
        <v/>
      </c>
      <c r="D345" s="503" t="str">
        <f>IF('➀基本情報入力シート'!E358="","",'➀基本情報入力シート'!E358)</f>
        <v/>
      </c>
      <c r="E345" s="503" t="str">
        <f>IF('➀基本情報入力シート'!F358="","",'➀基本情報入力シート'!F358)</f>
        <v/>
      </c>
      <c r="F345" s="503" t="str">
        <f>IF('➀基本情報入力シート'!G358="","",'➀基本情報入力シート'!G358)</f>
        <v/>
      </c>
      <c r="G345" s="503" t="str">
        <f>IF('➀基本情報入力シート'!H358="","",'➀基本情報入力シート'!H358)</f>
        <v/>
      </c>
      <c r="H345" s="503" t="str">
        <f>IF('➀基本情報入力シート'!I358="","",'➀基本情報入力シート'!I358)</f>
        <v/>
      </c>
      <c r="I345" s="503" t="str">
        <f>IF('➀基本情報入力シート'!J358="","",'➀基本情報入力シート'!J358)</f>
        <v/>
      </c>
      <c r="J345" s="503" t="str">
        <f>IF('➀基本情報入力シート'!K358="","",'➀基本情報入力シート'!K358)</f>
        <v/>
      </c>
      <c r="K345" s="504" t="str">
        <f>IF('➀基本情報入力シート'!L358="","",'➀基本情報入力シート'!L358)</f>
        <v/>
      </c>
      <c r="L345" s="505" t="str">
        <f t="shared" si="13"/>
        <v/>
      </c>
      <c r="M345" s="506" t="str">
        <f>IF('➀基本情報入力シート'!M358="","",'➀基本情報入力シート'!M358)</f>
        <v/>
      </c>
      <c r="N345" s="512" t="str">
        <f>IF('➀基本情報入力シート'!R358="","",'➀基本情報入力シート'!R358)</f>
        <v/>
      </c>
      <c r="O345" s="512" t="str">
        <f>IF('➀基本情報入力シート'!W358="","",'➀基本情報入力シート'!W358)</f>
        <v/>
      </c>
      <c r="P345" s="508" t="str">
        <f>IF('➀基本情報入力シート'!X358="","",'➀基本情報入力シート'!X358)</f>
        <v/>
      </c>
      <c r="Q345" s="509" t="str">
        <f>IF('➀基本情報入力シート'!Y358="","",'➀基本情報入力シート'!Y358)</f>
        <v/>
      </c>
      <c r="R345" s="546"/>
      <c r="S345" s="530"/>
      <c r="T345" s="531"/>
      <c r="U345" s="535"/>
      <c r="V345" s="535"/>
      <c r="W345" s="536"/>
      <c r="X345" s="536"/>
      <c r="Y345" s="536"/>
      <c r="Z345" s="401"/>
      <c r="AA345" s="401"/>
      <c r="AB345" s="401"/>
    </row>
    <row r="346" spans="1:28" ht="27.75" customHeight="1">
      <c r="A346" s="511">
        <f t="shared" si="14"/>
        <v>327</v>
      </c>
      <c r="B346" s="502" t="str">
        <f>IF('➀基本情報入力シート'!C359="","",'➀基本情報入力シート'!C359)</f>
        <v/>
      </c>
      <c r="C346" s="503" t="str">
        <f>IF('➀基本情報入力シート'!D359="","",'➀基本情報入力シート'!D359)</f>
        <v/>
      </c>
      <c r="D346" s="503" t="str">
        <f>IF('➀基本情報入力シート'!E359="","",'➀基本情報入力シート'!E359)</f>
        <v/>
      </c>
      <c r="E346" s="503" t="str">
        <f>IF('➀基本情報入力シート'!F359="","",'➀基本情報入力シート'!F359)</f>
        <v/>
      </c>
      <c r="F346" s="503" t="str">
        <f>IF('➀基本情報入力シート'!G359="","",'➀基本情報入力シート'!G359)</f>
        <v/>
      </c>
      <c r="G346" s="503" t="str">
        <f>IF('➀基本情報入力シート'!H359="","",'➀基本情報入力シート'!H359)</f>
        <v/>
      </c>
      <c r="H346" s="503" t="str">
        <f>IF('➀基本情報入力シート'!I359="","",'➀基本情報入力シート'!I359)</f>
        <v/>
      </c>
      <c r="I346" s="503" t="str">
        <f>IF('➀基本情報入力シート'!J359="","",'➀基本情報入力シート'!J359)</f>
        <v/>
      </c>
      <c r="J346" s="503" t="str">
        <f>IF('➀基本情報入力シート'!K359="","",'➀基本情報入力シート'!K359)</f>
        <v/>
      </c>
      <c r="K346" s="504" t="str">
        <f>IF('➀基本情報入力シート'!L359="","",'➀基本情報入力シート'!L359)</f>
        <v/>
      </c>
      <c r="L346" s="505" t="str">
        <f t="shared" si="13"/>
        <v/>
      </c>
      <c r="M346" s="506" t="str">
        <f>IF('➀基本情報入力シート'!M359="","",'➀基本情報入力シート'!M359)</f>
        <v/>
      </c>
      <c r="N346" s="512" t="str">
        <f>IF('➀基本情報入力シート'!R359="","",'➀基本情報入力シート'!R359)</f>
        <v/>
      </c>
      <c r="O346" s="512" t="str">
        <f>IF('➀基本情報入力シート'!W359="","",'➀基本情報入力シート'!W359)</f>
        <v/>
      </c>
      <c r="P346" s="508" t="str">
        <f>IF('➀基本情報入力シート'!X359="","",'➀基本情報入力シート'!X359)</f>
        <v/>
      </c>
      <c r="Q346" s="509" t="str">
        <f>IF('➀基本情報入力シート'!Y359="","",'➀基本情報入力シート'!Y359)</f>
        <v/>
      </c>
      <c r="R346" s="546"/>
      <c r="S346" s="530"/>
      <c r="T346" s="531"/>
      <c r="U346" s="535"/>
      <c r="V346" s="535"/>
      <c r="W346" s="536"/>
      <c r="X346" s="536"/>
      <c r="Y346" s="536"/>
      <c r="Z346" s="401"/>
      <c r="AA346" s="401"/>
      <c r="AB346" s="401"/>
    </row>
    <row r="347" spans="1:28" ht="27.75" customHeight="1">
      <c r="A347" s="511">
        <f t="shared" si="14"/>
        <v>328</v>
      </c>
      <c r="B347" s="502" t="str">
        <f>IF('➀基本情報入力シート'!C360="","",'➀基本情報入力シート'!C360)</f>
        <v/>
      </c>
      <c r="C347" s="503" t="str">
        <f>IF('➀基本情報入力シート'!D360="","",'➀基本情報入力シート'!D360)</f>
        <v/>
      </c>
      <c r="D347" s="503" t="str">
        <f>IF('➀基本情報入力シート'!E360="","",'➀基本情報入力シート'!E360)</f>
        <v/>
      </c>
      <c r="E347" s="503" t="str">
        <f>IF('➀基本情報入力シート'!F360="","",'➀基本情報入力シート'!F360)</f>
        <v/>
      </c>
      <c r="F347" s="503" t="str">
        <f>IF('➀基本情報入力シート'!G360="","",'➀基本情報入力シート'!G360)</f>
        <v/>
      </c>
      <c r="G347" s="503" t="str">
        <f>IF('➀基本情報入力シート'!H360="","",'➀基本情報入力シート'!H360)</f>
        <v/>
      </c>
      <c r="H347" s="503" t="str">
        <f>IF('➀基本情報入力シート'!I360="","",'➀基本情報入力シート'!I360)</f>
        <v/>
      </c>
      <c r="I347" s="503" t="str">
        <f>IF('➀基本情報入力シート'!J360="","",'➀基本情報入力シート'!J360)</f>
        <v/>
      </c>
      <c r="J347" s="503" t="str">
        <f>IF('➀基本情報入力シート'!K360="","",'➀基本情報入力シート'!K360)</f>
        <v/>
      </c>
      <c r="K347" s="504" t="str">
        <f>IF('➀基本情報入力シート'!L360="","",'➀基本情報入力シート'!L360)</f>
        <v/>
      </c>
      <c r="L347" s="505" t="str">
        <f t="shared" si="13"/>
        <v/>
      </c>
      <c r="M347" s="506" t="str">
        <f>IF('➀基本情報入力シート'!M360="","",'➀基本情報入力シート'!M360)</f>
        <v/>
      </c>
      <c r="N347" s="512" t="str">
        <f>IF('➀基本情報入力シート'!R360="","",'➀基本情報入力シート'!R360)</f>
        <v/>
      </c>
      <c r="O347" s="512" t="str">
        <f>IF('➀基本情報入力シート'!W360="","",'➀基本情報入力シート'!W360)</f>
        <v/>
      </c>
      <c r="P347" s="508" t="str">
        <f>IF('➀基本情報入力シート'!X360="","",'➀基本情報入力シート'!X360)</f>
        <v/>
      </c>
      <c r="Q347" s="509" t="str">
        <f>IF('➀基本情報入力シート'!Y360="","",'➀基本情報入力シート'!Y360)</f>
        <v/>
      </c>
      <c r="R347" s="546"/>
      <c r="S347" s="530"/>
      <c r="T347" s="531"/>
      <c r="U347" s="535"/>
      <c r="V347" s="535"/>
      <c r="W347" s="536"/>
      <c r="X347" s="536"/>
      <c r="Y347" s="536"/>
      <c r="Z347" s="401"/>
      <c r="AA347" s="401"/>
      <c r="AB347" s="401"/>
    </row>
    <row r="348" spans="1:28" ht="27.75" customHeight="1">
      <c r="A348" s="511">
        <f t="shared" si="14"/>
        <v>329</v>
      </c>
      <c r="B348" s="502" t="str">
        <f>IF('➀基本情報入力シート'!C361="","",'➀基本情報入力シート'!C361)</f>
        <v/>
      </c>
      <c r="C348" s="503" t="str">
        <f>IF('➀基本情報入力シート'!D361="","",'➀基本情報入力シート'!D361)</f>
        <v/>
      </c>
      <c r="D348" s="503" t="str">
        <f>IF('➀基本情報入力シート'!E361="","",'➀基本情報入力シート'!E361)</f>
        <v/>
      </c>
      <c r="E348" s="503" t="str">
        <f>IF('➀基本情報入力シート'!F361="","",'➀基本情報入力シート'!F361)</f>
        <v/>
      </c>
      <c r="F348" s="503" t="str">
        <f>IF('➀基本情報入力シート'!G361="","",'➀基本情報入力シート'!G361)</f>
        <v/>
      </c>
      <c r="G348" s="503" t="str">
        <f>IF('➀基本情報入力シート'!H361="","",'➀基本情報入力シート'!H361)</f>
        <v/>
      </c>
      <c r="H348" s="503" t="str">
        <f>IF('➀基本情報入力シート'!I361="","",'➀基本情報入力シート'!I361)</f>
        <v/>
      </c>
      <c r="I348" s="503" t="str">
        <f>IF('➀基本情報入力シート'!J361="","",'➀基本情報入力シート'!J361)</f>
        <v/>
      </c>
      <c r="J348" s="503" t="str">
        <f>IF('➀基本情報入力シート'!K361="","",'➀基本情報入力シート'!K361)</f>
        <v/>
      </c>
      <c r="K348" s="504" t="str">
        <f>IF('➀基本情報入力シート'!L361="","",'➀基本情報入力シート'!L361)</f>
        <v/>
      </c>
      <c r="L348" s="505" t="str">
        <f t="shared" si="13"/>
        <v/>
      </c>
      <c r="M348" s="506" t="str">
        <f>IF('➀基本情報入力シート'!M361="","",'➀基本情報入力シート'!M361)</f>
        <v/>
      </c>
      <c r="N348" s="512" t="str">
        <f>IF('➀基本情報入力シート'!R361="","",'➀基本情報入力シート'!R361)</f>
        <v/>
      </c>
      <c r="O348" s="512" t="str">
        <f>IF('➀基本情報入力シート'!W361="","",'➀基本情報入力シート'!W361)</f>
        <v/>
      </c>
      <c r="P348" s="508" t="str">
        <f>IF('➀基本情報入力シート'!X361="","",'➀基本情報入力シート'!X361)</f>
        <v/>
      </c>
      <c r="Q348" s="509" t="str">
        <f>IF('➀基本情報入力シート'!Y361="","",'➀基本情報入力シート'!Y361)</f>
        <v/>
      </c>
      <c r="R348" s="546"/>
      <c r="S348" s="530"/>
      <c r="T348" s="531"/>
      <c r="U348" s="535"/>
      <c r="V348" s="535"/>
      <c r="W348" s="536"/>
      <c r="X348" s="536"/>
      <c r="Y348" s="536"/>
      <c r="Z348" s="401"/>
      <c r="AA348" s="401"/>
      <c r="AB348" s="401"/>
    </row>
    <row r="349" spans="1:28" ht="27.75" customHeight="1">
      <c r="A349" s="511">
        <f t="shared" si="14"/>
        <v>330</v>
      </c>
      <c r="B349" s="502" t="str">
        <f>IF('➀基本情報入力シート'!C362="","",'➀基本情報入力シート'!C362)</f>
        <v/>
      </c>
      <c r="C349" s="503" t="str">
        <f>IF('➀基本情報入力シート'!D362="","",'➀基本情報入力シート'!D362)</f>
        <v/>
      </c>
      <c r="D349" s="503" t="str">
        <f>IF('➀基本情報入力シート'!E362="","",'➀基本情報入力シート'!E362)</f>
        <v/>
      </c>
      <c r="E349" s="503" t="str">
        <f>IF('➀基本情報入力シート'!F362="","",'➀基本情報入力シート'!F362)</f>
        <v/>
      </c>
      <c r="F349" s="503" t="str">
        <f>IF('➀基本情報入力シート'!G362="","",'➀基本情報入力シート'!G362)</f>
        <v/>
      </c>
      <c r="G349" s="503" t="str">
        <f>IF('➀基本情報入力シート'!H362="","",'➀基本情報入力シート'!H362)</f>
        <v/>
      </c>
      <c r="H349" s="503" t="str">
        <f>IF('➀基本情報入力シート'!I362="","",'➀基本情報入力シート'!I362)</f>
        <v/>
      </c>
      <c r="I349" s="503" t="str">
        <f>IF('➀基本情報入力シート'!J362="","",'➀基本情報入力シート'!J362)</f>
        <v/>
      </c>
      <c r="J349" s="503" t="str">
        <f>IF('➀基本情報入力シート'!K362="","",'➀基本情報入力シート'!K362)</f>
        <v/>
      </c>
      <c r="K349" s="504" t="str">
        <f>IF('➀基本情報入力シート'!L362="","",'➀基本情報入力シート'!L362)</f>
        <v/>
      </c>
      <c r="L349" s="505" t="str">
        <f t="shared" si="13"/>
        <v/>
      </c>
      <c r="M349" s="506" t="str">
        <f>IF('➀基本情報入力シート'!M362="","",'➀基本情報入力シート'!M362)</f>
        <v/>
      </c>
      <c r="N349" s="512" t="str">
        <f>IF('➀基本情報入力シート'!R362="","",'➀基本情報入力シート'!R362)</f>
        <v/>
      </c>
      <c r="O349" s="512" t="str">
        <f>IF('➀基本情報入力シート'!W362="","",'➀基本情報入力シート'!W362)</f>
        <v/>
      </c>
      <c r="P349" s="508" t="str">
        <f>IF('➀基本情報入力シート'!X362="","",'➀基本情報入力シート'!X362)</f>
        <v/>
      </c>
      <c r="Q349" s="509" t="str">
        <f>IF('➀基本情報入力シート'!Y362="","",'➀基本情報入力シート'!Y362)</f>
        <v/>
      </c>
      <c r="R349" s="546"/>
      <c r="S349" s="530"/>
      <c r="T349" s="531"/>
      <c r="U349" s="535"/>
      <c r="V349" s="535"/>
      <c r="W349" s="536"/>
      <c r="X349" s="536"/>
      <c r="Y349" s="536"/>
      <c r="Z349" s="401"/>
      <c r="AA349" s="401"/>
      <c r="AB349" s="401"/>
    </row>
    <row r="350" spans="1:28" ht="27.75" customHeight="1">
      <c r="A350" s="511">
        <f t="shared" si="14"/>
        <v>331</v>
      </c>
      <c r="B350" s="502" t="str">
        <f>IF('➀基本情報入力シート'!C363="","",'➀基本情報入力シート'!C363)</f>
        <v/>
      </c>
      <c r="C350" s="503" t="str">
        <f>IF('➀基本情報入力シート'!D363="","",'➀基本情報入力シート'!D363)</f>
        <v/>
      </c>
      <c r="D350" s="503" t="str">
        <f>IF('➀基本情報入力シート'!E363="","",'➀基本情報入力シート'!E363)</f>
        <v/>
      </c>
      <c r="E350" s="503" t="str">
        <f>IF('➀基本情報入力シート'!F363="","",'➀基本情報入力シート'!F363)</f>
        <v/>
      </c>
      <c r="F350" s="503" t="str">
        <f>IF('➀基本情報入力シート'!G363="","",'➀基本情報入力シート'!G363)</f>
        <v/>
      </c>
      <c r="G350" s="503" t="str">
        <f>IF('➀基本情報入力シート'!H363="","",'➀基本情報入力シート'!H363)</f>
        <v/>
      </c>
      <c r="H350" s="503" t="str">
        <f>IF('➀基本情報入力シート'!I363="","",'➀基本情報入力シート'!I363)</f>
        <v/>
      </c>
      <c r="I350" s="503" t="str">
        <f>IF('➀基本情報入力シート'!J363="","",'➀基本情報入力シート'!J363)</f>
        <v/>
      </c>
      <c r="J350" s="503" t="str">
        <f>IF('➀基本情報入力シート'!K363="","",'➀基本情報入力シート'!K363)</f>
        <v/>
      </c>
      <c r="K350" s="504" t="str">
        <f>IF('➀基本情報入力シート'!L363="","",'➀基本情報入力シート'!L363)</f>
        <v/>
      </c>
      <c r="L350" s="505" t="str">
        <f t="shared" si="13"/>
        <v/>
      </c>
      <c r="M350" s="506" t="str">
        <f>IF('➀基本情報入力シート'!M363="","",'➀基本情報入力シート'!M363)</f>
        <v/>
      </c>
      <c r="N350" s="512" t="str">
        <f>IF('➀基本情報入力シート'!R363="","",'➀基本情報入力シート'!R363)</f>
        <v/>
      </c>
      <c r="O350" s="512" t="str">
        <f>IF('➀基本情報入力シート'!W363="","",'➀基本情報入力シート'!W363)</f>
        <v/>
      </c>
      <c r="P350" s="508" t="str">
        <f>IF('➀基本情報入力シート'!X363="","",'➀基本情報入力シート'!X363)</f>
        <v/>
      </c>
      <c r="Q350" s="509" t="str">
        <f>IF('➀基本情報入力シート'!Y363="","",'➀基本情報入力シート'!Y363)</f>
        <v/>
      </c>
      <c r="R350" s="546"/>
      <c r="S350" s="530"/>
      <c r="T350" s="531"/>
      <c r="U350" s="535"/>
      <c r="V350" s="535"/>
      <c r="W350" s="536"/>
      <c r="X350" s="536"/>
      <c r="Y350" s="536"/>
      <c r="Z350" s="401"/>
      <c r="AA350" s="401"/>
      <c r="AB350" s="401"/>
    </row>
    <row r="351" spans="1:28" ht="27.75" customHeight="1">
      <c r="A351" s="511">
        <f t="shared" si="14"/>
        <v>332</v>
      </c>
      <c r="B351" s="502" t="str">
        <f>IF('➀基本情報入力シート'!C364="","",'➀基本情報入力シート'!C364)</f>
        <v/>
      </c>
      <c r="C351" s="503" t="str">
        <f>IF('➀基本情報入力シート'!D364="","",'➀基本情報入力シート'!D364)</f>
        <v/>
      </c>
      <c r="D351" s="503" t="str">
        <f>IF('➀基本情報入力シート'!E364="","",'➀基本情報入力シート'!E364)</f>
        <v/>
      </c>
      <c r="E351" s="503" t="str">
        <f>IF('➀基本情報入力シート'!F364="","",'➀基本情報入力シート'!F364)</f>
        <v/>
      </c>
      <c r="F351" s="503" t="str">
        <f>IF('➀基本情報入力シート'!G364="","",'➀基本情報入力シート'!G364)</f>
        <v/>
      </c>
      <c r="G351" s="503" t="str">
        <f>IF('➀基本情報入力シート'!H364="","",'➀基本情報入力シート'!H364)</f>
        <v/>
      </c>
      <c r="H351" s="503" t="str">
        <f>IF('➀基本情報入力シート'!I364="","",'➀基本情報入力シート'!I364)</f>
        <v/>
      </c>
      <c r="I351" s="503" t="str">
        <f>IF('➀基本情報入力シート'!J364="","",'➀基本情報入力シート'!J364)</f>
        <v/>
      </c>
      <c r="J351" s="503" t="str">
        <f>IF('➀基本情報入力シート'!K364="","",'➀基本情報入力シート'!K364)</f>
        <v/>
      </c>
      <c r="K351" s="504" t="str">
        <f>IF('➀基本情報入力シート'!L364="","",'➀基本情報入力シート'!L364)</f>
        <v/>
      </c>
      <c r="L351" s="505" t="str">
        <f t="shared" si="13"/>
        <v/>
      </c>
      <c r="M351" s="506" t="str">
        <f>IF('➀基本情報入力シート'!M364="","",'➀基本情報入力シート'!M364)</f>
        <v/>
      </c>
      <c r="N351" s="512" t="str">
        <f>IF('➀基本情報入力シート'!R364="","",'➀基本情報入力シート'!R364)</f>
        <v/>
      </c>
      <c r="O351" s="512" t="str">
        <f>IF('➀基本情報入力シート'!W364="","",'➀基本情報入力シート'!W364)</f>
        <v/>
      </c>
      <c r="P351" s="508" t="str">
        <f>IF('➀基本情報入力シート'!X364="","",'➀基本情報入力シート'!X364)</f>
        <v/>
      </c>
      <c r="Q351" s="509" t="str">
        <f>IF('➀基本情報入力シート'!Y364="","",'➀基本情報入力シート'!Y364)</f>
        <v/>
      </c>
      <c r="R351" s="546"/>
      <c r="S351" s="530"/>
      <c r="T351" s="531"/>
      <c r="U351" s="535"/>
      <c r="V351" s="535"/>
      <c r="W351" s="536"/>
      <c r="X351" s="536"/>
      <c r="Y351" s="536"/>
      <c r="Z351" s="401"/>
      <c r="AA351" s="401"/>
      <c r="AB351" s="401"/>
    </row>
    <row r="352" spans="1:28" ht="27.75" customHeight="1">
      <c r="A352" s="511">
        <f t="shared" si="14"/>
        <v>333</v>
      </c>
      <c r="B352" s="502" t="str">
        <f>IF('➀基本情報入力シート'!C365="","",'➀基本情報入力シート'!C365)</f>
        <v/>
      </c>
      <c r="C352" s="503" t="str">
        <f>IF('➀基本情報入力シート'!D365="","",'➀基本情報入力シート'!D365)</f>
        <v/>
      </c>
      <c r="D352" s="503" t="str">
        <f>IF('➀基本情報入力シート'!E365="","",'➀基本情報入力シート'!E365)</f>
        <v/>
      </c>
      <c r="E352" s="503" t="str">
        <f>IF('➀基本情報入力シート'!F365="","",'➀基本情報入力シート'!F365)</f>
        <v/>
      </c>
      <c r="F352" s="503" t="str">
        <f>IF('➀基本情報入力シート'!G365="","",'➀基本情報入力シート'!G365)</f>
        <v/>
      </c>
      <c r="G352" s="503" t="str">
        <f>IF('➀基本情報入力シート'!H365="","",'➀基本情報入力シート'!H365)</f>
        <v/>
      </c>
      <c r="H352" s="503" t="str">
        <f>IF('➀基本情報入力シート'!I365="","",'➀基本情報入力シート'!I365)</f>
        <v/>
      </c>
      <c r="I352" s="503" t="str">
        <f>IF('➀基本情報入力シート'!J365="","",'➀基本情報入力シート'!J365)</f>
        <v/>
      </c>
      <c r="J352" s="503" t="str">
        <f>IF('➀基本情報入力シート'!K365="","",'➀基本情報入力シート'!K365)</f>
        <v/>
      </c>
      <c r="K352" s="504" t="str">
        <f>IF('➀基本情報入力シート'!L365="","",'➀基本情報入力シート'!L365)</f>
        <v/>
      </c>
      <c r="L352" s="505" t="str">
        <f t="shared" si="13"/>
        <v/>
      </c>
      <c r="M352" s="506" t="str">
        <f>IF('➀基本情報入力シート'!M365="","",'➀基本情報入力シート'!M365)</f>
        <v/>
      </c>
      <c r="N352" s="512" t="str">
        <f>IF('➀基本情報入力シート'!R365="","",'➀基本情報入力シート'!R365)</f>
        <v/>
      </c>
      <c r="O352" s="512" t="str">
        <f>IF('➀基本情報入力シート'!W365="","",'➀基本情報入力シート'!W365)</f>
        <v/>
      </c>
      <c r="P352" s="508" t="str">
        <f>IF('➀基本情報入力シート'!X365="","",'➀基本情報入力シート'!X365)</f>
        <v/>
      </c>
      <c r="Q352" s="509" t="str">
        <f>IF('➀基本情報入力シート'!Y365="","",'➀基本情報入力シート'!Y365)</f>
        <v/>
      </c>
      <c r="R352" s="546"/>
      <c r="S352" s="530"/>
      <c r="T352" s="531"/>
      <c r="U352" s="535"/>
      <c r="V352" s="535"/>
      <c r="W352" s="536"/>
      <c r="X352" s="536"/>
      <c r="Y352" s="536"/>
      <c r="Z352" s="401"/>
      <c r="AA352" s="401"/>
      <c r="AB352" s="401"/>
    </row>
    <row r="353" spans="1:28" ht="27.75" customHeight="1">
      <c r="A353" s="511">
        <f t="shared" si="14"/>
        <v>334</v>
      </c>
      <c r="B353" s="502" t="str">
        <f>IF('➀基本情報入力シート'!C366="","",'➀基本情報入力シート'!C366)</f>
        <v/>
      </c>
      <c r="C353" s="503" t="str">
        <f>IF('➀基本情報入力シート'!D366="","",'➀基本情報入力シート'!D366)</f>
        <v/>
      </c>
      <c r="D353" s="503" t="str">
        <f>IF('➀基本情報入力シート'!E366="","",'➀基本情報入力シート'!E366)</f>
        <v/>
      </c>
      <c r="E353" s="503" t="str">
        <f>IF('➀基本情報入力シート'!F366="","",'➀基本情報入力シート'!F366)</f>
        <v/>
      </c>
      <c r="F353" s="503" t="str">
        <f>IF('➀基本情報入力シート'!G366="","",'➀基本情報入力シート'!G366)</f>
        <v/>
      </c>
      <c r="G353" s="503" t="str">
        <f>IF('➀基本情報入力シート'!H366="","",'➀基本情報入力シート'!H366)</f>
        <v/>
      </c>
      <c r="H353" s="503" t="str">
        <f>IF('➀基本情報入力シート'!I366="","",'➀基本情報入力シート'!I366)</f>
        <v/>
      </c>
      <c r="I353" s="503" t="str">
        <f>IF('➀基本情報入力シート'!J366="","",'➀基本情報入力シート'!J366)</f>
        <v/>
      </c>
      <c r="J353" s="503" t="str">
        <f>IF('➀基本情報入力シート'!K366="","",'➀基本情報入力シート'!K366)</f>
        <v/>
      </c>
      <c r="K353" s="504" t="str">
        <f>IF('➀基本情報入力シート'!L366="","",'➀基本情報入力シート'!L366)</f>
        <v/>
      </c>
      <c r="L353" s="505" t="str">
        <f t="shared" si="13"/>
        <v/>
      </c>
      <c r="M353" s="506" t="str">
        <f>IF('➀基本情報入力シート'!M366="","",'➀基本情報入力シート'!M366)</f>
        <v/>
      </c>
      <c r="N353" s="512" t="str">
        <f>IF('➀基本情報入力シート'!R366="","",'➀基本情報入力シート'!R366)</f>
        <v/>
      </c>
      <c r="O353" s="512" t="str">
        <f>IF('➀基本情報入力シート'!W366="","",'➀基本情報入力シート'!W366)</f>
        <v/>
      </c>
      <c r="P353" s="508" t="str">
        <f>IF('➀基本情報入力シート'!X366="","",'➀基本情報入力シート'!X366)</f>
        <v/>
      </c>
      <c r="Q353" s="509" t="str">
        <f>IF('➀基本情報入力シート'!Y366="","",'➀基本情報入力シート'!Y366)</f>
        <v/>
      </c>
      <c r="R353" s="546"/>
      <c r="S353" s="530"/>
      <c r="T353" s="531"/>
      <c r="U353" s="535"/>
      <c r="V353" s="535"/>
      <c r="W353" s="536"/>
      <c r="X353" s="536"/>
      <c r="Y353" s="536"/>
      <c r="Z353" s="401"/>
      <c r="AA353" s="401"/>
      <c r="AB353" s="401"/>
    </row>
    <row r="354" spans="1:28" ht="27.75" customHeight="1">
      <c r="A354" s="511">
        <f t="shared" si="14"/>
        <v>335</v>
      </c>
      <c r="B354" s="502" t="str">
        <f>IF('➀基本情報入力シート'!C367="","",'➀基本情報入力シート'!C367)</f>
        <v/>
      </c>
      <c r="C354" s="503" t="str">
        <f>IF('➀基本情報入力シート'!D367="","",'➀基本情報入力シート'!D367)</f>
        <v/>
      </c>
      <c r="D354" s="503" t="str">
        <f>IF('➀基本情報入力シート'!E367="","",'➀基本情報入力シート'!E367)</f>
        <v/>
      </c>
      <c r="E354" s="503" t="str">
        <f>IF('➀基本情報入力シート'!F367="","",'➀基本情報入力シート'!F367)</f>
        <v/>
      </c>
      <c r="F354" s="503" t="str">
        <f>IF('➀基本情報入力シート'!G367="","",'➀基本情報入力シート'!G367)</f>
        <v/>
      </c>
      <c r="G354" s="503" t="str">
        <f>IF('➀基本情報入力シート'!H367="","",'➀基本情報入力シート'!H367)</f>
        <v/>
      </c>
      <c r="H354" s="503" t="str">
        <f>IF('➀基本情報入力シート'!I367="","",'➀基本情報入力シート'!I367)</f>
        <v/>
      </c>
      <c r="I354" s="503" t="str">
        <f>IF('➀基本情報入力シート'!J367="","",'➀基本情報入力シート'!J367)</f>
        <v/>
      </c>
      <c r="J354" s="503" t="str">
        <f>IF('➀基本情報入力シート'!K367="","",'➀基本情報入力シート'!K367)</f>
        <v/>
      </c>
      <c r="K354" s="504" t="str">
        <f>IF('➀基本情報入力シート'!L367="","",'➀基本情報入力シート'!L367)</f>
        <v/>
      </c>
      <c r="L354" s="505" t="str">
        <f t="shared" si="13"/>
        <v/>
      </c>
      <c r="M354" s="506" t="str">
        <f>IF('➀基本情報入力シート'!M367="","",'➀基本情報入力シート'!M367)</f>
        <v/>
      </c>
      <c r="N354" s="512" t="str">
        <f>IF('➀基本情報入力シート'!R367="","",'➀基本情報入力シート'!R367)</f>
        <v/>
      </c>
      <c r="O354" s="512" t="str">
        <f>IF('➀基本情報入力シート'!W367="","",'➀基本情報入力シート'!W367)</f>
        <v/>
      </c>
      <c r="P354" s="508" t="str">
        <f>IF('➀基本情報入力シート'!X367="","",'➀基本情報入力シート'!X367)</f>
        <v/>
      </c>
      <c r="Q354" s="509" t="str">
        <f>IF('➀基本情報入力シート'!Y367="","",'➀基本情報入力シート'!Y367)</f>
        <v/>
      </c>
      <c r="R354" s="546"/>
      <c r="S354" s="530"/>
      <c r="T354" s="531"/>
      <c r="U354" s="535"/>
      <c r="V354" s="535"/>
      <c r="W354" s="536"/>
      <c r="X354" s="536"/>
      <c r="Y354" s="536"/>
      <c r="Z354" s="401"/>
      <c r="AA354" s="401"/>
      <c r="AB354" s="401"/>
    </row>
    <row r="355" spans="1:28" ht="27.75" customHeight="1">
      <c r="A355" s="511">
        <f t="shared" si="14"/>
        <v>336</v>
      </c>
      <c r="B355" s="502" t="str">
        <f>IF('➀基本情報入力シート'!C368="","",'➀基本情報入力シート'!C368)</f>
        <v/>
      </c>
      <c r="C355" s="503" t="str">
        <f>IF('➀基本情報入力シート'!D368="","",'➀基本情報入力シート'!D368)</f>
        <v/>
      </c>
      <c r="D355" s="503" t="str">
        <f>IF('➀基本情報入力シート'!E368="","",'➀基本情報入力シート'!E368)</f>
        <v/>
      </c>
      <c r="E355" s="503" t="str">
        <f>IF('➀基本情報入力シート'!F368="","",'➀基本情報入力シート'!F368)</f>
        <v/>
      </c>
      <c r="F355" s="503" t="str">
        <f>IF('➀基本情報入力シート'!G368="","",'➀基本情報入力シート'!G368)</f>
        <v/>
      </c>
      <c r="G355" s="503" t="str">
        <f>IF('➀基本情報入力シート'!H368="","",'➀基本情報入力シート'!H368)</f>
        <v/>
      </c>
      <c r="H355" s="503" t="str">
        <f>IF('➀基本情報入力シート'!I368="","",'➀基本情報入力シート'!I368)</f>
        <v/>
      </c>
      <c r="I355" s="503" t="str">
        <f>IF('➀基本情報入力シート'!J368="","",'➀基本情報入力シート'!J368)</f>
        <v/>
      </c>
      <c r="J355" s="503" t="str">
        <f>IF('➀基本情報入力シート'!K368="","",'➀基本情報入力シート'!K368)</f>
        <v/>
      </c>
      <c r="K355" s="504" t="str">
        <f>IF('➀基本情報入力シート'!L368="","",'➀基本情報入力シート'!L368)</f>
        <v/>
      </c>
      <c r="L355" s="505" t="str">
        <f t="shared" si="13"/>
        <v/>
      </c>
      <c r="M355" s="506" t="str">
        <f>IF('➀基本情報入力シート'!M368="","",'➀基本情報入力シート'!M368)</f>
        <v/>
      </c>
      <c r="N355" s="512" t="str">
        <f>IF('➀基本情報入力シート'!R368="","",'➀基本情報入力シート'!R368)</f>
        <v/>
      </c>
      <c r="O355" s="512" t="str">
        <f>IF('➀基本情報入力シート'!W368="","",'➀基本情報入力シート'!W368)</f>
        <v/>
      </c>
      <c r="P355" s="508" t="str">
        <f>IF('➀基本情報入力シート'!X368="","",'➀基本情報入力シート'!X368)</f>
        <v/>
      </c>
      <c r="Q355" s="509" t="str">
        <f>IF('➀基本情報入力シート'!Y368="","",'➀基本情報入力シート'!Y368)</f>
        <v/>
      </c>
      <c r="R355" s="546"/>
      <c r="S355" s="530"/>
      <c r="T355" s="531"/>
      <c r="U355" s="535"/>
      <c r="V355" s="535"/>
      <c r="W355" s="536"/>
      <c r="X355" s="536"/>
      <c r="Y355" s="536"/>
      <c r="Z355" s="401"/>
      <c r="AA355" s="401"/>
      <c r="AB355" s="401"/>
    </row>
    <row r="356" spans="1:28" ht="27.75" customHeight="1">
      <c r="A356" s="511">
        <f t="shared" si="14"/>
        <v>337</v>
      </c>
      <c r="B356" s="502" t="str">
        <f>IF('➀基本情報入力シート'!C369="","",'➀基本情報入力シート'!C369)</f>
        <v/>
      </c>
      <c r="C356" s="503" t="str">
        <f>IF('➀基本情報入力シート'!D369="","",'➀基本情報入力シート'!D369)</f>
        <v/>
      </c>
      <c r="D356" s="503" t="str">
        <f>IF('➀基本情報入力シート'!E369="","",'➀基本情報入力シート'!E369)</f>
        <v/>
      </c>
      <c r="E356" s="503" t="str">
        <f>IF('➀基本情報入力シート'!F369="","",'➀基本情報入力シート'!F369)</f>
        <v/>
      </c>
      <c r="F356" s="503" t="str">
        <f>IF('➀基本情報入力シート'!G369="","",'➀基本情報入力シート'!G369)</f>
        <v/>
      </c>
      <c r="G356" s="503" t="str">
        <f>IF('➀基本情報入力シート'!H369="","",'➀基本情報入力シート'!H369)</f>
        <v/>
      </c>
      <c r="H356" s="503" t="str">
        <f>IF('➀基本情報入力シート'!I369="","",'➀基本情報入力シート'!I369)</f>
        <v/>
      </c>
      <c r="I356" s="503" t="str">
        <f>IF('➀基本情報入力シート'!J369="","",'➀基本情報入力シート'!J369)</f>
        <v/>
      </c>
      <c r="J356" s="503" t="str">
        <f>IF('➀基本情報入力シート'!K369="","",'➀基本情報入力シート'!K369)</f>
        <v/>
      </c>
      <c r="K356" s="504" t="str">
        <f>IF('➀基本情報入力シート'!L369="","",'➀基本情報入力シート'!L369)</f>
        <v/>
      </c>
      <c r="L356" s="505" t="str">
        <f t="shared" si="13"/>
        <v/>
      </c>
      <c r="M356" s="506" t="str">
        <f>IF('➀基本情報入力シート'!M369="","",'➀基本情報入力シート'!M369)</f>
        <v/>
      </c>
      <c r="N356" s="512" t="str">
        <f>IF('➀基本情報入力シート'!R369="","",'➀基本情報入力シート'!R369)</f>
        <v/>
      </c>
      <c r="O356" s="512" t="str">
        <f>IF('➀基本情報入力シート'!W369="","",'➀基本情報入力シート'!W369)</f>
        <v/>
      </c>
      <c r="P356" s="508" t="str">
        <f>IF('➀基本情報入力シート'!X369="","",'➀基本情報入力シート'!X369)</f>
        <v/>
      </c>
      <c r="Q356" s="509" t="str">
        <f>IF('➀基本情報入力シート'!Y369="","",'➀基本情報入力シート'!Y369)</f>
        <v/>
      </c>
      <c r="R356" s="546"/>
      <c r="S356" s="530"/>
      <c r="T356" s="531"/>
      <c r="U356" s="535"/>
      <c r="V356" s="535"/>
      <c r="W356" s="536"/>
      <c r="X356" s="536"/>
      <c r="Y356" s="536"/>
      <c r="Z356" s="401"/>
      <c r="AA356" s="401"/>
      <c r="AB356" s="401"/>
    </row>
    <row r="357" spans="1:28" ht="27.75" customHeight="1">
      <c r="A357" s="511">
        <f t="shared" si="14"/>
        <v>338</v>
      </c>
      <c r="B357" s="502" t="str">
        <f>IF('➀基本情報入力シート'!C370="","",'➀基本情報入力シート'!C370)</f>
        <v/>
      </c>
      <c r="C357" s="503" t="str">
        <f>IF('➀基本情報入力シート'!D370="","",'➀基本情報入力シート'!D370)</f>
        <v/>
      </c>
      <c r="D357" s="503" t="str">
        <f>IF('➀基本情報入力シート'!E370="","",'➀基本情報入力シート'!E370)</f>
        <v/>
      </c>
      <c r="E357" s="503" t="str">
        <f>IF('➀基本情報入力シート'!F370="","",'➀基本情報入力シート'!F370)</f>
        <v/>
      </c>
      <c r="F357" s="503" t="str">
        <f>IF('➀基本情報入力シート'!G370="","",'➀基本情報入力シート'!G370)</f>
        <v/>
      </c>
      <c r="G357" s="503" t="str">
        <f>IF('➀基本情報入力シート'!H370="","",'➀基本情報入力シート'!H370)</f>
        <v/>
      </c>
      <c r="H357" s="503" t="str">
        <f>IF('➀基本情報入力シート'!I370="","",'➀基本情報入力シート'!I370)</f>
        <v/>
      </c>
      <c r="I357" s="503" t="str">
        <f>IF('➀基本情報入力シート'!J370="","",'➀基本情報入力シート'!J370)</f>
        <v/>
      </c>
      <c r="J357" s="503" t="str">
        <f>IF('➀基本情報入力シート'!K370="","",'➀基本情報入力シート'!K370)</f>
        <v/>
      </c>
      <c r="K357" s="504" t="str">
        <f>IF('➀基本情報入力シート'!L370="","",'➀基本情報入力シート'!L370)</f>
        <v/>
      </c>
      <c r="L357" s="505" t="str">
        <f t="shared" si="13"/>
        <v/>
      </c>
      <c r="M357" s="506" t="str">
        <f>IF('➀基本情報入力シート'!M370="","",'➀基本情報入力シート'!M370)</f>
        <v/>
      </c>
      <c r="N357" s="512" t="str">
        <f>IF('➀基本情報入力シート'!R370="","",'➀基本情報入力シート'!R370)</f>
        <v/>
      </c>
      <c r="O357" s="512" t="str">
        <f>IF('➀基本情報入力シート'!W370="","",'➀基本情報入力シート'!W370)</f>
        <v/>
      </c>
      <c r="P357" s="508" t="str">
        <f>IF('➀基本情報入力シート'!X370="","",'➀基本情報入力シート'!X370)</f>
        <v/>
      </c>
      <c r="Q357" s="509" t="str">
        <f>IF('➀基本情報入力シート'!Y370="","",'➀基本情報入力シート'!Y370)</f>
        <v/>
      </c>
      <c r="R357" s="546"/>
      <c r="S357" s="530"/>
      <c r="T357" s="531"/>
      <c r="U357" s="535"/>
      <c r="V357" s="535"/>
      <c r="W357" s="536"/>
      <c r="X357" s="536"/>
      <c r="Y357" s="536"/>
      <c r="Z357" s="401"/>
      <c r="AA357" s="401"/>
      <c r="AB357" s="401"/>
    </row>
    <row r="358" spans="1:28" ht="27.75" customHeight="1">
      <c r="A358" s="511">
        <f t="shared" si="14"/>
        <v>339</v>
      </c>
      <c r="B358" s="502" t="str">
        <f>IF('➀基本情報入力シート'!C371="","",'➀基本情報入力シート'!C371)</f>
        <v/>
      </c>
      <c r="C358" s="503" t="str">
        <f>IF('➀基本情報入力シート'!D371="","",'➀基本情報入力シート'!D371)</f>
        <v/>
      </c>
      <c r="D358" s="503" t="str">
        <f>IF('➀基本情報入力シート'!E371="","",'➀基本情報入力シート'!E371)</f>
        <v/>
      </c>
      <c r="E358" s="503" t="str">
        <f>IF('➀基本情報入力シート'!F371="","",'➀基本情報入力シート'!F371)</f>
        <v/>
      </c>
      <c r="F358" s="503" t="str">
        <f>IF('➀基本情報入力シート'!G371="","",'➀基本情報入力シート'!G371)</f>
        <v/>
      </c>
      <c r="G358" s="503" t="str">
        <f>IF('➀基本情報入力シート'!H371="","",'➀基本情報入力シート'!H371)</f>
        <v/>
      </c>
      <c r="H358" s="503" t="str">
        <f>IF('➀基本情報入力シート'!I371="","",'➀基本情報入力シート'!I371)</f>
        <v/>
      </c>
      <c r="I358" s="503" t="str">
        <f>IF('➀基本情報入力シート'!J371="","",'➀基本情報入力シート'!J371)</f>
        <v/>
      </c>
      <c r="J358" s="503" t="str">
        <f>IF('➀基本情報入力シート'!K371="","",'➀基本情報入力シート'!K371)</f>
        <v/>
      </c>
      <c r="K358" s="504" t="str">
        <f>IF('➀基本情報入力シート'!L371="","",'➀基本情報入力シート'!L371)</f>
        <v/>
      </c>
      <c r="L358" s="505" t="str">
        <f t="shared" si="13"/>
        <v/>
      </c>
      <c r="M358" s="506" t="str">
        <f>IF('➀基本情報入力シート'!M371="","",'➀基本情報入力シート'!M371)</f>
        <v/>
      </c>
      <c r="N358" s="512" t="str">
        <f>IF('➀基本情報入力シート'!R371="","",'➀基本情報入力シート'!R371)</f>
        <v/>
      </c>
      <c r="O358" s="512" t="str">
        <f>IF('➀基本情報入力シート'!W371="","",'➀基本情報入力シート'!W371)</f>
        <v/>
      </c>
      <c r="P358" s="508" t="str">
        <f>IF('➀基本情報入力シート'!X371="","",'➀基本情報入力シート'!X371)</f>
        <v/>
      </c>
      <c r="Q358" s="509" t="str">
        <f>IF('➀基本情報入力シート'!Y371="","",'➀基本情報入力シート'!Y371)</f>
        <v/>
      </c>
      <c r="R358" s="546"/>
      <c r="S358" s="530"/>
      <c r="T358" s="531"/>
      <c r="U358" s="535"/>
      <c r="V358" s="535"/>
      <c r="W358" s="536"/>
      <c r="X358" s="536"/>
      <c r="Y358" s="536"/>
      <c r="Z358" s="401"/>
      <c r="AA358" s="401"/>
      <c r="AB358" s="401"/>
    </row>
    <row r="359" spans="1:28" ht="27.75" customHeight="1">
      <c r="A359" s="511">
        <f t="shared" si="14"/>
        <v>340</v>
      </c>
      <c r="B359" s="502" t="str">
        <f>IF('➀基本情報入力シート'!C372="","",'➀基本情報入力シート'!C372)</f>
        <v/>
      </c>
      <c r="C359" s="503" t="str">
        <f>IF('➀基本情報入力シート'!D372="","",'➀基本情報入力シート'!D372)</f>
        <v/>
      </c>
      <c r="D359" s="503" t="str">
        <f>IF('➀基本情報入力シート'!E372="","",'➀基本情報入力シート'!E372)</f>
        <v/>
      </c>
      <c r="E359" s="503" t="str">
        <f>IF('➀基本情報入力シート'!F372="","",'➀基本情報入力シート'!F372)</f>
        <v/>
      </c>
      <c r="F359" s="503" t="str">
        <f>IF('➀基本情報入力シート'!G372="","",'➀基本情報入力シート'!G372)</f>
        <v/>
      </c>
      <c r="G359" s="503" t="str">
        <f>IF('➀基本情報入力シート'!H372="","",'➀基本情報入力シート'!H372)</f>
        <v/>
      </c>
      <c r="H359" s="503" t="str">
        <f>IF('➀基本情報入力シート'!I372="","",'➀基本情報入力シート'!I372)</f>
        <v/>
      </c>
      <c r="I359" s="503" t="str">
        <f>IF('➀基本情報入力シート'!J372="","",'➀基本情報入力シート'!J372)</f>
        <v/>
      </c>
      <c r="J359" s="503" t="str">
        <f>IF('➀基本情報入力シート'!K372="","",'➀基本情報入力シート'!K372)</f>
        <v/>
      </c>
      <c r="K359" s="504" t="str">
        <f>IF('➀基本情報入力シート'!L372="","",'➀基本情報入力シート'!L372)</f>
        <v/>
      </c>
      <c r="L359" s="505" t="str">
        <f t="shared" si="13"/>
        <v/>
      </c>
      <c r="M359" s="506" t="str">
        <f>IF('➀基本情報入力シート'!M372="","",'➀基本情報入力シート'!M372)</f>
        <v/>
      </c>
      <c r="N359" s="512" t="str">
        <f>IF('➀基本情報入力シート'!R372="","",'➀基本情報入力シート'!R372)</f>
        <v/>
      </c>
      <c r="O359" s="512" t="str">
        <f>IF('➀基本情報入力シート'!W372="","",'➀基本情報入力シート'!W372)</f>
        <v/>
      </c>
      <c r="P359" s="508" t="str">
        <f>IF('➀基本情報入力シート'!X372="","",'➀基本情報入力シート'!X372)</f>
        <v/>
      </c>
      <c r="Q359" s="509" t="str">
        <f>IF('➀基本情報入力シート'!Y372="","",'➀基本情報入力シート'!Y372)</f>
        <v/>
      </c>
      <c r="R359" s="546"/>
      <c r="S359" s="530"/>
      <c r="T359" s="531"/>
      <c r="U359" s="535"/>
      <c r="V359" s="535"/>
      <c r="W359" s="536"/>
      <c r="X359" s="536"/>
      <c r="Y359" s="536"/>
      <c r="Z359" s="401"/>
      <c r="AA359" s="401"/>
      <c r="AB359" s="401"/>
    </row>
    <row r="360" spans="1:28" ht="27.75" customHeight="1">
      <c r="A360" s="511">
        <f t="shared" si="14"/>
        <v>341</v>
      </c>
      <c r="B360" s="502" t="str">
        <f>IF('➀基本情報入力シート'!C373="","",'➀基本情報入力シート'!C373)</f>
        <v/>
      </c>
      <c r="C360" s="503" t="str">
        <f>IF('➀基本情報入力シート'!D373="","",'➀基本情報入力シート'!D373)</f>
        <v/>
      </c>
      <c r="D360" s="503" t="str">
        <f>IF('➀基本情報入力シート'!E373="","",'➀基本情報入力シート'!E373)</f>
        <v/>
      </c>
      <c r="E360" s="503" t="str">
        <f>IF('➀基本情報入力シート'!F373="","",'➀基本情報入力シート'!F373)</f>
        <v/>
      </c>
      <c r="F360" s="503" t="str">
        <f>IF('➀基本情報入力シート'!G373="","",'➀基本情報入力シート'!G373)</f>
        <v/>
      </c>
      <c r="G360" s="503" t="str">
        <f>IF('➀基本情報入力シート'!H373="","",'➀基本情報入力シート'!H373)</f>
        <v/>
      </c>
      <c r="H360" s="503" t="str">
        <f>IF('➀基本情報入力シート'!I373="","",'➀基本情報入力シート'!I373)</f>
        <v/>
      </c>
      <c r="I360" s="503" t="str">
        <f>IF('➀基本情報入力シート'!J373="","",'➀基本情報入力シート'!J373)</f>
        <v/>
      </c>
      <c r="J360" s="503" t="str">
        <f>IF('➀基本情報入力シート'!K373="","",'➀基本情報入力シート'!K373)</f>
        <v/>
      </c>
      <c r="K360" s="504" t="str">
        <f>IF('➀基本情報入力シート'!L373="","",'➀基本情報入力シート'!L373)</f>
        <v/>
      </c>
      <c r="L360" s="505" t="str">
        <f t="shared" si="13"/>
        <v/>
      </c>
      <c r="M360" s="506" t="str">
        <f>IF('➀基本情報入力シート'!M373="","",'➀基本情報入力シート'!M373)</f>
        <v/>
      </c>
      <c r="N360" s="512" t="str">
        <f>IF('➀基本情報入力シート'!R373="","",'➀基本情報入力シート'!R373)</f>
        <v/>
      </c>
      <c r="O360" s="512" t="str">
        <f>IF('➀基本情報入力シート'!W373="","",'➀基本情報入力シート'!W373)</f>
        <v/>
      </c>
      <c r="P360" s="508" t="str">
        <f>IF('➀基本情報入力シート'!X373="","",'➀基本情報入力シート'!X373)</f>
        <v/>
      </c>
      <c r="Q360" s="509" t="str">
        <f>IF('➀基本情報入力シート'!Y373="","",'➀基本情報入力シート'!Y373)</f>
        <v/>
      </c>
      <c r="R360" s="546"/>
      <c r="S360" s="530"/>
      <c r="T360" s="531"/>
      <c r="U360" s="535"/>
      <c r="V360" s="535"/>
      <c r="W360" s="536"/>
      <c r="X360" s="536"/>
      <c r="Y360" s="536"/>
      <c r="Z360" s="401"/>
      <c r="AA360" s="401"/>
      <c r="AB360" s="401"/>
    </row>
    <row r="361" spans="1:28" ht="27.75" customHeight="1">
      <c r="A361" s="511">
        <f t="shared" si="14"/>
        <v>342</v>
      </c>
      <c r="B361" s="502" t="str">
        <f>IF('➀基本情報入力シート'!C374="","",'➀基本情報入力シート'!C374)</f>
        <v/>
      </c>
      <c r="C361" s="503" t="str">
        <f>IF('➀基本情報入力シート'!D374="","",'➀基本情報入力シート'!D374)</f>
        <v/>
      </c>
      <c r="D361" s="503" t="str">
        <f>IF('➀基本情報入力シート'!E374="","",'➀基本情報入力シート'!E374)</f>
        <v/>
      </c>
      <c r="E361" s="503" t="str">
        <f>IF('➀基本情報入力シート'!F374="","",'➀基本情報入力シート'!F374)</f>
        <v/>
      </c>
      <c r="F361" s="503" t="str">
        <f>IF('➀基本情報入力シート'!G374="","",'➀基本情報入力シート'!G374)</f>
        <v/>
      </c>
      <c r="G361" s="503" t="str">
        <f>IF('➀基本情報入力シート'!H374="","",'➀基本情報入力シート'!H374)</f>
        <v/>
      </c>
      <c r="H361" s="503" t="str">
        <f>IF('➀基本情報入力シート'!I374="","",'➀基本情報入力シート'!I374)</f>
        <v/>
      </c>
      <c r="I361" s="503" t="str">
        <f>IF('➀基本情報入力シート'!J374="","",'➀基本情報入力シート'!J374)</f>
        <v/>
      </c>
      <c r="J361" s="503" t="str">
        <f>IF('➀基本情報入力シート'!K374="","",'➀基本情報入力シート'!K374)</f>
        <v/>
      </c>
      <c r="K361" s="504" t="str">
        <f>IF('➀基本情報入力シート'!L374="","",'➀基本情報入力シート'!L374)</f>
        <v/>
      </c>
      <c r="L361" s="505" t="str">
        <f t="shared" si="13"/>
        <v/>
      </c>
      <c r="M361" s="506" t="str">
        <f>IF('➀基本情報入力シート'!M374="","",'➀基本情報入力シート'!M374)</f>
        <v/>
      </c>
      <c r="N361" s="512" t="str">
        <f>IF('➀基本情報入力シート'!R374="","",'➀基本情報入力シート'!R374)</f>
        <v/>
      </c>
      <c r="O361" s="512" t="str">
        <f>IF('➀基本情報入力シート'!W374="","",'➀基本情報入力シート'!W374)</f>
        <v/>
      </c>
      <c r="P361" s="508" t="str">
        <f>IF('➀基本情報入力シート'!X374="","",'➀基本情報入力シート'!X374)</f>
        <v/>
      </c>
      <c r="Q361" s="509" t="str">
        <f>IF('➀基本情報入力シート'!Y374="","",'➀基本情報入力シート'!Y374)</f>
        <v/>
      </c>
      <c r="R361" s="546"/>
      <c r="S361" s="530"/>
      <c r="T361" s="531"/>
      <c r="U361" s="535"/>
      <c r="V361" s="535"/>
      <c r="W361" s="536"/>
      <c r="X361" s="536"/>
      <c r="Y361" s="536"/>
      <c r="Z361" s="401"/>
      <c r="AA361" s="401"/>
      <c r="AB361" s="401"/>
    </row>
    <row r="362" spans="1:28" ht="27.75" customHeight="1">
      <c r="A362" s="511">
        <f t="shared" si="14"/>
        <v>343</v>
      </c>
      <c r="B362" s="502" t="str">
        <f>IF('➀基本情報入力シート'!C375="","",'➀基本情報入力シート'!C375)</f>
        <v/>
      </c>
      <c r="C362" s="503" t="str">
        <f>IF('➀基本情報入力シート'!D375="","",'➀基本情報入力シート'!D375)</f>
        <v/>
      </c>
      <c r="D362" s="503" t="str">
        <f>IF('➀基本情報入力シート'!E375="","",'➀基本情報入力シート'!E375)</f>
        <v/>
      </c>
      <c r="E362" s="503" t="str">
        <f>IF('➀基本情報入力シート'!F375="","",'➀基本情報入力シート'!F375)</f>
        <v/>
      </c>
      <c r="F362" s="503" t="str">
        <f>IF('➀基本情報入力シート'!G375="","",'➀基本情報入力シート'!G375)</f>
        <v/>
      </c>
      <c r="G362" s="503" t="str">
        <f>IF('➀基本情報入力シート'!H375="","",'➀基本情報入力シート'!H375)</f>
        <v/>
      </c>
      <c r="H362" s="503" t="str">
        <f>IF('➀基本情報入力シート'!I375="","",'➀基本情報入力シート'!I375)</f>
        <v/>
      </c>
      <c r="I362" s="503" t="str">
        <f>IF('➀基本情報入力シート'!J375="","",'➀基本情報入力シート'!J375)</f>
        <v/>
      </c>
      <c r="J362" s="503" t="str">
        <f>IF('➀基本情報入力シート'!K375="","",'➀基本情報入力シート'!K375)</f>
        <v/>
      </c>
      <c r="K362" s="504" t="str">
        <f>IF('➀基本情報入力シート'!L375="","",'➀基本情報入力シート'!L375)</f>
        <v/>
      </c>
      <c r="L362" s="505" t="str">
        <f t="shared" si="13"/>
        <v/>
      </c>
      <c r="M362" s="506" t="str">
        <f>IF('➀基本情報入力シート'!M375="","",'➀基本情報入力シート'!M375)</f>
        <v/>
      </c>
      <c r="N362" s="512" t="str">
        <f>IF('➀基本情報入力シート'!R375="","",'➀基本情報入力シート'!R375)</f>
        <v/>
      </c>
      <c r="O362" s="512" t="str">
        <f>IF('➀基本情報入力シート'!W375="","",'➀基本情報入力シート'!W375)</f>
        <v/>
      </c>
      <c r="P362" s="508" t="str">
        <f>IF('➀基本情報入力シート'!X375="","",'➀基本情報入力シート'!X375)</f>
        <v/>
      </c>
      <c r="Q362" s="509" t="str">
        <f>IF('➀基本情報入力シート'!Y375="","",'➀基本情報入力シート'!Y375)</f>
        <v/>
      </c>
      <c r="R362" s="546"/>
      <c r="S362" s="530"/>
      <c r="T362" s="531"/>
      <c r="U362" s="535"/>
      <c r="V362" s="535"/>
      <c r="W362" s="536"/>
      <c r="X362" s="536"/>
      <c r="Y362" s="536"/>
      <c r="Z362" s="401"/>
      <c r="AA362" s="401"/>
      <c r="AB362" s="401"/>
    </row>
    <row r="363" spans="1:28" ht="27.75" customHeight="1">
      <c r="A363" s="511">
        <f t="shared" si="14"/>
        <v>344</v>
      </c>
      <c r="B363" s="502" t="str">
        <f>IF('➀基本情報入力シート'!C376="","",'➀基本情報入力シート'!C376)</f>
        <v/>
      </c>
      <c r="C363" s="503" t="str">
        <f>IF('➀基本情報入力シート'!D376="","",'➀基本情報入力シート'!D376)</f>
        <v/>
      </c>
      <c r="D363" s="503" t="str">
        <f>IF('➀基本情報入力シート'!E376="","",'➀基本情報入力シート'!E376)</f>
        <v/>
      </c>
      <c r="E363" s="503" t="str">
        <f>IF('➀基本情報入力シート'!F376="","",'➀基本情報入力シート'!F376)</f>
        <v/>
      </c>
      <c r="F363" s="503" t="str">
        <f>IF('➀基本情報入力シート'!G376="","",'➀基本情報入力シート'!G376)</f>
        <v/>
      </c>
      <c r="G363" s="503" t="str">
        <f>IF('➀基本情報入力シート'!H376="","",'➀基本情報入力シート'!H376)</f>
        <v/>
      </c>
      <c r="H363" s="503" t="str">
        <f>IF('➀基本情報入力シート'!I376="","",'➀基本情報入力シート'!I376)</f>
        <v/>
      </c>
      <c r="I363" s="503" t="str">
        <f>IF('➀基本情報入力シート'!J376="","",'➀基本情報入力シート'!J376)</f>
        <v/>
      </c>
      <c r="J363" s="503" t="str">
        <f>IF('➀基本情報入力シート'!K376="","",'➀基本情報入力シート'!K376)</f>
        <v/>
      </c>
      <c r="K363" s="504" t="str">
        <f>IF('➀基本情報入力シート'!L376="","",'➀基本情報入力シート'!L376)</f>
        <v/>
      </c>
      <c r="L363" s="505" t="str">
        <f t="shared" si="13"/>
        <v/>
      </c>
      <c r="M363" s="506" t="str">
        <f>IF('➀基本情報入力シート'!M376="","",'➀基本情報入力シート'!M376)</f>
        <v/>
      </c>
      <c r="N363" s="512" t="str">
        <f>IF('➀基本情報入力シート'!R376="","",'➀基本情報入力シート'!R376)</f>
        <v/>
      </c>
      <c r="O363" s="512" t="str">
        <f>IF('➀基本情報入力シート'!W376="","",'➀基本情報入力シート'!W376)</f>
        <v/>
      </c>
      <c r="P363" s="508" t="str">
        <f>IF('➀基本情報入力シート'!X376="","",'➀基本情報入力シート'!X376)</f>
        <v/>
      </c>
      <c r="Q363" s="509" t="str">
        <f>IF('➀基本情報入力シート'!Y376="","",'➀基本情報入力シート'!Y376)</f>
        <v/>
      </c>
      <c r="R363" s="546"/>
      <c r="S363" s="530"/>
      <c r="T363" s="531"/>
      <c r="U363" s="535"/>
      <c r="V363" s="535"/>
      <c r="W363" s="536"/>
      <c r="X363" s="536"/>
      <c r="Y363" s="536"/>
      <c r="Z363" s="401"/>
      <c r="AA363" s="401"/>
      <c r="AB363" s="401"/>
    </row>
    <row r="364" spans="1:28" ht="27.75" customHeight="1">
      <c r="A364" s="511">
        <f t="shared" si="14"/>
        <v>345</v>
      </c>
      <c r="B364" s="502" t="str">
        <f>IF('➀基本情報入力シート'!C377="","",'➀基本情報入力シート'!C377)</f>
        <v/>
      </c>
      <c r="C364" s="503" t="str">
        <f>IF('➀基本情報入力シート'!D377="","",'➀基本情報入力シート'!D377)</f>
        <v/>
      </c>
      <c r="D364" s="503" t="str">
        <f>IF('➀基本情報入力シート'!E377="","",'➀基本情報入力シート'!E377)</f>
        <v/>
      </c>
      <c r="E364" s="503" t="str">
        <f>IF('➀基本情報入力シート'!F377="","",'➀基本情報入力シート'!F377)</f>
        <v/>
      </c>
      <c r="F364" s="503" t="str">
        <f>IF('➀基本情報入力シート'!G377="","",'➀基本情報入力シート'!G377)</f>
        <v/>
      </c>
      <c r="G364" s="503" t="str">
        <f>IF('➀基本情報入力シート'!H377="","",'➀基本情報入力シート'!H377)</f>
        <v/>
      </c>
      <c r="H364" s="503" t="str">
        <f>IF('➀基本情報入力シート'!I377="","",'➀基本情報入力シート'!I377)</f>
        <v/>
      </c>
      <c r="I364" s="503" t="str">
        <f>IF('➀基本情報入力シート'!J377="","",'➀基本情報入力シート'!J377)</f>
        <v/>
      </c>
      <c r="J364" s="503" t="str">
        <f>IF('➀基本情報入力シート'!K377="","",'➀基本情報入力シート'!K377)</f>
        <v/>
      </c>
      <c r="K364" s="504" t="str">
        <f>IF('➀基本情報入力シート'!L377="","",'➀基本情報入力シート'!L377)</f>
        <v/>
      </c>
      <c r="L364" s="505" t="str">
        <f t="shared" si="13"/>
        <v/>
      </c>
      <c r="M364" s="506" t="str">
        <f>IF('➀基本情報入力シート'!M377="","",'➀基本情報入力シート'!M377)</f>
        <v/>
      </c>
      <c r="N364" s="512" t="str">
        <f>IF('➀基本情報入力シート'!R377="","",'➀基本情報入力シート'!R377)</f>
        <v/>
      </c>
      <c r="O364" s="512" t="str">
        <f>IF('➀基本情報入力シート'!W377="","",'➀基本情報入力シート'!W377)</f>
        <v/>
      </c>
      <c r="P364" s="508" t="str">
        <f>IF('➀基本情報入力シート'!X377="","",'➀基本情報入力シート'!X377)</f>
        <v/>
      </c>
      <c r="Q364" s="509" t="str">
        <f>IF('➀基本情報入力シート'!Y377="","",'➀基本情報入力シート'!Y377)</f>
        <v/>
      </c>
      <c r="R364" s="546"/>
      <c r="S364" s="530"/>
      <c r="T364" s="531"/>
      <c r="U364" s="535"/>
      <c r="V364" s="535"/>
      <c r="W364" s="536"/>
      <c r="X364" s="536"/>
      <c r="Y364" s="536"/>
      <c r="Z364" s="401"/>
      <c r="AA364" s="401"/>
      <c r="AB364" s="401"/>
    </row>
    <row r="365" spans="1:28" ht="27.75" customHeight="1">
      <c r="A365" s="511">
        <f t="shared" si="14"/>
        <v>346</v>
      </c>
      <c r="B365" s="502" t="str">
        <f>IF('➀基本情報入力シート'!C378="","",'➀基本情報入力シート'!C378)</f>
        <v/>
      </c>
      <c r="C365" s="503" t="str">
        <f>IF('➀基本情報入力シート'!D378="","",'➀基本情報入力シート'!D378)</f>
        <v/>
      </c>
      <c r="D365" s="503" t="str">
        <f>IF('➀基本情報入力シート'!E378="","",'➀基本情報入力シート'!E378)</f>
        <v/>
      </c>
      <c r="E365" s="503" t="str">
        <f>IF('➀基本情報入力シート'!F378="","",'➀基本情報入力シート'!F378)</f>
        <v/>
      </c>
      <c r="F365" s="503" t="str">
        <f>IF('➀基本情報入力シート'!G378="","",'➀基本情報入力シート'!G378)</f>
        <v/>
      </c>
      <c r="G365" s="503" t="str">
        <f>IF('➀基本情報入力シート'!H378="","",'➀基本情報入力シート'!H378)</f>
        <v/>
      </c>
      <c r="H365" s="503" t="str">
        <f>IF('➀基本情報入力シート'!I378="","",'➀基本情報入力シート'!I378)</f>
        <v/>
      </c>
      <c r="I365" s="503" t="str">
        <f>IF('➀基本情報入力シート'!J378="","",'➀基本情報入力シート'!J378)</f>
        <v/>
      </c>
      <c r="J365" s="503" t="str">
        <f>IF('➀基本情報入力シート'!K378="","",'➀基本情報入力シート'!K378)</f>
        <v/>
      </c>
      <c r="K365" s="504" t="str">
        <f>IF('➀基本情報入力シート'!L378="","",'➀基本情報入力シート'!L378)</f>
        <v/>
      </c>
      <c r="L365" s="505" t="str">
        <f t="shared" si="13"/>
        <v/>
      </c>
      <c r="M365" s="506" t="str">
        <f>IF('➀基本情報入力シート'!M378="","",'➀基本情報入力シート'!M378)</f>
        <v/>
      </c>
      <c r="N365" s="512" t="str">
        <f>IF('➀基本情報入力シート'!R378="","",'➀基本情報入力シート'!R378)</f>
        <v/>
      </c>
      <c r="O365" s="512" t="str">
        <f>IF('➀基本情報入力シート'!W378="","",'➀基本情報入力シート'!W378)</f>
        <v/>
      </c>
      <c r="P365" s="508" t="str">
        <f>IF('➀基本情報入力シート'!X378="","",'➀基本情報入力シート'!X378)</f>
        <v/>
      </c>
      <c r="Q365" s="509" t="str">
        <f>IF('➀基本情報入力シート'!Y378="","",'➀基本情報入力シート'!Y378)</f>
        <v/>
      </c>
      <c r="R365" s="546"/>
      <c r="S365" s="530"/>
      <c r="T365" s="531"/>
      <c r="U365" s="535"/>
      <c r="V365" s="535"/>
      <c r="W365" s="536"/>
      <c r="X365" s="536"/>
      <c r="Y365" s="536"/>
      <c r="Z365" s="401"/>
      <c r="AA365" s="401"/>
      <c r="AB365" s="401"/>
    </row>
    <row r="366" spans="1:28" ht="27.75" customHeight="1">
      <c r="A366" s="511">
        <f t="shared" si="14"/>
        <v>347</v>
      </c>
      <c r="B366" s="502" t="str">
        <f>IF('➀基本情報入力シート'!C379="","",'➀基本情報入力シート'!C379)</f>
        <v/>
      </c>
      <c r="C366" s="503" t="str">
        <f>IF('➀基本情報入力シート'!D379="","",'➀基本情報入力シート'!D379)</f>
        <v/>
      </c>
      <c r="D366" s="503" t="str">
        <f>IF('➀基本情報入力シート'!E379="","",'➀基本情報入力シート'!E379)</f>
        <v/>
      </c>
      <c r="E366" s="503" t="str">
        <f>IF('➀基本情報入力シート'!F379="","",'➀基本情報入力シート'!F379)</f>
        <v/>
      </c>
      <c r="F366" s="503" t="str">
        <f>IF('➀基本情報入力シート'!G379="","",'➀基本情報入力シート'!G379)</f>
        <v/>
      </c>
      <c r="G366" s="503" t="str">
        <f>IF('➀基本情報入力シート'!H379="","",'➀基本情報入力シート'!H379)</f>
        <v/>
      </c>
      <c r="H366" s="503" t="str">
        <f>IF('➀基本情報入力シート'!I379="","",'➀基本情報入力シート'!I379)</f>
        <v/>
      </c>
      <c r="I366" s="503" t="str">
        <f>IF('➀基本情報入力シート'!J379="","",'➀基本情報入力シート'!J379)</f>
        <v/>
      </c>
      <c r="J366" s="503" t="str">
        <f>IF('➀基本情報入力シート'!K379="","",'➀基本情報入力シート'!K379)</f>
        <v/>
      </c>
      <c r="K366" s="504" t="str">
        <f>IF('➀基本情報入力シート'!L379="","",'➀基本情報入力シート'!L379)</f>
        <v/>
      </c>
      <c r="L366" s="505" t="str">
        <f t="shared" si="13"/>
        <v/>
      </c>
      <c r="M366" s="506" t="str">
        <f>IF('➀基本情報入力シート'!M379="","",'➀基本情報入力シート'!M379)</f>
        <v/>
      </c>
      <c r="N366" s="512" t="str">
        <f>IF('➀基本情報入力シート'!R379="","",'➀基本情報入力シート'!R379)</f>
        <v/>
      </c>
      <c r="O366" s="512" t="str">
        <f>IF('➀基本情報入力シート'!W379="","",'➀基本情報入力シート'!W379)</f>
        <v/>
      </c>
      <c r="P366" s="508" t="str">
        <f>IF('➀基本情報入力シート'!X379="","",'➀基本情報入力シート'!X379)</f>
        <v/>
      </c>
      <c r="Q366" s="509" t="str">
        <f>IF('➀基本情報入力シート'!Y379="","",'➀基本情報入力シート'!Y379)</f>
        <v/>
      </c>
      <c r="R366" s="546"/>
      <c r="S366" s="530"/>
      <c r="T366" s="531"/>
      <c r="U366" s="535"/>
      <c r="V366" s="535"/>
      <c r="W366" s="536"/>
      <c r="X366" s="536"/>
      <c r="Y366" s="536"/>
      <c r="Z366" s="401"/>
      <c r="AA366" s="401"/>
      <c r="AB366" s="401"/>
    </row>
    <row r="367" spans="1:28" ht="27.75" customHeight="1">
      <c r="A367" s="511">
        <f t="shared" si="14"/>
        <v>348</v>
      </c>
      <c r="B367" s="502" t="str">
        <f>IF('➀基本情報入力シート'!C380="","",'➀基本情報入力シート'!C380)</f>
        <v/>
      </c>
      <c r="C367" s="503" t="str">
        <f>IF('➀基本情報入力シート'!D380="","",'➀基本情報入力シート'!D380)</f>
        <v/>
      </c>
      <c r="D367" s="503" t="str">
        <f>IF('➀基本情報入力シート'!E380="","",'➀基本情報入力シート'!E380)</f>
        <v/>
      </c>
      <c r="E367" s="503" t="str">
        <f>IF('➀基本情報入力シート'!F380="","",'➀基本情報入力シート'!F380)</f>
        <v/>
      </c>
      <c r="F367" s="503" t="str">
        <f>IF('➀基本情報入力シート'!G380="","",'➀基本情報入力シート'!G380)</f>
        <v/>
      </c>
      <c r="G367" s="503" t="str">
        <f>IF('➀基本情報入力シート'!H380="","",'➀基本情報入力シート'!H380)</f>
        <v/>
      </c>
      <c r="H367" s="503" t="str">
        <f>IF('➀基本情報入力シート'!I380="","",'➀基本情報入力シート'!I380)</f>
        <v/>
      </c>
      <c r="I367" s="503" t="str">
        <f>IF('➀基本情報入力シート'!J380="","",'➀基本情報入力シート'!J380)</f>
        <v/>
      </c>
      <c r="J367" s="503" t="str">
        <f>IF('➀基本情報入力シート'!K380="","",'➀基本情報入力シート'!K380)</f>
        <v/>
      </c>
      <c r="K367" s="504" t="str">
        <f>IF('➀基本情報入力シート'!L380="","",'➀基本情報入力シート'!L380)</f>
        <v/>
      </c>
      <c r="L367" s="505" t="str">
        <f t="shared" si="13"/>
        <v/>
      </c>
      <c r="M367" s="506" t="str">
        <f>IF('➀基本情報入力シート'!M380="","",'➀基本情報入力シート'!M380)</f>
        <v/>
      </c>
      <c r="N367" s="512" t="str">
        <f>IF('➀基本情報入力シート'!R380="","",'➀基本情報入力シート'!R380)</f>
        <v/>
      </c>
      <c r="O367" s="512" t="str">
        <f>IF('➀基本情報入力シート'!W380="","",'➀基本情報入力シート'!W380)</f>
        <v/>
      </c>
      <c r="P367" s="508" t="str">
        <f>IF('➀基本情報入力シート'!X380="","",'➀基本情報入力シート'!X380)</f>
        <v/>
      </c>
      <c r="Q367" s="509" t="str">
        <f>IF('➀基本情報入力シート'!Y380="","",'➀基本情報入力シート'!Y380)</f>
        <v/>
      </c>
      <c r="R367" s="546"/>
      <c r="S367" s="530"/>
      <c r="T367" s="531"/>
      <c r="U367" s="535"/>
      <c r="V367" s="535"/>
      <c r="W367" s="536"/>
      <c r="X367" s="536"/>
      <c r="Y367" s="536"/>
      <c r="Z367" s="401"/>
      <c r="AA367" s="401"/>
      <c r="AB367" s="401"/>
    </row>
    <row r="368" spans="1:28" ht="27.75" customHeight="1">
      <c r="A368" s="511">
        <f t="shared" si="14"/>
        <v>349</v>
      </c>
      <c r="B368" s="502" t="str">
        <f>IF('➀基本情報入力シート'!C381="","",'➀基本情報入力シート'!C381)</f>
        <v/>
      </c>
      <c r="C368" s="503" t="str">
        <f>IF('➀基本情報入力シート'!D381="","",'➀基本情報入力シート'!D381)</f>
        <v/>
      </c>
      <c r="D368" s="503" t="str">
        <f>IF('➀基本情報入力シート'!E381="","",'➀基本情報入力シート'!E381)</f>
        <v/>
      </c>
      <c r="E368" s="503" t="str">
        <f>IF('➀基本情報入力シート'!F381="","",'➀基本情報入力シート'!F381)</f>
        <v/>
      </c>
      <c r="F368" s="503" t="str">
        <f>IF('➀基本情報入力シート'!G381="","",'➀基本情報入力シート'!G381)</f>
        <v/>
      </c>
      <c r="G368" s="503" t="str">
        <f>IF('➀基本情報入力シート'!H381="","",'➀基本情報入力シート'!H381)</f>
        <v/>
      </c>
      <c r="H368" s="503" t="str">
        <f>IF('➀基本情報入力シート'!I381="","",'➀基本情報入力シート'!I381)</f>
        <v/>
      </c>
      <c r="I368" s="503" t="str">
        <f>IF('➀基本情報入力シート'!J381="","",'➀基本情報入力シート'!J381)</f>
        <v/>
      </c>
      <c r="J368" s="503" t="str">
        <f>IF('➀基本情報入力シート'!K381="","",'➀基本情報入力シート'!K381)</f>
        <v/>
      </c>
      <c r="K368" s="504" t="str">
        <f>IF('➀基本情報入力シート'!L381="","",'➀基本情報入力シート'!L381)</f>
        <v/>
      </c>
      <c r="L368" s="505" t="str">
        <f t="shared" si="13"/>
        <v/>
      </c>
      <c r="M368" s="506" t="str">
        <f>IF('➀基本情報入力シート'!M381="","",'➀基本情報入力シート'!M381)</f>
        <v/>
      </c>
      <c r="N368" s="512" t="str">
        <f>IF('➀基本情報入力シート'!R381="","",'➀基本情報入力シート'!R381)</f>
        <v/>
      </c>
      <c r="O368" s="512" t="str">
        <f>IF('➀基本情報入力シート'!W381="","",'➀基本情報入力シート'!W381)</f>
        <v/>
      </c>
      <c r="P368" s="508" t="str">
        <f>IF('➀基本情報入力シート'!X381="","",'➀基本情報入力シート'!X381)</f>
        <v/>
      </c>
      <c r="Q368" s="509" t="str">
        <f>IF('➀基本情報入力シート'!Y381="","",'➀基本情報入力シート'!Y381)</f>
        <v/>
      </c>
      <c r="R368" s="546"/>
      <c r="S368" s="530"/>
      <c r="T368" s="531"/>
      <c r="U368" s="535"/>
      <c r="V368" s="535"/>
      <c r="W368" s="536"/>
      <c r="X368" s="536"/>
      <c r="Y368" s="536"/>
      <c r="Z368" s="401"/>
      <c r="AA368" s="401"/>
      <c r="AB368" s="401"/>
    </row>
    <row r="369" spans="1:28" ht="27.75" customHeight="1">
      <c r="A369" s="511">
        <f t="shared" si="14"/>
        <v>350</v>
      </c>
      <c r="B369" s="502" t="str">
        <f>IF('➀基本情報入力シート'!C382="","",'➀基本情報入力シート'!C382)</f>
        <v/>
      </c>
      <c r="C369" s="503" t="str">
        <f>IF('➀基本情報入力シート'!D382="","",'➀基本情報入力シート'!D382)</f>
        <v/>
      </c>
      <c r="D369" s="503" t="str">
        <f>IF('➀基本情報入力シート'!E382="","",'➀基本情報入力シート'!E382)</f>
        <v/>
      </c>
      <c r="E369" s="503" t="str">
        <f>IF('➀基本情報入力シート'!F382="","",'➀基本情報入力シート'!F382)</f>
        <v/>
      </c>
      <c r="F369" s="503" t="str">
        <f>IF('➀基本情報入力シート'!G382="","",'➀基本情報入力シート'!G382)</f>
        <v/>
      </c>
      <c r="G369" s="503" t="str">
        <f>IF('➀基本情報入力シート'!H382="","",'➀基本情報入力シート'!H382)</f>
        <v/>
      </c>
      <c r="H369" s="503" t="str">
        <f>IF('➀基本情報入力シート'!I382="","",'➀基本情報入力シート'!I382)</f>
        <v/>
      </c>
      <c r="I369" s="503" t="str">
        <f>IF('➀基本情報入力シート'!J382="","",'➀基本情報入力シート'!J382)</f>
        <v/>
      </c>
      <c r="J369" s="503" t="str">
        <f>IF('➀基本情報入力シート'!K382="","",'➀基本情報入力シート'!K382)</f>
        <v/>
      </c>
      <c r="K369" s="504" t="str">
        <f>IF('➀基本情報入力シート'!L382="","",'➀基本情報入力シート'!L382)</f>
        <v/>
      </c>
      <c r="L369" s="505" t="str">
        <f t="shared" si="13"/>
        <v/>
      </c>
      <c r="M369" s="506" t="str">
        <f>IF('➀基本情報入力シート'!M382="","",'➀基本情報入力シート'!M382)</f>
        <v/>
      </c>
      <c r="N369" s="512" t="str">
        <f>IF('➀基本情報入力シート'!R382="","",'➀基本情報入力シート'!R382)</f>
        <v/>
      </c>
      <c r="O369" s="512" t="str">
        <f>IF('➀基本情報入力シート'!W382="","",'➀基本情報入力シート'!W382)</f>
        <v/>
      </c>
      <c r="P369" s="508" t="str">
        <f>IF('➀基本情報入力シート'!X382="","",'➀基本情報入力シート'!X382)</f>
        <v/>
      </c>
      <c r="Q369" s="509" t="str">
        <f>IF('➀基本情報入力シート'!Y382="","",'➀基本情報入力シート'!Y382)</f>
        <v/>
      </c>
      <c r="R369" s="546"/>
      <c r="S369" s="530"/>
      <c r="T369" s="531"/>
      <c r="U369" s="535"/>
      <c r="V369" s="535"/>
      <c r="W369" s="536"/>
      <c r="X369" s="536"/>
      <c r="Y369" s="536"/>
      <c r="Z369" s="401"/>
      <c r="AA369" s="401"/>
      <c r="AB369" s="401"/>
    </row>
    <row r="370" spans="1:28" s="510" customFormat="1" ht="27.75" customHeight="1">
      <c r="A370" s="511">
        <f t="shared" si="14"/>
        <v>351</v>
      </c>
      <c r="B370" s="502" t="str">
        <f>IF('➀基本情報入力シート'!C383="","",'➀基本情報入力シート'!C383)</f>
        <v/>
      </c>
      <c r="C370" s="503" t="str">
        <f>IF('➀基本情報入力シート'!D383="","",'➀基本情報入力シート'!D383)</f>
        <v/>
      </c>
      <c r="D370" s="503" t="str">
        <f>IF('➀基本情報入力シート'!E383="","",'➀基本情報入力シート'!E383)</f>
        <v/>
      </c>
      <c r="E370" s="503" t="str">
        <f>IF('➀基本情報入力シート'!F383="","",'➀基本情報入力シート'!F383)</f>
        <v/>
      </c>
      <c r="F370" s="503" t="str">
        <f>IF('➀基本情報入力シート'!G383="","",'➀基本情報入力シート'!G383)</f>
        <v/>
      </c>
      <c r="G370" s="503" t="str">
        <f>IF('➀基本情報入力シート'!H383="","",'➀基本情報入力シート'!H383)</f>
        <v/>
      </c>
      <c r="H370" s="503" t="str">
        <f>IF('➀基本情報入力シート'!I383="","",'➀基本情報入力シート'!I383)</f>
        <v/>
      </c>
      <c r="I370" s="503" t="str">
        <f>IF('➀基本情報入力シート'!J383="","",'➀基本情報入力シート'!J383)</f>
        <v/>
      </c>
      <c r="J370" s="503" t="str">
        <f>IF('➀基本情報入力シート'!K383="","",'➀基本情報入力シート'!K383)</f>
        <v/>
      </c>
      <c r="K370" s="504" t="str">
        <f>IF('➀基本情報入力シート'!L383="","",'➀基本情報入力シート'!L383)</f>
        <v/>
      </c>
      <c r="L370" s="505" t="str">
        <f>B370&amp;C370</f>
        <v/>
      </c>
      <c r="M370" s="506" t="str">
        <f>IF('➀基本情報入力シート'!M383="","",'➀基本情報入力シート'!M383)</f>
        <v/>
      </c>
      <c r="N370" s="507" t="str">
        <f>IF('➀基本情報入力シート'!R383="","",'➀基本情報入力シート'!R383)</f>
        <v/>
      </c>
      <c r="O370" s="507" t="str">
        <f>IF('➀基本情報入力シート'!W383="","",'➀基本情報入力シート'!W383)</f>
        <v/>
      </c>
      <c r="P370" s="508" t="str">
        <f>IF('➀基本情報入力シート'!X383="","",'➀基本情報入力シート'!X383)</f>
        <v/>
      </c>
      <c r="Q370" s="509" t="str">
        <f>IF('➀基本情報入力シート'!Y383="","",'➀基本情報入力シート'!Y383)</f>
        <v/>
      </c>
      <c r="R370" s="546"/>
      <c r="S370" s="530"/>
      <c r="T370" s="531"/>
      <c r="U370" s="531"/>
      <c r="V370" s="531"/>
      <c r="W370" s="532"/>
      <c r="X370" s="532"/>
      <c r="Y370" s="530"/>
    </row>
    <row r="371" spans="1:28" ht="27.75" customHeight="1">
      <c r="A371" s="511">
        <f>A370+1</f>
        <v>352</v>
      </c>
      <c r="B371" s="502" t="str">
        <f>IF('➀基本情報入力シート'!C384="","",'➀基本情報入力シート'!C384)</f>
        <v/>
      </c>
      <c r="C371" s="503" t="str">
        <f>IF('➀基本情報入力シート'!D384="","",'➀基本情報入力シート'!D384)</f>
        <v/>
      </c>
      <c r="D371" s="503" t="str">
        <f>IF('➀基本情報入力シート'!E384="","",'➀基本情報入力シート'!E384)</f>
        <v/>
      </c>
      <c r="E371" s="503" t="str">
        <f>IF('➀基本情報入力シート'!F384="","",'➀基本情報入力シート'!F384)</f>
        <v/>
      </c>
      <c r="F371" s="503" t="str">
        <f>IF('➀基本情報入力シート'!G384="","",'➀基本情報入力シート'!G384)</f>
        <v/>
      </c>
      <c r="G371" s="503" t="str">
        <f>IF('➀基本情報入力シート'!H384="","",'➀基本情報入力シート'!H384)</f>
        <v/>
      </c>
      <c r="H371" s="503" t="str">
        <f>IF('➀基本情報入力シート'!I384="","",'➀基本情報入力シート'!I384)</f>
        <v/>
      </c>
      <c r="I371" s="503" t="str">
        <f>IF('➀基本情報入力シート'!J384="","",'➀基本情報入力シート'!J384)</f>
        <v/>
      </c>
      <c r="J371" s="503" t="str">
        <f>IF('➀基本情報入力シート'!K384="","",'➀基本情報入力シート'!K384)</f>
        <v/>
      </c>
      <c r="K371" s="504" t="str">
        <f>IF('➀基本情報入力シート'!L384="","",'➀基本情報入力シート'!L384)</f>
        <v/>
      </c>
      <c r="L371" s="505" t="str">
        <f t="shared" ref="L371:L419" si="15">B371&amp;C371</f>
        <v/>
      </c>
      <c r="M371" s="506" t="str">
        <f>IF('➀基本情報入力シート'!M384="","",'➀基本情報入力シート'!M384)</f>
        <v/>
      </c>
      <c r="N371" s="512" t="str">
        <f>IF('➀基本情報入力シート'!R384="","",'➀基本情報入力シート'!R384)</f>
        <v/>
      </c>
      <c r="O371" s="512" t="str">
        <f>IF('➀基本情報入力シート'!W384="","",'➀基本情報入力シート'!W384)</f>
        <v/>
      </c>
      <c r="P371" s="508" t="str">
        <f>IF('➀基本情報入力シート'!X384="","",'➀基本情報入力シート'!X384)</f>
        <v/>
      </c>
      <c r="Q371" s="509" t="str">
        <f>IF('➀基本情報入力シート'!Y384="","",'➀基本情報入力シート'!Y384)</f>
        <v/>
      </c>
      <c r="R371" s="546"/>
      <c r="S371" s="530"/>
      <c r="T371" s="533"/>
      <c r="U371" s="534"/>
      <c r="V371" s="534"/>
      <c r="W371" s="532"/>
      <c r="X371" s="532"/>
      <c r="Y371" s="530"/>
      <c r="Z371" s="401"/>
      <c r="AA371" s="401"/>
      <c r="AB371" s="401"/>
    </row>
    <row r="372" spans="1:28" ht="27.75" customHeight="1">
      <c r="A372" s="511">
        <f t="shared" ref="A372:A435" si="16">A371+1</f>
        <v>353</v>
      </c>
      <c r="B372" s="502" t="str">
        <f>IF('➀基本情報入力シート'!C385="","",'➀基本情報入力シート'!C385)</f>
        <v/>
      </c>
      <c r="C372" s="503" t="str">
        <f>IF('➀基本情報入力シート'!D385="","",'➀基本情報入力シート'!D385)</f>
        <v/>
      </c>
      <c r="D372" s="503" t="str">
        <f>IF('➀基本情報入力シート'!E385="","",'➀基本情報入力シート'!E385)</f>
        <v/>
      </c>
      <c r="E372" s="503" t="str">
        <f>IF('➀基本情報入力シート'!F385="","",'➀基本情報入力シート'!F385)</f>
        <v/>
      </c>
      <c r="F372" s="503" t="str">
        <f>IF('➀基本情報入力シート'!G385="","",'➀基本情報入力シート'!G385)</f>
        <v/>
      </c>
      <c r="G372" s="503" t="str">
        <f>IF('➀基本情報入力シート'!H385="","",'➀基本情報入力シート'!H385)</f>
        <v/>
      </c>
      <c r="H372" s="503" t="str">
        <f>IF('➀基本情報入力シート'!I385="","",'➀基本情報入力シート'!I385)</f>
        <v/>
      </c>
      <c r="I372" s="503" t="str">
        <f>IF('➀基本情報入力シート'!J385="","",'➀基本情報入力シート'!J385)</f>
        <v/>
      </c>
      <c r="J372" s="503" t="str">
        <f>IF('➀基本情報入力シート'!K385="","",'➀基本情報入力シート'!K385)</f>
        <v/>
      </c>
      <c r="K372" s="504" t="str">
        <f>IF('➀基本情報入力シート'!L385="","",'➀基本情報入力シート'!L385)</f>
        <v/>
      </c>
      <c r="L372" s="505" t="str">
        <f t="shared" si="15"/>
        <v/>
      </c>
      <c r="M372" s="506" t="str">
        <f>IF('➀基本情報入力シート'!M385="","",'➀基本情報入力シート'!M385)</f>
        <v/>
      </c>
      <c r="N372" s="512" t="str">
        <f>IF('➀基本情報入力シート'!R385="","",'➀基本情報入力シート'!R385)</f>
        <v/>
      </c>
      <c r="O372" s="512" t="str">
        <f>IF('➀基本情報入力シート'!W385="","",'➀基本情報入力シート'!W385)</f>
        <v/>
      </c>
      <c r="P372" s="508" t="str">
        <f>IF('➀基本情報入力シート'!X385="","",'➀基本情報入力シート'!X385)</f>
        <v/>
      </c>
      <c r="Q372" s="509" t="str">
        <f>IF('➀基本情報入力シート'!Y385="","",'➀基本情報入力シート'!Y385)</f>
        <v/>
      </c>
      <c r="R372" s="546"/>
      <c r="S372" s="530"/>
      <c r="T372" s="531"/>
      <c r="U372" s="535"/>
      <c r="V372" s="535"/>
      <c r="W372" s="532"/>
      <c r="X372" s="532"/>
      <c r="Y372" s="530"/>
      <c r="Z372" s="401"/>
      <c r="AA372" s="401"/>
      <c r="AB372" s="401"/>
    </row>
    <row r="373" spans="1:28" ht="27.75" customHeight="1">
      <c r="A373" s="511">
        <f t="shared" si="16"/>
        <v>354</v>
      </c>
      <c r="B373" s="502" t="str">
        <f>IF('➀基本情報入力シート'!C386="","",'➀基本情報入力シート'!C386)</f>
        <v/>
      </c>
      <c r="C373" s="503" t="str">
        <f>IF('➀基本情報入力シート'!D386="","",'➀基本情報入力シート'!D386)</f>
        <v/>
      </c>
      <c r="D373" s="503" t="str">
        <f>IF('➀基本情報入力シート'!E386="","",'➀基本情報入力シート'!E386)</f>
        <v/>
      </c>
      <c r="E373" s="503" t="str">
        <f>IF('➀基本情報入力シート'!F386="","",'➀基本情報入力シート'!F386)</f>
        <v/>
      </c>
      <c r="F373" s="503" t="str">
        <f>IF('➀基本情報入力シート'!G386="","",'➀基本情報入力シート'!G386)</f>
        <v/>
      </c>
      <c r="G373" s="503" t="str">
        <f>IF('➀基本情報入力シート'!H386="","",'➀基本情報入力シート'!H386)</f>
        <v/>
      </c>
      <c r="H373" s="503" t="str">
        <f>IF('➀基本情報入力シート'!I386="","",'➀基本情報入力シート'!I386)</f>
        <v/>
      </c>
      <c r="I373" s="503" t="str">
        <f>IF('➀基本情報入力シート'!J386="","",'➀基本情報入力シート'!J386)</f>
        <v/>
      </c>
      <c r="J373" s="503" t="str">
        <f>IF('➀基本情報入力シート'!K386="","",'➀基本情報入力シート'!K386)</f>
        <v/>
      </c>
      <c r="K373" s="504" t="str">
        <f>IF('➀基本情報入力シート'!L386="","",'➀基本情報入力シート'!L386)</f>
        <v/>
      </c>
      <c r="L373" s="505" t="str">
        <f t="shared" si="15"/>
        <v/>
      </c>
      <c r="M373" s="506" t="str">
        <f>IF('➀基本情報入力シート'!M386="","",'➀基本情報入力シート'!M386)</f>
        <v/>
      </c>
      <c r="N373" s="512" t="str">
        <f>IF('➀基本情報入力シート'!R386="","",'➀基本情報入力シート'!R386)</f>
        <v/>
      </c>
      <c r="O373" s="512" t="str">
        <f>IF('➀基本情報入力シート'!W386="","",'➀基本情報入力シート'!W386)</f>
        <v/>
      </c>
      <c r="P373" s="508" t="str">
        <f>IF('➀基本情報入力シート'!X386="","",'➀基本情報入力シート'!X386)</f>
        <v/>
      </c>
      <c r="Q373" s="509" t="str">
        <f>IF('➀基本情報入力シート'!Y386="","",'➀基本情報入力シート'!Y386)</f>
        <v/>
      </c>
      <c r="R373" s="546"/>
      <c r="S373" s="530"/>
      <c r="T373" s="531"/>
      <c r="U373" s="535"/>
      <c r="V373" s="535"/>
      <c r="W373" s="532"/>
      <c r="X373" s="532"/>
      <c r="Y373" s="530"/>
      <c r="Z373" s="401"/>
      <c r="AA373" s="401"/>
      <c r="AB373" s="401"/>
    </row>
    <row r="374" spans="1:28" ht="27.75" customHeight="1">
      <c r="A374" s="511">
        <f t="shared" si="16"/>
        <v>355</v>
      </c>
      <c r="B374" s="502" t="str">
        <f>IF('➀基本情報入力シート'!C387="","",'➀基本情報入力シート'!C387)</f>
        <v/>
      </c>
      <c r="C374" s="503" t="str">
        <f>IF('➀基本情報入力シート'!D387="","",'➀基本情報入力シート'!D387)</f>
        <v/>
      </c>
      <c r="D374" s="503" t="str">
        <f>IF('➀基本情報入力シート'!E387="","",'➀基本情報入力シート'!E387)</f>
        <v/>
      </c>
      <c r="E374" s="503" t="str">
        <f>IF('➀基本情報入力シート'!F387="","",'➀基本情報入力シート'!F387)</f>
        <v/>
      </c>
      <c r="F374" s="503" t="str">
        <f>IF('➀基本情報入力シート'!G387="","",'➀基本情報入力シート'!G387)</f>
        <v/>
      </c>
      <c r="G374" s="503" t="str">
        <f>IF('➀基本情報入力シート'!H387="","",'➀基本情報入力シート'!H387)</f>
        <v/>
      </c>
      <c r="H374" s="503" t="str">
        <f>IF('➀基本情報入力シート'!I387="","",'➀基本情報入力シート'!I387)</f>
        <v/>
      </c>
      <c r="I374" s="503" t="str">
        <f>IF('➀基本情報入力シート'!J387="","",'➀基本情報入力シート'!J387)</f>
        <v/>
      </c>
      <c r="J374" s="503" t="str">
        <f>IF('➀基本情報入力シート'!K387="","",'➀基本情報入力シート'!K387)</f>
        <v/>
      </c>
      <c r="K374" s="504" t="str">
        <f>IF('➀基本情報入力シート'!L387="","",'➀基本情報入力シート'!L387)</f>
        <v/>
      </c>
      <c r="L374" s="505" t="str">
        <f t="shared" si="15"/>
        <v/>
      </c>
      <c r="M374" s="506" t="str">
        <f>IF('➀基本情報入力シート'!M387="","",'➀基本情報入力シート'!M387)</f>
        <v/>
      </c>
      <c r="N374" s="512" t="str">
        <f>IF('➀基本情報入力シート'!R387="","",'➀基本情報入力シート'!R387)</f>
        <v/>
      </c>
      <c r="O374" s="512" t="str">
        <f>IF('➀基本情報入力シート'!W387="","",'➀基本情報入力シート'!W387)</f>
        <v/>
      </c>
      <c r="P374" s="508" t="str">
        <f>IF('➀基本情報入力シート'!X387="","",'➀基本情報入力シート'!X387)</f>
        <v/>
      </c>
      <c r="Q374" s="509" t="str">
        <f>IF('➀基本情報入力シート'!Y387="","",'➀基本情報入力シート'!Y387)</f>
        <v/>
      </c>
      <c r="R374" s="546"/>
      <c r="S374" s="530"/>
      <c r="T374" s="531"/>
      <c r="U374" s="535"/>
      <c r="V374" s="535"/>
      <c r="W374" s="532"/>
      <c r="X374" s="532"/>
      <c r="Y374" s="530"/>
      <c r="Z374" s="401"/>
      <c r="AA374" s="401"/>
      <c r="AB374" s="401"/>
    </row>
    <row r="375" spans="1:28" ht="27.75" customHeight="1">
      <c r="A375" s="511">
        <f t="shared" si="16"/>
        <v>356</v>
      </c>
      <c r="B375" s="502" t="str">
        <f>IF('➀基本情報入力シート'!C388="","",'➀基本情報入力シート'!C388)</f>
        <v/>
      </c>
      <c r="C375" s="503" t="str">
        <f>IF('➀基本情報入力シート'!D388="","",'➀基本情報入力シート'!D388)</f>
        <v/>
      </c>
      <c r="D375" s="503" t="str">
        <f>IF('➀基本情報入力シート'!E388="","",'➀基本情報入力シート'!E388)</f>
        <v/>
      </c>
      <c r="E375" s="503" t="str">
        <f>IF('➀基本情報入力シート'!F388="","",'➀基本情報入力シート'!F388)</f>
        <v/>
      </c>
      <c r="F375" s="503" t="str">
        <f>IF('➀基本情報入力シート'!G388="","",'➀基本情報入力シート'!G388)</f>
        <v/>
      </c>
      <c r="G375" s="503" t="str">
        <f>IF('➀基本情報入力シート'!H388="","",'➀基本情報入力シート'!H388)</f>
        <v/>
      </c>
      <c r="H375" s="503" t="str">
        <f>IF('➀基本情報入力シート'!I388="","",'➀基本情報入力シート'!I388)</f>
        <v/>
      </c>
      <c r="I375" s="503" t="str">
        <f>IF('➀基本情報入力シート'!J388="","",'➀基本情報入力シート'!J388)</f>
        <v/>
      </c>
      <c r="J375" s="503" t="str">
        <f>IF('➀基本情報入力シート'!K388="","",'➀基本情報入力シート'!K388)</f>
        <v/>
      </c>
      <c r="K375" s="504" t="str">
        <f>IF('➀基本情報入力シート'!L388="","",'➀基本情報入力シート'!L388)</f>
        <v/>
      </c>
      <c r="L375" s="505" t="str">
        <f t="shared" si="15"/>
        <v/>
      </c>
      <c r="M375" s="506" t="str">
        <f>IF('➀基本情報入力シート'!M388="","",'➀基本情報入力シート'!M388)</f>
        <v/>
      </c>
      <c r="N375" s="512" t="str">
        <f>IF('➀基本情報入力シート'!R388="","",'➀基本情報入力シート'!R388)</f>
        <v/>
      </c>
      <c r="O375" s="512" t="str">
        <f>IF('➀基本情報入力シート'!W388="","",'➀基本情報入力シート'!W388)</f>
        <v/>
      </c>
      <c r="P375" s="508" t="str">
        <f>IF('➀基本情報入力シート'!X388="","",'➀基本情報入力シート'!X388)</f>
        <v/>
      </c>
      <c r="Q375" s="509" t="str">
        <f>IF('➀基本情報入力シート'!Y388="","",'➀基本情報入力シート'!Y388)</f>
        <v/>
      </c>
      <c r="R375" s="546"/>
      <c r="S375" s="530"/>
      <c r="T375" s="531"/>
      <c r="U375" s="535"/>
      <c r="V375" s="535"/>
      <c r="W375" s="532"/>
      <c r="X375" s="532"/>
      <c r="Y375" s="530"/>
      <c r="Z375" s="401"/>
      <c r="AA375" s="401"/>
      <c r="AB375" s="401"/>
    </row>
    <row r="376" spans="1:28" ht="27.75" customHeight="1">
      <c r="A376" s="511">
        <f t="shared" si="16"/>
        <v>357</v>
      </c>
      <c r="B376" s="502" t="str">
        <f>IF('➀基本情報入力シート'!C389="","",'➀基本情報入力シート'!C389)</f>
        <v/>
      </c>
      <c r="C376" s="503" t="str">
        <f>IF('➀基本情報入力シート'!D389="","",'➀基本情報入力シート'!D389)</f>
        <v/>
      </c>
      <c r="D376" s="503" t="str">
        <f>IF('➀基本情報入力シート'!E389="","",'➀基本情報入力シート'!E389)</f>
        <v/>
      </c>
      <c r="E376" s="503" t="str">
        <f>IF('➀基本情報入力シート'!F389="","",'➀基本情報入力シート'!F389)</f>
        <v/>
      </c>
      <c r="F376" s="503" t="str">
        <f>IF('➀基本情報入力シート'!G389="","",'➀基本情報入力シート'!G389)</f>
        <v/>
      </c>
      <c r="G376" s="503" t="str">
        <f>IF('➀基本情報入力シート'!H389="","",'➀基本情報入力シート'!H389)</f>
        <v/>
      </c>
      <c r="H376" s="503" t="str">
        <f>IF('➀基本情報入力シート'!I389="","",'➀基本情報入力シート'!I389)</f>
        <v/>
      </c>
      <c r="I376" s="503" t="str">
        <f>IF('➀基本情報入力シート'!J389="","",'➀基本情報入力シート'!J389)</f>
        <v/>
      </c>
      <c r="J376" s="503" t="str">
        <f>IF('➀基本情報入力シート'!K389="","",'➀基本情報入力シート'!K389)</f>
        <v/>
      </c>
      <c r="K376" s="504" t="str">
        <f>IF('➀基本情報入力シート'!L389="","",'➀基本情報入力シート'!L389)</f>
        <v/>
      </c>
      <c r="L376" s="505" t="str">
        <f t="shared" si="15"/>
        <v/>
      </c>
      <c r="M376" s="506" t="str">
        <f>IF('➀基本情報入力シート'!M389="","",'➀基本情報入力シート'!M389)</f>
        <v/>
      </c>
      <c r="N376" s="512" t="str">
        <f>IF('➀基本情報入力シート'!R389="","",'➀基本情報入力シート'!R389)</f>
        <v/>
      </c>
      <c r="O376" s="512" t="str">
        <f>IF('➀基本情報入力シート'!W389="","",'➀基本情報入力シート'!W389)</f>
        <v/>
      </c>
      <c r="P376" s="508" t="str">
        <f>IF('➀基本情報入力シート'!X389="","",'➀基本情報入力シート'!X389)</f>
        <v/>
      </c>
      <c r="Q376" s="509" t="str">
        <f>IF('➀基本情報入力シート'!Y389="","",'➀基本情報入力シート'!Y389)</f>
        <v/>
      </c>
      <c r="R376" s="546"/>
      <c r="S376" s="530"/>
      <c r="T376" s="531"/>
      <c r="U376" s="535"/>
      <c r="V376" s="535"/>
      <c r="W376" s="532"/>
      <c r="X376" s="532"/>
      <c r="Y376" s="530"/>
      <c r="Z376" s="401"/>
      <c r="AA376" s="401"/>
      <c r="AB376" s="401"/>
    </row>
    <row r="377" spans="1:28" ht="27.75" customHeight="1">
      <c r="A377" s="511">
        <f t="shared" si="16"/>
        <v>358</v>
      </c>
      <c r="B377" s="502" t="str">
        <f>IF('➀基本情報入力シート'!C390="","",'➀基本情報入力シート'!C390)</f>
        <v/>
      </c>
      <c r="C377" s="503" t="str">
        <f>IF('➀基本情報入力シート'!D390="","",'➀基本情報入力シート'!D390)</f>
        <v/>
      </c>
      <c r="D377" s="503" t="str">
        <f>IF('➀基本情報入力シート'!E390="","",'➀基本情報入力シート'!E390)</f>
        <v/>
      </c>
      <c r="E377" s="503" t="str">
        <f>IF('➀基本情報入力シート'!F390="","",'➀基本情報入力シート'!F390)</f>
        <v/>
      </c>
      <c r="F377" s="503" t="str">
        <f>IF('➀基本情報入力シート'!G390="","",'➀基本情報入力シート'!G390)</f>
        <v/>
      </c>
      <c r="G377" s="503" t="str">
        <f>IF('➀基本情報入力シート'!H390="","",'➀基本情報入力シート'!H390)</f>
        <v/>
      </c>
      <c r="H377" s="503" t="str">
        <f>IF('➀基本情報入力シート'!I390="","",'➀基本情報入力シート'!I390)</f>
        <v/>
      </c>
      <c r="I377" s="503" t="str">
        <f>IF('➀基本情報入力シート'!J390="","",'➀基本情報入力シート'!J390)</f>
        <v/>
      </c>
      <c r="J377" s="503" t="str">
        <f>IF('➀基本情報入力シート'!K390="","",'➀基本情報入力シート'!K390)</f>
        <v/>
      </c>
      <c r="K377" s="504" t="str">
        <f>IF('➀基本情報入力シート'!L390="","",'➀基本情報入力シート'!L390)</f>
        <v/>
      </c>
      <c r="L377" s="505" t="str">
        <f t="shared" si="15"/>
        <v/>
      </c>
      <c r="M377" s="506" t="str">
        <f>IF('➀基本情報入力シート'!M390="","",'➀基本情報入力シート'!M390)</f>
        <v/>
      </c>
      <c r="N377" s="512" t="str">
        <f>IF('➀基本情報入力シート'!R390="","",'➀基本情報入力シート'!R390)</f>
        <v/>
      </c>
      <c r="O377" s="512" t="str">
        <f>IF('➀基本情報入力シート'!W390="","",'➀基本情報入力シート'!W390)</f>
        <v/>
      </c>
      <c r="P377" s="508" t="str">
        <f>IF('➀基本情報入力シート'!X390="","",'➀基本情報入力シート'!X390)</f>
        <v/>
      </c>
      <c r="Q377" s="509" t="str">
        <f>IF('➀基本情報入力シート'!Y390="","",'➀基本情報入力シート'!Y390)</f>
        <v/>
      </c>
      <c r="R377" s="546"/>
      <c r="S377" s="530"/>
      <c r="T377" s="531"/>
      <c r="U377" s="535"/>
      <c r="V377" s="535"/>
      <c r="W377" s="536"/>
      <c r="X377" s="536"/>
      <c r="Y377" s="536"/>
      <c r="Z377" s="401"/>
      <c r="AA377" s="401"/>
      <c r="AB377" s="401"/>
    </row>
    <row r="378" spans="1:28" ht="27.75" customHeight="1">
      <c r="A378" s="511">
        <f t="shared" si="16"/>
        <v>359</v>
      </c>
      <c r="B378" s="502" t="str">
        <f>IF('➀基本情報入力シート'!C391="","",'➀基本情報入力シート'!C391)</f>
        <v/>
      </c>
      <c r="C378" s="503" t="str">
        <f>IF('➀基本情報入力シート'!D391="","",'➀基本情報入力シート'!D391)</f>
        <v/>
      </c>
      <c r="D378" s="503" t="str">
        <f>IF('➀基本情報入力シート'!E391="","",'➀基本情報入力シート'!E391)</f>
        <v/>
      </c>
      <c r="E378" s="503" t="str">
        <f>IF('➀基本情報入力シート'!F391="","",'➀基本情報入力シート'!F391)</f>
        <v/>
      </c>
      <c r="F378" s="503" t="str">
        <f>IF('➀基本情報入力シート'!G391="","",'➀基本情報入力シート'!G391)</f>
        <v/>
      </c>
      <c r="G378" s="503" t="str">
        <f>IF('➀基本情報入力シート'!H391="","",'➀基本情報入力シート'!H391)</f>
        <v/>
      </c>
      <c r="H378" s="503" t="str">
        <f>IF('➀基本情報入力シート'!I391="","",'➀基本情報入力シート'!I391)</f>
        <v/>
      </c>
      <c r="I378" s="503" t="str">
        <f>IF('➀基本情報入力シート'!J391="","",'➀基本情報入力シート'!J391)</f>
        <v/>
      </c>
      <c r="J378" s="503" t="str">
        <f>IF('➀基本情報入力シート'!K391="","",'➀基本情報入力シート'!K391)</f>
        <v/>
      </c>
      <c r="K378" s="504" t="str">
        <f>IF('➀基本情報入力シート'!L391="","",'➀基本情報入力シート'!L391)</f>
        <v/>
      </c>
      <c r="L378" s="505" t="str">
        <f t="shared" si="15"/>
        <v/>
      </c>
      <c r="M378" s="506" t="str">
        <f>IF('➀基本情報入力シート'!M391="","",'➀基本情報入力シート'!M391)</f>
        <v/>
      </c>
      <c r="N378" s="512" t="str">
        <f>IF('➀基本情報入力シート'!R391="","",'➀基本情報入力シート'!R391)</f>
        <v/>
      </c>
      <c r="O378" s="512" t="str">
        <f>IF('➀基本情報入力シート'!W391="","",'➀基本情報入力シート'!W391)</f>
        <v/>
      </c>
      <c r="P378" s="508" t="str">
        <f>IF('➀基本情報入力シート'!X391="","",'➀基本情報入力シート'!X391)</f>
        <v/>
      </c>
      <c r="Q378" s="509" t="str">
        <f>IF('➀基本情報入力シート'!Y391="","",'➀基本情報入力シート'!Y391)</f>
        <v/>
      </c>
      <c r="R378" s="546"/>
      <c r="S378" s="530"/>
      <c r="T378" s="531"/>
      <c r="U378" s="535"/>
      <c r="V378" s="535"/>
      <c r="W378" s="536"/>
      <c r="X378" s="536"/>
      <c r="Y378" s="536"/>
      <c r="Z378" s="401"/>
      <c r="AA378" s="401"/>
      <c r="AB378" s="401"/>
    </row>
    <row r="379" spans="1:28" ht="27.75" customHeight="1">
      <c r="A379" s="511">
        <f t="shared" si="16"/>
        <v>360</v>
      </c>
      <c r="B379" s="502" t="str">
        <f>IF('➀基本情報入力シート'!C392="","",'➀基本情報入力シート'!C392)</f>
        <v/>
      </c>
      <c r="C379" s="503" t="str">
        <f>IF('➀基本情報入力シート'!D392="","",'➀基本情報入力シート'!D392)</f>
        <v/>
      </c>
      <c r="D379" s="503" t="str">
        <f>IF('➀基本情報入力シート'!E392="","",'➀基本情報入力シート'!E392)</f>
        <v/>
      </c>
      <c r="E379" s="503" t="str">
        <f>IF('➀基本情報入力シート'!F392="","",'➀基本情報入力シート'!F392)</f>
        <v/>
      </c>
      <c r="F379" s="503" t="str">
        <f>IF('➀基本情報入力シート'!G392="","",'➀基本情報入力シート'!G392)</f>
        <v/>
      </c>
      <c r="G379" s="503" t="str">
        <f>IF('➀基本情報入力シート'!H392="","",'➀基本情報入力シート'!H392)</f>
        <v/>
      </c>
      <c r="H379" s="503" t="str">
        <f>IF('➀基本情報入力シート'!I392="","",'➀基本情報入力シート'!I392)</f>
        <v/>
      </c>
      <c r="I379" s="503" t="str">
        <f>IF('➀基本情報入力シート'!J392="","",'➀基本情報入力シート'!J392)</f>
        <v/>
      </c>
      <c r="J379" s="503" t="str">
        <f>IF('➀基本情報入力シート'!K392="","",'➀基本情報入力シート'!K392)</f>
        <v/>
      </c>
      <c r="K379" s="504" t="str">
        <f>IF('➀基本情報入力シート'!L392="","",'➀基本情報入力シート'!L392)</f>
        <v/>
      </c>
      <c r="L379" s="505" t="str">
        <f t="shared" si="15"/>
        <v/>
      </c>
      <c r="M379" s="506" t="str">
        <f>IF('➀基本情報入力シート'!M392="","",'➀基本情報入力シート'!M392)</f>
        <v/>
      </c>
      <c r="N379" s="512" t="str">
        <f>IF('➀基本情報入力シート'!R392="","",'➀基本情報入力シート'!R392)</f>
        <v/>
      </c>
      <c r="O379" s="512" t="str">
        <f>IF('➀基本情報入力シート'!W392="","",'➀基本情報入力シート'!W392)</f>
        <v/>
      </c>
      <c r="P379" s="508" t="str">
        <f>IF('➀基本情報入力シート'!X392="","",'➀基本情報入力シート'!X392)</f>
        <v/>
      </c>
      <c r="Q379" s="509" t="str">
        <f>IF('➀基本情報入力シート'!Y392="","",'➀基本情報入力シート'!Y392)</f>
        <v/>
      </c>
      <c r="R379" s="546"/>
      <c r="S379" s="530"/>
      <c r="T379" s="533"/>
      <c r="U379" s="533"/>
      <c r="V379" s="533"/>
      <c r="W379" s="536"/>
      <c r="X379" s="536"/>
      <c r="Y379" s="536"/>
      <c r="Z379" s="401"/>
      <c r="AA379" s="401"/>
      <c r="AB379" s="401"/>
    </row>
    <row r="380" spans="1:28" ht="27.75" customHeight="1">
      <c r="A380" s="511">
        <f t="shared" si="16"/>
        <v>361</v>
      </c>
      <c r="B380" s="502" t="str">
        <f>IF('➀基本情報入力シート'!C393="","",'➀基本情報入力シート'!C393)</f>
        <v/>
      </c>
      <c r="C380" s="503" t="str">
        <f>IF('➀基本情報入力シート'!D393="","",'➀基本情報入力シート'!D393)</f>
        <v/>
      </c>
      <c r="D380" s="503" t="str">
        <f>IF('➀基本情報入力シート'!E393="","",'➀基本情報入力シート'!E393)</f>
        <v/>
      </c>
      <c r="E380" s="503" t="str">
        <f>IF('➀基本情報入力シート'!F393="","",'➀基本情報入力シート'!F393)</f>
        <v/>
      </c>
      <c r="F380" s="503" t="str">
        <f>IF('➀基本情報入力シート'!G393="","",'➀基本情報入力シート'!G393)</f>
        <v/>
      </c>
      <c r="G380" s="503" t="str">
        <f>IF('➀基本情報入力シート'!H393="","",'➀基本情報入力シート'!H393)</f>
        <v/>
      </c>
      <c r="H380" s="503" t="str">
        <f>IF('➀基本情報入力シート'!I393="","",'➀基本情報入力シート'!I393)</f>
        <v/>
      </c>
      <c r="I380" s="503" t="str">
        <f>IF('➀基本情報入力シート'!J393="","",'➀基本情報入力シート'!J393)</f>
        <v/>
      </c>
      <c r="J380" s="503" t="str">
        <f>IF('➀基本情報入力シート'!K393="","",'➀基本情報入力シート'!K393)</f>
        <v/>
      </c>
      <c r="K380" s="504" t="str">
        <f>IF('➀基本情報入力シート'!L393="","",'➀基本情報入力シート'!L393)</f>
        <v/>
      </c>
      <c r="L380" s="505" t="str">
        <f t="shared" si="15"/>
        <v/>
      </c>
      <c r="M380" s="506" t="str">
        <f>IF('➀基本情報入力シート'!M393="","",'➀基本情報入力シート'!M393)</f>
        <v/>
      </c>
      <c r="N380" s="512" t="str">
        <f>IF('➀基本情報入力シート'!R393="","",'➀基本情報入力シート'!R393)</f>
        <v/>
      </c>
      <c r="O380" s="512" t="str">
        <f>IF('➀基本情報入力シート'!W393="","",'➀基本情報入力シート'!W393)</f>
        <v/>
      </c>
      <c r="P380" s="508" t="str">
        <f>IF('➀基本情報入力シート'!X393="","",'➀基本情報入力シート'!X393)</f>
        <v/>
      </c>
      <c r="Q380" s="509" t="str">
        <f>IF('➀基本情報入力シート'!Y393="","",'➀基本情報入力シート'!Y393)</f>
        <v/>
      </c>
      <c r="R380" s="546"/>
      <c r="S380" s="530"/>
      <c r="T380" s="533"/>
      <c r="U380" s="533"/>
      <c r="V380" s="533"/>
      <c r="W380" s="536"/>
      <c r="X380" s="536"/>
      <c r="Y380" s="536"/>
      <c r="Z380" s="401"/>
      <c r="AA380" s="401"/>
      <c r="AB380" s="401"/>
    </row>
    <row r="381" spans="1:28" ht="27.75" customHeight="1">
      <c r="A381" s="511">
        <f t="shared" si="16"/>
        <v>362</v>
      </c>
      <c r="B381" s="502" t="str">
        <f>IF('➀基本情報入力シート'!C394="","",'➀基本情報入力シート'!C394)</f>
        <v/>
      </c>
      <c r="C381" s="503" t="str">
        <f>IF('➀基本情報入力シート'!D394="","",'➀基本情報入力シート'!D394)</f>
        <v/>
      </c>
      <c r="D381" s="503" t="str">
        <f>IF('➀基本情報入力シート'!E394="","",'➀基本情報入力シート'!E394)</f>
        <v/>
      </c>
      <c r="E381" s="503" t="str">
        <f>IF('➀基本情報入力シート'!F394="","",'➀基本情報入力シート'!F394)</f>
        <v/>
      </c>
      <c r="F381" s="503" t="str">
        <f>IF('➀基本情報入力シート'!G394="","",'➀基本情報入力シート'!G394)</f>
        <v/>
      </c>
      <c r="G381" s="503" t="str">
        <f>IF('➀基本情報入力シート'!H394="","",'➀基本情報入力シート'!H394)</f>
        <v/>
      </c>
      <c r="H381" s="503" t="str">
        <f>IF('➀基本情報入力シート'!I394="","",'➀基本情報入力シート'!I394)</f>
        <v/>
      </c>
      <c r="I381" s="503" t="str">
        <f>IF('➀基本情報入力シート'!J394="","",'➀基本情報入力シート'!J394)</f>
        <v/>
      </c>
      <c r="J381" s="503" t="str">
        <f>IF('➀基本情報入力シート'!K394="","",'➀基本情報入力シート'!K394)</f>
        <v/>
      </c>
      <c r="K381" s="504" t="str">
        <f>IF('➀基本情報入力シート'!L394="","",'➀基本情報入力シート'!L394)</f>
        <v/>
      </c>
      <c r="L381" s="505" t="str">
        <f t="shared" si="15"/>
        <v/>
      </c>
      <c r="M381" s="506" t="str">
        <f>IF('➀基本情報入力シート'!M394="","",'➀基本情報入力シート'!M394)</f>
        <v/>
      </c>
      <c r="N381" s="512" t="str">
        <f>IF('➀基本情報入力シート'!R394="","",'➀基本情報入力シート'!R394)</f>
        <v/>
      </c>
      <c r="O381" s="512" t="str">
        <f>IF('➀基本情報入力シート'!W394="","",'➀基本情報入力シート'!W394)</f>
        <v/>
      </c>
      <c r="P381" s="508" t="str">
        <f>IF('➀基本情報入力シート'!X394="","",'➀基本情報入力シート'!X394)</f>
        <v/>
      </c>
      <c r="Q381" s="509" t="str">
        <f>IF('➀基本情報入力シート'!Y394="","",'➀基本情報入力シート'!Y394)</f>
        <v/>
      </c>
      <c r="R381" s="546"/>
      <c r="S381" s="530"/>
      <c r="T381" s="533"/>
      <c r="U381" s="533"/>
      <c r="V381" s="533"/>
      <c r="W381" s="536"/>
      <c r="X381" s="536"/>
      <c r="Y381" s="536"/>
      <c r="Z381" s="401"/>
      <c r="AA381" s="401"/>
      <c r="AB381" s="401"/>
    </row>
    <row r="382" spans="1:28" ht="27.75" customHeight="1">
      <c r="A382" s="511">
        <f t="shared" si="16"/>
        <v>363</v>
      </c>
      <c r="B382" s="502" t="str">
        <f>IF('➀基本情報入力シート'!C395="","",'➀基本情報入力シート'!C395)</f>
        <v/>
      </c>
      <c r="C382" s="503" t="str">
        <f>IF('➀基本情報入力シート'!D395="","",'➀基本情報入力シート'!D395)</f>
        <v/>
      </c>
      <c r="D382" s="503" t="str">
        <f>IF('➀基本情報入力シート'!E395="","",'➀基本情報入力シート'!E395)</f>
        <v/>
      </c>
      <c r="E382" s="503" t="str">
        <f>IF('➀基本情報入力シート'!F395="","",'➀基本情報入力シート'!F395)</f>
        <v/>
      </c>
      <c r="F382" s="503" t="str">
        <f>IF('➀基本情報入力シート'!G395="","",'➀基本情報入力シート'!G395)</f>
        <v/>
      </c>
      <c r="G382" s="503" t="str">
        <f>IF('➀基本情報入力シート'!H395="","",'➀基本情報入力シート'!H395)</f>
        <v/>
      </c>
      <c r="H382" s="503" t="str">
        <f>IF('➀基本情報入力シート'!I395="","",'➀基本情報入力シート'!I395)</f>
        <v/>
      </c>
      <c r="I382" s="503" t="str">
        <f>IF('➀基本情報入力シート'!J395="","",'➀基本情報入力シート'!J395)</f>
        <v/>
      </c>
      <c r="J382" s="503" t="str">
        <f>IF('➀基本情報入力シート'!K395="","",'➀基本情報入力シート'!K395)</f>
        <v/>
      </c>
      <c r="K382" s="504" t="str">
        <f>IF('➀基本情報入力シート'!L395="","",'➀基本情報入力シート'!L395)</f>
        <v/>
      </c>
      <c r="L382" s="505" t="str">
        <f t="shared" si="15"/>
        <v/>
      </c>
      <c r="M382" s="506" t="str">
        <f>IF('➀基本情報入力シート'!M395="","",'➀基本情報入力シート'!M395)</f>
        <v/>
      </c>
      <c r="N382" s="512" t="str">
        <f>IF('➀基本情報入力シート'!R395="","",'➀基本情報入力シート'!R395)</f>
        <v/>
      </c>
      <c r="O382" s="512" t="str">
        <f>IF('➀基本情報入力シート'!W395="","",'➀基本情報入力シート'!W395)</f>
        <v/>
      </c>
      <c r="P382" s="508" t="str">
        <f>IF('➀基本情報入力シート'!X395="","",'➀基本情報入力シート'!X395)</f>
        <v/>
      </c>
      <c r="Q382" s="509" t="str">
        <f>IF('➀基本情報入力シート'!Y395="","",'➀基本情報入力シート'!Y395)</f>
        <v/>
      </c>
      <c r="R382" s="546"/>
      <c r="S382" s="530"/>
      <c r="T382" s="533"/>
      <c r="U382" s="533"/>
      <c r="V382" s="533"/>
      <c r="W382" s="536"/>
      <c r="X382" s="536"/>
      <c r="Y382" s="536"/>
      <c r="Z382" s="401"/>
      <c r="AA382" s="401"/>
      <c r="AB382" s="401"/>
    </row>
    <row r="383" spans="1:28" ht="27.75" customHeight="1">
      <c r="A383" s="511">
        <f t="shared" si="16"/>
        <v>364</v>
      </c>
      <c r="B383" s="502" t="str">
        <f>IF('➀基本情報入力シート'!C396="","",'➀基本情報入力シート'!C396)</f>
        <v/>
      </c>
      <c r="C383" s="503" t="str">
        <f>IF('➀基本情報入力シート'!D396="","",'➀基本情報入力シート'!D396)</f>
        <v/>
      </c>
      <c r="D383" s="503" t="str">
        <f>IF('➀基本情報入力シート'!E396="","",'➀基本情報入力シート'!E396)</f>
        <v/>
      </c>
      <c r="E383" s="503" t="str">
        <f>IF('➀基本情報入力シート'!F396="","",'➀基本情報入力シート'!F396)</f>
        <v/>
      </c>
      <c r="F383" s="503" t="str">
        <f>IF('➀基本情報入力シート'!G396="","",'➀基本情報入力シート'!G396)</f>
        <v/>
      </c>
      <c r="G383" s="503" t="str">
        <f>IF('➀基本情報入力シート'!H396="","",'➀基本情報入力シート'!H396)</f>
        <v/>
      </c>
      <c r="H383" s="503" t="str">
        <f>IF('➀基本情報入力シート'!I396="","",'➀基本情報入力シート'!I396)</f>
        <v/>
      </c>
      <c r="I383" s="503" t="str">
        <f>IF('➀基本情報入力シート'!J396="","",'➀基本情報入力シート'!J396)</f>
        <v/>
      </c>
      <c r="J383" s="503" t="str">
        <f>IF('➀基本情報入力シート'!K396="","",'➀基本情報入力シート'!K396)</f>
        <v/>
      </c>
      <c r="K383" s="504" t="str">
        <f>IF('➀基本情報入力シート'!L396="","",'➀基本情報入力シート'!L396)</f>
        <v/>
      </c>
      <c r="L383" s="505" t="str">
        <f t="shared" si="15"/>
        <v/>
      </c>
      <c r="M383" s="506" t="str">
        <f>IF('➀基本情報入力シート'!M396="","",'➀基本情報入力シート'!M396)</f>
        <v/>
      </c>
      <c r="N383" s="512" t="str">
        <f>IF('➀基本情報入力シート'!R396="","",'➀基本情報入力シート'!R396)</f>
        <v/>
      </c>
      <c r="O383" s="512" t="str">
        <f>IF('➀基本情報入力シート'!W396="","",'➀基本情報入力シート'!W396)</f>
        <v/>
      </c>
      <c r="P383" s="508" t="str">
        <f>IF('➀基本情報入力シート'!X396="","",'➀基本情報入力シート'!X396)</f>
        <v/>
      </c>
      <c r="Q383" s="509" t="str">
        <f>IF('➀基本情報入力シート'!Y396="","",'➀基本情報入力シート'!Y396)</f>
        <v/>
      </c>
      <c r="R383" s="546"/>
      <c r="S383" s="530"/>
      <c r="T383" s="533"/>
      <c r="U383" s="533"/>
      <c r="V383" s="533"/>
      <c r="W383" s="536"/>
      <c r="X383" s="536"/>
      <c r="Y383" s="536"/>
      <c r="Z383" s="401"/>
      <c r="AA383" s="401"/>
      <c r="AB383" s="401"/>
    </row>
    <row r="384" spans="1:28" ht="27.75" customHeight="1">
      <c r="A384" s="511">
        <f t="shared" si="16"/>
        <v>365</v>
      </c>
      <c r="B384" s="502" t="str">
        <f>IF('➀基本情報入力シート'!C397="","",'➀基本情報入力シート'!C397)</f>
        <v/>
      </c>
      <c r="C384" s="503" t="str">
        <f>IF('➀基本情報入力シート'!D397="","",'➀基本情報入力シート'!D397)</f>
        <v/>
      </c>
      <c r="D384" s="503" t="str">
        <f>IF('➀基本情報入力シート'!E397="","",'➀基本情報入力シート'!E397)</f>
        <v/>
      </c>
      <c r="E384" s="503" t="str">
        <f>IF('➀基本情報入力シート'!F397="","",'➀基本情報入力シート'!F397)</f>
        <v/>
      </c>
      <c r="F384" s="503" t="str">
        <f>IF('➀基本情報入力シート'!G397="","",'➀基本情報入力シート'!G397)</f>
        <v/>
      </c>
      <c r="G384" s="503" t="str">
        <f>IF('➀基本情報入力シート'!H397="","",'➀基本情報入力シート'!H397)</f>
        <v/>
      </c>
      <c r="H384" s="503" t="str">
        <f>IF('➀基本情報入力シート'!I397="","",'➀基本情報入力シート'!I397)</f>
        <v/>
      </c>
      <c r="I384" s="503" t="str">
        <f>IF('➀基本情報入力シート'!J397="","",'➀基本情報入力シート'!J397)</f>
        <v/>
      </c>
      <c r="J384" s="503" t="str">
        <f>IF('➀基本情報入力シート'!K397="","",'➀基本情報入力シート'!K397)</f>
        <v/>
      </c>
      <c r="K384" s="504" t="str">
        <f>IF('➀基本情報入力シート'!L397="","",'➀基本情報入力シート'!L397)</f>
        <v/>
      </c>
      <c r="L384" s="505" t="str">
        <f t="shared" si="15"/>
        <v/>
      </c>
      <c r="M384" s="506" t="str">
        <f>IF('➀基本情報入力シート'!M397="","",'➀基本情報入力シート'!M397)</f>
        <v/>
      </c>
      <c r="N384" s="512" t="str">
        <f>IF('➀基本情報入力シート'!R397="","",'➀基本情報入力シート'!R397)</f>
        <v/>
      </c>
      <c r="O384" s="512" t="str">
        <f>IF('➀基本情報入力シート'!W397="","",'➀基本情報入力シート'!W397)</f>
        <v/>
      </c>
      <c r="P384" s="508" t="str">
        <f>IF('➀基本情報入力シート'!X397="","",'➀基本情報入力シート'!X397)</f>
        <v/>
      </c>
      <c r="Q384" s="509" t="str">
        <f>IF('➀基本情報入力シート'!Y397="","",'➀基本情報入力シート'!Y397)</f>
        <v/>
      </c>
      <c r="R384" s="546"/>
      <c r="S384" s="530"/>
      <c r="T384" s="533"/>
      <c r="U384" s="533"/>
      <c r="V384" s="533"/>
      <c r="W384" s="536"/>
      <c r="X384" s="536"/>
      <c r="Y384" s="536"/>
      <c r="Z384" s="401"/>
      <c r="AA384" s="401"/>
      <c r="AB384" s="401"/>
    </row>
    <row r="385" spans="1:28" ht="27.75" customHeight="1">
      <c r="A385" s="511">
        <f t="shared" si="16"/>
        <v>366</v>
      </c>
      <c r="B385" s="502" t="str">
        <f>IF('➀基本情報入力シート'!C398="","",'➀基本情報入力シート'!C398)</f>
        <v/>
      </c>
      <c r="C385" s="503" t="str">
        <f>IF('➀基本情報入力シート'!D398="","",'➀基本情報入力シート'!D398)</f>
        <v/>
      </c>
      <c r="D385" s="503" t="str">
        <f>IF('➀基本情報入力シート'!E398="","",'➀基本情報入力シート'!E398)</f>
        <v/>
      </c>
      <c r="E385" s="503" t="str">
        <f>IF('➀基本情報入力シート'!F398="","",'➀基本情報入力シート'!F398)</f>
        <v/>
      </c>
      <c r="F385" s="503" t="str">
        <f>IF('➀基本情報入力シート'!G398="","",'➀基本情報入力シート'!G398)</f>
        <v/>
      </c>
      <c r="G385" s="503" t="str">
        <f>IF('➀基本情報入力シート'!H398="","",'➀基本情報入力シート'!H398)</f>
        <v/>
      </c>
      <c r="H385" s="503" t="str">
        <f>IF('➀基本情報入力シート'!I398="","",'➀基本情報入力シート'!I398)</f>
        <v/>
      </c>
      <c r="I385" s="503" t="str">
        <f>IF('➀基本情報入力シート'!J398="","",'➀基本情報入力シート'!J398)</f>
        <v/>
      </c>
      <c r="J385" s="503" t="str">
        <f>IF('➀基本情報入力シート'!K398="","",'➀基本情報入力シート'!K398)</f>
        <v/>
      </c>
      <c r="K385" s="504" t="str">
        <f>IF('➀基本情報入力シート'!L398="","",'➀基本情報入力シート'!L398)</f>
        <v/>
      </c>
      <c r="L385" s="505" t="str">
        <f t="shared" si="15"/>
        <v/>
      </c>
      <c r="M385" s="506" t="str">
        <f>IF('➀基本情報入力シート'!M398="","",'➀基本情報入力シート'!M398)</f>
        <v/>
      </c>
      <c r="N385" s="512" t="str">
        <f>IF('➀基本情報入力シート'!R398="","",'➀基本情報入力シート'!R398)</f>
        <v/>
      </c>
      <c r="O385" s="512" t="str">
        <f>IF('➀基本情報入力シート'!W398="","",'➀基本情報入力シート'!W398)</f>
        <v/>
      </c>
      <c r="P385" s="508" t="str">
        <f>IF('➀基本情報入力シート'!X398="","",'➀基本情報入力シート'!X398)</f>
        <v/>
      </c>
      <c r="Q385" s="509" t="str">
        <f>IF('➀基本情報入力シート'!Y398="","",'➀基本情報入力シート'!Y398)</f>
        <v/>
      </c>
      <c r="R385" s="546"/>
      <c r="S385" s="530"/>
      <c r="T385" s="533"/>
      <c r="U385" s="533"/>
      <c r="V385" s="533"/>
      <c r="W385" s="536"/>
      <c r="X385" s="536"/>
      <c r="Y385" s="536"/>
      <c r="Z385" s="401"/>
      <c r="AA385" s="401"/>
      <c r="AB385" s="401"/>
    </row>
    <row r="386" spans="1:28" ht="27.75" customHeight="1">
      <c r="A386" s="511">
        <f t="shared" si="16"/>
        <v>367</v>
      </c>
      <c r="B386" s="502" t="str">
        <f>IF('➀基本情報入力シート'!C399="","",'➀基本情報入力シート'!C399)</f>
        <v/>
      </c>
      <c r="C386" s="503" t="str">
        <f>IF('➀基本情報入力シート'!D399="","",'➀基本情報入力シート'!D399)</f>
        <v/>
      </c>
      <c r="D386" s="503" t="str">
        <f>IF('➀基本情報入力シート'!E399="","",'➀基本情報入力シート'!E399)</f>
        <v/>
      </c>
      <c r="E386" s="503" t="str">
        <f>IF('➀基本情報入力シート'!F399="","",'➀基本情報入力シート'!F399)</f>
        <v/>
      </c>
      <c r="F386" s="503" t="str">
        <f>IF('➀基本情報入力シート'!G399="","",'➀基本情報入力シート'!G399)</f>
        <v/>
      </c>
      <c r="G386" s="503" t="str">
        <f>IF('➀基本情報入力シート'!H399="","",'➀基本情報入力シート'!H399)</f>
        <v/>
      </c>
      <c r="H386" s="503" t="str">
        <f>IF('➀基本情報入力シート'!I399="","",'➀基本情報入力シート'!I399)</f>
        <v/>
      </c>
      <c r="I386" s="503" t="str">
        <f>IF('➀基本情報入力シート'!J399="","",'➀基本情報入力シート'!J399)</f>
        <v/>
      </c>
      <c r="J386" s="503" t="str">
        <f>IF('➀基本情報入力シート'!K399="","",'➀基本情報入力シート'!K399)</f>
        <v/>
      </c>
      <c r="K386" s="504" t="str">
        <f>IF('➀基本情報入力シート'!L399="","",'➀基本情報入力シート'!L399)</f>
        <v/>
      </c>
      <c r="L386" s="505" t="str">
        <f t="shared" si="15"/>
        <v/>
      </c>
      <c r="M386" s="506" t="str">
        <f>IF('➀基本情報入力シート'!M399="","",'➀基本情報入力シート'!M399)</f>
        <v/>
      </c>
      <c r="N386" s="512" t="str">
        <f>IF('➀基本情報入力シート'!R399="","",'➀基本情報入力シート'!R399)</f>
        <v/>
      </c>
      <c r="O386" s="512" t="str">
        <f>IF('➀基本情報入力シート'!W399="","",'➀基本情報入力シート'!W399)</f>
        <v/>
      </c>
      <c r="P386" s="508" t="str">
        <f>IF('➀基本情報入力シート'!X399="","",'➀基本情報入力シート'!X399)</f>
        <v/>
      </c>
      <c r="Q386" s="509" t="str">
        <f>IF('➀基本情報入力シート'!Y399="","",'➀基本情報入力シート'!Y399)</f>
        <v/>
      </c>
      <c r="R386" s="546"/>
      <c r="S386" s="530"/>
      <c r="T386" s="533"/>
      <c r="U386" s="533"/>
      <c r="V386" s="533"/>
      <c r="W386" s="536"/>
      <c r="X386" s="536"/>
      <c r="Y386" s="536"/>
      <c r="Z386" s="401"/>
      <c r="AA386" s="401"/>
      <c r="AB386" s="401"/>
    </row>
    <row r="387" spans="1:28" ht="27.75" customHeight="1">
      <c r="A387" s="511">
        <f t="shared" si="16"/>
        <v>368</v>
      </c>
      <c r="B387" s="502" t="str">
        <f>IF('➀基本情報入力シート'!C400="","",'➀基本情報入力シート'!C400)</f>
        <v/>
      </c>
      <c r="C387" s="503" t="str">
        <f>IF('➀基本情報入力シート'!D400="","",'➀基本情報入力シート'!D400)</f>
        <v/>
      </c>
      <c r="D387" s="503" t="str">
        <f>IF('➀基本情報入力シート'!E400="","",'➀基本情報入力シート'!E400)</f>
        <v/>
      </c>
      <c r="E387" s="503" t="str">
        <f>IF('➀基本情報入力シート'!F400="","",'➀基本情報入力シート'!F400)</f>
        <v/>
      </c>
      <c r="F387" s="503" t="str">
        <f>IF('➀基本情報入力シート'!G400="","",'➀基本情報入力シート'!G400)</f>
        <v/>
      </c>
      <c r="G387" s="503" t="str">
        <f>IF('➀基本情報入力シート'!H400="","",'➀基本情報入力シート'!H400)</f>
        <v/>
      </c>
      <c r="H387" s="503" t="str">
        <f>IF('➀基本情報入力シート'!I400="","",'➀基本情報入力シート'!I400)</f>
        <v/>
      </c>
      <c r="I387" s="503" t="str">
        <f>IF('➀基本情報入力シート'!J400="","",'➀基本情報入力シート'!J400)</f>
        <v/>
      </c>
      <c r="J387" s="503" t="str">
        <f>IF('➀基本情報入力シート'!K400="","",'➀基本情報入力シート'!K400)</f>
        <v/>
      </c>
      <c r="K387" s="504" t="str">
        <f>IF('➀基本情報入力シート'!L400="","",'➀基本情報入力シート'!L400)</f>
        <v/>
      </c>
      <c r="L387" s="505" t="str">
        <f t="shared" si="15"/>
        <v/>
      </c>
      <c r="M387" s="506" t="str">
        <f>IF('➀基本情報入力シート'!M400="","",'➀基本情報入力シート'!M400)</f>
        <v/>
      </c>
      <c r="N387" s="512" t="str">
        <f>IF('➀基本情報入力シート'!R400="","",'➀基本情報入力シート'!R400)</f>
        <v/>
      </c>
      <c r="O387" s="512" t="str">
        <f>IF('➀基本情報入力シート'!W400="","",'➀基本情報入力シート'!W400)</f>
        <v/>
      </c>
      <c r="P387" s="508" t="str">
        <f>IF('➀基本情報入力シート'!X400="","",'➀基本情報入力シート'!X400)</f>
        <v/>
      </c>
      <c r="Q387" s="509" t="str">
        <f>IF('➀基本情報入力シート'!Y400="","",'➀基本情報入力シート'!Y400)</f>
        <v/>
      </c>
      <c r="R387" s="546"/>
      <c r="S387" s="530"/>
      <c r="T387" s="533"/>
      <c r="U387" s="533"/>
      <c r="V387" s="533"/>
      <c r="W387" s="536"/>
      <c r="X387" s="536"/>
      <c r="Y387" s="536"/>
      <c r="Z387" s="401"/>
      <c r="AA387" s="401"/>
      <c r="AB387" s="401"/>
    </row>
    <row r="388" spans="1:28" ht="27.75" customHeight="1">
      <c r="A388" s="511">
        <f t="shared" si="16"/>
        <v>369</v>
      </c>
      <c r="B388" s="502" t="str">
        <f>IF('➀基本情報入力シート'!C401="","",'➀基本情報入力シート'!C401)</f>
        <v/>
      </c>
      <c r="C388" s="503" t="str">
        <f>IF('➀基本情報入力シート'!D401="","",'➀基本情報入力シート'!D401)</f>
        <v/>
      </c>
      <c r="D388" s="503" t="str">
        <f>IF('➀基本情報入力シート'!E401="","",'➀基本情報入力シート'!E401)</f>
        <v/>
      </c>
      <c r="E388" s="503" t="str">
        <f>IF('➀基本情報入力シート'!F401="","",'➀基本情報入力シート'!F401)</f>
        <v/>
      </c>
      <c r="F388" s="503" t="str">
        <f>IF('➀基本情報入力シート'!G401="","",'➀基本情報入力シート'!G401)</f>
        <v/>
      </c>
      <c r="G388" s="503" t="str">
        <f>IF('➀基本情報入力シート'!H401="","",'➀基本情報入力シート'!H401)</f>
        <v/>
      </c>
      <c r="H388" s="503" t="str">
        <f>IF('➀基本情報入力シート'!I401="","",'➀基本情報入力シート'!I401)</f>
        <v/>
      </c>
      <c r="I388" s="503" t="str">
        <f>IF('➀基本情報入力シート'!J401="","",'➀基本情報入力シート'!J401)</f>
        <v/>
      </c>
      <c r="J388" s="503" t="str">
        <f>IF('➀基本情報入力シート'!K401="","",'➀基本情報入力シート'!K401)</f>
        <v/>
      </c>
      <c r="K388" s="504" t="str">
        <f>IF('➀基本情報入力シート'!L401="","",'➀基本情報入力シート'!L401)</f>
        <v/>
      </c>
      <c r="L388" s="505" t="str">
        <f t="shared" si="15"/>
        <v/>
      </c>
      <c r="M388" s="506" t="str">
        <f>IF('➀基本情報入力シート'!M401="","",'➀基本情報入力シート'!M401)</f>
        <v/>
      </c>
      <c r="N388" s="512" t="str">
        <f>IF('➀基本情報入力シート'!R401="","",'➀基本情報入力シート'!R401)</f>
        <v/>
      </c>
      <c r="O388" s="512" t="str">
        <f>IF('➀基本情報入力シート'!W401="","",'➀基本情報入力シート'!W401)</f>
        <v/>
      </c>
      <c r="P388" s="508" t="str">
        <f>IF('➀基本情報入力シート'!X401="","",'➀基本情報入力シート'!X401)</f>
        <v/>
      </c>
      <c r="Q388" s="509" t="str">
        <f>IF('➀基本情報入力シート'!Y401="","",'➀基本情報入力シート'!Y401)</f>
        <v/>
      </c>
      <c r="R388" s="546"/>
      <c r="S388" s="530"/>
      <c r="T388" s="533"/>
      <c r="U388" s="533"/>
      <c r="V388" s="533"/>
      <c r="W388" s="536"/>
      <c r="X388" s="536"/>
      <c r="Y388" s="536"/>
      <c r="Z388" s="401"/>
      <c r="AA388" s="401"/>
      <c r="AB388" s="401"/>
    </row>
    <row r="389" spans="1:28" ht="27.75" customHeight="1">
      <c r="A389" s="511">
        <f t="shared" si="16"/>
        <v>370</v>
      </c>
      <c r="B389" s="502" t="str">
        <f>IF('➀基本情報入力シート'!C402="","",'➀基本情報入力シート'!C402)</f>
        <v/>
      </c>
      <c r="C389" s="503" t="str">
        <f>IF('➀基本情報入力シート'!D402="","",'➀基本情報入力シート'!D402)</f>
        <v/>
      </c>
      <c r="D389" s="503" t="str">
        <f>IF('➀基本情報入力シート'!E402="","",'➀基本情報入力シート'!E402)</f>
        <v/>
      </c>
      <c r="E389" s="503" t="str">
        <f>IF('➀基本情報入力シート'!F402="","",'➀基本情報入力シート'!F402)</f>
        <v/>
      </c>
      <c r="F389" s="503" t="str">
        <f>IF('➀基本情報入力シート'!G402="","",'➀基本情報入力シート'!G402)</f>
        <v/>
      </c>
      <c r="G389" s="503" t="str">
        <f>IF('➀基本情報入力シート'!H402="","",'➀基本情報入力シート'!H402)</f>
        <v/>
      </c>
      <c r="H389" s="503" t="str">
        <f>IF('➀基本情報入力シート'!I402="","",'➀基本情報入力シート'!I402)</f>
        <v/>
      </c>
      <c r="I389" s="503" t="str">
        <f>IF('➀基本情報入力シート'!J402="","",'➀基本情報入力シート'!J402)</f>
        <v/>
      </c>
      <c r="J389" s="503" t="str">
        <f>IF('➀基本情報入力シート'!K402="","",'➀基本情報入力シート'!K402)</f>
        <v/>
      </c>
      <c r="K389" s="504" t="str">
        <f>IF('➀基本情報入力シート'!L402="","",'➀基本情報入力シート'!L402)</f>
        <v/>
      </c>
      <c r="L389" s="505" t="str">
        <f t="shared" si="15"/>
        <v/>
      </c>
      <c r="M389" s="506" t="str">
        <f>IF('➀基本情報入力シート'!M402="","",'➀基本情報入力シート'!M402)</f>
        <v/>
      </c>
      <c r="N389" s="512" t="str">
        <f>IF('➀基本情報入力シート'!R402="","",'➀基本情報入力シート'!R402)</f>
        <v/>
      </c>
      <c r="O389" s="512" t="str">
        <f>IF('➀基本情報入力シート'!W402="","",'➀基本情報入力シート'!W402)</f>
        <v/>
      </c>
      <c r="P389" s="508" t="str">
        <f>IF('➀基本情報入力シート'!X402="","",'➀基本情報入力シート'!X402)</f>
        <v/>
      </c>
      <c r="Q389" s="509" t="str">
        <f>IF('➀基本情報入力シート'!Y402="","",'➀基本情報入力シート'!Y402)</f>
        <v/>
      </c>
      <c r="R389" s="546"/>
      <c r="S389" s="530"/>
      <c r="T389" s="533"/>
      <c r="U389" s="533"/>
      <c r="V389" s="533"/>
      <c r="W389" s="536"/>
      <c r="X389" s="536"/>
      <c r="Y389" s="536"/>
      <c r="Z389" s="401"/>
      <c r="AA389" s="401"/>
      <c r="AB389" s="401"/>
    </row>
    <row r="390" spans="1:28" ht="27.75" customHeight="1">
      <c r="A390" s="511">
        <f t="shared" si="16"/>
        <v>371</v>
      </c>
      <c r="B390" s="502" t="str">
        <f>IF('➀基本情報入力シート'!C403="","",'➀基本情報入力シート'!C403)</f>
        <v/>
      </c>
      <c r="C390" s="503" t="str">
        <f>IF('➀基本情報入力シート'!D403="","",'➀基本情報入力シート'!D403)</f>
        <v/>
      </c>
      <c r="D390" s="503" t="str">
        <f>IF('➀基本情報入力シート'!E403="","",'➀基本情報入力シート'!E403)</f>
        <v/>
      </c>
      <c r="E390" s="503" t="str">
        <f>IF('➀基本情報入力シート'!F403="","",'➀基本情報入力シート'!F403)</f>
        <v/>
      </c>
      <c r="F390" s="503" t="str">
        <f>IF('➀基本情報入力シート'!G403="","",'➀基本情報入力シート'!G403)</f>
        <v/>
      </c>
      <c r="G390" s="503" t="str">
        <f>IF('➀基本情報入力シート'!H403="","",'➀基本情報入力シート'!H403)</f>
        <v/>
      </c>
      <c r="H390" s="503" t="str">
        <f>IF('➀基本情報入力シート'!I403="","",'➀基本情報入力シート'!I403)</f>
        <v/>
      </c>
      <c r="I390" s="503" t="str">
        <f>IF('➀基本情報入力シート'!J403="","",'➀基本情報入力シート'!J403)</f>
        <v/>
      </c>
      <c r="J390" s="503" t="str">
        <f>IF('➀基本情報入力シート'!K403="","",'➀基本情報入力シート'!K403)</f>
        <v/>
      </c>
      <c r="K390" s="504" t="str">
        <f>IF('➀基本情報入力シート'!L403="","",'➀基本情報入力シート'!L403)</f>
        <v/>
      </c>
      <c r="L390" s="505" t="str">
        <f t="shared" si="15"/>
        <v/>
      </c>
      <c r="M390" s="506" t="str">
        <f>IF('➀基本情報入力シート'!M403="","",'➀基本情報入力シート'!M403)</f>
        <v/>
      </c>
      <c r="N390" s="512" t="str">
        <f>IF('➀基本情報入力シート'!R403="","",'➀基本情報入力シート'!R403)</f>
        <v/>
      </c>
      <c r="O390" s="512" t="str">
        <f>IF('➀基本情報入力シート'!W403="","",'➀基本情報入力シート'!W403)</f>
        <v/>
      </c>
      <c r="P390" s="508" t="str">
        <f>IF('➀基本情報入力シート'!X403="","",'➀基本情報入力シート'!X403)</f>
        <v/>
      </c>
      <c r="Q390" s="509" t="str">
        <f>IF('➀基本情報入力シート'!Y403="","",'➀基本情報入力シート'!Y403)</f>
        <v/>
      </c>
      <c r="R390" s="546"/>
      <c r="S390" s="530"/>
      <c r="T390" s="533"/>
      <c r="U390" s="533"/>
      <c r="V390" s="533"/>
      <c r="W390" s="536"/>
      <c r="X390" s="536"/>
      <c r="Y390" s="536"/>
      <c r="Z390" s="401"/>
      <c r="AA390" s="401"/>
      <c r="AB390" s="401"/>
    </row>
    <row r="391" spans="1:28" ht="27.75" customHeight="1">
      <c r="A391" s="511">
        <f t="shared" si="16"/>
        <v>372</v>
      </c>
      <c r="B391" s="502" t="str">
        <f>IF('➀基本情報入力シート'!C404="","",'➀基本情報入力シート'!C404)</f>
        <v/>
      </c>
      <c r="C391" s="503" t="str">
        <f>IF('➀基本情報入力シート'!D404="","",'➀基本情報入力シート'!D404)</f>
        <v/>
      </c>
      <c r="D391" s="503" t="str">
        <f>IF('➀基本情報入力シート'!E404="","",'➀基本情報入力シート'!E404)</f>
        <v/>
      </c>
      <c r="E391" s="503" t="str">
        <f>IF('➀基本情報入力シート'!F404="","",'➀基本情報入力シート'!F404)</f>
        <v/>
      </c>
      <c r="F391" s="503" t="str">
        <f>IF('➀基本情報入力シート'!G404="","",'➀基本情報入力シート'!G404)</f>
        <v/>
      </c>
      <c r="G391" s="503" t="str">
        <f>IF('➀基本情報入力シート'!H404="","",'➀基本情報入力シート'!H404)</f>
        <v/>
      </c>
      <c r="H391" s="503" t="str">
        <f>IF('➀基本情報入力シート'!I404="","",'➀基本情報入力シート'!I404)</f>
        <v/>
      </c>
      <c r="I391" s="503" t="str">
        <f>IF('➀基本情報入力シート'!J404="","",'➀基本情報入力シート'!J404)</f>
        <v/>
      </c>
      <c r="J391" s="503" t="str">
        <f>IF('➀基本情報入力シート'!K404="","",'➀基本情報入力シート'!K404)</f>
        <v/>
      </c>
      <c r="K391" s="504" t="str">
        <f>IF('➀基本情報入力シート'!L404="","",'➀基本情報入力シート'!L404)</f>
        <v/>
      </c>
      <c r="L391" s="505" t="str">
        <f t="shared" si="15"/>
        <v/>
      </c>
      <c r="M391" s="506" t="str">
        <f>IF('➀基本情報入力シート'!M404="","",'➀基本情報入力シート'!M404)</f>
        <v/>
      </c>
      <c r="N391" s="512" t="str">
        <f>IF('➀基本情報入力シート'!R404="","",'➀基本情報入力シート'!R404)</f>
        <v/>
      </c>
      <c r="O391" s="512" t="str">
        <f>IF('➀基本情報入力シート'!W404="","",'➀基本情報入力シート'!W404)</f>
        <v/>
      </c>
      <c r="P391" s="508" t="str">
        <f>IF('➀基本情報入力シート'!X404="","",'➀基本情報入力シート'!X404)</f>
        <v/>
      </c>
      <c r="Q391" s="509" t="str">
        <f>IF('➀基本情報入力シート'!Y404="","",'➀基本情報入力シート'!Y404)</f>
        <v/>
      </c>
      <c r="R391" s="546"/>
      <c r="S391" s="530"/>
      <c r="T391" s="533"/>
      <c r="U391" s="533"/>
      <c r="V391" s="533"/>
      <c r="W391" s="536"/>
      <c r="X391" s="536"/>
      <c r="Y391" s="536"/>
      <c r="Z391" s="401"/>
      <c r="AA391" s="401"/>
      <c r="AB391" s="401"/>
    </row>
    <row r="392" spans="1:28" ht="27.75" customHeight="1">
      <c r="A392" s="511">
        <f t="shared" si="16"/>
        <v>373</v>
      </c>
      <c r="B392" s="502" t="str">
        <f>IF('➀基本情報入力シート'!C405="","",'➀基本情報入力シート'!C405)</f>
        <v/>
      </c>
      <c r="C392" s="503" t="str">
        <f>IF('➀基本情報入力シート'!D405="","",'➀基本情報入力シート'!D405)</f>
        <v/>
      </c>
      <c r="D392" s="503" t="str">
        <f>IF('➀基本情報入力シート'!E405="","",'➀基本情報入力シート'!E405)</f>
        <v/>
      </c>
      <c r="E392" s="503" t="str">
        <f>IF('➀基本情報入力シート'!F405="","",'➀基本情報入力シート'!F405)</f>
        <v/>
      </c>
      <c r="F392" s="503" t="str">
        <f>IF('➀基本情報入力シート'!G405="","",'➀基本情報入力シート'!G405)</f>
        <v/>
      </c>
      <c r="G392" s="503" t="str">
        <f>IF('➀基本情報入力シート'!H405="","",'➀基本情報入力シート'!H405)</f>
        <v/>
      </c>
      <c r="H392" s="503" t="str">
        <f>IF('➀基本情報入力シート'!I405="","",'➀基本情報入力シート'!I405)</f>
        <v/>
      </c>
      <c r="I392" s="503" t="str">
        <f>IF('➀基本情報入力シート'!J405="","",'➀基本情報入力シート'!J405)</f>
        <v/>
      </c>
      <c r="J392" s="503" t="str">
        <f>IF('➀基本情報入力シート'!K405="","",'➀基本情報入力シート'!K405)</f>
        <v/>
      </c>
      <c r="K392" s="504" t="str">
        <f>IF('➀基本情報入力シート'!L405="","",'➀基本情報入力シート'!L405)</f>
        <v/>
      </c>
      <c r="L392" s="505" t="str">
        <f t="shared" si="15"/>
        <v/>
      </c>
      <c r="M392" s="506" t="str">
        <f>IF('➀基本情報入力シート'!M405="","",'➀基本情報入力シート'!M405)</f>
        <v/>
      </c>
      <c r="N392" s="512" t="str">
        <f>IF('➀基本情報入力シート'!R405="","",'➀基本情報入力シート'!R405)</f>
        <v/>
      </c>
      <c r="O392" s="512" t="str">
        <f>IF('➀基本情報入力シート'!W405="","",'➀基本情報入力シート'!W405)</f>
        <v/>
      </c>
      <c r="P392" s="508" t="str">
        <f>IF('➀基本情報入力シート'!X405="","",'➀基本情報入力シート'!X405)</f>
        <v/>
      </c>
      <c r="Q392" s="509" t="str">
        <f>IF('➀基本情報入力シート'!Y405="","",'➀基本情報入力シート'!Y405)</f>
        <v/>
      </c>
      <c r="R392" s="546"/>
      <c r="S392" s="530"/>
      <c r="T392" s="531"/>
      <c r="U392" s="535"/>
      <c r="V392" s="535"/>
      <c r="W392" s="536"/>
      <c r="X392" s="536"/>
      <c r="Y392" s="536"/>
      <c r="Z392" s="401"/>
      <c r="AA392" s="401"/>
      <c r="AB392" s="401"/>
    </row>
    <row r="393" spans="1:28" ht="27.75" customHeight="1">
      <c r="A393" s="511">
        <f t="shared" si="16"/>
        <v>374</v>
      </c>
      <c r="B393" s="502" t="str">
        <f>IF('➀基本情報入力シート'!C406="","",'➀基本情報入力シート'!C406)</f>
        <v/>
      </c>
      <c r="C393" s="503" t="str">
        <f>IF('➀基本情報入力シート'!D406="","",'➀基本情報入力シート'!D406)</f>
        <v/>
      </c>
      <c r="D393" s="503" t="str">
        <f>IF('➀基本情報入力シート'!E406="","",'➀基本情報入力シート'!E406)</f>
        <v/>
      </c>
      <c r="E393" s="503" t="str">
        <f>IF('➀基本情報入力シート'!F406="","",'➀基本情報入力シート'!F406)</f>
        <v/>
      </c>
      <c r="F393" s="503" t="str">
        <f>IF('➀基本情報入力シート'!G406="","",'➀基本情報入力シート'!G406)</f>
        <v/>
      </c>
      <c r="G393" s="503" t="str">
        <f>IF('➀基本情報入力シート'!H406="","",'➀基本情報入力シート'!H406)</f>
        <v/>
      </c>
      <c r="H393" s="503" t="str">
        <f>IF('➀基本情報入力シート'!I406="","",'➀基本情報入力シート'!I406)</f>
        <v/>
      </c>
      <c r="I393" s="503" t="str">
        <f>IF('➀基本情報入力シート'!J406="","",'➀基本情報入力シート'!J406)</f>
        <v/>
      </c>
      <c r="J393" s="503" t="str">
        <f>IF('➀基本情報入力シート'!K406="","",'➀基本情報入力シート'!K406)</f>
        <v/>
      </c>
      <c r="K393" s="504" t="str">
        <f>IF('➀基本情報入力シート'!L406="","",'➀基本情報入力シート'!L406)</f>
        <v/>
      </c>
      <c r="L393" s="505" t="str">
        <f t="shared" si="15"/>
        <v/>
      </c>
      <c r="M393" s="506" t="str">
        <f>IF('➀基本情報入力シート'!M406="","",'➀基本情報入力シート'!M406)</f>
        <v/>
      </c>
      <c r="N393" s="512" t="str">
        <f>IF('➀基本情報入力シート'!R406="","",'➀基本情報入力シート'!R406)</f>
        <v/>
      </c>
      <c r="O393" s="512" t="str">
        <f>IF('➀基本情報入力シート'!W406="","",'➀基本情報入力シート'!W406)</f>
        <v/>
      </c>
      <c r="P393" s="508" t="str">
        <f>IF('➀基本情報入力シート'!X406="","",'➀基本情報入力シート'!X406)</f>
        <v/>
      </c>
      <c r="Q393" s="509" t="str">
        <f>IF('➀基本情報入力シート'!Y406="","",'➀基本情報入力シート'!Y406)</f>
        <v/>
      </c>
      <c r="R393" s="546"/>
      <c r="S393" s="530"/>
      <c r="T393" s="531"/>
      <c r="U393" s="535"/>
      <c r="V393" s="535"/>
      <c r="W393" s="536"/>
      <c r="X393" s="536"/>
      <c r="Y393" s="536"/>
      <c r="Z393" s="401"/>
      <c r="AA393" s="401"/>
      <c r="AB393" s="401"/>
    </row>
    <row r="394" spans="1:28" ht="27.75" customHeight="1">
      <c r="A394" s="511">
        <f t="shared" si="16"/>
        <v>375</v>
      </c>
      <c r="B394" s="502" t="str">
        <f>IF('➀基本情報入力シート'!C407="","",'➀基本情報入力シート'!C407)</f>
        <v/>
      </c>
      <c r="C394" s="503" t="str">
        <f>IF('➀基本情報入力シート'!D407="","",'➀基本情報入力シート'!D407)</f>
        <v/>
      </c>
      <c r="D394" s="503" t="str">
        <f>IF('➀基本情報入力シート'!E407="","",'➀基本情報入力シート'!E407)</f>
        <v/>
      </c>
      <c r="E394" s="503" t="str">
        <f>IF('➀基本情報入力シート'!F407="","",'➀基本情報入力シート'!F407)</f>
        <v/>
      </c>
      <c r="F394" s="503" t="str">
        <f>IF('➀基本情報入力シート'!G407="","",'➀基本情報入力シート'!G407)</f>
        <v/>
      </c>
      <c r="G394" s="503" t="str">
        <f>IF('➀基本情報入力シート'!H407="","",'➀基本情報入力シート'!H407)</f>
        <v/>
      </c>
      <c r="H394" s="503" t="str">
        <f>IF('➀基本情報入力シート'!I407="","",'➀基本情報入力シート'!I407)</f>
        <v/>
      </c>
      <c r="I394" s="503" t="str">
        <f>IF('➀基本情報入力シート'!J407="","",'➀基本情報入力シート'!J407)</f>
        <v/>
      </c>
      <c r="J394" s="503" t="str">
        <f>IF('➀基本情報入力シート'!K407="","",'➀基本情報入力シート'!K407)</f>
        <v/>
      </c>
      <c r="K394" s="504" t="str">
        <f>IF('➀基本情報入力シート'!L407="","",'➀基本情報入力シート'!L407)</f>
        <v/>
      </c>
      <c r="L394" s="505" t="str">
        <f t="shared" si="15"/>
        <v/>
      </c>
      <c r="M394" s="506" t="str">
        <f>IF('➀基本情報入力シート'!M407="","",'➀基本情報入力シート'!M407)</f>
        <v/>
      </c>
      <c r="N394" s="512" t="str">
        <f>IF('➀基本情報入力シート'!R407="","",'➀基本情報入力シート'!R407)</f>
        <v/>
      </c>
      <c r="O394" s="512" t="str">
        <f>IF('➀基本情報入力シート'!W407="","",'➀基本情報入力シート'!W407)</f>
        <v/>
      </c>
      <c r="P394" s="508" t="str">
        <f>IF('➀基本情報入力シート'!X407="","",'➀基本情報入力シート'!X407)</f>
        <v/>
      </c>
      <c r="Q394" s="509" t="str">
        <f>IF('➀基本情報入力シート'!Y407="","",'➀基本情報入力シート'!Y407)</f>
        <v/>
      </c>
      <c r="R394" s="546"/>
      <c r="S394" s="530"/>
      <c r="T394" s="531"/>
      <c r="U394" s="535"/>
      <c r="V394" s="535"/>
      <c r="W394" s="536"/>
      <c r="X394" s="536"/>
      <c r="Y394" s="536"/>
      <c r="Z394" s="401"/>
      <c r="AA394" s="401"/>
      <c r="AB394" s="401"/>
    </row>
    <row r="395" spans="1:28" ht="27.75" customHeight="1">
      <c r="A395" s="511">
        <f t="shared" si="16"/>
        <v>376</v>
      </c>
      <c r="B395" s="502" t="str">
        <f>IF('➀基本情報入力シート'!C408="","",'➀基本情報入力シート'!C408)</f>
        <v/>
      </c>
      <c r="C395" s="503" t="str">
        <f>IF('➀基本情報入力シート'!D408="","",'➀基本情報入力シート'!D408)</f>
        <v/>
      </c>
      <c r="D395" s="503" t="str">
        <f>IF('➀基本情報入力シート'!E408="","",'➀基本情報入力シート'!E408)</f>
        <v/>
      </c>
      <c r="E395" s="503" t="str">
        <f>IF('➀基本情報入力シート'!F408="","",'➀基本情報入力シート'!F408)</f>
        <v/>
      </c>
      <c r="F395" s="503" t="str">
        <f>IF('➀基本情報入力シート'!G408="","",'➀基本情報入力シート'!G408)</f>
        <v/>
      </c>
      <c r="G395" s="503" t="str">
        <f>IF('➀基本情報入力シート'!H408="","",'➀基本情報入力シート'!H408)</f>
        <v/>
      </c>
      <c r="H395" s="503" t="str">
        <f>IF('➀基本情報入力シート'!I408="","",'➀基本情報入力シート'!I408)</f>
        <v/>
      </c>
      <c r="I395" s="503" t="str">
        <f>IF('➀基本情報入力シート'!J408="","",'➀基本情報入力シート'!J408)</f>
        <v/>
      </c>
      <c r="J395" s="503" t="str">
        <f>IF('➀基本情報入力シート'!K408="","",'➀基本情報入力シート'!K408)</f>
        <v/>
      </c>
      <c r="K395" s="504" t="str">
        <f>IF('➀基本情報入力シート'!L408="","",'➀基本情報入力シート'!L408)</f>
        <v/>
      </c>
      <c r="L395" s="505" t="str">
        <f t="shared" si="15"/>
        <v/>
      </c>
      <c r="M395" s="506" t="str">
        <f>IF('➀基本情報入力シート'!M408="","",'➀基本情報入力シート'!M408)</f>
        <v/>
      </c>
      <c r="N395" s="512" t="str">
        <f>IF('➀基本情報入力シート'!R408="","",'➀基本情報入力シート'!R408)</f>
        <v/>
      </c>
      <c r="O395" s="512" t="str">
        <f>IF('➀基本情報入力シート'!W408="","",'➀基本情報入力シート'!W408)</f>
        <v/>
      </c>
      <c r="P395" s="508" t="str">
        <f>IF('➀基本情報入力シート'!X408="","",'➀基本情報入力シート'!X408)</f>
        <v/>
      </c>
      <c r="Q395" s="509" t="str">
        <f>IF('➀基本情報入力シート'!Y408="","",'➀基本情報入力シート'!Y408)</f>
        <v/>
      </c>
      <c r="R395" s="546"/>
      <c r="S395" s="530"/>
      <c r="T395" s="531"/>
      <c r="U395" s="535"/>
      <c r="V395" s="535"/>
      <c r="W395" s="536"/>
      <c r="X395" s="536"/>
      <c r="Y395" s="536"/>
      <c r="Z395" s="401"/>
      <c r="AA395" s="401"/>
      <c r="AB395" s="401"/>
    </row>
    <row r="396" spans="1:28" ht="27.75" customHeight="1">
      <c r="A396" s="511">
        <f t="shared" si="16"/>
        <v>377</v>
      </c>
      <c r="B396" s="502" t="str">
        <f>IF('➀基本情報入力シート'!C409="","",'➀基本情報入力シート'!C409)</f>
        <v/>
      </c>
      <c r="C396" s="503" t="str">
        <f>IF('➀基本情報入力シート'!D409="","",'➀基本情報入力シート'!D409)</f>
        <v/>
      </c>
      <c r="D396" s="503" t="str">
        <f>IF('➀基本情報入力シート'!E409="","",'➀基本情報入力シート'!E409)</f>
        <v/>
      </c>
      <c r="E396" s="503" t="str">
        <f>IF('➀基本情報入力シート'!F409="","",'➀基本情報入力シート'!F409)</f>
        <v/>
      </c>
      <c r="F396" s="503" t="str">
        <f>IF('➀基本情報入力シート'!G409="","",'➀基本情報入力シート'!G409)</f>
        <v/>
      </c>
      <c r="G396" s="503" t="str">
        <f>IF('➀基本情報入力シート'!H409="","",'➀基本情報入力シート'!H409)</f>
        <v/>
      </c>
      <c r="H396" s="503" t="str">
        <f>IF('➀基本情報入力シート'!I409="","",'➀基本情報入力シート'!I409)</f>
        <v/>
      </c>
      <c r="I396" s="503" t="str">
        <f>IF('➀基本情報入力シート'!J409="","",'➀基本情報入力シート'!J409)</f>
        <v/>
      </c>
      <c r="J396" s="503" t="str">
        <f>IF('➀基本情報入力シート'!K409="","",'➀基本情報入力シート'!K409)</f>
        <v/>
      </c>
      <c r="K396" s="504" t="str">
        <f>IF('➀基本情報入力シート'!L409="","",'➀基本情報入力シート'!L409)</f>
        <v/>
      </c>
      <c r="L396" s="505" t="str">
        <f t="shared" si="15"/>
        <v/>
      </c>
      <c r="M396" s="506" t="str">
        <f>IF('➀基本情報入力シート'!M409="","",'➀基本情報入力シート'!M409)</f>
        <v/>
      </c>
      <c r="N396" s="512" t="str">
        <f>IF('➀基本情報入力シート'!R409="","",'➀基本情報入力シート'!R409)</f>
        <v/>
      </c>
      <c r="O396" s="512" t="str">
        <f>IF('➀基本情報入力シート'!W409="","",'➀基本情報入力シート'!W409)</f>
        <v/>
      </c>
      <c r="P396" s="508" t="str">
        <f>IF('➀基本情報入力シート'!X409="","",'➀基本情報入力シート'!X409)</f>
        <v/>
      </c>
      <c r="Q396" s="509" t="str">
        <f>IF('➀基本情報入力シート'!Y409="","",'➀基本情報入力シート'!Y409)</f>
        <v/>
      </c>
      <c r="R396" s="546"/>
      <c r="S396" s="530"/>
      <c r="T396" s="531"/>
      <c r="U396" s="535"/>
      <c r="V396" s="535"/>
      <c r="W396" s="536"/>
      <c r="X396" s="536"/>
      <c r="Y396" s="536"/>
      <c r="Z396" s="401"/>
      <c r="AA396" s="401"/>
      <c r="AB396" s="401"/>
    </row>
    <row r="397" spans="1:28" ht="27.75" customHeight="1">
      <c r="A397" s="511">
        <f t="shared" si="16"/>
        <v>378</v>
      </c>
      <c r="B397" s="502" t="str">
        <f>IF('➀基本情報入力シート'!C410="","",'➀基本情報入力シート'!C410)</f>
        <v/>
      </c>
      <c r="C397" s="503" t="str">
        <f>IF('➀基本情報入力シート'!D410="","",'➀基本情報入力シート'!D410)</f>
        <v/>
      </c>
      <c r="D397" s="503" t="str">
        <f>IF('➀基本情報入力シート'!E410="","",'➀基本情報入力シート'!E410)</f>
        <v/>
      </c>
      <c r="E397" s="503" t="str">
        <f>IF('➀基本情報入力シート'!F410="","",'➀基本情報入力シート'!F410)</f>
        <v/>
      </c>
      <c r="F397" s="503" t="str">
        <f>IF('➀基本情報入力シート'!G410="","",'➀基本情報入力シート'!G410)</f>
        <v/>
      </c>
      <c r="G397" s="503" t="str">
        <f>IF('➀基本情報入力シート'!H410="","",'➀基本情報入力シート'!H410)</f>
        <v/>
      </c>
      <c r="H397" s="503" t="str">
        <f>IF('➀基本情報入力シート'!I410="","",'➀基本情報入力シート'!I410)</f>
        <v/>
      </c>
      <c r="I397" s="503" t="str">
        <f>IF('➀基本情報入力シート'!J410="","",'➀基本情報入力シート'!J410)</f>
        <v/>
      </c>
      <c r="J397" s="503" t="str">
        <f>IF('➀基本情報入力シート'!K410="","",'➀基本情報入力シート'!K410)</f>
        <v/>
      </c>
      <c r="K397" s="504" t="str">
        <f>IF('➀基本情報入力シート'!L410="","",'➀基本情報入力シート'!L410)</f>
        <v/>
      </c>
      <c r="L397" s="505" t="str">
        <f t="shared" si="15"/>
        <v/>
      </c>
      <c r="M397" s="506" t="str">
        <f>IF('➀基本情報入力シート'!M410="","",'➀基本情報入力シート'!M410)</f>
        <v/>
      </c>
      <c r="N397" s="512" t="str">
        <f>IF('➀基本情報入力シート'!R410="","",'➀基本情報入力シート'!R410)</f>
        <v/>
      </c>
      <c r="O397" s="512" t="str">
        <f>IF('➀基本情報入力シート'!W410="","",'➀基本情報入力シート'!W410)</f>
        <v/>
      </c>
      <c r="P397" s="508" t="str">
        <f>IF('➀基本情報入力シート'!X410="","",'➀基本情報入力シート'!X410)</f>
        <v/>
      </c>
      <c r="Q397" s="509" t="str">
        <f>IF('➀基本情報入力シート'!Y410="","",'➀基本情報入力シート'!Y410)</f>
        <v/>
      </c>
      <c r="R397" s="546"/>
      <c r="S397" s="530"/>
      <c r="T397" s="531"/>
      <c r="U397" s="535"/>
      <c r="V397" s="535"/>
      <c r="W397" s="536"/>
      <c r="X397" s="536"/>
      <c r="Y397" s="536"/>
      <c r="Z397" s="401"/>
      <c r="AA397" s="401"/>
      <c r="AB397" s="401"/>
    </row>
    <row r="398" spans="1:28" ht="27.75" customHeight="1">
      <c r="A398" s="511">
        <f t="shared" si="16"/>
        <v>379</v>
      </c>
      <c r="B398" s="502" t="str">
        <f>IF('➀基本情報入力シート'!C411="","",'➀基本情報入力シート'!C411)</f>
        <v/>
      </c>
      <c r="C398" s="503" t="str">
        <f>IF('➀基本情報入力シート'!D411="","",'➀基本情報入力シート'!D411)</f>
        <v/>
      </c>
      <c r="D398" s="503" t="str">
        <f>IF('➀基本情報入力シート'!E411="","",'➀基本情報入力シート'!E411)</f>
        <v/>
      </c>
      <c r="E398" s="503" t="str">
        <f>IF('➀基本情報入力シート'!F411="","",'➀基本情報入力シート'!F411)</f>
        <v/>
      </c>
      <c r="F398" s="503" t="str">
        <f>IF('➀基本情報入力シート'!G411="","",'➀基本情報入力シート'!G411)</f>
        <v/>
      </c>
      <c r="G398" s="503" t="str">
        <f>IF('➀基本情報入力シート'!H411="","",'➀基本情報入力シート'!H411)</f>
        <v/>
      </c>
      <c r="H398" s="503" t="str">
        <f>IF('➀基本情報入力シート'!I411="","",'➀基本情報入力シート'!I411)</f>
        <v/>
      </c>
      <c r="I398" s="503" t="str">
        <f>IF('➀基本情報入力シート'!J411="","",'➀基本情報入力シート'!J411)</f>
        <v/>
      </c>
      <c r="J398" s="503" t="str">
        <f>IF('➀基本情報入力シート'!K411="","",'➀基本情報入力シート'!K411)</f>
        <v/>
      </c>
      <c r="K398" s="504" t="str">
        <f>IF('➀基本情報入力シート'!L411="","",'➀基本情報入力シート'!L411)</f>
        <v/>
      </c>
      <c r="L398" s="505" t="str">
        <f t="shared" si="15"/>
        <v/>
      </c>
      <c r="M398" s="506" t="str">
        <f>IF('➀基本情報入力シート'!M411="","",'➀基本情報入力シート'!M411)</f>
        <v/>
      </c>
      <c r="N398" s="512" t="str">
        <f>IF('➀基本情報入力シート'!R411="","",'➀基本情報入力シート'!R411)</f>
        <v/>
      </c>
      <c r="O398" s="512" t="str">
        <f>IF('➀基本情報入力シート'!W411="","",'➀基本情報入力シート'!W411)</f>
        <v/>
      </c>
      <c r="P398" s="508" t="str">
        <f>IF('➀基本情報入力シート'!X411="","",'➀基本情報入力シート'!X411)</f>
        <v/>
      </c>
      <c r="Q398" s="509" t="str">
        <f>IF('➀基本情報入力シート'!Y411="","",'➀基本情報入力シート'!Y411)</f>
        <v/>
      </c>
      <c r="R398" s="546"/>
      <c r="S398" s="530"/>
      <c r="T398" s="531"/>
      <c r="U398" s="535"/>
      <c r="V398" s="535"/>
      <c r="W398" s="536"/>
      <c r="X398" s="536"/>
      <c r="Y398" s="536"/>
      <c r="Z398" s="401"/>
      <c r="AA398" s="401"/>
      <c r="AB398" s="401"/>
    </row>
    <row r="399" spans="1:28" ht="27.75" customHeight="1">
      <c r="A399" s="511">
        <f t="shared" si="16"/>
        <v>380</v>
      </c>
      <c r="B399" s="502" t="str">
        <f>IF('➀基本情報入力シート'!C412="","",'➀基本情報入力シート'!C412)</f>
        <v/>
      </c>
      <c r="C399" s="503" t="str">
        <f>IF('➀基本情報入力シート'!D412="","",'➀基本情報入力シート'!D412)</f>
        <v/>
      </c>
      <c r="D399" s="503" t="str">
        <f>IF('➀基本情報入力シート'!E412="","",'➀基本情報入力シート'!E412)</f>
        <v/>
      </c>
      <c r="E399" s="503" t="str">
        <f>IF('➀基本情報入力シート'!F412="","",'➀基本情報入力シート'!F412)</f>
        <v/>
      </c>
      <c r="F399" s="503" t="str">
        <f>IF('➀基本情報入力シート'!G412="","",'➀基本情報入力シート'!G412)</f>
        <v/>
      </c>
      <c r="G399" s="503" t="str">
        <f>IF('➀基本情報入力シート'!H412="","",'➀基本情報入力シート'!H412)</f>
        <v/>
      </c>
      <c r="H399" s="503" t="str">
        <f>IF('➀基本情報入力シート'!I412="","",'➀基本情報入力シート'!I412)</f>
        <v/>
      </c>
      <c r="I399" s="503" t="str">
        <f>IF('➀基本情報入力シート'!J412="","",'➀基本情報入力シート'!J412)</f>
        <v/>
      </c>
      <c r="J399" s="503" t="str">
        <f>IF('➀基本情報入力シート'!K412="","",'➀基本情報入力シート'!K412)</f>
        <v/>
      </c>
      <c r="K399" s="504" t="str">
        <f>IF('➀基本情報入力シート'!L412="","",'➀基本情報入力シート'!L412)</f>
        <v/>
      </c>
      <c r="L399" s="505" t="str">
        <f t="shared" si="15"/>
        <v/>
      </c>
      <c r="M399" s="506" t="str">
        <f>IF('➀基本情報入力シート'!M412="","",'➀基本情報入力シート'!M412)</f>
        <v/>
      </c>
      <c r="N399" s="512" t="str">
        <f>IF('➀基本情報入力シート'!R412="","",'➀基本情報入力シート'!R412)</f>
        <v/>
      </c>
      <c r="O399" s="512" t="str">
        <f>IF('➀基本情報入力シート'!W412="","",'➀基本情報入力シート'!W412)</f>
        <v/>
      </c>
      <c r="P399" s="508" t="str">
        <f>IF('➀基本情報入力シート'!X412="","",'➀基本情報入力シート'!X412)</f>
        <v/>
      </c>
      <c r="Q399" s="509" t="str">
        <f>IF('➀基本情報入力シート'!Y412="","",'➀基本情報入力シート'!Y412)</f>
        <v/>
      </c>
      <c r="R399" s="546"/>
      <c r="S399" s="530"/>
      <c r="T399" s="531"/>
      <c r="U399" s="535"/>
      <c r="V399" s="535"/>
      <c r="W399" s="536"/>
      <c r="X399" s="536"/>
      <c r="Y399" s="536"/>
      <c r="Z399" s="401"/>
      <c r="AA399" s="401"/>
      <c r="AB399" s="401"/>
    </row>
    <row r="400" spans="1:28" ht="27.75" customHeight="1">
      <c r="A400" s="511">
        <f t="shared" si="16"/>
        <v>381</v>
      </c>
      <c r="B400" s="502" t="str">
        <f>IF('➀基本情報入力シート'!C413="","",'➀基本情報入力シート'!C413)</f>
        <v/>
      </c>
      <c r="C400" s="503" t="str">
        <f>IF('➀基本情報入力シート'!D413="","",'➀基本情報入力シート'!D413)</f>
        <v/>
      </c>
      <c r="D400" s="503" t="str">
        <f>IF('➀基本情報入力シート'!E413="","",'➀基本情報入力シート'!E413)</f>
        <v/>
      </c>
      <c r="E400" s="503" t="str">
        <f>IF('➀基本情報入力シート'!F413="","",'➀基本情報入力シート'!F413)</f>
        <v/>
      </c>
      <c r="F400" s="503" t="str">
        <f>IF('➀基本情報入力シート'!G413="","",'➀基本情報入力シート'!G413)</f>
        <v/>
      </c>
      <c r="G400" s="503" t="str">
        <f>IF('➀基本情報入力シート'!H413="","",'➀基本情報入力シート'!H413)</f>
        <v/>
      </c>
      <c r="H400" s="503" t="str">
        <f>IF('➀基本情報入力シート'!I413="","",'➀基本情報入力シート'!I413)</f>
        <v/>
      </c>
      <c r="I400" s="503" t="str">
        <f>IF('➀基本情報入力シート'!J413="","",'➀基本情報入力シート'!J413)</f>
        <v/>
      </c>
      <c r="J400" s="503" t="str">
        <f>IF('➀基本情報入力シート'!K413="","",'➀基本情報入力シート'!K413)</f>
        <v/>
      </c>
      <c r="K400" s="504" t="str">
        <f>IF('➀基本情報入力シート'!L413="","",'➀基本情報入力シート'!L413)</f>
        <v/>
      </c>
      <c r="L400" s="505" t="str">
        <f t="shared" si="15"/>
        <v/>
      </c>
      <c r="M400" s="506" t="str">
        <f>IF('➀基本情報入力シート'!M413="","",'➀基本情報入力シート'!M413)</f>
        <v/>
      </c>
      <c r="N400" s="512" t="str">
        <f>IF('➀基本情報入力シート'!R413="","",'➀基本情報入力シート'!R413)</f>
        <v/>
      </c>
      <c r="O400" s="512" t="str">
        <f>IF('➀基本情報入力シート'!W413="","",'➀基本情報入力シート'!W413)</f>
        <v/>
      </c>
      <c r="P400" s="508" t="str">
        <f>IF('➀基本情報入力シート'!X413="","",'➀基本情報入力シート'!X413)</f>
        <v/>
      </c>
      <c r="Q400" s="509" t="str">
        <f>IF('➀基本情報入力シート'!Y413="","",'➀基本情報入力シート'!Y413)</f>
        <v/>
      </c>
      <c r="R400" s="546"/>
      <c r="S400" s="530"/>
      <c r="T400" s="531"/>
      <c r="U400" s="535"/>
      <c r="V400" s="535"/>
      <c r="W400" s="536"/>
      <c r="X400" s="536"/>
      <c r="Y400" s="536"/>
      <c r="Z400" s="401"/>
      <c r="AA400" s="401"/>
      <c r="AB400" s="401"/>
    </row>
    <row r="401" spans="1:28" ht="27.75" customHeight="1">
      <c r="A401" s="511">
        <f t="shared" si="16"/>
        <v>382</v>
      </c>
      <c r="B401" s="502" t="str">
        <f>IF('➀基本情報入力シート'!C414="","",'➀基本情報入力シート'!C414)</f>
        <v/>
      </c>
      <c r="C401" s="503" t="str">
        <f>IF('➀基本情報入力シート'!D414="","",'➀基本情報入力シート'!D414)</f>
        <v/>
      </c>
      <c r="D401" s="503" t="str">
        <f>IF('➀基本情報入力シート'!E414="","",'➀基本情報入力シート'!E414)</f>
        <v/>
      </c>
      <c r="E401" s="503" t="str">
        <f>IF('➀基本情報入力シート'!F414="","",'➀基本情報入力シート'!F414)</f>
        <v/>
      </c>
      <c r="F401" s="503" t="str">
        <f>IF('➀基本情報入力シート'!G414="","",'➀基本情報入力シート'!G414)</f>
        <v/>
      </c>
      <c r="G401" s="503" t="str">
        <f>IF('➀基本情報入力シート'!H414="","",'➀基本情報入力シート'!H414)</f>
        <v/>
      </c>
      <c r="H401" s="503" t="str">
        <f>IF('➀基本情報入力シート'!I414="","",'➀基本情報入力シート'!I414)</f>
        <v/>
      </c>
      <c r="I401" s="503" t="str">
        <f>IF('➀基本情報入力シート'!J414="","",'➀基本情報入力シート'!J414)</f>
        <v/>
      </c>
      <c r="J401" s="503" t="str">
        <f>IF('➀基本情報入力シート'!K414="","",'➀基本情報入力シート'!K414)</f>
        <v/>
      </c>
      <c r="K401" s="504" t="str">
        <f>IF('➀基本情報入力シート'!L414="","",'➀基本情報入力シート'!L414)</f>
        <v/>
      </c>
      <c r="L401" s="505" t="str">
        <f t="shared" si="15"/>
        <v/>
      </c>
      <c r="M401" s="506" t="str">
        <f>IF('➀基本情報入力シート'!M414="","",'➀基本情報入力シート'!M414)</f>
        <v/>
      </c>
      <c r="N401" s="512" t="str">
        <f>IF('➀基本情報入力シート'!R414="","",'➀基本情報入力シート'!R414)</f>
        <v/>
      </c>
      <c r="O401" s="512" t="str">
        <f>IF('➀基本情報入力シート'!W414="","",'➀基本情報入力シート'!W414)</f>
        <v/>
      </c>
      <c r="P401" s="508" t="str">
        <f>IF('➀基本情報入力シート'!X414="","",'➀基本情報入力シート'!X414)</f>
        <v/>
      </c>
      <c r="Q401" s="509" t="str">
        <f>IF('➀基本情報入力シート'!Y414="","",'➀基本情報入力シート'!Y414)</f>
        <v/>
      </c>
      <c r="R401" s="546"/>
      <c r="S401" s="530"/>
      <c r="T401" s="531"/>
      <c r="U401" s="535"/>
      <c r="V401" s="535"/>
      <c r="W401" s="536"/>
      <c r="X401" s="536"/>
      <c r="Y401" s="536"/>
      <c r="Z401" s="401"/>
      <c r="AA401" s="401"/>
      <c r="AB401" s="401"/>
    </row>
    <row r="402" spans="1:28" ht="27.75" customHeight="1">
      <c r="A402" s="511">
        <f t="shared" si="16"/>
        <v>383</v>
      </c>
      <c r="B402" s="502" t="str">
        <f>IF('➀基本情報入力シート'!C415="","",'➀基本情報入力シート'!C415)</f>
        <v/>
      </c>
      <c r="C402" s="503" t="str">
        <f>IF('➀基本情報入力シート'!D415="","",'➀基本情報入力シート'!D415)</f>
        <v/>
      </c>
      <c r="D402" s="503" t="str">
        <f>IF('➀基本情報入力シート'!E415="","",'➀基本情報入力シート'!E415)</f>
        <v/>
      </c>
      <c r="E402" s="503" t="str">
        <f>IF('➀基本情報入力シート'!F415="","",'➀基本情報入力シート'!F415)</f>
        <v/>
      </c>
      <c r="F402" s="503" t="str">
        <f>IF('➀基本情報入力シート'!G415="","",'➀基本情報入力シート'!G415)</f>
        <v/>
      </c>
      <c r="G402" s="503" t="str">
        <f>IF('➀基本情報入力シート'!H415="","",'➀基本情報入力シート'!H415)</f>
        <v/>
      </c>
      <c r="H402" s="503" t="str">
        <f>IF('➀基本情報入力シート'!I415="","",'➀基本情報入力シート'!I415)</f>
        <v/>
      </c>
      <c r="I402" s="503" t="str">
        <f>IF('➀基本情報入力シート'!J415="","",'➀基本情報入力シート'!J415)</f>
        <v/>
      </c>
      <c r="J402" s="503" t="str">
        <f>IF('➀基本情報入力シート'!K415="","",'➀基本情報入力シート'!K415)</f>
        <v/>
      </c>
      <c r="K402" s="504" t="str">
        <f>IF('➀基本情報入力シート'!L415="","",'➀基本情報入力シート'!L415)</f>
        <v/>
      </c>
      <c r="L402" s="505" t="str">
        <f t="shared" si="15"/>
        <v/>
      </c>
      <c r="M402" s="506" t="str">
        <f>IF('➀基本情報入力シート'!M415="","",'➀基本情報入力シート'!M415)</f>
        <v/>
      </c>
      <c r="N402" s="512" t="str">
        <f>IF('➀基本情報入力シート'!R415="","",'➀基本情報入力シート'!R415)</f>
        <v/>
      </c>
      <c r="O402" s="512" t="str">
        <f>IF('➀基本情報入力シート'!W415="","",'➀基本情報入力シート'!W415)</f>
        <v/>
      </c>
      <c r="P402" s="508" t="str">
        <f>IF('➀基本情報入力シート'!X415="","",'➀基本情報入力シート'!X415)</f>
        <v/>
      </c>
      <c r="Q402" s="509" t="str">
        <f>IF('➀基本情報入力シート'!Y415="","",'➀基本情報入力シート'!Y415)</f>
        <v/>
      </c>
      <c r="R402" s="546"/>
      <c r="S402" s="530"/>
      <c r="T402" s="531"/>
      <c r="U402" s="535"/>
      <c r="V402" s="535"/>
      <c r="W402" s="536"/>
      <c r="X402" s="536"/>
      <c r="Y402" s="536"/>
      <c r="Z402" s="401"/>
      <c r="AA402" s="401"/>
      <c r="AB402" s="401"/>
    </row>
    <row r="403" spans="1:28" ht="27.75" customHeight="1">
      <c r="A403" s="511">
        <f t="shared" si="16"/>
        <v>384</v>
      </c>
      <c r="B403" s="502" t="str">
        <f>IF('➀基本情報入力シート'!C416="","",'➀基本情報入力シート'!C416)</f>
        <v/>
      </c>
      <c r="C403" s="503" t="str">
        <f>IF('➀基本情報入力シート'!D416="","",'➀基本情報入力シート'!D416)</f>
        <v/>
      </c>
      <c r="D403" s="503" t="str">
        <f>IF('➀基本情報入力シート'!E416="","",'➀基本情報入力シート'!E416)</f>
        <v/>
      </c>
      <c r="E403" s="503" t="str">
        <f>IF('➀基本情報入力シート'!F416="","",'➀基本情報入力シート'!F416)</f>
        <v/>
      </c>
      <c r="F403" s="503" t="str">
        <f>IF('➀基本情報入力シート'!G416="","",'➀基本情報入力シート'!G416)</f>
        <v/>
      </c>
      <c r="G403" s="503" t="str">
        <f>IF('➀基本情報入力シート'!H416="","",'➀基本情報入力シート'!H416)</f>
        <v/>
      </c>
      <c r="H403" s="503" t="str">
        <f>IF('➀基本情報入力シート'!I416="","",'➀基本情報入力シート'!I416)</f>
        <v/>
      </c>
      <c r="I403" s="503" t="str">
        <f>IF('➀基本情報入力シート'!J416="","",'➀基本情報入力シート'!J416)</f>
        <v/>
      </c>
      <c r="J403" s="503" t="str">
        <f>IF('➀基本情報入力シート'!K416="","",'➀基本情報入力シート'!K416)</f>
        <v/>
      </c>
      <c r="K403" s="504" t="str">
        <f>IF('➀基本情報入力シート'!L416="","",'➀基本情報入力シート'!L416)</f>
        <v/>
      </c>
      <c r="L403" s="505" t="str">
        <f t="shared" si="15"/>
        <v/>
      </c>
      <c r="M403" s="506" t="str">
        <f>IF('➀基本情報入力シート'!M416="","",'➀基本情報入力シート'!M416)</f>
        <v/>
      </c>
      <c r="N403" s="512" t="str">
        <f>IF('➀基本情報入力シート'!R416="","",'➀基本情報入力シート'!R416)</f>
        <v/>
      </c>
      <c r="O403" s="512" t="str">
        <f>IF('➀基本情報入力シート'!W416="","",'➀基本情報入力シート'!W416)</f>
        <v/>
      </c>
      <c r="P403" s="508" t="str">
        <f>IF('➀基本情報入力シート'!X416="","",'➀基本情報入力シート'!X416)</f>
        <v/>
      </c>
      <c r="Q403" s="509" t="str">
        <f>IF('➀基本情報入力シート'!Y416="","",'➀基本情報入力シート'!Y416)</f>
        <v/>
      </c>
      <c r="R403" s="546"/>
      <c r="S403" s="530"/>
      <c r="T403" s="531"/>
      <c r="U403" s="535"/>
      <c r="V403" s="535"/>
      <c r="W403" s="536"/>
      <c r="X403" s="536"/>
      <c r="Y403" s="536"/>
      <c r="Z403" s="401"/>
      <c r="AA403" s="401"/>
      <c r="AB403" s="401"/>
    </row>
    <row r="404" spans="1:28" ht="27.75" customHeight="1">
      <c r="A404" s="511">
        <f t="shared" si="16"/>
        <v>385</v>
      </c>
      <c r="B404" s="502" t="str">
        <f>IF('➀基本情報入力シート'!C417="","",'➀基本情報入力シート'!C417)</f>
        <v/>
      </c>
      <c r="C404" s="503" t="str">
        <f>IF('➀基本情報入力シート'!D417="","",'➀基本情報入力シート'!D417)</f>
        <v/>
      </c>
      <c r="D404" s="503" t="str">
        <f>IF('➀基本情報入力シート'!E417="","",'➀基本情報入力シート'!E417)</f>
        <v/>
      </c>
      <c r="E404" s="503" t="str">
        <f>IF('➀基本情報入力シート'!F417="","",'➀基本情報入力シート'!F417)</f>
        <v/>
      </c>
      <c r="F404" s="503" t="str">
        <f>IF('➀基本情報入力シート'!G417="","",'➀基本情報入力シート'!G417)</f>
        <v/>
      </c>
      <c r="G404" s="503" t="str">
        <f>IF('➀基本情報入力シート'!H417="","",'➀基本情報入力シート'!H417)</f>
        <v/>
      </c>
      <c r="H404" s="503" t="str">
        <f>IF('➀基本情報入力シート'!I417="","",'➀基本情報入力シート'!I417)</f>
        <v/>
      </c>
      <c r="I404" s="503" t="str">
        <f>IF('➀基本情報入力シート'!J417="","",'➀基本情報入力シート'!J417)</f>
        <v/>
      </c>
      <c r="J404" s="503" t="str">
        <f>IF('➀基本情報入力シート'!K417="","",'➀基本情報入力シート'!K417)</f>
        <v/>
      </c>
      <c r="K404" s="504" t="str">
        <f>IF('➀基本情報入力シート'!L417="","",'➀基本情報入力シート'!L417)</f>
        <v/>
      </c>
      <c r="L404" s="505" t="str">
        <f t="shared" si="15"/>
        <v/>
      </c>
      <c r="M404" s="506" t="str">
        <f>IF('➀基本情報入力シート'!M417="","",'➀基本情報入力シート'!M417)</f>
        <v/>
      </c>
      <c r="N404" s="512" t="str">
        <f>IF('➀基本情報入力シート'!R417="","",'➀基本情報入力シート'!R417)</f>
        <v/>
      </c>
      <c r="O404" s="512" t="str">
        <f>IF('➀基本情報入力シート'!W417="","",'➀基本情報入力シート'!W417)</f>
        <v/>
      </c>
      <c r="P404" s="508" t="str">
        <f>IF('➀基本情報入力シート'!X417="","",'➀基本情報入力シート'!X417)</f>
        <v/>
      </c>
      <c r="Q404" s="509" t="str">
        <f>IF('➀基本情報入力シート'!Y417="","",'➀基本情報入力シート'!Y417)</f>
        <v/>
      </c>
      <c r="R404" s="546"/>
      <c r="S404" s="530"/>
      <c r="T404" s="531"/>
      <c r="U404" s="535"/>
      <c r="V404" s="535"/>
      <c r="W404" s="536"/>
      <c r="X404" s="536"/>
      <c r="Y404" s="536"/>
      <c r="Z404" s="401"/>
      <c r="AA404" s="401"/>
      <c r="AB404" s="401"/>
    </row>
    <row r="405" spans="1:28" ht="27.75" customHeight="1">
      <c r="A405" s="511">
        <f t="shared" si="16"/>
        <v>386</v>
      </c>
      <c r="B405" s="502" t="str">
        <f>IF('➀基本情報入力シート'!C418="","",'➀基本情報入力シート'!C418)</f>
        <v/>
      </c>
      <c r="C405" s="503" t="str">
        <f>IF('➀基本情報入力シート'!D418="","",'➀基本情報入力シート'!D418)</f>
        <v/>
      </c>
      <c r="D405" s="503" t="str">
        <f>IF('➀基本情報入力シート'!E418="","",'➀基本情報入力シート'!E418)</f>
        <v/>
      </c>
      <c r="E405" s="503" t="str">
        <f>IF('➀基本情報入力シート'!F418="","",'➀基本情報入力シート'!F418)</f>
        <v/>
      </c>
      <c r="F405" s="503" t="str">
        <f>IF('➀基本情報入力シート'!G418="","",'➀基本情報入力シート'!G418)</f>
        <v/>
      </c>
      <c r="G405" s="503" t="str">
        <f>IF('➀基本情報入力シート'!H418="","",'➀基本情報入力シート'!H418)</f>
        <v/>
      </c>
      <c r="H405" s="503" t="str">
        <f>IF('➀基本情報入力シート'!I418="","",'➀基本情報入力シート'!I418)</f>
        <v/>
      </c>
      <c r="I405" s="503" t="str">
        <f>IF('➀基本情報入力シート'!J418="","",'➀基本情報入力シート'!J418)</f>
        <v/>
      </c>
      <c r="J405" s="503" t="str">
        <f>IF('➀基本情報入力シート'!K418="","",'➀基本情報入力シート'!K418)</f>
        <v/>
      </c>
      <c r="K405" s="504" t="str">
        <f>IF('➀基本情報入力シート'!L418="","",'➀基本情報入力シート'!L418)</f>
        <v/>
      </c>
      <c r="L405" s="505" t="str">
        <f t="shared" si="15"/>
        <v/>
      </c>
      <c r="M405" s="506" t="str">
        <f>IF('➀基本情報入力シート'!M418="","",'➀基本情報入力シート'!M418)</f>
        <v/>
      </c>
      <c r="N405" s="512" t="str">
        <f>IF('➀基本情報入力シート'!R418="","",'➀基本情報入力シート'!R418)</f>
        <v/>
      </c>
      <c r="O405" s="512" t="str">
        <f>IF('➀基本情報入力シート'!W418="","",'➀基本情報入力シート'!W418)</f>
        <v/>
      </c>
      <c r="P405" s="508" t="str">
        <f>IF('➀基本情報入力シート'!X418="","",'➀基本情報入力シート'!X418)</f>
        <v/>
      </c>
      <c r="Q405" s="509" t="str">
        <f>IF('➀基本情報入力シート'!Y418="","",'➀基本情報入力シート'!Y418)</f>
        <v/>
      </c>
      <c r="R405" s="546"/>
      <c r="S405" s="530"/>
      <c r="T405" s="531"/>
      <c r="U405" s="535"/>
      <c r="V405" s="535"/>
      <c r="W405" s="536"/>
      <c r="X405" s="536"/>
      <c r="Y405" s="536"/>
      <c r="Z405" s="401"/>
      <c r="AA405" s="401"/>
      <c r="AB405" s="401"/>
    </row>
    <row r="406" spans="1:28" ht="27.75" customHeight="1">
      <c r="A406" s="511">
        <f t="shared" si="16"/>
        <v>387</v>
      </c>
      <c r="B406" s="502" t="str">
        <f>IF('➀基本情報入力シート'!C419="","",'➀基本情報入力シート'!C419)</f>
        <v/>
      </c>
      <c r="C406" s="503" t="str">
        <f>IF('➀基本情報入力シート'!D419="","",'➀基本情報入力シート'!D419)</f>
        <v/>
      </c>
      <c r="D406" s="503" t="str">
        <f>IF('➀基本情報入力シート'!E419="","",'➀基本情報入力シート'!E419)</f>
        <v/>
      </c>
      <c r="E406" s="503" t="str">
        <f>IF('➀基本情報入力シート'!F419="","",'➀基本情報入力シート'!F419)</f>
        <v/>
      </c>
      <c r="F406" s="503" t="str">
        <f>IF('➀基本情報入力シート'!G419="","",'➀基本情報入力シート'!G419)</f>
        <v/>
      </c>
      <c r="G406" s="503" t="str">
        <f>IF('➀基本情報入力シート'!H419="","",'➀基本情報入力シート'!H419)</f>
        <v/>
      </c>
      <c r="H406" s="503" t="str">
        <f>IF('➀基本情報入力シート'!I419="","",'➀基本情報入力シート'!I419)</f>
        <v/>
      </c>
      <c r="I406" s="503" t="str">
        <f>IF('➀基本情報入力シート'!J419="","",'➀基本情報入力シート'!J419)</f>
        <v/>
      </c>
      <c r="J406" s="503" t="str">
        <f>IF('➀基本情報入力シート'!K419="","",'➀基本情報入力シート'!K419)</f>
        <v/>
      </c>
      <c r="K406" s="504" t="str">
        <f>IF('➀基本情報入力シート'!L419="","",'➀基本情報入力シート'!L419)</f>
        <v/>
      </c>
      <c r="L406" s="505" t="str">
        <f t="shared" si="15"/>
        <v/>
      </c>
      <c r="M406" s="506" t="str">
        <f>IF('➀基本情報入力シート'!M419="","",'➀基本情報入力シート'!M419)</f>
        <v/>
      </c>
      <c r="N406" s="512" t="str">
        <f>IF('➀基本情報入力シート'!R419="","",'➀基本情報入力シート'!R419)</f>
        <v/>
      </c>
      <c r="O406" s="512" t="str">
        <f>IF('➀基本情報入力シート'!W419="","",'➀基本情報入力シート'!W419)</f>
        <v/>
      </c>
      <c r="P406" s="508" t="str">
        <f>IF('➀基本情報入力シート'!X419="","",'➀基本情報入力シート'!X419)</f>
        <v/>
      </c>
      <c r="Q406" s="509" t="str">
        <f>IF('➀基本情報入力シート'!Y419="","",'➀基本情報入力シート'!Y419)</f>
        <v/>
      </c>
      <c r="R406" s="546"/>
      <c r="S406" s="530"/>
      <c r="T406" s="531"/>
      <c r="U406" s="535"/>
      <c r="V406" s="535"/>
      <c r="W406" s="536"/>
      <c r="X406" s="536"/>
      <c r="Y406" s="536"/>
      <c r="Z406" s="401"/>
      <c r="AA406" s="401"/>
      <c r="AB406" s="401"/>
    </row>
    <row r="407" spans="1:28" ht="27.75" customHeight="1">
      <c r="A407" s="511">
        <f t="shared" si="16"/>
        <v>388</v>
      </c>
      <c r="B407" s="502" t="str">
        <f>IF('➀基本情報入力シート'!C420="","",'➀基本情報入力シート'!C420)</f>
        <v/>
      </c>
      <c r="C407" s="503" t="str">
        <f>IF('➀基本情報入力シート'!D420="","",'➀基本情報入力シート'!D420)</f>
        <v/>
      </c>
      <c r="D407" s="503" t="str">
        <f>IF('➀基本情報入力シート'!E420="","",'➀基本情報入力シート'!E420)</f>
        <v/>
      </c>
      <c r="E407" s="503" t="str">
        <f>IF('➀基本情報入力シート'!F420="","",'➀基本情報入力シート'!F420)</f>
        <v/>
      </c>
      <c r="F407" s="503" t="str">
        <f>IF('➀基本情報入力シート'!G420="","",'➀基本情報入力シート'!G420)</f>
        <v/>
      </c>
      <c r="G407" s="503" t="str">
        <f>IF('➀基本情報入力シート'!H420="","",'➀基本情報入力シート'!H420)</f>
        <v/>
      </c>
      <c r="H407" s="503" t="str">
        <f>IF('➀基本情報入力シート'!I420="","",'➀基本情報入力シート'!I420)</f>
        <v/>
      </c>
      <c r="I407" s="503" t="str">
        <f>IF('➀基本情報入力シート'!J420="","",'➀基本情報入力シート'!J420)</f>
        <v/>
      </c>
      <c r="J407" s="503" t="str">
        <f>IF('➀基本情報入力シート'!K420="","",'➀基本情報入力シート'!K420)</f>
        <v/>
      </c>
      <c r="K407" s="504" t="str">
        <f>IF('➀基本情報入力シート'!L420="","",'➀基本情報入力シート'!L420)</f>
        <v/>
      </c>
      <c r="L407" s="505" t="str">
        <f t="shared" si="15"/>
        <v/>
      </c>
      <c r="M407" s="506" t="str">
        <f>IF('➀基本情報入力シート'!M420="","",'➀基本情報入力シート'!M420)</f>
        <v/>
      </c>
      <c r="N407" s="512" t="str">
        <f>IF('➀基本情報入力シート'!R420="","",'➀基本情報入力シート'!R420)</f>
        <v/>
      </c>
      <c r="O407" s="512" t="str">
        <f>IF('➀基本情報入力シート'!W420="","",'➀基本情報入力シート'!W420)</f>
        <v/>
      </c>
      <c r="P407" s="508" t="str">
        <f>IF('➀基本情報入力シート'!X420="","",'➀基本情報入力シート'!X420)</f>
        <v/>
      </c>
      <c r="Q407" s="509" t="str">
        <f>IF('➀基本情報入力シート'!Y420="","",'➀基本情報入力シート'!Y420)</f>
        <v/>
      </c>
      <c r="R407" s="546"/>
      <c r="S407" s="530"/>
      <c r="T407" s="531"/>
      <c r="U407" s="535"/>
      <c r="V407" s="535"/>
      <c r="W407" s="536"/>
      <c r="X407" s="536"/>
      <c r="Y407" s="536"/>
      <c r="Z407" s="401"/>
      <c r="AA407" s="401"/>
      <c r="AB407" s="401"/>
    </row>
    <row r="408" spans="1:28" ht="27.75" customHeight="1">
      <c r="A408" s="511">
        <f t="shared" si="16"/>
        <v>389</v>
      </c>
      <c r="B408" s="502" t="str">
        <f>IF('➀基本情報入力シート'!C421="","",'➀基本情報入力シート'!C421)</f>
        <v/>
      </c>
      <c r="C408" s="503" t="str">
        <f>IF('➀基本情報入力シート'!D421="","",'➀基本情報入力シート'!D421)</f>
        <v/>
      </c>
      <c r="D408" s="503" t="str">
        <f>IF('➀基本情報入力シート'!E421="","",'➀基本情報入力シート'!E421)</f>
        <v/>
      </c>
      <c r="E408" s="503" t="str">
        <f>IF('➀基本情報入力シート'!F421="","",'➀基本情報入力シート'!F421)</f>
        <v/>
      </c>
      <c r="F408" s="503" t="str">
        <f>IF('➀基本情報入力シート'!G421="","",'➀基本情報入力シート'!G421)</f>
        <v/>
      </c>
      <c r="G408" s="503" t="str">
        <f>IF('➀基本情報入力シート'!H421="","",'➀基本情報入力シート'!H421)</f>
        <v/>
      </c>
      <c r="H408" s="503" t="str">
        <f>IF('➀基本情報入力シート'!I421="","",'➀基本情報入力シート'!I421)</f>
        <v/>
      </c>
      <c r="I408" s="503" t="str">
        <f>IF('➀基本情報入力シート'!J421="","",'➀基本情報入力シート'!J421)</f>
        <v/>
      </c>
      <c r="J408" s="503" t="str">
        <f>IF('➀基本情報入力シート'!K421="","",'➀基本情報入力シート'!K421)</f>
        <v/>
      </c>
      <c r="K408" s="504" t="str">
        <f>IF('➀基本情報入力シート'!L421="","",'➀基本情報入力シート'!L421)</f>
        <v/>
      </c>
      <c r="L408" s="505" t="str">
        <f t="shared" si="15"/>
        <v/>
      </c>
      <c r="M408" s="506" t="str">
        <f>IF('➀基本情報入力シート'!M421="","",'➀基本情報入力シート'!M421)</f>
        <v/>
      </c>
      <c r="N408" s="512" t="str">
        <f>IF('➀基本情報入力シート'!R421="","",'➀基本情報入力シート'!R421)</f>
        <v/>
      </c>
      <c r="O408" s="512" t="str">
        <f>IF('➀基本情報入力シート'!W421="","",'➀基本情報入力シート'!W421)</f>
        <v/>
      </c>
      <c r="P408" s="508" t="str">
        <f>IF('➀基本情報入力シート'!X421="","",'➀基本情報入力シート'!X421)</f>
        <v/>
      </c>
      <c r="Q408" s="509" t="str">
        <f>IF('➀基本情報入力シート'!Y421="","",'➀基本情報入力シート'!Y421)</f>
        <v/>
      </c>
      <c r="R408" s="546"/>
      <c r="S408" s="530"/>
      <c r="T408" s="531"/>
      <c r="U408" s="535"/>
      <c r="V408" s="535"/>
      <c r="W408" s="536"/>
      <c r="X408" s="536"/>
      <c r="Y408" s="536"/>
      <c r="Z408" s="401"/>
      <c r="AA408" s="401"/>
      <c r="AB408" s="401"/>
    </row>
    <row r="409" spans="1:28" ht="27.75" customHeight="1">
      <c r="A409" s="511">
        <f t="shared" si="16"/>
        <v>390</v>
      </c>
      <c r="B409" s="502" t="str">
        <f>IF('➀基本情報入力シート'!C422="","",'➀基本情報入力シート'!C422)</f>
        <v/>
      </c>
      <c r="C409" s="503" t="str">
        <f>IF('➀基本情報入力シート'!D422="","",'➀基本情報入力シート'!D422)</f>
        <v/>
      </c>
      <c r="D409" s="503" t="str">
        <f>IF('➀基本情報入力シート'!E422="","",'➀基本情報入力シート'!E422)</f>
        <v/>
      </c>
      <c r="E409" s="503" t="str">
        <f>IF('➀基本情報入力シート'!F422="","",'➀基本情報入力シート'!F422)</f>
        <v/>
      </c>
      <c r="F409" s="503" t="str">
        <f>IF('➀基本情報入力シート'!G422="","",'➀基本情報入力シート'!G422)</f>
        <v/>
      </c>
      <c r="G409" s="503" t="str">
        <f>IF('➀基本情報入力シート'!H422="","",'➀基本情報入力シート'!H422)</f>
        <v/>
      </c>
      <c r="H409" s="503" t="str">
        <f>IF('➀基本情報入力シート'!I422="","",'➀基本情報入力シート'!I422)</f>
        <v/>
      </c>
      <c r="I409" s="503" t="str">
        <f>IF('➀基本情報入力シート'!J422="","",'➀基本情報入力シート'!J422)</f>
        <v/>
      </c>
      <c r="J409" s="503" t="str">
        <f>IF('➀基本情報入力シート'!K422="","",'➀基本情報入力シート'!K422)</f>
        <v/>
      </c>
      <c r="K409" s="504" t="str">
        <f>IF('➀基本情報入力シート'!L422="","",'➀基本情報入力シート'!L422)</f>
        <v/>
      </c>
      <c r="L409" s="505" t="str">
        <f t="shared" si="15"/>
        <v/>
      </c>
      <c r="M409" s="506" t="str">
        <f>IF('➀基本情報入力シート'!M422="","",'➀基本情報入力シート'!M422)</f>
        <v/>
      </c>
      <c r="N409" s="512" t="str">
        <f>IF('➀基本情報入力シート'!R422="","",'➀基本情報入力シート'!R422)</f>
        <v/>
      </c>
      <c r="O409" s="512" t="str">
        <f>IF('➀基本情報入力シート'!W422="","",'➀基本情報入力シート'!W422)</f>
        <v/>
      </c>
      <c r="P409" s="508" t="str">
        <f>IF('➀基本情報入力シート'!X422="","",'➀基本情報入力シート'!X422)</f>
        <v/>
      </c>
      <c r="Q409" s="509" t="str">
        <f>IF('➀基本情報入力シート'!Y422="","",'➀基本情報入力シート'!Y422)</f>
        <v/>
      </c>
      <c r="R409" s="546"/>
      <c r="S409" s="530"/>
      <c r="T409" s="531"/>
      <c r="U409" s="535"/>
      <c r="V409" s="535"/>
      <c r="W409" s="536"/>
      <c r="X409" s="536"/>
      <c r="Y409" s="536"/>
      <c r="Z409" s="401"/>
      <c r="AA409" s="401"/>
      <c r="AB409" s="401"/>
    </row>
    <row r="410" spans="1:28" ht="27.75" customHeight="1">
      <c r="A410" s="511">
        <f t="shared" si="16"/>
        <v>391</v>
      </c>
      <c r="B410" s="502" t="str">
        <f>IF('➀基本情報入力シート'!C423="","",'➀基本情報入力シート'!C423)</f>
        <v/>
      </c>
      <c r="C410" s="503" t="str">
        <f>IF('➀基本情報入力シート'!D423="","",'➀基本情報入力シート'!D423)</f>
        <v/>
      </c>
      <c r="D410" s="503" t="str">
        <f>IF('➀基本情報入力シート'!E423="","",'➀基本情報入力シート'!E423)</f>
        <v/>
      </c>
      <c r="E410" s="503" t="str">
        <f>IF('➀基本情報入力シート'!F423="","",'➀基本情報入力シート'!F423)</f>
        <v/>
      </c>
      <c r="F410" s="503" t="str">
        <f>IF('➀基本情報入力シート'!G423="","",'➀基本情報入力シート'!G423)</f>
        <v/>
      </c>
      <c r="G410" s="503" t="str">
        <f>IF('➀基本情報入力シート'!H423="","",'➀基本情報入力シート'!H423)</f>
        <v/>
      </c>
      <c r="H410" s="503" t="str">
        <f>IF('➀基本情報入力シート'!I423="","",'➀基本情報入力シート'!I423)</f>
        <v/>
      </c>
      <c r="I410" s="503" t="str">
        <f>IF('➀基本情報入力シート'!J423="","",'➀基本情報入力シート'!J423)</f>
        <v/>
      </c>
      <c r="J410" s="503" t="str">
        <f>IF('➀基本情報入力シート'!K423="","",'➀基本情報入力シート'!K423)</f>
        <v/>
      </c>
      <c r="K410" s="504" t="str">
        <f>IF('➀基本情報入力シート'!L423="","",'➀基本情報入力シート'!L423)</f>
        <v/>
      </c>
      <c r="L410" s="505" t="str">
        <f t="shared" si="15"/>
        <v/>
      </c>
      <c r="M410" s="506" t="str">
        <f>IF('➀基本情報入力シート'!M423="","",'➀基本情報入力シート'!M423)</f>
        <v/>
      </c>
      <c r="N410" s="512" t="str">
        <f>IF('➀基本情報入力シート'!R423="","",'➀基本情報入力シート'!R423)</f>
        <v/>
      </c>
      <c r="O410" s="512" t="str">
        <f>IF('➀基本情報入力シート'!W423="","",'➀基本情報入力シート'!W423)</f>
        <v/>
      </c>
      <c r="P410" s="508" t="str">
        <f>IF('➀基本情報入力シート'!X423="","",'➀基本情報入力シート'!X423)</f>
        <v/>
      </c>
      <c r="Q410" s="509" t="str">
        <f>IF('➀基本情報入力シート'!Y423="","",'➀基本情報入力シート'!Y423)</f>
        <v/>
      </c>
      <c r="R410" s="546"/>
      <c r="S410" s="530"/>
      <c r="T410" s="531"/>
      <c r="U410" s="535"/>
      <c r="V410" s="535"/>
      <c r="W410" s="536"/>
      <c r="X410" s="536"/>
      <c r="Y410" s="536"/>
      <c r="Z410" s="401"/>
      <c r="AA410" s="401"/>
      <c r="AB410" s="401"/>
    </row>
    <row r="411" spans="1:28" ht="27.75" customHeight="1">
      <c r="A411" s="511">
        <f t="shared" si="16"/>
        <v>392</v>
      </c>
      <c r="B411" s="502" t="str">
        <f>IF('➀基本情報入力シート'!C424="","",'➀基本情報入力シート'!C424)</f>
        <v/>
      </c>
      <c r="C411" s="503" t="str">
        <f>IF('➀基本情報入力シート'!D424="","",'➀基本情報入力シート'!D424)</f>
        <v/>
      </c>
      <c r="D411" s="503" t="str">
        <f>IF('➀基本情報入力シート'!E424="","",'➀基本情報入力シート'!E424)</f>
        <v/>
      </c>
      <c r="E411" s="503" t="str">
        <f>IF('➀基本情報入力シート'!F424="","",'➀基本情報入力シート'!F424)</f>
        <v/>
      </c>
      <c r="F411" s="503" t="str">
        <f>IF('➀基本情報入力シート'!G424="","",'➀基本情報入力シート'!G424)</f>
        <v/>
      </c>
      <c r="G411" s="503" t="str">
        <f>IF('➀基本情報入力シート'!H424="","",'➀基本情報入力シート'!H424)</f>
        <v/>
      </c>
      <c r="H411" s="503" t="str">
        <f>IF('➀基本情報入力シート'!I424="","",'➀基本情報入力シート'!I424)</f>
        <v/>
      </c>
      <c r="I411" s="503" t="str">
        <f>IF('➀基本情報入力シート'!J424="","",'➀基本情報入力シート'!J424)</f>
        <v/>
      </c>
      <c r="J411" s="503" t="str">
        <f>IF('➀基本情報入力シート'!K424="","",'➀基本情報入力シート'!K424)</f>
        <v/>
      </c>
      <c r="K411" s="504" t="str">
        <f>IF('➀基本情報入力シート'!L424="","",'➀基本情報入力シート'!L424)</f>
        <v/>
      </c>
      <c r="L411" s="505" t="str">
        <f t="shared" si="15"/>
        <v/>
      </c>
      <c r="M411" s="506" t="str">
        <f>IF('➀基本情報入力シート'!M424="","",'➀基本情報入力シート'!M424)</f>
        <v/>
      </c>
      <c r="N411" s="512" t="str">
        <f>IF('➀基本情報入力シート'!R424="","",'➀基本情報入力シート'!R424)</f>
        <v/>
      </c>
      <c r="O411" s="512" t="str">
        <f>IF('➀基本情報入力シート'!W424="","",'➀基本情報入力シート'!W424)</f>
        <v/>
      </c>
      <c r="P411" s="508" t="str">
        <f>IF('➀基本情報入力シート'!X424="","",'➀基本情報入力シート'!X424)</f>
        <v/>
      </c>
      <c r="Q411" s="509" t="str">
        <f>IF('➀基本情報入力シート'!Y424="","",'➀基本情報入力シート'!Y424)</f>
        <v/>
      </c>
      <c r="R411" s="546"/>
      <c r="S411" s="530"/>
      <c r="T411" s="531"/>
      <c r="U411" s="535"/>
      <c r="V411" s="535"/>
      <c r="W411" s="536"/>
      <c r="X411" s="536"/>
      <c r="Y411" s="536"/>
      <c r="Z411" s="401"/>
      <c r="AA411" s="401"/>
      <c r="AB411" s="401"/>
    </row>
    <row r="412" spans="1:28" ht="27.75" customHeight="1">
      <c r="A412" s="511">
        <f t="shared" si="16"/>
        <v>393</v>
      </c>
      <c r="B412" s="502" t="str">
        <f>IF('➀基本情報入力シート'!C425="","",'➀基本情報入力シート'!C425)</f>
        <v/>
      </c>
      <c r="C412" s="503" t="str">
        <f>IF('➀基本情報入力シート'!D425="","",'➀基本情報入力シート'!D425)</f>
        <v/>
      </c>
      <c r="D412" s="503" t="str">
        <f>IF('➀基本情報入力シート'!E425="","",'➀基本情報入力シート'!E425)</f>
        <v/>
      </c>
      <c r="E412" s="503" t="str">
        <f>IF('➀基本情報入力シート'!F425="","",'➀基本情報入力シート'!F425)</f>
        <v/>
      </c>
      <c r="F412" s="503" t="str">
        <f>IF('➀基本情報入力シート'!G425="","",'➀基本情報入力シート'!G425)</f>
        <v/>
      </c>
      <c r="G412" s="503" t="str">
        <f>IF('➀基本情報入力シート'!H425="","",'➀基本情報入力シート'!H425)</f>
        <v/>
      </c>
      <c r="H412" s="503" t="str">
        <f>IF('➀基本情報入力シート'!I425="","",'➀基本情報入力シート'!I425)</f>
        <v/>
      </c>
      <c r="I412" s="503" t="str">
        <f>IF('➀基本情報入力シート'!J425="","",'➀基本情報入力シート'!J425)</f>
        <v/>
      </c>
      <c r="J412" s="503" t="str">
        <f>IF('➀基本情報入力シート'!K425="","",'➀基本情報入力シート'!K425)</f>
        <v/>
      </c>
      <c r="K412" s="504" t="str">
        <f>IF('➀基本情報入力シート'!L425="","",'➀基本情報入力シート'!L425)</f>
        <v/>
      </c>
      <c r="L412" s="505" t="str">
        <f t="shared" si="15"/>
        <v/>
      </c>
      <c r="M412" s="506" t="str">
        <f>IF('➀基本情報入力シート'!M425="","",'➀基本情報入力シート'!M425)</f>
        <v/>
      </c>
      <c r="N412" s="512" t="str">
        <f>IF('➀基本情報入力シート'!R425="","",'➀基本情報入力シート'!R425)</f>
        <v/>
      </c>
      <c r="O412" s="512" t="str">
        <f>IF('➀基本情報入力シート'!W425="","",'➀基本情報入力シート'!W425)</f>
        <v/>
      </c>
      <c r="P412" s="508" t="str">
        <f>IF('➀基本情報入力シート'!X425="","",'➀基本情報入力シート'!X425)</f>
        <v/>
      </c>
      <c r="Q412" s="509" t="str">
        <f>IF('➀基本情報入力シート'!Y425="","",'➀基本情報入力シート'!Y425)</f>
        <v/>
      </c>
      <c r="R412" s="546"/>
      <c r="S412" s="530"/>
      <c r="T412" s="531"/>
      <c r="U412" s="535"/>
      <c r="V412" s="535"/>
      <c r="W412" s="536"/>
      <c r="X412" s="536"/>
      <c r="Y412" s="536"/>
      <c r="Z412" s="401"/>
      <c r="AA412" s="401"/>
      <c r="AB412" s="401"/>
    </row>
    <row r="413" spans="1:28" ht="27.75" customHeight="1">
      <c r="A413" s="511">
        <f t="shared" si="16"/>
        <v>394</v>
      </c>
      <c r="B413" s="502" t="str">
        <f>IF('➀基本情報入力シート'!C426="","",'➀基本情報入力シート'!C426)</f>
        <v/>
      </c>
      <c r="C413" s="503" t="str">
        <f>IF('➀基本情報入力シート'!D426="","",'➀基本情報入力シート'!D426)</f>
        <v/>
      </c>
      <c r="D413" s="503" t="str">
        <f>IF('➀基本情報入力シート'!E426="","",'➀基本情報入力シート'!E426)</f>
        <v/>
      </c>
      <c r="E413" s="503" t="str">
        <f>IF('➀基本情報入力シート'!F426="","",'➀基本情報入力シート'!F426)</f>
        <v/>
      </c>
      <c r="F413" s="503" t="str">
        <f>IF('➀基本情報入力シート'!G426="","",'➀基本情報入力シート'!G426)</f>
        <v/>
      </c>
      <c r="G413" s="503" t="str">
        <f>IF('➀基本情報入力シート'!H426="","",'➀基本情報入力シート'!H426)</f>
        <v/>
      </c>
      <c r="H413" s="503" t="str">
        <f>IF('➀基本情報入力シート'!I426="","",'➀基本情報入力シート'!I426)</f>
        <v/>
      </c>
      <c r="I413" s="503" t="str">
        <f>IF('➀基本情報入力シート'!J426="","",'➀基本情報入力シート'!J426)</f>
        <v/>
      </c>
      <c r="J413" s="503" t="str">
        <f>IF('➀基本情報入力シート'!K426="","",'➀基本情報入力シート'!K426)</f>
        <v/>
      </c>
      <c r="K413" s="504" t="str">
        <f>IF('➀基本情報入力シート'!L426="","",'➀基本情報入力シート'!L426)</f>
        <v/>
      </c>
      <c r="L413" s="505" t="str">
        <f t="shared" si="15"/>
        <v/>
      </c>
      <c r="M413" s="506" t="str">
        <f>IF('➀基本情報入力シート'!M426="","",'➀基本情報入力シート'!M426)</f>
        <v/>
      </c>
      <c r="N413" s="512" t="str">
        <f>IF('➀基本情報入力シート'!R426="","",'➀基本情報入力シート'!R426)</f>
        <v/>
      </c>
      <c r="O413" s="512" t="str">
        <f>IF('➀基本情報入力シート'!W426="","",'➀基本情報入力シート'!W426)</f>
        <v/>
      </c>
      <c r="P413" s="508" t="str">
        <f>IF('➀基本情報入力シート'!X426="","",'➀基本情報入力シート'!X426)</f>
        <v/>
      </c>
      <c r="Q413" s="509" t="str">
        <f>IF('➀基本情報入力シート'!Y426="","",'➀基本情報入力シート'!Y426)</f>
        <v/>
      </c>
      <c r="R413" s="546"/>
      <c r="S413" s="530"/>
      <c r="T413" s="531"/>
      <c r="U413" s="535"/>
      <c r="V413" s="535"/>
      <c r="W413" s="536"/>
      <c r="X413" s="536"/>
      <c r="Y413" s="536"/>
      <c r="Z413" s="401"/>
      <c r="AA413" s="401"/>
      <c r="AB413" s="401"/>
    </row>
    <row r="414" spans="1:28" ht="27.75" customHeight="1">
      <c r="A414" s="511">
        <f t="shared" si="16"/>
        <v>395</v>
      </c>
      <c r="B414" s="502" t="str">
        <f>IF('➀基本情報入力シート'!C427="","",'➀基本情報入力シート'!C427)</f>
        <v/>
      </c>
      <c r="C414" s="503" t="str">
        <f>IF('➀基本情報入力シート'!D427="","",'➀基本情報入力シート'!D427)</f>
        <v/>
      </c>
      <c r="D414" s="503" t="str">
        <f>IF('➀基本情報入力シート'!E427="","",'➀基本情報入力シート'!E427)</f>
        <v/>
      </c>
      <c r="E414" s="503" t="str">
        <f>IF('➀基本情報入力シート'!F427="","",'➀基本情報入力シート'!F427)</f>
        <v/>
      </c>
      <c r="F414" s="503" t="str">
        <f>IF('➀基本情報入力シート'!G427="","",'➀基本情報入力シート'!G427)</f>
        <v/>
      </c>
      <c r="G414" s="503" t="str">
        <f>IF('➀基本情報入力シート'!H427="","",'➀基本情報入力シート'!H427)</f>
        <v/>
      </c>
      <c r="H414" s="503" t="str">
        <f>IF('➀基本情報入力シート'!I427="","",'➀基本情報入力シート'!I427)</f>
        <v/>
      </c>
      <c r="I414" s="503" t="str">
        <f>IF('➀基本情報入力シート'!J427="","",'➀基本情報入力シート'!J427)</f>
        <v/>
      </c>
      <c r="J414" s="503" t="str">
        <f>IF('➀基本情報入力シート'!K427="","",'➀基本情報入力シート'!K427)</f>
        <v/>
      </c>
      <c r="K414" s="504" t="str">
        <f>IF('➀基本情報入力シート'!L427="","",'➀基本情報入力シート'!L427)</f>
        <v/>
      </c>
      <c r="L414" s="505" t="str">
        <f t="shared" si="15"/>
        <v/>
      </c>
      <c r="M414" s="506" t="str">
        <f>IF('➀基本情報入力シート'!M427="","",'➀基本情報入力シート'!M427)</f>
        <v/>
      </c>
      <c r="N414" s="512" t="str">
        <f>IF('➀基本情報入力シート'!R427="","",'➀基本情報入力シート'!R427)</f>
        <v/>
      </c>
      <c r="O414" s="512" t="str">
        <f>IF('➀基本情報入力シート'!W427="","",'➀基本情報入力シート'!W427)</f>
        <v/>
      </c>
      <c r="P414" s="508" t="str">
        <f>IF('➀基本情報入力シート'!X427="","",'➀基本情報入力シート'!X427)</f>
        <v/>
      </c>
      <c r="Q414" s="509" t="str">
        <f>IF('➀基本情報入力シート'!Y427="","",'➀基本情報入力シート'!Y427)</f>
        <v/>
      </c>
      <c r="R414" s="546"/>
      <c r="S414" s="530"/>
      <c r="T414" s="531"/>
      <c r="U414" s="535"/>
      <c r="V414" s="535"/>
      <c r="W414" s="536"/>
      <c r="X414" s="536"/>
      <c r="Y414" s="536"/>
      <c r="Z414" s="401"/>
      <c r="AA414" s="401"/>
      <c r="AB414" s="401"/>
    </row>
    <row r="415" spans="1:28" ht="27.75" customHeight="1">
      <c r="A415" s="511">
        <f t="shared" si="16"/>
        <v>396</v>
      </c>
      <c r="B415" s="502" t="str">
        <f>IF('➀基本情報入力シート'!C428="","",'➀基本情報入力シート'!C428)</f>
        <v/>
      </c>
      <c r="C415" s="503" t="str">
        <f>IF('➀基本情報入力シート'!D428="","",'➀基本情報入力シート'!D428)</f>
        <v/>
      </c>
      <c r="D415" s="503" t="str">
        <f>IF('➀基本情報入力シート'!E428="","",'➀基本情報入力シート'!E428)</f>
        <v/>
      </c>
      <c r="E415" s="503" t="str">
        <f>IF('➀基本情報入力シート'!F428="","",'➀基本情報入力シート'!F428)</f>
        <v/>
      </c>
      <c r="F415" s="503" t="str">
        <f>IF('➀基本情報入力シート'!G428="","",'➀基本情報入力シート'!G428)</f>
        <v/>
      </c>
      <c r="G415" s="503" t="str">
        <f>IF('➀基本情報入力シート'!H428="","",'➀基本情報入力シート'!H428)</f>
        <v/>
      </c>
      <c r="H415" s="503" t="str">
        <f>IF('➀基本情報入力シート'!I428="","",'➀基本情報入力シート'!I428)</f>
        <v/>
      </c>
      <c r="I415" s="503" t="str">
        <f>IF('➀基本情報入力シート'!J428="","",'➀基本情報入力シート'!J428)</f>
        <v/>
      </c>
      <c r="J415" s="503" t="str">
        <f>IF('➀基本情報入力シート'!K428="","",'➀基本情報入力シート'!K428)</f>
        <v/>
      </c>
      <c r="K415" s="504" t="str">
        <f>IF('➀基本情報入力シート'!L428="","",'➀基本情報入力シート'!L428)</f>
        <v/>
      </c>
      <c r="L415" s="505" t="str">
        <f t="shared" si="15"/>
        <v/>
      </c>
      <c r="M415" s="506" t="str">
        <f>IF('➀基本情報入力シート'!M428="","",'➀基本情報入力シート'!M428)</f>
        <v/>
      </c>
      <c r="N415" s="512" t="str">
        <f>IF('➀基本情報入力シート'!R428="","",'➀基本情報入力シート'!R428)</f>
        <v/>
      </c>
      <c r="O415" s="512" t="str">
        <f>IF('➀基本情報入力シート'!W428="","",'➀基本情報入力シート'!W428)</f>
        <v/>
      </c>
      <c r="P415" s="508" t="str">
        <f>IF('➀基本情報入力シート'!X428="","",'➀基本情報入力シート'!X428)</f>
        <v/>
      </c>
      <c r="Q415" s="509" t="str">
        <f>IF('➀基本情報入力シート'!Y428="","",'➀基本情報入力シート'!Y428)</f>
        <v/>
      </c>
      <c r="R415" s="546"/>
      <c r="S415" s="530"/>
      <c r="T415" s="531"/>
      <c r="U415" s="535"/>
      <c r="V415" s="535"/>
      <c r="W415" s="536"/>
      <c r="X415" s="536"/>
      <c r="Y415" s="536"/>
      <c r="Z415" s="401"/>
      <c r="AA415" s="401"/>
      <c r="AB415" s="401"/>
    </row>
    <row r="416" spans="1:28" ht="27.75" customHeight="1">
      <c r="A416" s="511">
        <f t="shared" si="16"/>
        <v>397</v>
      </c>
      <c r="B416" s="502" t="str">
        <f>IF('➀基本情報入力シート'!C429="","",'➀基本情報入力シート'!C429)</f>
        <v/>
      </c>
      <c r="C416" s="503" t="str">
        <f>IF('➀基本情報入力シート'!D429="","",'➀基本情報入力シート'!D429)</f>
        <v/>
      </c>
      <c r="D416" s="503" t="str">
        <f>IF('➀基本情報入力シート'!E429="","",'➀基本情報入力シート'!E429)</f>
        <v/>
      </c>
      <c r="E416" s="503" t="str">
        <f>IF('➀基本情報入力シート'!F429="","",'➀基本情報入力シート'!F429)</f>
        <v/>
      </c>
      <c r="F416" s="503" t="str">
        <f>IF('➀基本情報入力シート'!G429="","",'➀基本情報入力シート'!G429)</f>
        <v/>
      </c>
      <c r="G416" s="503" t="str">
        <f>IF('➀基本情報入力シート'!H429="","",'➀基本情報入力シート'!H429)</f>
        <v/>
      </c>
      <c r="H416" s="503" t="str">
        <f>IF('➀基本情報入力シート'!I429="","",'➀基本情報入力シート'!I429)</f>
        <v/>
      </c>
      <c r="I416" s="503" t="str">
        <f>IF('➀基本情報入力シート'!J429="","",'➀基本情報入力シート'!J429)</f>
        <v/>
      </c>
      <c r="J416" s="503" t="str">
        <f>IF('➀基本情報入力シート'!K429="","",'➀基本情報入力シート'!K429)</f>
        <v/>
      </c>
      <c r="K416" s="504" t="str">
        <f>IF('➀基本情報入力シート'!L429="","",'➀基本情報入力シート'!L429)</f>
        <v/>
      </c>
      <c r="L416" s="505" t="str">
        <f t="shared" si="15"/>
        <v/>
      </c>
      <c r="M416" s="506" t="str">
        <f>IF('➀基本情報入力シート'!M429="","",'➀基本情報入力シート'!M429)</f>
        <v/>
      </c>
      <c r="N416" s="512" t="str">
        <f>IF('➀基本情報入力シート'!R429="","",'➀基本情報入力シート'!R429)</f>
        <v/>
      </c>
      <c r="O416" s="512" t="str">
        <f>IF('➀基本情報入力シート'!W429="","",'➀基本情報入力シート'!W429)</f>
        <v/>
      </c>
      <c r="P416" s="508" t="str">
        <f>IF('➀基本情報入力シート'!X429="","",'➀基本情報入力シート'!X429)</f>
        <v/>
      </c>
      <c r="Q416" s="509" t="str">
        <f>IF('➀基本情報入力シート'!Y429="","",'➀基本情報入力シート'!Y429)</f>
        <v/>
      </c>
      <c r="R416" s="546"/>
      <c r="S416" s="530"/>
      <c r="T416" s="531"/>
      <c r="U416" s="535"/>
      <c r="V416" s="535"/>
      <c r="W416" s="536"/>
      <c r="X416" s="536"/>
      <c r="Y416" s="536"/>
      <c r="Z416" s="401"/>
      <c r="AA416" s="401"/>
      <c r="AB416" s="401"/>
    </row>
    <row r="417" spans="1:28" ht="27.75" customHeight="1">
      <c r="A417" s="511">
        <f t="shared" si="16"/>
        <v>398</v>
      </c>
      <c r="B417" s="502" t="str">
        <f>IF('➀基本情報入力シート'!C430="","",'➀基本情報入力シート'!C430)</f>
        <v/>
      </c>
      <c r="C417" s="503" t="str">
        <f>IF('➀基本情報入力シート'!D430="","",'➀基本情報入力シート'!D430)</f>
        <v/>
      </c>
      <c r="D417" s="503" t="str">
        <f>IF('➀基本情報入力シート'!E430="","",'➀基本情報入力シート'!E430)</f>
        <v/>
      </c>
      <c r="E417" s="503" t="str">
        <f>IF('➀基本情報入力シート'!F430="","",'➀基本情報入力シート'!F430)</f>
        <v/>
      </c>
      <c r="F417" s="503" t="str">
        <f>IF('➀基本情報入力シート'!G430="","",'➀基本情報入力シート'!G430)</f>
        <v/>
      </c>
      <c r="G417" s="503" t="str">
        <f>IF('➀基本情報入力シート'!H430="","",'➀基本情報入力シート'!H430)</f>
        <v/>
      </c>
      <c r="H417" s="503" t="str">
        <f>IF('➀基本情報入力シート'!I430="","",'➀基本情報入力シート'!I430)</f>
        <v/>
      </c>
      <c r="I417" s="503" t="str">
        <f>IF('➀基本情報入力シート'!J430="","",'➀基本情報入力シート'!J430)</f>
        <v/>
      </c>
      <c r="J417" s="503" t="str">
        <f>IF('➀基本情報入力シート'!K430="","",'➀基本情報入力シート'!K430)</f>
        <v/>
      </c>
      <c r="K417" s="504" t="str">
        <f>IF('➀基本情報入力シート'!L430="","",'➀基本情報入力シート'!L430)</f>
        <v/>
      </c>
      <c r="L417" s="505" t="str">
        <f t="shared" si="15"/>
        <v/>
      </c>
      <c r="M417" s="506" t="str">
        <f>IF('➀基本情報入力シート'!M430="","",'➀基本情報入力シート'!M430)</f>
        <v/>
      </c>
      <c r="N417" s="512" t="str">
        <f>IF('➀基本情報入力シート'!R430="","",'➀基本情報入力シート'!R430)</f>
        <v/>
      </c>
      <c r="O417" s="512" t="str">
        <f>IF('➀基本情報入力シート'!W430="","",'➀基本情報入力シート'!W430)</f>
        <v/>
      </c>
      <c r="P417" s="508" t="str">
        <f>IF('➀基本情報入力シート'!X430="","",'➀基本情報入力シート'!X430)</f>
        <v/>
      </c>
      <c r="Q417" s="509" t="str">
        <f>IF('➀基本情報入力シート'!Y430="","",'➀基本情報入力シート'!Y430)</f>
        <v/>
      </c>
      <c r="R417" s="546"/>
      <c r="S417" s="530"/>
      <c r="T417" s="531"/>
      <c r="U417" s="535"/>
      <c r="V417" s="535"/>
      <c r="W417" s="536"/>
      <c r="X417" s="536"/>
      <c r="Y417" s="536"/>
      <c r="Z417" s="401"/>
      <c r="AA417" s="401"/>
      <c r="AB417" s="401"/>
    </row>
    <row r="418" spans="1:28" ht="27.75" customHeight="1">
      <c r="A418" s="511">
        <f t="shared" si="16"/>
        <v>399</v>
      </c>
      <c r="B418" s="502" t="str">
        <f>IF('➀基本情報入力シート'!C431="","",'➀基本情報入力シート'!C431)</f>
        <v/>
      </c>
      <c r="C418" s="503" t="str">
        <f>IF('➀基本情報入力シート'!D431="","",'➀基本情報入力シート'!D431)</f>
        <v/>
      </c>
      <c r="D418" s="503" t="str">
        <f>IF('➀基本情報入力シート'!E431="","",'➀基本情報入力シート'!E431)</f>
        <v/>
      </c>
      <c r="E418" s="503" t="str">
        <f>IF('➀基本情報入力シート'!F431="","",'➀基本情報入力シート'!F431)</f>
        <v/>
      </c>
      <c r="F418" s="503" t="str">
        <f>IF('➀基本情報入力シート'!G431="","",'➀基本情報入力シート'!G431)</f>
        <v/>
      </c>
      <c r="G418" s="503" t="str">
        <f>IF('➀基本情報入力シート'!H431="","",'➀基本情報入力シート'!H431)</f>
        <v/>
      </c>
      <c r="H418" s="503" t="str">
        <f>IF('➀基本情報入力シート'!I431="","",'➀基本情報入力シート'!I431)</f>
        <v/>
      </c>
      <c r="I418" s="503" t="str">
        <f>IF('➀基本情報入力シート'!J431="","",'➀基本情報入力シート'!J431)</f>
        <v/>
      </c>
      <c r="J418" s="503" t="str">
        <f>IF('➀基本情報入力シート'!K431="","",'➀基本情報入力シート'!K431)</f>
        <v/>
      </c>
      <c r="K418" s="504" t="str">
        <f>IF('➀基本情報入力シート'!L431="","",'➀基本情報入力シート'!L431)</f>
        <v/>
      </c>
      <c r="L418" s="505" t="str">
        <f t="shared" si="15"/>
        <v/>
      </c>
      <c r="M418" s="506" t="str">
        <f>IF('➀基本情報入力シート'!M431="","",'➀基本情報入力シート'!M431)</f>
        <v/>
      </c>
      <c r="N418" s="512" t="str">
        <f>IF('➀基本情報入力シート'!R431="","",'➀基本情報入力シート'!R431)</f>
        <v/>
      </c>
      <c r="O418" s="512" t="str">
        <f>IF('➀基本情報入力シート'!W431="","",'➀基本情報入力シート'!W431)</f>
        <v/>
      </c>
      <c r="P418" s="508" t="str">
        <f>IF('➀基本情報入力シート'!X431="","",'➀基本情報入力シート'!X431)</f>
        <v/>
      </c>
      <c r="Q418" s="509" t="str">
        <f>IF('➀基本情報入力シート'!Y431="","",'➀基本情報入力シート'!Y431)</f>
        <v/>
      </c>
      <c r="R418" s="546"/>
      <c r="S418" s="530"/>
      <c r="T418" s="531"/>
      <c r="U418" s="535"/>
      <c r="V418" s="535"/>
      <c r="W418" s="536"/>
      <c r="X418" s="536"/>
      <c r="Y418" s="536"/>
      <c r="Z418" s="401"/>
      <c r="AA418" s="401"/>
      <c r="AB418" s="401"/>
    </row>
    <row r="419" spans="1:28" ht="27.75" customHeight="1">
      <c r="A419" s="511">
        <f t="shared" si="16"/>
        <v>400</v>
      </c>
      <c r="B419" s="502" t="str">
        <f>IF('➀基本情報入力シート'!C432="","",'➀基本情報入力シート'!C432)</f>
        <v/>
      </c>
      <c r="C419" s="503" t="str">
        <f>IF('➀基本情報入力シート'!D432="","",'➀基本情報入力シート'!D432)</f>
        <v/>
      </c>
      <c r="D419" s="503" t="str">
        <f>IF('➀基本情報入力シート'!E432="","",'➀基本情報入力シート'!E432)</f>
        <v/>
      </c>
      <c r="E419" s="503" t="str">
        <f>IF('➀基本情報入力シート'!F432="","",'➀基本情報入力シート'!F432)</f>
        <v/>
      </c>
      <c r="F419" s="503" t="str">
        <f>IF('➀基本情報入力シート'!G432="","",'➀基本情報入力シート'!G432)</f>
        <v/>
      </c>
      <c r="G419" s="503" t="str">
        <f>IF('➀基本情報入力シート'!H432="","",'➀基本情報入力シート'!H432)</f>
        <v/>
      </c>
      <c r="H419" s="503" t="str">
        <f>IF('➀基本情報入力シート'!I432="","",'➀基本情報入力シート'!I432)</f>
        <v/>
      </c>
      <c r="I419" s="503" t="str">
        <f>IF('➀基本情報入力シート'!J432="","",'➀基本情報入力シート'!J432)</f>
        <v/>
      </c>
      <c r="J419" s="503" t="str">
        <f>IF('➀基本情報入力シート'!K432="","",'➀基本情報入力シート'!K432)</f>
        <v/>
      </c>
      <c r="K419" s="504" t="str">
        <f>IF('➀基本情報入力シート'!L432="","",'➀基本情報入力シート'!L432)</f>
        <v/>
      </c>
      <c r="L419" s="505" t="str">
        <f t="shared" si="15"/>
        <v/>
      </c>
      <c r="M419" s="506" t="str">
        <f>IF('➀基本情報入力シート'!M432="","",'➀基本情報入力シート'!M432)</f>
        <v/>
      </c>
      <c r="N419" s="512" t="str">
        <f>IF('➀基本情報入力シート'!R432="","",'➀基本情報入力シート'!R432)</f>
        <v/>
      </c>
      <c r="O419" s="512" t="str">
        <f>IF('➀基本情報入力シート'!W432="","",'➀基本情報入力シート'!W432)</f>
        <v/>
      </c>
      <c r="P419" s="508" t="str">
        <f>IF('➀基本情報入力シート'!X432="","",'➀基本情報入力シート'!X432)</f>
        <v/>
      </c>
      <c r="Q419" s="509" t="str">
        <f>IF('➀基本情報入力シート'!Y432="","",'➀基本情報入力シート'!Y432)</f>
        <v/>
      </c>
      <c r="R419" s="546"/>
      <c r="S419" s="530"/>
      <c r="T419" s="531"/>
      <c r="U419" s="535"/>
      <c r="V419" s="535"/>
      <c r="W419" s="536"/>
      <c r="X419" s="536"/>
      <c r="Y419" s="536"/>
      <c r="Z419" s="401"/>
      <c r="AA419" s="401"/>
      <c r="AB419" s="401"/>
    </row>
    <row r="420" spans="1:28" s="510" customFormat="1" ht="27.75" customHeight="1">
      <c r="A420" s="511">
        <f t="shared" si="16"/>
        <v>401</v>
      </c>
      <c r="B420" s="502" t="str">
        <f>IF('➀基本情報入力シート'!C433="","",'➀基本情報入力シート'!C433)</f>
        <v/>
      </c>
      <c r="C420" s="503" t="str">
        <f>IF('➀基本情報入力シート'!D433="","",'➀基本情報入力シート'!D433)</f>
        <v/>
      </c>
      <c r="D420" s="503" t="str">
        <f>IF('➀基本情報入力シート'!E433="","",'➀基本情報入力シート'!E433)</f>
        <v/>
      </c>
      <c r="E420" s="503" t="str">
        <f>IF('➀基本情報入力シート'!F433="","",'➀基本情報入力シート'!F433)</f>
        <v/>
      </c>
      <c r="F420" s="503" t="str">
        <f>IF('➀基本情報入力シート'!G433="","",'➀基本情報入力シート'!G433)</f>
        <v/>
      </c>
      <c r="G420" s="503" t="str">
        <f>IF('➀基本情報入力シート'!H433="","",'➀基本情報入力シート'!H433)</f>
        <v/>
      </c>
      <c r="H420" s="503" t="str">
        <f>IF('➀基本情報入力シート'!I433="","",'➀基本情報入力シート'!I433)</f>
        <v/>
      </c>
      <c r="I420" s="503" t="str">
        <f>IF('➀基本情報入力シート'!J433="","",'➀基本情報入力シート'!J433)</f>
        <v/>
      </c>
      <c r="J420" s="503" t="str">
        <f>IF('➀基本情報入力シート'!K433="","",'➀基本情報入力シート'!K433)</f>
        <v/>
      </c>
      <c r="K420" s="504" t="str">
        <f>IF('➀基本情報入力シート'!L433="","",'➀基本情報入力シート'!L433)</f>
        <v/>
      </c>
      <c r="L420" s="505" t="str">
        <f>B420&amp;C420</f>
        <v/>
      </c>
      <c r="M420" s="506" t="str">
        <f>IF('➀基本情報入力シート'!M433="","",'➀基本情報入力シート'!M433)</f>
        <v/>
      </c>
      <c r="N420" s="507" t="str">
        <f>IF('➀基本情報入力シート'!R433="","",'➀基本情報入力シート'!R433)</f>
        <v/>
      </c>
      <c r="O420" s="507" t="str">
        <f>IF('➀基本情報入力シート'!W433="","",'➀基本情報入力シート'!W433)</f>
        <v/>
      </c>
      <c r="P420" s="508" t="str">
        <f>IF('➀基本情報入力シート'!X433="","",'➀基本情報入力シート'!X433)</f>
        <v/>
      </c>
      <c r="Q420" s="509" t="str">
        <f>IF('➀基本情報入力シート'!Y433="","",'➀基本情報入力シート'!Y433)</f>
        <v/>
      </c>
      <c r="R420" s="546"/>
      <c r="S420" s="530"/>
      <c r="T420" s="531"/>
      <c r="U420" s="531"/>
      <c r="V420" s="531"/>
      <c r="W420" s="532"/>
      <c r="X420" s="532"/>
      <c r="Y420" s="530"/>
    </row>
    <row r="421" spans="1:28" ht="27.75" customHeight="1">
      <c r="A421" s="511">
        <f>A420+1</f>
        <v>402</v>
      </c>
      <c r="B421" s="502" t="str">
        <f>IF('➀基本情報入力シート'!C434="","",'➀基本情報入力シート'!C434)</f>
        <v/>
      </c>
      <c r="C421" s="503" t="str">
        <f>IF('➀基本情報入力シート'!D434="","",'➀基本情報入力シート'!D434)</f>
        <v/>
      </c>
      <c r="D421" s="503" t="str">
        <f>IF('➀基本情報入力シート'!E434="","",'➀基本情報入力シート'!E434)</f>
        <v/>
      </c>
      <c r="E421" s="503" t="str">
        <f>IF('➀基本情報入力シート'!F434="","",'➀基本情報入力シート'!F434)</f>
        <v/>
      </c>
      <c r="F421" s="503" t="str">
        <f>IF('➀基本情報入力シート'!G434="","",'➀基本情報入力シート'!G434)</f>
        <v/>
      </c>
      <c r="G421" s="503" t="str">
        <f>IF('➀基本情報入力シート'!H434="","",'➀基本情報入力シート'!H434)</f>
        <v/>
      </c>
      <c r="H421" s="503" t="str">
        <f>IF('➀基本情報入力シート'!I434="","",'➀基本情報入力シート'!I434)</f>
        <v/>
      </c>
      <c r="I421" s="503" t="str">
        <f>IF('➀基本情報入力シート'!J434="","",'➀基本情報入力シート'!J434)</f>
        <v/>
      </c>
      <c r="J421" s="503" t="str">
        <f>IF('➀基本情報入力シート'!K434="","",'➀基本情報入力シート'!K434)</f>
        <v/>
      </c>
      <c r="K421" s="504" t="str">
        <f>IF('➀基本情報入力シート'!L434="","",'➀基本情報入力シート'!L434)</f>
        <v/>
      </c>
      <c r="L421" s="505" t="str">
        <f t="shared" ref="L421:L469" si="17">B421&amp;C421</f>
        <v/>
      </c>
      <c r="M421" s="506" t="str">
        <f>IF('➀基本情報入力シート'!M434="","",'➀基本情報入力シート'!M434)</f>
        <v/>
      </c>
      <c r="N421" s="512" t="str">
        <f>IF('➀基本情報入力シート'!R434="","",'➀基本情報入力シート'!R434)</f>
        <v/>
      </c>
      <c r="O421" s="512" t="str">
        <f>IF('➀基本情報入力シート'!W434="","",'➀基本情報入力シート'!W434)</f>
        <v/>
      </c>
      <c r="P421" s="508" t="str">
        <f>IF('➀基本情報入力シート'!X434="","",'➀基本情報入力シート'!X434)</f>
        <v/>
      </c>
      <c r="Q421" s="509" t="str">
        <f>IF('➀基本情報入力シート'!Y434="","",'➀基本情報入力シート'!Y434)</f>
        <v/>
      </c>
      <c r="R421" s="546"/>
      <c r="S421" s="530"/>
      <c r="T421" s="533"/>
      <c r="U421" s="534"/>
      <c r="V421" s="534"/>
      <c r="W421" s="532"/>
      <c r="X421" s="532"/>
      <c r="Y421" s="530"/>
      <c r="Z421" s="401"/>
      <c r="AA421" s="401"/>
      <c r="AB421" s="401"/>
    </row>
    <row r="422" spans="1:28" ht="27.75" customHeight="1">
      <c r="A422" s="511">
        <f t="shared" si="16"/>
        <v>403</v>
      </c>
      <c r="B422" s="502" t="str">
        <f>IF('➀基本情報入力シート'!C435="","",'➀基本情報入力シート'!C435)</f>
        <v/>
      </c>
      <c r="C422" s="503" t="str">
        <f>IF('➀基本情報入力シート'!D435="","",'➀基本情報入力シート'!D435)</f>
        <v/>
      </c>
      <c r="D422" s="503" t="str">
        <f>IF('➀基本情報入力シート'!E435="","",'➀基本情報入力シート'!E435)</f>
        <v/>
      </c>
      <c r="E422" s="503" t="str">
        <f>IF('➀基本情報入力シート'!F435="","",'➀基本情報入力シート'!F435)</f>
        <v/>
      </c>
      <c r="F422" s="503" t="str">
        <f>IF('➀基本情報入力シート'!G435="","",'➀基本情報入力シート'!G435)</f>
        <v/>
      </c>
      <c r="G422" s="503" t="str">
        <f>IF('➀基本情報入力シート'!H435="","",'➀基本情報入力シート'!H435)</f>
        <v/>
      </c>
      <c r="H422" s="503" t="str">
        <f>IF('➀基本情報入力シート'!I435="","",'➀基本情報入力シート'!I435)</f>
        <v/>
      </c>
      <c r="I422" s="503" t="str">
        <f>IF('➀基本情報入力シート'!J435="","",'➀基本情報入力シート'!J435)</f>
        <v/>
      </c>
      <c r="J422" s="503" t="str">
        <f>IF('➀基本情報入力シート'!K435="","",'➀基本情報入力シート'!K435)</f>
        <v/>
      </c>
      <c r="K422" s="504" t="str">
        <f>IF('➀基本情報入力シート'!L435="","",'➀基本情報入力シート'!L435)</f>
        <v/>
      </c>
      <c r="L422" s="505" t="str">
        <f t="shared" si="17"/>
        <v/>
      </c>
      <c r="M422" s="506" t="str">
        <f>IF('➀基本情報入力シート'!M435="","",'➀基本情報入力シート'!M435)</f>
        <v/>
      </c>
      <c r="N422" s="512" t="str">
        <f>IF('➀基本情報入力シート'!R435="","",'➀基本情報入力シート'!R435)</f>
        <v/>
      </c>
      <c r="O422" s="512" t="str">
        <f>IF('➀基本情報入力シート'!W435="","",'➀基本情報入力シート'!W435)</f>
        <v/>
      </c>
      <c r="P422" s="508" t="str">
        <f>IF('➀基本情報入力シート'!X435="","",'➀基本情報入力シート'!X435)</f>
        <v/>
      </c>
      <c r="Q422" s="509" t="str">
        <f>IF('➀基本情報入力シート'!Y435="","",'➀基本情報入力シート'!Y435)</f>
        <v/>
      </c>
      <c r="R422" s="546"/>
      <c r="S422" s="530"/>
      <c r="T422" s="531"/>
      <c r="U422" s="535"/>
      <c r="V422" s="535"/>
      <c r="W422" s="532"/>
      <c r="X422" s="532"/>
      <c r="Y422" s="530"/>
      <c r="Z422" s="401"/>
      <c r="AA422" s="401"/>
      <c r="AB422" s="401"/>
    </row>
    <row r="423" spans="1:28" ht="27.75" customHeight="1">
      <c r="A423" s="511">
        <f t="shared" si="16"/>
        <v>404</v>
      </c>
      <c r="B423" s="502" t="str">
        <f>IF('➀基本情報入力シート'!C436="","",'➀基本情報入力シート'!C436)</f>
        <v/>
      </c>
      <c r="C423" s="503" t="str">
        <f>IF('➀基本情報入力シート'!D436="","",'➀基本情報入力シート'!D436)</f>
        <v/>
      </c>
      <c r="D423" s="503" t="str">
        <f>IF('➀基本情報入力シート'!E436="","",'➀基本情報入力シート'!E436)</f>
        <v/>
      </c>
      <c r="E423" s="503" t="str">
        <f>IF('➀基本情報入力シート'!F436="","",'➀基本情報入力シート'!F436)</f>
        <v/>
      </c>
      <c r="F423" s="503" t="str">
        <f>IF('➀基本情報入力シート'!G436="","",'➀基本情報入力シート'!G436)</f>
        <v/>
      </c>
      <c r="G423" s="503" t="str">
        <f>IF('➀基本情報入力シート'!H436="","",'➀基本情報入力シート'!H436)</f>
        <v/>
      </c>
      <c r="H423" s="503" t="str">
        <f>IF('➀基本情報入力シート'!I436="","",'➀基本情報入力シート'!I436)</f>
        <v/>
      </c>
      <c r="I423" s="503" t="str">
        <f>IF('➀基本情報入力シート'!J436="","",'➀基本情報入力シート'!J436)</f>
        <v/>
      </c>
      <c r="J423" s="503" t="str">
        <f>IF('➀基本情報入力シート'!K436="","",'➀基本情報入力シート'!K436)</f>
        <v/>
      </c>
      <c r="K423" s="504" t="str">
        <f>IF('➀基本情報入力シート'!L436="","",'➀基本情報入力シート'!L436)</f>
        <v/>
      </c>
      <c r="L423" s="505" t="str">
        <f t="shared" si="17"/>
        <v/>
      </c>
      <c r="M423" s="506" t="str">
        <f>IF('➀基本情報入力シート'!M436="","",'➀基本情報入力シート'!M436)</f>
        <v/>
      </c>
      <c r="N423" s="512" t="str">
        <f>IF('➀基本情報入力シート'!R436="","",'➀基本情報入力シート'!R436)</f>
        <v/>
      </c>
      <c r="O423" s="512" t="str">
        <f>IF('➀基本情報入力シート'!W436="","",'➀基本情報入力シート'!W436)</f>
        <v/>
      </c>
      <c r="P423" s="508" t="str">
        <f>IF('➀基本情報入力シート'!X436="","",'➀基本情報入力シート'!X436)</f>
        <v/>
      </c>
      <c r="Q423" s="509" t="str">
        <f>IF('➀基本情報入力シート'!Y436="","",'➀基本情報入力シート'!Y436)</f>
        <v/>
      </c>
      <c r="R423" s="546"/>
      <c r="S423" s="530"/>
      <c r="T423" s="531"/>
      <c r="U423" s="535"/>
      <c r="V423" s="535"/>
      <c r="W423" s="532"/>
      <c r="X423" s="532"/>
      <c r="Y423" s="530"/>
      <c r="Z423" s="401"/>
      <c r="AA423" s="401"/>
      <c r="AB423" s="401"/>
    </row>
    <row r="424" spans="1:28" ht="27.75" customHeight="1">
      <c r="A424" s="511">
        <f t="shared" si="16"/>
        <v>405</v>
      </c>
      <c r="B424" s="502" t="str">
        <f>IF('➀基本情報入力シート'!C437="","",'➀基本情報入力シート'!C437)</f>
        <v/>
      </c>
      <c r="C424" s="503" t="str">
        <f>IF('➀基本情報入力シート'!D437="","",'➀基本情報入力シート'!D437)</f>
        <v/>
      </c>
      <c r="D424" s="503" t="str">
        <f>IF('➀基本情報入力シート'!E437="","",'➀基本情報入力シート'!E437)</f>
        <v/>
      </c>
      <c r="E424" s="503" t="str">
        <f>IF('➀基本情報入力シート'!F437="","",'➀基本情報入力シート'!F437)</f>
        <v/>
      </c>
      <c r="F424" s="503" t="str">
        <f>IF('➀基本情報入力シート'!G437="","",'➀基本情報入力シート'!G437)</f>
        <v/>
      </c>
      <c r="G424" s="503" t="str">
        <f>IF('➀基本情報入力シート'!H437="","",'➀基本情報入力シート'!H437)</f>
        <v/>
      </c>
      <c r="H424" s="503" t="str">
        <f>IF('➀基本情報入力シート'!I437="","",'➀基本情報入力シート'!I437)</f>
        <v/>
      </c>
      <c r="I424" s="503" t="str">
        <f>IF('➀基本情報入力シート'!J437="","",'➀基本情報入力シート'!J437)</f>
        <v/>
      </c>
      <c r="J424" s="503" t="str">
        <f>IF('➀基本情報入力シート'!K437="","",'➀基本情報入力シート'!K437)</f>
        <v/>
      </c>
      <c r="K424" s="504" t="str">
        <f>IF('➀基本情報入力シート'!L437="","",'➀基本情報入力シート'!L437)</f>
        <v/>
      </c>
      <c r="L424" s="505" t="str">
        <f t="shared" si="17"/>
        <v/>
      </c>
      <c r="M424" s="506" t="str">
        <f>IF('➀基本情報入力シート'!M437="","",'➀基本情報入力シート'!M437)</f>
        <v/>
      </c>
      <c r="N424" s="512" t="str">
        <f>IF('➀基本情報入力シート'!R437="","",'➀基本情報入力シート'!R437)</f>
        <v/>
      </c>
      <c r="O424" s="512" t="str">
        <f>IF('➀基本情報入力シート'!W437="","",'➀基本情報入力シート'!W437)</f>
        <v/>
      </c>
      <c r="P424" s="508" t="str">
        <f>IF('➀基本情報入力シート'!X437="","",'➀基本情報入力シート'!X437)</f>
        <v/>
      </c>
      <c r="Q424" s="509" t="str">
        <f>IF('➀基本情報入力シート'!Y437="","",'➀基本情報入力シート'!Y437)</f>
        <v/>
      </c>
      <c r="R424" s="546"/>
      <c r="S424" s="530"/>
      <c r="T424" s="531"/>
      <c r="U424" s="535"/>
      <c r="V424" s="535"/>
      <c r="W424" s="532"/>
      <c r="X424" s="532"/>
      <c r="Y424" s="530"/>
      <c r="Z424" s="401"/>
      <c r="AA424" s="401"/>
      <c r="AB424" s="401"/>
    </row>
    <row r="425" spans="1:28" ht="27.75" customHeight="1">
      <c r="A425" s="511">
        <f t="shared" si="16"/>
        <v>406</v>
      </c>
      <c r="B425" s="502" t="str">
        <f>IF('➀基本情報入力シート'!C438="","",'➀基本情報入力シート'!C438)</f>
        <v/>
      </c>
      <c r="C425" s="503" t="str">
        <f>IF('➀基本情報入力シート'!D438="","",'➀基本情報入力シート'!D438)</f>
        <v/>
      </c>
      <c r="D425" s="503" t="str">
        <f>IF('➀基本情報入力シート'!E438="","",'➀基本情報入力シート'!E438)</f>
        <v/>
      </c>
      <c r="E425" s="503" t="str">
        <f>IF('➀基本情報入力シート'!F438="","",'➀基本情報入力シート'!F438)</f>
        <v/>
      </c>
      <c r="F425" s="503" t="str">
        <f>IF('➀基本情報入力シート'!G438="","",'➀基本情報入力シート'!G438)</f>
        <v/>
      </c>
      <c r="G425" s="503" t="str">
        <f>IF('➀基本情報入力シート'!H438="","",'➀基本情報入力シート'!H438)</f>
        <v/>
      </c>
      <c r="H425" s="503" t="str">
        <f>IF('➀基本情報入力シート'!I438="","",'➀基本情報入力シート'!I438)</f>
        <v/>
      </c>
      <c r="I425" s="503" t="str">
        <f>IF('➀基本情報入力シート'!J438="","",'➀基本情報入力シート'!J438)</f>
        <v/>
      </c>
      <c r="J425" s="503" t="str">
        <f>IF('➀基本情報入力シート'!K438="","",'➀基本情報入力シート'!K438)</f>
        <v/>
      </c>
      <c r="K425" s="504" t="str">
        <f>IF('➀基本情報入力シート'!L438="","",'➀基本情報入力シート'!L438)</f>
        <v/>
      </c>
      <c r="L425" s="505" t="str">
        <f t="shared" si="17"/>
        <v/>
      </c>
      <c r="M425" s="506" t="str">
        <f>IF('➀基本情報入力シート'!M438="","",'➀基本情報入力シート'!M438)</f>
        <v/>
      </c>
      <c r="N425" s="512" t="str">
        <f>IF('➀基本情報入力シート'!R438="","",'➀基本情報入力シート'!R438)</f>
        <v/>
      </c>
      <c r="O425" s="512" t="str">
        <f>IF('➀基本情報入力シート'!W438="","",'➀基本情報入力シート'!W438)</f>
        <v/>
      </c>
      <c r="P425" s="508" t="str">
        <f>IF('➀基本情報入力シート'!X438="","",'➀基本情報入力シート'!X438)</f>
        <v/>
      </c>
      <c r="Q425" s="509" t="str">
        <f>IF('➀基本情報入力シート'!Y438="","",'➀基本情報入力シート'!Y438)</f>
        <v/>
      </c>
      <c r="R425" s="546"/>
      <c r="S425" s="530"/>
      <c r="T425" s="531"/>
      <c r="U425" s="535"/>
      <c r="V425" s="535"/>
      <c r="W425" s="532"/>
      <c r="X425" s="532"/>
      <c r="Y425" s="530"/>
      <c r="Z425" s="401"/>
      <c r="AA425" s="401"/>
      <c r="AB425" s="401"/>
    </row>
    <row r="426" spans="1:28" ht="27.75" customHeight="1">
      <c r="A426" s="511">
        <f t="shared" si="16"/>
        <v>407</v>
      </c>
      <c r="B426" s="502" t="str">
        <f>IF('➀基本情報入力シート'!C439="","",'➀基本情報入力シート'!C439)</f>
        <v/>
      </c>
      <c r="C426" s="503" t="str">
        <f>IF('➀基本情報入力シート'!D439="","",'➀基本情報入力シート'!D439)</f>
        <v/>
      </c>
      <c r="D426" s="503" t="str">
        <f>IF('➀基本情報入力シート'!E439="","",'➀基本情報入力シート'!E439)</f>
        <v/>
      </c>
      <c r="E426" s="503" t="str">
        <f>IF('➀基本情報入力シート'!F439="","",'➀基本情報入力シート'!F439)</f>
        <v/>
      </c>
      <c r="F426" s="503" t="str">
        <f>IF('➀基本情報入力シート'!G439="","",'➀基本情報入力シート'!G439)</f>
        <v/>
      </c>
      <c r="G426" s="503" t="str">
        <f>IF('➀基本情報入力シート'!H439="","",'➀基本情報入力シート'!H439)</f>
        <v/>
      </c>
      <c r="H426" s="503" t="str">
        <f>IF('➀基本情報入力シート'!I439="","",'➀基本情報入力シート'!I439)</f>
        <v/>
      </c>
      <c r="I426" s="503" t="str">
        <f>IF('➀基本情報入力シート'!J439="","",'➀基本情報入力シート'!J439)</f>
        <v/>
      </c>
      <c r="J426" s="503" t="str">
        <f>IF('➀基本情報入力シート'!K439="","",'➀基本情報入力シート'!K439)</f>
        <v/>
      </c>
      <c r="K426" s="504" t="str">
        <f>IF('➀基本情報入力シート'!L439="","",'➀基本情報入力シート'!L439)</f>
        <v/>
      </c>
      <c r="L426" s="505" t="str">
        <f t="shared" si="17"/>
        <v/>
      </c>
      <c r="M426" s="506" t="str">
        <f>IF('➀基本情報入力シート'!M439="","",'➀基本情報入力シート'!M439)</f>
        <v/>
      </c>
      <c r="N426" s="512" t="str">
        <f>IF('➀基本情報入力シート'!R439="","",'➀基本情報入力シート'!R439)</f>
        <v/>
      </c>
      <c r="O426" s="512" t="str">
        <f>IF('➀基本情報入力シート'!W439="","",'➀基本情報入力シート'!W439)</f>
        <v/>
      </c>
      <c r="P426" s="508" t="str">
        <f>IF('➀基本情報入力シート'!X439="","",'➀基本情報入力シート'!X439)</f>
        <v/>
      </c>
      <c r="Q426" s="509" t="str">
        <f>IF('➀基本情報入力シート'!Y439="","",'➀基本情報入力シート'!Y439)</f>
        <v/>
      </c>
      <c r="R426" s="546"/>
      <c r="S426" s="530"/>
      <c r="T426" s="531"/>
      <c r="U426" s="535"/>
      <c r="V426" s="535"/>
      <c r="W426" s="532"/>
      <c r="X426" s="532"/>
      <c r="Y426" s="530"/>
      <c r="Z426" s="401"/>
      <c r="AA426" s="401"/>
      <c r="AB426" s="401"/>
    </row>
    <row r="427" spans="1:28" ht="27.75" customHeight="1">
      <c r="A427" s="511">
        <f t="shared" si="16"/>
        <v>408</v>
      </c>
      <c r="B427" s="502" t="str">
        <f>IF('➀基本情報入力シート'!C440="","",'➀基本情報入力シート'!C440)</f>
        <v/>
      </c>
      <c r="C427" s="503" t="str">
        <f>IF('➀基本情報入力シート'!D440="","",'➀基本情報入力シート'!D440)</f>
        <v/>
      </c>
      <c r="D427" s="503" t="str">
        <f>IF('➀基本情報入力シート'!E440="","",'➀基本情報入力シート'!E440)</f>
        <v/>
      </c>
      <c r="E427" s="503" t="str">
        <f>IF('➀基本情報入力シート'!F440="","",'➀基本情報入力シート'!F440)</f>
        <v/>
      </c>
      <c r="F427" s="503" t="str">
        <f>IF('➀基本情報入力シート'!G440="","",'➀基本情報入力シート'!G440)</f>
        <v/>
      </c>
      <c r="G427" s="503" t="str">
        <f>IF('➀基本情報入力シート'!H440="","",'➀基本情報入力シート'!H440)</f>
        <v/>
      </c>
      <c r="H427" s="503" t="str">
        <f>IF('➀基本情報入力シート'!I440="","",'➀基本情報入力シート'!I440)</f>
        <v/>
      </c>
      <c r="I427" s="503" t="str">
        <f>IF('➀基本情報入力シート'!J440="","",'➀基本情報入力シート'!J440)</f>
        <v/>
      </c>
      <c r="J427" s="503" t="str">
        <f>IF('➀基本情報入力シート'!K440="","",'➀基本情報入力シート'!K440)</f>
        <v/>
      </c>
      <c r="K427" s="504" t="str">
        <f>IF('➀基本情報入力シート'!L440="","",'➀基本情報入力シート'!L440)</f>
        <v/>
      </c>
      <c r="L427" s="505" t="str">
        <f t="shared" si="17"/>
        <v/>
      </c>
      <c r="M427" s="506" t="str">
        <f>IF('➀基本情報入力シート'!M440="","",'➀基本情報入力シート'!M440)</f>
        <v/>
      </c>
      <c r="N427" s="512" t="str">
        <f>IF('➀基本情報入力シート'!R440="","",'➀基本情報入力シート'!R440)</f>
        <v/>
      </c>
      <c r="O427" s="512" t="str">
        <f>IF('➀基本情報入力シート'!W440="","",'➀基本情報入力シート'!W440)</f>
        <v/>
      </c>
      <c r="P427" s="508" t="str">
        <f>IF('➀基本情報入力シート'!X440="","",'➀基本情報入力シート'!X440)</f>
        <v/>
      </c>
      <c r="Q427" s="509" t="str">
        <f>IF('➀基本情報入力シート'!Y440="","",'➀基本情報入力シート'!Y440)</f>
        <v/>
      </c>
      <c r="R427" s="546"/>
      <c r="S427" s="530"/>
      <c r="T427" s="531"/>
      <c r="U427" s="535"/>
      <c r="V427" s="535"/>
      <c r="W427" s="536"/>
      <c r="X427" s="536"/>
      <c r="Y427" s="536"/>
      <c r="Z427" s="401"/>
      <c r="AA427" s="401"/>
      <c r="AB427" s="401"/>
    </row>
    <row r="428" spans="1:28" ht="27.75" customHeight="1">
      <c r="A428" s="511">
        <f t="shared" si="16"/>
        <v>409</v>
      </c>
      <c r="B428" s="502" t="str">
        <f>IF('➀基本情報入力シート'!C441="","",'➀基本情報入力シート'!C441)</f>
        <v/>
      </c>
      <c r="C428" s="503" t="str">
        <f>IF('➀基本情報入力シート'!D441="","",'➀基本情報入力シート'!D441)</f>
        <v/>
      </c>
      <c r="D428" s="503" t="str">
        <f>IF('➀基本情報入力シート'!E441="","",'➀基本情報入力シート'!E441)</f>
        <v/>
      </c>
      <c r="E428" s="503" t="str">
        <f>IF('➀基本情報入力シート'!F441="","",'➀基本情報入力シート'!F441)</f>
        <v/>
      </c>
      <c r="F428" s="503" t="str">
        <f>IF('➀基本情報入力シート'!G441="","",'➀基本情報入力シート'!G441)</f>
        <v/>
      </c>
      <c r="G428" s="503" t="str">
        <f>IF('➀基本情報入力シート'!H441="","",'➀基本情報入力シート'!H441)</f>
        <v/>
      </c>
      <c r="H428" s="503" t="str">
        <f>IF('➀基本情報入力シート'!I441="","",'➀基本情報入力シート'!I441)</f>
        <v/>
      </c>
      <c r="I428" s="503" t="str">
        <f>IF('➀基本情報入力シート'!J441="","",'➀基本情報入力シート'!J441)</f>
        <v/>
      </c>
      <c r="J428" s="503" t="str">
        <f>IF('➀基本情報入力シート'!K441="","",'➀基本情報入力シート'!K441)</f>
        <v/>
      </c>
      <c r="K428" s="504" t="str">
        <f>IF('➀基本情報入力シート'!L441="","",'➀基本情報入力シート'!L441)</f>
        <v/>
      </c>
      <c r="L428" s="505" t="str">
        <f t="shared" si="17"/>
        <v/>
      </c>
      <c r="M428" s="506" t="str">
        <f>IF('➀基本情報入力シート'!M441="","",'➀基本情報入力シート'!M441)</f>
        <v/>
      </c>
      <c r="N428" s="512" t="str">
        <f>IF('➀基本情報入力シート'!R441="","",'➀基本情報入力シート'!R441)</f>
        <v/>
      </c>
      <c r="O428" s="512" t="str">
        <f>IF('➀基本情報入力シート'!W441="","",'➀基本情報入力シート'!W441)</f>
        <v/>
      </c>
      <c r="P428" s="508" t="str">
        <f>IF('➀基本情報入力シート'!X441="","",'➀基本情報入力シート'!X441)</f>
        <v/>
      </c>
      <c r="Q428" s="509" t="str">
        <f>IF('➀基本情報入力シート'!Y441="","",'➀基本情報入力シート'!Y441)</f>
        <v/>
      </c>
      <c r="R428" s="546"/>
      <c r="S428" s="530"/>
      <c r="T428" s="531"/>
      <c r="U428" s="535"/>
      <c r="V428" s="535"/>
      <c r="W428" s="536"/>
      <c r="X428" s="536"/>
      <c r="Y428" s="536"/>
      <c r="Z428" s="401"/>
      <c r="AA428" s="401"/>
      <c r="AB428" s="401"/>
    </row>
    <row r="429" spans="1:28" ht="27.75" customHeight="1">
      <c r="A429" s="511">
        <f t="shared" si="16"/>
        <v>410</v>
      </c>
      <c r="B429" s="502" t="str">
        <f>IF('➀基本情報入力シート'!C442="","",'➀基本情報入力シート'!C442)</f>
        <v/>
      </c>
      <c r="C429" s="503" t="str">
        <f>IF('➀基本情報入力シート'!D442="","",'➀基本情報入力シート'!D442)</f>
        <v/>
      </c>
      <c r="D429" s="503" t="str">
        <f>IF('➀基本情報入力シート'!E442="","",'➀基本情報入力シート'!E442)</f>
        <v/>
      </c>
      <c r="E429" s="503" t="str">
        <f>IF('➀基本情報入力シート'!F442="","",'➀基本情報入力シート'!F442)</f>
        <v/>
      </c>
      <c r="F429" s="503" t="str">
        <f>IF('➀基本情報入力シート'!G442="","",'➀基本情報入力シート'!G442)</f>
        <v/>
      </c>
      <c r="G429" s="503" t="str">
        <f>IF('➀基本情報入力シート'!H442="","",'➀基本情報入力シート'!H442)</f>
        <v/>
      </c>
      <c r="H429" s="503" t="str">
        <f>IF('➀基本情報入力シート'!I442="","",'➀基本情報入力シート'!I442)</f>
        <v/>
      </c>
      <c r="I429" s="503" t="str">
        <f>IF('➀基本情報入力シート'!J442="","",'➀基本情報入力シート'!J442)</f>
        <v/>
      </c>
      <c r="J429" s="503" t="str">
        <f>IF('➀基本情報入力シート'!K442="","",'➀基本情報入力シート'!K442)</f>
        <v/>
      </c>
      <c r="K429" s="504" t="str">
        <f>IF('➀基本情報入力シート'!L442="","",'➀基本情報入力シート'!L442)</f>
        <v/>
      </c>
      <c r="L429" s="505" t="str">
        <f t="shared" si="17"/>
        <v/>
      </c>
      <c r="M429" s="506" t="str">
        <f>IF('➀基本情報入力シート'!M442="","",'➀基本情報入力シート'!M442)</f>
        <v/>
      </c>
      <c r="N429" s="512" t="str">
        <f>IF('➀基本情報入力シート'!R442="","",'➀基本情報入力シート'!R442)</f>
        <v/>
      </c>
      <c r="O429" s="512" t="str">
        <f>IF('➀基本情報入力シート'!W442="","",'➀基本情報入力シート'!W442)</f>
        <v/>
      </c>
      <c r="P429" s="508" t="str">
        <f>IF('➀基本情報入力シート'!X442="","",'➀基本情報入力シート'!X442)</f>
        <v/>
      </c>
      <c r="Q429" s="509" t="str">
        <f>IF('➀基本情報入力シート'!Y442="","",'➀基本情報入力シート'!Y442)</f>
        <v/>
      </c>
      <c r="R429" s="546"/>
      <c r="S429" s="530"/>
      <c r="T429" s="533"/>
      <c r="U429" s="533"/>
      <c r="V429" s="533"/>
      <c r="W429" s="536"/>
      <c r="X429" s="536"/>
      <c r="Y429" s="536"/>
      <c r="Z429" s="401"/>
      <c r="AA429" s="401"/>
      <c r="AB429" s="401"/>
    </row>
    <row r="430" spans="1:28" ht="27.75" customHeight="1">
      <c r="A430" s="511">
        <f t="shared" si="16"/>
        <v>411</v>
      </c>
      <c r="B430" s="502" t="str">
        <f>IF('➀基本情報入力シート'!C443="","",'➀基本情報入力シート'!C443)</f>
        <v/>
      </c>
      <c r="C430" s="503" t="str">
        <f>IF('➀基本情報入力シート'!D443="","",'➀基本情報入力シート'!D443)</f>
        <v/>
      </c>
      <c r="D430" s="503" t="str">
        <f>IF('➀基本情報入力シート'!E443="","",'➀基本情報入力シート'!E443)</f>
        <v/>
      </c>
      <c r="E430" s="503" t="str">
        <f>IF('➀基本情報入力シート'!F443="","",'➀基本情報入力シート'!F443)</f>
        <v/>
      </c>
      <c r="F430" s="503" t="str">
        <f>IF('➀基本情報入力シート'!G443="","",'➀基本情報入力シート'!G443)</f>
        <v/>
      </c>
      <c r="G430" s="503" t="str">
        <f>IF('➀基本情報入力シート'!H443="","",'➀基本情報入力シート'!H443)</f>
        <v/>
      </c>
      <c r="H430" s="503" t="str">
        <f>IF('➀基本情報入力シート'!I443="","",'➀基本情報入力シート'!I443)</f>
        <v/>
      </c>
      <c r="I430" s="503" t="str">
        <f>IF('➀基本情報入力シート'!J443="","",'➀基本情報入力シート'!J443)</f>
        <v/>
      </c>
      <c r="J430" s="503" t="str">
        <f>IF('➀基本情報入力シート'!K443="","",'➀基本情報入力シート'!K443)</f>
        <v/>
      </c>
      <c r="K430" s="504" t="str">
        <f>IF('➀基本情報入力シート'!L443="","",'➀基本情報入力シート'!L443)</f>
        <v/>
      </c>
      <c r="L430" s="505" t="str">
        <f t="shared" si="17"/>
        <v/>
      </c>
      <c r="M430" s="506" t="str">
        <f>IF('➀基本情報入力シート'!M443="","",'➀基本情報入力シート'!M443)</f>
        <v/>
      </c>
      <c r="N430" s="512" t="str">
        <f>IF('➀基本情報入力シート'!R443="","",'➀基本情報入力シート'!R443)</f>
        <v/>
      </c>
      <c r="O430" s="512" t="str">
        <f>IF('➀基本情報入力シート'!W443="","",'➀基本情報入力シート'!W443)</f>
        <v/>
      </c>
      <c r="P430" s="508" t="str">
        <f>IF('➀基本情報入力シート'!X443="","",'➀基本情報入力シート'!X443)</f>
        <v/>
      </c>
      <c r="Q430" s="509" t="str">
        <f>IF('➀基本情報入力シート'!Y443="","",'➀基本情報入力シート'!Y443)</f>
        <v/>
      </c>
      <c r="R430" s="546"/>
      <c r="S430" s="530"/>
      <c r="T430" s="533"/>
      <c r="U430" s="533"/>
      <c r="V430" s="533"/>
      <c r="W430" s="536"/>
      <c r="X430" s="536"/>
      <c r="Y430" s="536"/>
      <c r="Z430" s="401"/>
      <c r="AA430" s="401"/>
      <c r="AB430" s="401"/>
    </row>
    <row r="431" spans="1:28" ht="27.75" customHeight="1">
      <c r="A431" s="511">
        <f t="shared" si="16"/>
        <v>412</v>
      </c>
      <c r="B431" s="502" t="str">
        <f>IF('➀基本情報入力シート'!C444="","",'➀基本情報入力シート'!C444)</f>
        <v/>
      </c>
      <c r="C431" s="503" t="str">
        <f>IF('➀基本情報入力シート'!D444="","",'➀基本情報入力シート'!D444)</f>
        <v/>
      </c>
      <c r="D431" s="503" t="str">
        <f>IF('➀基本情報入力シート'!E444="","",'➀基本情報入力シート'!E444)</f>
        <v/>
      </c>
      <c r="E431" s="503" t="str">
        <f>IF('➀基本情報入力シート'!F444="","",'➀基本情報入力シート'!F444)</f>
        <v/>
      </c>
      <c r="F431" s="503" t="str">
        <f>IF('➀基本情報入力シート'!G444="","",'➀基本情報入力シート'!G444)</f>
        <v/>
      </c>
      <c r="G431" s="503" t="str">
        <f>IF('➀基本情報入力シート'!H444="","",'➀基本情報入力シート'!H444)</f>
        <v/>
      </c>
      <c r="H431" s="503" t="str">
        <f>IF('➀基本情報入力シート'!I444="","",'➀基本情報入力シート'!I444)</f>
        <v/>
      </c>
      <c r="I431" s="503" t="str">
        <f>IF('➀基本情報入力シート'!J444="","",'➀基本情報入力シート'!J444)</f>
        <v/>
      </c>
      <c r="J431" s="503" t="str">
        <f>IF('➀基本情報入力シート'!K444="","",'➀基本情報入力シート'!K444)</f>
        <v/>
      </c>
      <c r="K431" s="504" t="str">
        <f>IF('➀基本情報入力シート'!L444="","",'➀基本情報入力シート'!L444)</f>
        <v/>
      </c>
      <c r="L431" s="505" t="str">
        <f t="shared" si="17"/>
        <v/>
      </c>
      <c r="M431" s="506" t="str">
        <f>IF('➀基本情報入力シート'!M444="","",'➀基本情報入力シート'!M444)</f>
        <v/>
      </c>
      <c r="N431" s="512" t="str">
        <f>IF('➀基本情報入力シート'!R444="","",'➀基本情報入力シート'!R444)</f>
        <v/>
      </c>
      <c r="O431" s="512" t="str">
        <f>IF('➀基本情報入力シート'!W444="","",'➀基本情報入力シート'!W444)</f>
        <v/>
      </c>
      <c r="P431" s="508" t="str">
        <f>IF('➀基本情報入力シート'!X444="","",'➀基本情報入力シート'!X444)</f>
        <v/>
      </c>
      <c r="Q431" s="509" t="str">
        <f>IF('➀基本情報入力シート'!Y444="","",'➀基本情報入力シート'!Y444)</f>
        <v/>
      </c>
      <c r="R431" s="546"/>
      <c r="S431" s="530"/>
      <c r="T431" s="533"/>
      <c r="U431" s="533"/>
      <c r="V431" s="533"/>
      <c r="W431" s="536"/>
      <c r="X431" s="536"/>
      <c r="Y431" s="536"/>
      <c r="Z431" s="401"/>
      <c r="AA431" s="401"/>
      <c r="AB431" s="401"/>
    </row>
    <row r="432" spans="1:28" ht="27.75" customHeight="1">
      <c r="A432" s="511">
        <f t="shared" si="16"/>
        <v>413</v>
      </c>
      <c r="B432" s="502" t="str">
        <f>IF('➀基本情報入力シート'!C445="","",'➀基本情報入力シート'!C445)</f>
        <v/>
      </c>
      <c r="C432" s="503" t="str">
        <f>IF('➀基本情報入力シート'!D445="","",'➀基本情報入力シート'!D445)</f>
        <v/>
      </c>
      <c r="D432" s="503" t="str">
        <f>IF('➀基本情報入力シート'!E445="","",'➀基本情報入力シート'!E445)</f>
        <v/>
      </c>
      <c r="E432" s="503" t="str">
        <f>IF('➀基本情報入力シート'!F445="","",'➀基本情報入力シート'!F445)</f>
        <v/>
      </c>
      <c r="F432" s="503" t="str">
        <f>IF('➀基本情報入力シート'!G445="","",'➀基本情報入力シート'!G445)</f>
        <v/>
      </c>
      <c r="G432" s="503" t="str">
        <f>IF('➀基本情報入力シート'!H445="","",'➀基本情報入力シート'!H445)</f>
        <v/>
      </c>
      <c r="H432" s="503" t="str">
        <f>IF('➀基本情報入力シート'!I445="","",'➀基本情報入力シート'!I445)</f>
        <v/>
      </c>
      <c r="I432" s="503" t="str">
        <f>IF('➀基本情報入力シート'!J445="","",'➀基本情報入力シート'!J445)</f>
        <v/>
      </c>
      <c r="J432" s="503" t="str">
        <f>IF('➀基本情報入力シート'!K445="","",'➀基本情報入力シート'!K445)</f>
        <v/>
      </c>
      <c r="K432" s="504" t="str">
        <f>IF('➀基本情報入力シート'!L445="","",'➀基本情報入力シート'!L445)</f>
        <v/>
      </c>
      <c r="L432" s="505" t="str">
        <f t="shared" si="17"/>
        <v/>
      </c>
      <c r="M432" s="506" t="str">
        <f>IF('➀基本情報入力シート'!M445="","",'➀基本情報入力シート'!M445)</f>
        <v/>
      </c>
      <c r="N432" s="512" t="str">
        <f>IF('➀基本情報入力シート'!R445="","",'➀基本情報入力シート'!R445)</f>
        <v/>
      </c>
      <c r="O432" s="512" t="str">
        <f>IF('➀基本情報入力シート'!W445="","",'➀基本情報入力シート'!W445)</f>
        <v/>
      </c>
      <c r="P432" s="508" t="str">
        <f>IF('➀基本情報入力シート'!X445="","",'➀基本情報入力シート'!X445)</f>
        <v/>
      </c>
      <c r="Q432" s="509" t="str">
        <f>IF('➀基本情報入力シート'!Y445="","",'➀基本情報入力シート'!Y445)</f>
        <v/>
      </c>
      <c r="R432" s="546"/>
      <c r="S432" s="530"/>
      <c r="T432" s="533"/>
      <c r="U432" s="533"/>
      <c r="V432" s="533"/>
      <c r="W432" s="536"/>
      <c r="X432" s="536"/>
      <c r="Y432" s="536"/>
      <c r="Z432" s="401"/>
      <c r="AA432" s="401"/>
      <c r="AB432" s="401"/>
    </row>
    <row r="433" spans="1:28" ht="27.75" customHeight="1">
      <c r="A433" s="511">
        <f t="shared" si="16"/>
        <v>414</v>
      </c>
      <c r="B433" s="502" t="str">
        <f>IF('➀基本情報入力シート'!C446="","",'➀基本情報入力シート'!C446)</f>
        <v/>
      </c>
      <c r="C433" s="503" t="str">
        <f>IF('➀基本情報入力シート'!D446="","",'➀基本情報入力シート'!D446)</f>
        <v/>
      </c>
      <c r="D433" s="503" t="str">
        <f>IF('➀基本情報入力シート'!E446="","",'➀基本情報入力シート'!E446)</f>
        <v/>
      </c>
      <c r="E433" s="503" t="str">
        <f>IF('➀基本情報入力シート'!F446="","",'➀基本情報入力シート'!F446)</f>
        <v/>
      </c>
      <c r="F433" s="503" t="str">
        <f>IF('➀基本情報入力シート'!G446="","",'➀基本情報入力シート'!G446)</f>
        <v/>
      </c>
      <c r="G433" s="503" t="str">
        <f>IF('➀基本情報入力シート'!H446="","",'➀基本情報入力シート'!H446)</f>
        <v/>
      </c>
      <c r="H433" s="503" t="str">
        <f>IF('➀基本情報入力シート'!I446="","",'➀基本情報入力シート'!I446)</f>
        <v/>
      </c>
      <c r="I433" s="503" t="str">
        <f>IF('➀基本情報入力シート'!J446="","",'➀基本情報入力シート'!J446)</f>
        <v/>
      </c>
      <c r="J433" s="503" t="str">
        <f>IF('➀基本情報入力シート'!K446="","",'➀基本情報入力シート'!K446)</f>
        <v/>
      </c>
      <c r="K433" s="504" t="str">
        <f>IF('➀基本情報入力シート'!L446="","",'➀基本情報入力シート'!L446)</f>
        <v/>
      </c>
      <c r="L433" s="505" t="str">
        <f t="shared" si="17"/>
        <v/>
      </c>
      <c r="M433" s="506" t="str">
        <f>IF('➀基本情報入力シート'!M446="","",'➀基本情報入力シート'!M446)</f>
        <v/>
      </c>
      <c r="N433" s="512" t="str">
        <f>IF('➀基本情報入力シート'!R446="","",'➀基本情報入力シート'!R446)</f>
        <v/>
      </c>
      <c r="O433" s="512" t="str">
        <f>IF('➀基本情報入力シート'!W446="","",'➀基本情報入力シート'!W446)</f>
        <v/>
      </c>
      <c r="P433" s="508" t="str">
        <f>IF('➀基本情報入力シート'!X446="","",'➀基本情報入力シート'!X446)</f>
        <v/>
      </c>
      <c r="Q433" s="509" t="str">
        <f>IF('➀基本情報入力シート'!Y446="","",'➀基本情報入力シート'!Y446)</f>
        <v/>
      </c>
      <c r="R433" s="546"/>
      <c r="S433" s="530"/>
      <c r="T433" s="533"/>
      <c r="U433" s="533"/>
      <c r="V433" s="533"/>
      <c r="W433" s="536"/>
      <c r="X433" s="536"/>
      <c r="Y433" s="536"/>
      <c r="Z433" s="401"/>
      <c r="AA433" s="401"/>
      <c r="AB433" s="401"/>
    </row>
    <row r="434" spans="1:28" ht="27.75" customHeight="1">
      <c r="A434" s="511">
        <f t="shared" si="16"/>
        <v>415</v>
      </c>
      <c r="B434" s="502" t="str">
        <f>IF('➀基本情報入力シート'!C447="","",'➀基本情報入力シート'!C447)</f>
        <v/>
      </c>
      <c r="C434" s="503" t="str">
        <f>IF('➀基本情報入力シート'!D447="","",'➀基本情報入力シート'!D447)</f>
        <v/>
      </c>
      <c r="D434" s="503" t="str">
        <f>IF('➀基本情報入力シート'!E447="","",'➀基本情報入力シート'!E447)</f>
        <v/>
      </c>
      <c r="E434" s="503" t="str">
        <f>IF('➀基本情報入力シート'!F447="","",'➀基本情報入力シート'!F447)</f>
        <v/>
      </c>
      <c r="F434" s="503" t="str">
        <f>IF('➀基本情報入力シート'!G447="","",'➀基本情報入力シート'!G447)</f>
        <v/>
      </c>
      <c r="G434" s="503" t="str">
        <f>IF('➀基本情報入力シート'!H447="","",'➀基本情報入力シート'!H447)</f>
        <v/>
      </c>
      <c r="H434" s="503" t="str">
        <f>IF('➀基本情報入力シート'!I447="","",'➀基本情報入力シート'!I447)</f>
        <v/>
      </c>
      <c r="I434" s="503" t="str">
        <f>IF('➀基本情報入力シート'!J447="","",'➀基本情報入力シート'!J447)</f>
        <v/>
      </c>
      <c r="J434" s="503" t="str">
        <f>IF('➀基本情報入力シート'!K447="","",'➀基本情報入力シート'!K447)</f>
        <v/>
      </c>
      <c r="K434" s="504" t="str">
        <f>IF('➀基本情報入力シート'!L447="","",'➀基本情報入力シート'!L447)</f>
        <v/>
      </c>
      <c r="L434" s="505" t="str">
        <f t="shared" si="17"/>
        <v/>
      </c>
      <c r="M434" s="506" t="str">
        <f>IF('➀基本情報入力シート'!M447="","",'➀基本情報入力シート'!M447)</f>
        <v/>
      </c>
      <c r="N434" s="512" t="str">
        <f>IF('➀基本情報入力シート'!R447="","",'➀基本情報入力シート'!R447)</f>
        <v/>
      </c>
      <c r="O434" s="512" t="str">
        <f>IF('➀基本情報入力シート'!W447="","",'➀基本情報入力シート'!W447)</f>
        <v/>
      </c>
      <c r="P434" s="508" t="str">
        <f>IF('➀基本情報入力シート'!X447="","",'➀基本情報入力シート'!X447)</f>
        <v/>
      </c>
      <c r="Q434" s="509" t="str">
        <f>IF('➀基本情報入力シート'!Y447="","",'➀基本情報入力シート'!Y447)</f>
        <v/>
      </c>
      <c r="R434" s="546"/>
      <c r="S434" s="530"/>
      <c r="T434" s="533"/>
      <c r="U434" s="533"/>
      <c r="V434" s="533"/>
      <c r="W434" s="536"/>
      <c r="X434" s="536"/>
      <c r="Y434" s="536"/>
      <c r="Z434" s="401"/>
      <c r="AA434" s="401"/>
      <c r="AB434" s="401"/>
    </row>
    <row r="435" spans="1:28" ht="27.75" customHeight="1">
      <c r="A435" s="511">
        <f t="shared" si="16"/>
        <v>416</v>
      </c>
      <c r="B435" s="502" t="str">
        <f>IF('➀基本情報入力シート'!C448="","",'➀基本情報入力シート'!C448)</f>
        <v/>
      </c>
      <c r="C435" s="503" t="str">
        <f>IF('➀基本情報入力シート'!D448="","",'➀基本情報入力シート'!D448)</f>
        <v/>
      </c>
      <c r="D435" s="503" t="str">
        <f>IF('➀基本情報入力シート'!E448="","",'➀基本情報入力シート'!E448)</f>
        <v/>
      </c>
      <c r="E435" s="503" t="str">
        <f>IF('➀基本情報入力シート'!F448="","",'➀基本情報入力シート'!F448)</f>
        <v/>
      </c>
      <c r="F435" s="503" t="str">
        <f>IF('➀基本情報入力シート'!G448="","",'➀基本情報入力シート'!G448)</f>
        <v/>
      </c>
      <c r="G435" s="503" t="str">
        <f>IF('➀基本情報入力シート'!H448="","",'➀基本情報入力シート'!H448)</f>
        <v/>
      </c>
      <c r="H435" s="503" t="str">
        <f>IF('➀基本情報入力シート'!I448="","",'➀基本情報入力シート'!I448)</f>
        <v/>
      </c>
      <c r="I435" s="503" t="str">
        <f>IF('➀基本情報入力シート'!J448="","",'➀基本情報入力シート'!J448)</f>
        <v/>
      </c>
      <c r="J435" s="503" t="str">
        <f>IF('➀基本情報入力シート'!K448="","",'➀基本情報入力シート'!K448)</f>
        <v/>
      </c>
      <c r="K435" s="504" t="str">
        <f>IF('➀基本情報入力シート'!L448="","",'➀基本情報入力シート'!L448)</f>
        <v/>
      </c>
      <c r="L435" s="505" t="str">
        <f t="shared" si="17"/>
        <v/>
      </c>
      <c r="M435" s="506" t="str">
        <f>IF('➀基本情報入力シート'!M448="","",'➀基本情報入力シート'!M448)</f>
        <v/>
      </c>
      <c r="N435" s="512" t="str">
        <f>IF('➀基本情報入力シート'!R448="","",'➀基本情報入力シート'!R448)</f>
        <v/>
      </c>
      <c r="O435" s="512" t="str">
        <f>IF('➀基本情報入力シート'!W448="","",'➀基本情報入力シート'!W448)</f>
        <v/>
      </c>
      <c r="P435" s="508" t="str">
        <f>IF('➀基本情報入力シート'!X448="","",'➀基本情報入力シート'!X448)</f>
        <v/>
      </c>
      <c r="Q435" s="509" t="str">
        <f>IF('➀基本情報入力シート'!Y448="","",'➀基本情報入力シート'!Y448)</f>
        <v/>
      </c>
      <c r="R435" s="546"/>
      <c r="S435" s="530"/>
      <c r="T435" s="533"/>
      <c r="U435" s="533"/>
      <c r="V435" s="533"/>
      <c r="W435" s="536"/>
      <c r="X435" s="536"/>
      <c r="Y435" s="536"/>
      <c r="Z435" s="401"/>
      <c r="AA435" s="401"/>
      <c r="AB435" s="401"/>
    </row>
    <row r="436" spans="1:28" ht="27.75" customHeight="1">
      <c r="A436" s="511">
        <f t="shared" ref="A436:A499" si="18">A435+1</f>
        <v>417</v>
      </c>
      <c r="B436" s="502" t="str">
        <f>IF('➀基本情報入力シート'!C449="","",'➀基本情報入力シート'!C449)</f>
        <v/>
      </c>
      <c r="C436" s="503" t="str">
        <f>IF('➀基本情報入力シート'!D449="","",'➀基本情報入力シート'!D449)</f>
        <v/>
      </c>
      <c r="D436" s="503" t="str">
        <f>IF('➀基本情報入力シート'!E449="","",'➀基本情報入力シート'!E449)</f>
        <v/>
      </c>
      <c r="E436" s="503" t="str">
        <f>IF('➀基本情報入力シート'!F449="","",'➀基本情報入力シート'!F449)</f>
        <v/>
      </c>
      <c r="F436" s="503" t="str">
        <f>IF('➀基本情報入力シート'!G449="","",'➀基本情報入力シート'!G449)</f>
        <v/>
      </c>
      <c r="G436" s="503" t="str">
        <f>IF('➀基本情報入力シート'!H449="","",'➀基本情報入力シート'!H449)</f>
        <v/>
      </c>
      <c r="H436" s="503" t="str">
        <f>IF('➀基本情報入力シート'!I449="","",'➀基本情報入力シート'!I449)</f>
        <v/>
      </c>
      <c r="I436" s="503" t="str">
        <f>IF('➀基本情報入力シート'!J449="","",'➀基本情報入力シート'!J449)</f>
        <v/>
      </c>
      <c r="J436" s="503" t="str">
        <f>IF('➀基本情報入力シート'!K449="","",'➀基本情報入力シート'!K449)</f>
        <v/>
      </c>
      <c r="K436" s="504" t="str">
        <f>IF('➀基本情報入力シート'!L449="","",'➀基本情報入力シート'!L449)</f>
        <v/>
      </c>
      <c r="L436" s="505" t="str">
        <f t="shared" si="17"/>
        <v/>
      </c>
      <c r="M436" s="506" t="str">
        <f>IF('➀基本情報入力シート'!M449="","",'➀基本情報入力シート'!M449)</f>
        <v/>
      </c>
      <c r="N436" s="512" t="str">
        <f>IF('➀基本情報入力シート'!R449="","",'➀基本情報入力シート'!R449)</f>
        <v/>
      </c>
      <c r="O436" s="512" t="str">
        <f>IF('➀基本情報入力シート'!W449="","",'➀基本情報入力シート'!W449)</f>
        <v/>
      </c>
      <c r="P436" s="508" t="str">
        <f>IF('➀基本情報入力シート'!X449="","",'➀基本情報入力シート'!X449)</f>
        <v/>
      </c>
      <c r="Q436" s="509" t="str">
        <f>IF('➀基本情報入力シート'!Y449="","",'➀基本情報入力シート'!Y449)</f>
        <v/>
      </c>
      <c r="R436" s="546"/>
      <c r="S436" s="530"/>
      <c r="T436" s="533"/>
      <c r="U436" s="533"/>
      <c r="V436" s="533"/>
      <c r="W436" s="536"/>
      <c r="X436" s="536"/>
      <c r="Y436" s="536"/>
      <c r="Z436" s="401"/>
      <c r="AA436" s="401"/>
      <c r="AB436" s="401"/>
    </row>
    <row r="437" spans="1:28" ht="27.75" customHeight="1">
      <c r="A437" s="511">
        <f t="shared" si="18"/>
        <v>418</v>
      </c>
      <c r="B437" s="502" t="str">
        <f>IF('➀基本情報入力シート'!C450="","",'➀基本情報入力シート'!C450)</f>
        <v/>
      </c>
      <c r="C437" s="503" t="str">
        <f>IF('➀基本情報入力シート'!D450="","",'➀基本情報入力シート'!D450)</f>
        <v/>
      </c>
      <c r="D437" s="503" t="str">
        <f>IF('➀基本情報入力シート'!E450="","",'➀基本情報入力シート'!E450)</f>
        <v/>
      </c>
      <c r="E437" s="503" t="str">
        <f>IF('➀基本情報入力シート'!F450="","",'➀基本情報入力シート'!F450)</f>
        <v/>
      </c>
      <c r="F437" s="503" t="str">
        <f>IF('➀基本情報入力シート'!G450="","",'➀基本情報入力シート'!G450)</f>
        <v/>
      </c>
      <c r="G437" s="503" t="str">
        <f>IF('➀基本情報入力シート'!H450="","",'➀基本情報入力シート'!H450)</f>
        <v/>
      </c>
      <c r="H437" s="503" t="str">
        <f>IF('➀基本情報入力シート'!I450="","",'➀基本情報入力シート'!I450)</f>
        <v/>
      </c>
      <c r="I437" s="503" t="str">
        <f>IF('➀基本情報入力シート'!J450="","",'➀基本情報入力シート'!J450)</f>
        <v/>
      </c>
      <c r="J437" s="503" t="str">
        <f>IF('➀基本情報入力シート'!K450="","",'➀基本情報入力シート'!K450)</f>
        <v/>
      </c>
      <c r="K437" s="504" t="str">
        <f>IF('➀基本情報入力シート'!L450="","",'➀基本情報入力シート'!L450)</f>
        <v/>
      </c>
      <c r="L437" s="505" t="str">
        <f t="shared" si="17"/>
        <v/>
      </c>
      <c r="M437" s="506" t="str">
        <f>IF('➀基本情報入力シート'!M450="","",'➀基本情報入力シート'!M450)</f>
        <v/>
      </c>
      <c r="N437" s="512" t="str">
        <f>IF('➀基本情報入力シート'!R450="","",'➀基本情報入力シート'!R450)</f>
        <v/>
      </c>
      <c r="O437" s="512" t="str">
        <f>IF('➀基本情報入力シート'!W450="","",'➀基本情報入力シート'!W450)</f>
        <v/>
      </c>
      <c r="P437" s="508" t="str">
        <f>IF('➀基本情報入力シート'!X450="","",'➀基本情報入力シート'!X450)</f>
        <v/>
      </c>
      <c r="Q437" s="509" t="str">
        <f>IF('➀基本情報入力シート'!Y450="","",'➀基本情報入力シート'!Y450)</f>
        <v/>
      </c>
      <c r="R437" s="546"/>
      <c r="S437" s="530"/>
      <c r="T437" s="533"/>
      <c r="U437" s="533"/>
      <c r="V437" s="533"/>
      <c r="W437" s="536"/>
      <c r="X437" s="536"/>
      <c r="Y437" s="536"/>
      <c r="Z437" s="401"/>
      <c r="AA437" s="401"/>
      <c r="AB437" s="401"/>
    </row>
    <row r="438" spans="1:28" ht="27.75" customHeight="1">
      <c r="A438" s="511">
        <f t="shared" si="18"/>
        <v>419</v>
      </c>
      <c r="B438" s="502" t="str">
        <f>IF('➀基本情報入力シート'!C451="","",'➀基本情報入力シート'!C451)</f>
        <v/>
      </c>
      <c r="C438" s="503" t="str">
        <f>IF('➀基本情報入力シート'!D451="","",'➀基本情報入力シート'!D451)</f>
        <v/>
      </c>
      <c r="D438" s="503" t="str">
        <f>IF('➀基本情報入力シート'!E451="","",'➀基本情報入力シート'!E451)</f>
        <v/>
      </c>
      <c r="E438" s="503" t="str">
        <f>IF('➀基本情報入力シート'!F451="","",'➀基本情報入力シート'!F451)</f>
        <v/>
      </c>
      <c r="F438" s="503" t="str">
        <f>IF('➀基本情報入力シート'!G451="","",'➀基本情報入力シート'!G451)</f>
        <v/>
      </c>
      <c r="G438" s="503" t="str">
        <f>IF('➀基本情報入力シート'!H451="","",'➀基本情報入力シート'!H451)</f>
        <v/>
      </c>
      <c r="H438" s="503" t="str">
        <f>IF('➀基本情報入力シート'!I451="","",'➀基本情報入力シート'!I451)</f>
        <v/>
      </c>
      <c r="I438" s="503" t="str">
        <f>IF('➀基本情報入力シート'!J451="","",'➀基本情報入力シート'!J451)</f>
        <v/>
      </c>
      <c r="J438" s="503" t="str">
        <f>IF('➀基本情報入力シート'!K451="","",'➀基本情報入力シート'!K451)</f>
        <v/>
      </c>
      <c r="K438" s="504" t="str">
        <f>IF('➀基本情報入力シート'!L451="","",'➀基本情報入力シート'!L451)</f>
        <v/>
      </c>
      <c r="L438" s="505" t="str">
        <f t="shared" si="17"/>
        <v/>
      </c>
      <c r="M438" s="506" t="str">
        <f>IF('➀基本情報入力シート'!M451="","",'➀基本情報入力シート'!M451)</f>
        <v/>
      </c>
      <c r="N438" s="512" t="str">
        <f>IF('➀基本情報入力シート'!R451="","",'➀基本情報入力シート'!R451)</f>
        <v/>
      </c>
      <c r="O438" s="512" t="str">
        <f>IF('➀基本情報入力シート'!W451="","",'➀基本情報入力シート'!W451)</f>
        <v/>
      </c>
      <c r="P438" s="508" t="str">
        <f>IF('➀基本情報入力シート'!X451="","",'➀基本情報入力シート'!X451)</f>
        <v/>
      </c>
      <c r="Q438" s="509" t="str">
        <f>IF('➀基本情報入力シート'!Y451="","",'➀基本情報入力シート'!Y451)</f>
        <v/>
      </c>
      <c r="R438" s="546"/>
      <c r="S438" s="530"/>
      <c r="T438" s="533"/>
      <c r="U438" s="533"/>
      <c r="V438" s="533"/>
      <c r="W438" s="536"/>
      <c r="X438" s="536"/>
      <c r="Y438" s="536"/>
      <c r="Z438" s="401"/>
      <c r="AA438" s="401"/>
      <c r="AB438" s="401"/>
    </row>
    <row r="439" spans="1:28" ht="27.75" customHeight="1">
      <c r="A439" s="511">
        <f t="shared" si="18"/>
        <v>420</v>
      </c>
      <c r="B439" s="502" t="str">
        <f>IF('➀基本情報入力シート'!C452="","",'➀基本情報入力シート'!C452)</f>
        <v/>
      </c>
      <c r="C439" s="503" t="str">
        <f>IF('➀基本情報入力シート'!D452="","",'➀基本情報入力シート'!D452)</f>
        <v/>
      </c>
      <c r="D439" s="503" t="str">
        <f>IF('➀基本情報入力シート'!E452="","",'➀基本情報入力シート'!E452)</f>
        <v/>
      </c>
      <c r="E439" s="503" t="str">
        <f>IF('➀基本情報入力シート'!F452="","",'➀基本情報入力シート'!F452)</f>
        <v/>
      </c>
      <c r="F439" s="503" t="str">
        <f>IF('➀基本情報入力シート'!G452="","",'➀基本情報入力シート'!G452)</f>
        <v/>
      </c>
      <c r="G439" s="503" t="str">
        <f>IF('➀基本情報入力シート'!H452="","",'➀基本情報入力シート'!H452)</f>
        <v/>
      </c>
      <c r="H439" s="503" t="str">
        <f>IF('➀基本情報入力シート'!I452="","",'➀基本情報入力シート'!I452)</f>
        <v/>
      </c>
      <c r="I439" s="503" t="str">
        <f>IF('➀基本情報入力シート'!J452="","",'➀基本情報入力シート'!J452)</f>
        <v/>
      </c>
      <c r="J439" s="503" t="str">
        <f>IF('➀基本情報入力シート'!K452="","",'➀基本情報入力シート'!K452)</f>
        <v/>
      </c>
      <c r="K439" s="504" t="str">
        <f>IF('➀基本情報入力シート'!L452="","",'➀基本情報入力シート'!L452)</f>
        <v/>
      </c>
      <c r="L439" s="505" t="str">
        <f t="shared" si="17"/>
        <v/>
      </c>
      <c r="M439" s="506" t="str">
        <f>IF('➀基本情報入力シート'!M452="","",'➀基本情報入力シート'!M452)</f>
        <v/>
      </c>
      <c r="N439" s="512" t="str">
        <f>IF('➀基本情報入力シート'!R452="","",'➀基本情報入力シート'!R452)</f>
        <v/>
      </c>
      <c r="O439" s="512" t="str">
        <f>IF('➀基本情報入力シート'!W452="","",'➀基本情報入力シート'!W452)</f>
        <v/>
      </c>
      <c r="P439" s="508" t="str">
        <f>IF('➀基本情報入力シート'!X452="","",'➀基本情報入力シート'!X452)</f>
        <v/>
      </c>
      <c r="Q439" s="509" t="str">
        <f>IF('➀基本情報入力シート'!Y452="","",'➀基本情報入力シート'!Y452)</f>
        <v/>
      </c>
      <c r="R439" s="546"/>
      <c r="S439" s="530"/>
      <c r="T439" s="533"/>
      <c r="U439" s="533"/>
      <c r="V439" s="533"/>
      <c r="W439" s="536"/>
      <c r="X439" s="536"/>
      <c r="Y439" s="536"/>
      <c r="Z439" s="401"/>
      <c r="AA439" s="401"/>
      <c r="AB439" s="401"/>
    </row>
    <row r="440" spans="1:28" ht="27.75" customHeight="1">
      <c r="A440" s="511">
        <f t="shared" si="18"/>
        <v>421</v>
      </c>
      <c r="B440" s="502" t="str">
        <f>IF('➀基本情報入力シート'!C453="","",'➀基本情報入力シート'!C453)</f>
        <v/>
      </c>
      <c r="C440" s="503" t="str">
        <f>IF('➀基本情報入力シート'!D453="","",'➀基本情報入力シート'!D453)</f>
        <v/>
      </c>
      <c r="D440" s="503" t="str">
        <f>IF('➀基本情報入力シート'!E453="","",'➀基本情報入力シート'!E453)</f>
        <v/>
      </c>
      <c r="E440" s="503" t="str">
        <f>IF('➀基本情報入力シート'!F453="","",'➀基本情報入力シート'!F453)</f>
        <v/>
      </c>
      <c r="F440" s="503" t="str">
        <f>IF('➀基本情報入力シート'!G453="","",'➀基本情報入力シート'!G453)</f>
        <v/>
      </c>
      <c r="G440" s="503" t="str">
        <f>IF('➀基本情報入力シート'!H453="","",'➀基本情報入力シート'!H453)</f>
        <v/>
      </c>
      <c r="H440" s="503" t="str">
        <f>IF('➀基本情報入力シート'!I453="","",'➀基本情報入力シート'!I453)</f>
        <v/>
      </c>
      <c r="I440" s="503" t="str">
        <f>IF('➀基本情報入力シート'!J453="","",'➀基本情報入力シート'!J453)</f>
        <v/>
      </c>
      <c r="J440" s="503" t="str">
        <f>IF('➀基本情報入力シート'!K453="","",'➀基本情報入力シート'!K453)</f>
        <v/>
      </c>
      <c r="K440" s="504" t="str">
        <f>IF('➀基本情報入力シート'!L453="","",'➀基本情報入力シート'!L453)</f>
        <v/>
      </c>
      <c r="L440" s="505" t="str">
        <f t="shared" si="17"/>
        <v/>
      </c>
      <c r="M440" s="506" t="str">
        <f>IF('➀基本情報入力シート'!M453="","",'➀基本情報入力シート'!M453)</f>
        <v/>
      </c>
      <c r="N440" s="512" t="str">
        <f>IF('➀基本情報入力シート'!R453="","",'➀基本情報入力シート'!R453)</f>
        <v/>
      </c>
      <c r="O440" s="512" t="str">
        <f>IF('➀基本情報入力シート'!W453="","",'➀基本情報入力シート'!W453)</f>
        <v/>
      </c>
      <c r="P440" s="508" t="str">
        <f>IF('➀基本情報入力シート'!X453="","",'➀基本情報入力シート'!X453)</f>
        <v/>
      </c>
      <c r="Q440" s="509" t="str">
        <f>IF('➀基本情報入力シート'!Y453="","",'➀基本情報入力シート'!Y453)</f>
        <v/>
      </c>
      <c r="R440" s="546"/>
      <c r="S440" s="530"/>
      <c r="T440" s="533"/>
      <c r="U440" s="533"/>
      <c r="V440" s="533"/>
      <c r="W440" s="536"/>
      <c r="X440" s="536"/>
      <c r="Y440" s="536"/>
      <c r="Z440" s="401"/>
      <c r="AA440" s="401"/>
      <c r="AB440" s="401"/>
    </row>
    <row r="441" spans="1:28" ht="27.75" customHeight="1">
      <c r="A441" s="511">
        <f t="shared" si="18"/>
        <v>422</v>
      </c>
      <c r="B441" s="502" t="str">
        <f>IF('➀基本情報入力シート'!C454="","",'➀基本情報入力シート'!C454)</f>
        <v/>
      </c>
      <c r="C441" s="503" t="str">
        <f>IF('➀基本情報入力シート'!D454="","",'➀基本情報入力シート'!D454)</f>
        <v/>
      </c>
      <c r="D441" s="503" t="str">
        <f>IF('➀基本情報入力シート'!E454="","",'➀基本情報入力シート'!E454)</f>
        <v/>
      </c>
      <c r="E441" s="503" t="str">
        <f>IF('➀基本情報入力シート'!F454="","",'➀基本情報入力シート'!F454)</f>
        <v/>
      </c>
      <c r="F441" s="503" t="str">
        <f>IF('➀基本情報入力シート'!G454="","",'➀基本情報入力シート'!G454)</f>
        <v/>
      </c>
      <c r="G441" s="503" t="str">
        <f>IF('➀基本情報入力シート'!H454="","",'➀基本情報入力シート'!H454)</f>
        <v/>
      </c>
      <c r="H441" s="503" t="str">
        <f>IF('➀基本情報入力シート'!I454="","",'➀基本情報入力シート'!I454)</f>
        <v/>
      </c>
      <c r="I441" s="503" t="str">
        <f>IF('➀基本情報入力シート'!J454="","",'➀基本情報入力シート'!J454)</f>
        <v/>
      </c>
      <c r="J441" s="503" t="str">
        <f>IF('➀基本情報入力シート'!K454="","",'➀基本情報入力シート'!K454)</f>
        <v/>
      </c>
      <c r="K441" s="504" t="str">
        <f>IF('➀基本情報入力シート'!L454="","",'➀基本情報入力シート'!L454)</f>
        <v/>
      </c>
      <c r="L441" s="505" t="str">
        <f t="shared" si="17"/>
        <v/>
      </c>
      <c r="M441" s="506" t="str">
        <f>IF('➀基本情報入力シート'!M454="","",'➀基本情報入力シート'!M454)</f>
        <v/>
      </c>
      <c r="N441" s="512" t="str">
        <f>IF('➀基本情報入力シート'!R454="","",'➀基本情報入力シート'!R454)</f>
        <v/>
      </c>
      <c r="O441" s="512" t="str">
        <f>IF('➀基本情報入力シート'!W454="","",'➀基本情報入力シート'!W454)</f>
        <v/>
      </c>
      <c r="P441" s="508" t="str">
        <f>IF('➀基本情報入力シート'!X454="","",'➀基本情報入力シート'!X454)</f>
        <v/>
      </c>
      <c r="Q441" s="509" t="str">
        <f>IF('➀基本情報入力シート'!Y454="","",'➀基本情報入力シート'!Y454)</f>
        <v/>
      </c>
      <c r="R441" s="546"/>
      <c r="S441" s="530"/>
      <c r="T441" s="533"/>
      <c r="U441" s="533"/>
      <c r="V441" s="533"/>
      <c r="W441" s="536"/>
      <c r="X441" s="536"/>
      <c r="Y441" s="536"/>
      <c r="Z441" s="401"/>
      <c r="AA441" s="401"/>
      <c r="AB441" s="401"/>
    </row>
    <row r="442" spans="1:28" ht="27.75" customHeight="1">
      <c r="A442" s="511">
        <f t="shared" si="18"/>
        <v>423</v>
      </c>
      <c r="B442" s="502" t="str">
        <f>IF('➀基本情報入力シート'!C455="","",'➀基本情報入力シート'!C455)</f>
        <v/>
      </c>
      <c r="C442" s="503" t="str">
        <f>IF('➀基本情報入力シート'!D455="","",'➀基本情報入力シート'!D455)</f>
        <v/>
      </c>
      <c r="D442" s="503" t="str">
        <f>IF('➀基本情報入力シート'!E455="","",'➀基本情報入力シート'!E455)</f>
        <v/>
      </c>
      <c r="E442" s="503" t="str">
        <f>IF('➀基本情報入力シート'!F455="","",'➀基本情報入力シート'!F455)</f>
        <v/>
      </c>
      <c r="F442" s="503" t="str">
        <f>IF('➀基本情報入力シート'!G455="","",'➀基本情報入力シート'!G455)</f>
        <v/>
      </c>
      <c r="G442" s="503" t="str">
        <f>IF('➀基本情報入力シート'!H455="","",'➀基本情報入力シート'!H455)</f>
        <v/>
      </c>
      <c r="H442" s="503" t="str">
        <f>IF('➀基本情報入力シート'!I455="","",'➀基本情報入力シート'!I455)</f>
        <v/>
      </c>
      <c r="I442" s="503" t="str">
        <f>IF('➀基本情報入力シート'!J455="","",'➀基本情報入力シート'!J455)</f>
        <v/>
      </c>
      <c r="J442" s="503" t="str">
        <f>IF('➀基本情報入力シート'!K455="","",'➀基本情報入力シート'!K455)</f>
        <v/>
      </c>
      <c r="K442" s="504" t="str">
        <f>IF('➀基本情報入力シート'!L455="","",'➀基本情報入力シート'!L455)</f>
        <v/>
      </c>
      <c r="L442" s="505" t="str">
        <f t="shared" si="17"/>
        <v/>
      </c>
      <c r="M442" s="506" t="str">
        <f>IF('➀基本情報入力シート'!M455="","",'➀基本情報入力シート'!M455)</f>
        <v/>
      </c>
      <c r="N442" s="512" t="str">
        <f>IF('➀基本情報入力シート'!R455="","",'➀基本情報入力シート'!R455)</f>
        <v/>
      </c>
      <c r="O442" s="512" t="str">
        <f>IF('➀基本情報入力シート'!W455="","",'➀基本情報入力シート'!W455)</f>
        <v/>
      </c>
      <c r="P442" s="508" t="str">
        <f>IF('➀基本情報入力シート'!X455="","",'➀基本情報入力シート'!X455)</f>
        <v/>
      </c>
      <c r="Q442" s="509" t="str">
        <f>IF('➀基本情報入力シート'!Y455="","",'➀基本情報入力シート'!Y455)</f>
        <v/>
      </c>
      <c r="R442" s="546"/>
      <c r="S442" s="530"/>
      <c r="T442" s="531"/>
      <c r="U442" s="535"/>
      <c r="V442" s="535"/>
      <c r="W442" s="536"/>
      <c r="X442" s="536"/>
      <c r="Y442" s="536"/>
      <c r="Z442" s="401"/>
      <c r="AA442" s="401"/>
      <c r="AB442" s="401"/>
    </row>
    <row r="443" spans="1:28" ht="27.75" customHeight="1">
      <c r="A443" s="511">
        <f t="shared" si="18"/>
        <v>424</v>
      </c>
      <c r="B443" s="502" t="str">
        <f>IF('➀基本情報入力シート'!C456="","",'➀基本情報入力シート'!C456)</f>
        <v/>
      </c>
      <c r="C443" s="503" t="str">
        <f>IF('➀基本情報入力シート'!D456="","",'➀基本情報入力シート'!D456)</f>
        <v/>
      </c>
      <c r="D443" s="503" t="str">
        <f>IF('➀基本情報入力シート'!E456="","",'➀基本情報入力シート'!E456)</f>
        <v/>
      </c>
      <c r="E443" s="503" t="str">
        <f>IF('➀基本情報入力シート'!F456="","",'➀基本情報入力シート'!F456)</f>
        <v/>
      </c>
      <c r="F443" s="503" t="str">
        <f>IF('➀基本情報入力シート'!G456="","",'➀基本情報入力シート'!G456)</f>
        <v/>
      </c>
      <c r="G443" s="503" t="str">
        <f>IF('➀基本情報入力シート'!H456="","",'➀基本情報入力シート'!H456)</f>
        <v/>
      </c>
      <c r="H443" s="503" t="str">
        <f>IF('➀基本情報入力シート'!I456="","",'➀基本情報入力シート'!I456)</f>
        <v/>
      </c>
      <c r="I443" s="503" t="str">
        <f>IF('➀基本情報入力シート'!J456="","",'➀基本情報入力シート'!J456)</f>
        <v/>
      </c>
      <c r="J443" s="503" t="str">
        <f>IF('➀基本情報入力シート'!K456="","",'➀基本情報入力シート'!K456)</f>
        <v/>
      </c>
      <c r="K443" s="504" t="str">
        <f>IF('➀基本情報入力シート'!L456="","",'➀基本情報入力シート'!L456)</f>
        <v/>
      </c>
      <c r="L443" s="505" t="str">
        <f t="shared" si="17"/>
        <v/>
      </c>
      <c r="M443" s="506" t="str">
        <f>IF('➀基本情報入力シート'!M456="","",'➀基本情報入力シート'!M456)</f>
        <v/>
      </c>
      <c r="N443" s="512" t="str">
        <f>IF('➀基本情報入力シート'!R456="","",'➀基本情報入力シート'!R456)</f>
        <v/>
      </c>
      <c r="O443" s="512" t="str">
        <f>IF('➀基本情報入力シート'!W456="","",'➀基本情報入力シート'!W456)</f>
        <v/>
      </c>
      <c r="P443" s="508" t="str">
        <f>IF('➀基本情報入力シート'!X456="","",'➀基本情報入力シート'!X456)</f>
        <v/>
      </c>
      <c r="Q443" s="509" t="str">
        <f>IF('➀基本情報入力シート'!Y456="","",'➀基本情報入力シート'!Y456)</f>
        <v/>
      </c>
      <c r="R443" s="546"/>
      <c r="S443" s="530"/>
      <c r="T443" s="531"/>
      <c r="U443" s="535"/>
      <c r="V443" s="535"/>
      <c r="W443" s="536"/>
      <c r="X443" s="536"/>
      <c r="Y443" s="536"/>
      <c r="Z443" s="401"/>
      <c r="AA443" s="401"/>
      <c r="AB443" s="401"/>
    </row>
    <row r="444" spans="1:28" ht="27.75" customHeight="1">
      <c r="A444" s="511">
        <f t="shared" si="18"/>
        <v>425</v>
      </c>
      <c r="B444" s="502" t="str">
        <f>IF('➀基本情報入力シート'!C457="","",'➀基本情報入力シート'!C457)</f>
        <v/>
      </c>
      <c r="C444" s="503" t="str">
        <f>IF('➀基本情報入力シート'!D457="","",'➀基本情報入力シート'!D457)</f>
        <v/>
      </c>
      <c r="D444" s="503" t="str">
        <f>IF('➀基本情報入力シート'!E457="","",'➀基本情報入力シート'!E457)</f>
        <v/>
      </c>
      <c r="E444" s="503" t="str">
        <f>IF('➀基本情報入力シート'!F457="","",'➀基本情報入力シート'!F457)</f>
        <v/>
      </c>
      <c r="F444" s="503" t="str">
        <f>IF('➀基本情報入力シート'!G457="","",'➀基本情報入力シート'!G457)</f>
        <v/>
      </c>
      <c r="G444" s="503" t="str">
        <f>IF('➀基本情報入力シート'!H457="","",'➀基本情報入力シート'!H457)</f>
        <v/>
      </c>
      <c r="H444" s="503" t="str">
        <f>IF('➀基本情報入力シート'!I457="","",'➀基本情報入力シート'!I457)</f>
        <v/>
      </c>
      <c r="I444" s="503" t="str">
        <f>IF('➀基本情報入力シート'!J457="","",'➀基本情報入力シート'!J457)</f>
        <v/>
      </c>
      <c r="J444" s="503" t="str">
        <f>IF('➀基本情報入力シート'!K457="","",'➀基本情報入力シート'!K457)</f>
        <v/>
      </c>
      <c r="K444" s="504" t="str">
        <f>IF('➀基本情報入力シート'!L457="","",'➀基本情報入力シート'!L457)</f>
        <v/>
      </c>
      <c r="L444" s="505" t="str">
        <f t="shared" si="17"/>
        <v/>
      </c>
      <c r="M444" s="506" t="str">
        <f>IF('➀基本情報入力シート'!M457="","",'➀基本情報入力シート'!M457)</f>
        <v/>
      </c>
      <c r="N444" s="512" t="str">
        <f>IF('➀基本情報入力シート'!R457="","",'➀基本情報入力シート'!R457)</f>
        <v/>
      </c>
      <c r="O444" s="512" t="str">
        <f>IF('➀基本情報入力シート'!W457="","",'➀基本情報入力シート'!W457)</f>
        <v/>
      </c>
      <c r="P444" s="508" t="str">
        <f>IF('➀基本情報入力シート'!X457="","",'➀基本情報入力シート'!X457)</f>
        <v/>
      </c>
      <c r="Q444" s="509" t="str">
        <f>IF('➀基本情報入力シート'!Y457="","",'➀基本情報入力シート'!Y457)</f>
        <v/>
      </c>
      <c r="R444" s="546"/>
      <c r="S444" s="530"/>
      <c r="T444" s="531"/>
      <c r="U444" s="535"/>
      <c r="V444" s="535"/>
      <c r="W444" s="536"/>
      <c r="X444" s="536"/>
      <c r="Y444" s="536"/>
      <c r="Z444" s="401"/>
      <c r="AA444" s="401"/>
      <c r="AB444" s="401"/>
    </row>
    <row r="445" spans="1:28" ht="27.75" customHeight="1">
      <c r="A445" s="511">
        <f t="shared" si="18"/>
        <v>426</v>
      </c>
      <c r="B445" s="502" t="str">
        <f>IF('➀基本情報入力シート'!C458="","",'➀基本情報入力シート'!C458)</f>
        <v/>
      </c>
      <c r="C445" s="503" t="str">
        <f>IF('➀基本情報入力シート'!D458="","",'➀基本情報入力シート'!D458)</f>
        <v/>
      </c>
      <c r="D445" s="503" t="str">
        <f>IF('➀基本情報入力シート'!E458="","",'➀基本情報入力シート'!E458)</f>
        <v/>
      </c>
      <c r="E445" s="503" t="str">
        <f>IF('➀基本情報入力シート'!F458="","",'➀基本情報入力シート'!F458)</f>
        <v/>
      </c>
      <c r="F445" s="503" t="str">
        <f>IF('➀基本情報入力シート'!G458="","",'➀基本情報入力シート'!G458)</f>
        <v/>
      </c>
      <c r="G445" s="503" t="str">
        <f>IF('➀基本情報入力シート'!H458="","",'➀基本情報入力シート'!H458)</f>
        <v/>
      </c>
      <c r="H445" s="503" t="str">
        <f>IF('➀基本情報入力シート'!I458="","",'➀基本情報入力シート'!I458)</f>
        <v/>
      </c>
      <c r="I445" s="503" t="str">
        <f>IF('➀基本情報入力シート'!J458="","",'➀基本情報入力シート'!J458)</f>
        <v/>
      </c>
      <c r="J445" s="503" t="str">
        <f>IF('➀基本情報入力シート'!K458="","",'➀基本情報入力シート'!K458)</f>
        <v/>
      </c>
      <c r="K445" s="504" t="str">
        <f>IF('➀基本情報入力シート'!L458="","",'➀基本情報入力シート'!L458)</f>
        <v/>
      </c>
      <c r="L445" s="505" t="str">
        <f t="shared" si="17"/>
        <v/>
      </c>
      <c r="M445" s="506" t="str">
        <f>IF('➀基本情報入力シート'!M458="","",'➀基本情報入力シート'!M458)</f>
        <v/>
      </c>
      <c r="N445" s="512" t="str">
        <f>IF('➀基本情報入力シート'!R458="","",'➀基本情報入力シート'!R458)</f>
        <v/>
      </c>
      <c r="O445" s="512" t="str">
        <f>IF('➀基本情報入力シート'!W458="","",'➀基本情報入力シート'!W458)</f>
        <v/>
      </c>
      <c r="P445" s="508" t="str">
        <f>IF('➀基本情報入力シート'!X458="","",'➀基本情報入力シート'!X458)</f>
        <v/>
      </c>
      <c r="Q445" s="509" t="str">
        <f>IF('➀基本情報入力シート'!Y458="","",'➀基本情報入力シート'!Y458)</f>
        <v/>
      </c>
      <c r="R445" s="546"/>
      <c r="S445" s="530"/>
      <c r="T445" s="531"/>
      <c r="U445" s="535"/>
      <c r="V445" s="535"/>
      <c r="W445" s="536"/>
      <c r="X445" s="536"/>
      <c r="Y445" s="536"/>
      <c r="Z445" s="401"/>
      <c r="AA445" s="401"/>
      <c r="AB445" s="401"/>
    </row>
    <row r="446" spans="1:28" ht="27.75" customHeight="1">
      <c r="A446" s="511">
        <f t="shared" si="18"/>
        <v>427</v>
      </c>
      <c r="B446" s="502" t="str">
        <f>IF('➀基本情報入力シート'!C459="","",'➀基本情報入力シート'!C459)</f>
        <v/>
      </c>
      <c r="C446" s="503" t="str">
        <f>IF('➀基本情報入力シート'!D459="","",'➀基本情報入力シート'!D459)</f>
        <v/>
      </c>
      <c r="D446" s="503" t="str">
        <f>IF('➀基本情報入力シート'!E459="","",'➀基本情報入力シート'!E459)</f>
        <v/>
      </c>
      <c r="E446" s="503" t="str">
        <f>IF('➀基本情報入力シート'!F459="","",'➀基本情報入力シート'!F459)</f>
        <v/>
      </c>
      <c r="F446" s="503" t="str">
        <f>IF('➀基本情報入力シート'!G459="","",'➀基本情報入力シート'!G459)</f>
        <v/>
      </c>
      <c r="G446" s="503" t="str">
        <f>IF('➀基本情報入力シート'!H459="","",'➀基本情報入力シート'!H459)</f>
        <v/>
      </c>
      <c r="H446" s="503" t="str">
        <f>IF('➀基本情報入力シート'!I459="","",'➀基本情報入力シート'!I459)</f>
        <v/>
      </c>
      <c r="I446" s="503" t="str">
        <f>IF('➀基本情報入力シート'!J459="","",'➀基本情報入力シート'!J459)</f>
        <v/>
      </c>
      <c r="J446" s="503" t="str">
        <f>IF('➀基本情報入力シート'!K459="","",'➀基本情報入力シート'!K459)</f>
        <v/>
      </c>
      <c r="K446" s="504" t="str">
        <f>IF('➀基本情報入力シート'!L459="","",'➀基本情報入力シート'!L459)</f>
        <v/>
      </c>
      <c r="L446" s="505" t="str">
        <f t="shared" si="17"/>
        <v/>
      </c>
      <c r="M446" s="506" t="str">
        <f>IF('➀基本情報入力シート'!M459="","",'➀基本情報入力シート'!M459)</f>
        <v/>
      </c>
      <c r="N446" s="512" t="str">
        <f>IF('➀基本情報入力シート'!R459="","",'➀基本情報入力シート'!R459)</f>
        <v/>
      </c>
      <c r="O446" s="512" t="str">
        <f>IF('➀基本情報入力シート'!W459="","",'➀基本情報入力シート'!W459)</f>
        <v/>
      </c>
      <c r="P446" s="508" t="str">
        <f>IF('➀基本情報入力シート'!X459="","",'➀基本情報入力シート'!X459)</f>
        <v/>
      </c>
      <c r="Q446" s="509" t="str">
        <f>IF('➀基本情報入力シート'!Y459="","",'➀基本情報入力シート'!Y459)</f>
        <v/>
      </c>
      <c r="R446" s="546"/>
      <c r="S446" s="530"/>
      <c r="T446" s="531"/>
      <c r="U446" s="535"/>
      <c r="V446" s="535"/>
      <c r="W446" s="536"/>
      <c r="X446" s="536"/>
      <c r="Y446" s="536"/>
      <c r="Z446" s="401"/>
      <c r="AA446" s="401"/>
      <c r="AB446" s="401"/>
    </row>
    <row r="447" spans="1:28" ht="27.75" customHeight="1">
      <c r="A447" s="511">
        <f t="shared" si="18"/>
        <v>428</v>
      </c>
      <c r="B447" s="502" t="str">
        <f>IF('➀基本情報入力シート'!C460="","",'➀基本情報入力シート'!C460)</f>
        <v/>
      </c>
      <c r="C447" s="503" t="str">
        <f>IF('➀基本情報入力シート'!D460="","",'➀基本情報入力シート'!D460)</f>
        <v/>
      </c>
      <c r="D447" s="503" t="str">
        <f>IF('➀基本情報入力シート'!E460="","",'➀基本情報入力シート'!E460)</f>
        <v/>
      </c>
      <c r="E447" s="503" t="str">
        <f>IF('➀基本情報入力シート'!F460="","",'➀基本情報入力シート'!F460)</f>
        <v/>
      </c>
      <c r="F447" s="503" t="str">
        <f>IF('➀基本情報入力シート'!G460="","",'➀基本情報入力シート'!G460)</f>
        <v/>
      </c>
      <c r="G447" s="503" t="str">
        <f>IF('➀基本情報入力シート'!H460="","",'➀基本情報入力シート'!H460)</f>
        <v/>
      </c>
      <c r="H447" s="503" t="str">
        <f>IF('➀基本情報入力シート'!I460="","",'➀基本情報入力シート'!I460)</f>
        <v/>
      </c>
      <c r="I447" s="503" t="str">
        <f>IF('➀基本情報入力シート'!J460="","",'➀基本情報入力シート'!J460)</f>
        <v/>
      </c>
      <c r="J447" s="503" t="str">
        <f>IF('➀基本情報入力シート'!K460="","",'➀基本情報入力シート'!K460)</f>
        <v/>
      </c>
      <c r="K447" s="504" t="str">
        <f>IF('➀基本情報入力シート'!L460="","",'➀基本情報入力シート'!L460)</f>
        <v/>
      </c>
      <c r="L447" s="505" t="str">
        <f t="shared" si="17"/>
        <v/>
      </c>
      <c r="M447" s="506" t="str">
        <f>IF('➀基本情報入力シート'!M460="","",'➀基本情報入力シート'!M460)</f>
        <v/>
      </c>
      <c r="N447" s="512" t="str">
        <f>IF('➀基本情報入力シート'!R460="","",'➀基本情報入力シート'!R460)</f>
        <v/>
      </c>
      <c r="O447" s="512" t="str">
        <f>IF('➀基本情報入力シート'!W460="","",'➀基本情報入力シート'!W460)</f>
        <v/>
      </c>
      <c r="P447" s="508" t="str">
        <f>IF('➀基本情報入力シート'!X460="","",'➀基本情報入力シート'!X460)</f>
        <v/>
      </c>
      <c r="Q447" s="509" t="str">
        <f>IF('➀基本情報入力シート'!Y460="","",'➀基本情報入力シート'!Y460)</f>
        <v/>
      </c>
      <c r="R447" s="546"/>
      <c r="S447" s="530"/>
      <c r="T447" s="531"/>
      <c r="U447" s="535"/>
      <c r="V447" s="535"/>
      <c r="W447" s="536"/>
      <c r="X447" s="536"/>
      <c r="Y447" s="536"/>
      <c r="Z447" s="401"/>
      <c r="AA447" s="401"/>
      <c r="AB447" s="401"/>
    </row>
    <row r="448" spans="1:28" ht="27.75" customHeight="1">
      <c r="A448" s="511">
        <f t="shared" si="18"/>
        <v>429</v>
      </c>
      <c r="B448" s="502" t="str">
        <f>IF('➀基本情報入力シート'!C461="","",'➀基本情報入力シート'!C461)</f>
        <v/>
      </c>
      <c r="C448" s="503" t="str">
        <f>IF('➀基本情報入力シート'!D461="","",'➀基本情報入力シート'!D461)</f>
        <v/>
      </c>
      <c r="D448" s="503" t="str">
        <f>IF('➀基本情報入力シート'!E461="","",'➀基本情報入力シート'!E461)</f>
        <v/>
      </c>
      <c r="E448" s="503" t="str">
        <f>IF('➀基本情報入力シート'!F461="","",'➀基本情報入力シート'!F461)</f>
        <v/>
      </c>
      <c r="F448" s="503" t="str">
        <f>IF('➀基本情報入力シート'!G461="","",'➀基本情報入力シート'!G461)</f>
        <v/>
      </c>
      <c r="G448" s="503" t="str">
        <f>IF('➀基本情報入力シート'!H461="","",'➀基本情報入力シート'!H461)</f>
        <v/>
      </c>
      <c r="H448" s="503" t="str">
        <f>IF('➀基本情報入力シート'!I461="","",'➀基本情報入力シート'!I461)</f>
        <v/>
      </c>
      <c r="I448" s="503" t="str">
        <f>IF('➀基本情報入力シート'!J461="","",'➀基本情報入力シート'!J461)</f>
        <v/>
      </c>
      <c r="J448" s="503" t="str">
        <f>IF('➀基本情報入力シート'!K461="","",'➀基本情報入力シート'!K461)</f>
        <v/>
      </c>
      <c r="K448" s="504" t="str">
        <f>IF('➀基本情報入力シート'!L461="","",'➀基本情報入力シート'!L461)</f>
        <v/>
      </c>
      <c r="L448" s="505" t="str">
        <f t="shared" si="17"/>
        <v/>
      </c>
      <c r="M448" s="506" t="str">
        <f>IF('➀基本情報入力シート'!M461="","",'➀基本情報入力シート'!M461)</f>
        <v/>
      </c>
      <c r="N448" s="512" t="str">
        <f>IF('➀基本情報入力シート'!R461="","",'➀基本情報入力シート'!R461)</f>
        <v/>
      </c>
      <c r="O448" s="512" t="str">
        <f>IF('➀基本情報入力シート'!W461="","",'➀基本情報入力シート'!W461)</f>
        <v/>
      </c>
      <c r="P448" s="508" t="str">
        <f>IF('➀基本情報入力シート'!X461="","",'➀基本情報入力シート'!X461)</f>
        <v/>
      </c>
      <c r="Q448" s="509" t="str">
        <f>IF('➀基本情報入力シート'!Y461="","",'➀基本情報入力シート'!Y461)</f>
        <v/>
      </c>
      <c r="R448" s="546"/>
      <c r="S448" s="530"/>
      <c r="T448" s="531"/>
      <c r="U448" s="535"/>
      <c r="V448" s="535"/>
      <c r="W448" s="536"/>
      <c r="X448" s="536"/>
      <c r="Y448" s="536"/>
      <c r="Z448" s="401"/>
      <c r="AA448" s="401"/>
      <c r="AB448" s="401"/>
    </row>
    <row r="449" spans="1:28" ht="27.75" customHeight="1">
      <c r="A449" s="511">
        <f t="shared" si="18"/>
        <v>430</v>
      </c>
      <c r="B449" s="502" t="str">
        <f>IF('➀基本情報入力シート'!C462="","",'➀基本情報入力シート'!C462)</f>
        <v/>
      </c>
      <c r="C449" s="503" t="str">
        <f>IF('➀基本情報入力シート'!D462="","",'➀基本情報入力シート'!D462)</f>
        <v/>
      </c>
      <c r="D449" s="503" t="str">
        <f>IF('➀基本情報入力シート'!E462="","",'➀基本情報入力シート'!E462)</f>
        <v/>
      </c>
      <c r="E449" s="503" t="str">
        <f>IF('➀基本情報入力シート'!F462="","",'➀基本情報入力シート'!F462)</f>
        <v/>
      </c>
      <c r="F449" s="503" t="str">
        <f>IF('➀基本情報入力シート'!G462="","",'➀基本情報入力シート'!G462)</f>
        <v/>
      </c>
      <c r="G449" s="503" t="str">
        <f>IF('➀基本情報入力シート'!H462="","",'➀基本情報入力シート'!H462)</f>
        <v/>
      </c>
      <c r="H449" s="503" t="str">
        <f>IF('➀基本情報入力シート'!I462="","",'➀基本情報入力シート'!I462)</f>
        <v/>
      </c>
      <c r="I449" s="503" t="str">
        <f>IF('➀基本情報入力シート'!J462="","",'➀基本情報入力シート'!J462)</f>
        <v/>
      </c>
      <c r="J449" s="503" t="str">
        <f>IF('➀基本情報入力シート'!K462="","",'➀基本情報入力シート'!K462)</f>
        <v/>
      </c>
      <c r="K449" s="504" t="str">
        <f>IF('➀基本情報入力シート'!L462="","",'➀基本情報入力シート'!L462)</f>
        <v/>
      </c>
      <c r="L449" s="505" t="str">
        <f t="shared" si="17"/>
        <v/>
      </c>
      <c r="M449" s="506" t="str">
        <f>IF('➀基本情報入力シート'!M462="","",'➀基本情報入力シート'!M462)</f>
        <v/>
      </c>
      <c r="N449" s="512" t="str">
        <f>IF('➀基本情報入力シート'!R462="","",'➀基本情報入力シート'!R462)</f>
        <v/>
      </c>
      <c r="O449" s="512" t="str">
        <f>IF('➀基本情報入力シート'!W462="","",'➀基本情報入力シート'!W462)</f>
        <v/>
      </c>
      <c r="P449" s="508" t="str">
        <f>IF('➀基本情報入力シート'!X462="","",'➀基本情報入力シート'!X462)</f>
        <v/>
      </c>
      <c r="Q449" s="509" t="str">
        <f>IF('➀基本情報入力シート'!Y462="","",'➀基本情報入力シート'!Y462)</f>
        <v/>
      </c>
      <c r="R449" s="546"/>
      <c r="S449" s="530"/>
      <c r="T449" s="531"/>
      <c r="U449" s="535"/>
      <c r="V449" s="535"/>
      <c r="W449" s="536"/>
      <c r="X449" s="536"/>
      <c r="Y449" s="536"/>
      <c r="Z449" s="401"/>
      <c r="AA449" s="401"/>
      <c r="AB449" s="401"/>
    </row>
    <row r="450" spans="1:28" ht="27.75" customHeight="1">
      <c r="A450" s="511">
        <f t="shared" si="18"/>
        <v>431</v>
      </c>
      <c r="B450" s="502" t="str">
        <f>IF('➀基本情報入力シート'!C463="","",'➀基本情報入力シート'!C463)</f>
        <v/>
      </c>
      <c r="C450" s="503" t="str">
        <f>IF('➀基本情報入力シート'!D463="","",'➀基本情報入力シート'!D463)</f>
        <v/>
      </c>
      <c r="D450" s="503" t="str">
        <f>IF('➀基本情報入力シート'!E463="","",'➀基本情報入力シート'!E463)</f>
        <v/>
      </c>
      <c r="E450" s="503" t="str">
        <f>IF('➀基本情報入力シート'!F463="","",'➀基本情報入力シート'!F463)</f>
        <v/>
      </c>
      <c r="F450" s="503" t="str">
        <f>IF('➀基本情報入力シート'!G463="","",'➀基本情報入力シート'!G463)</f>
        <v/>
      </c>
      <c r="G450" s="503" t="str">
        <f>IF('➀基本情報入力シート'!H463="","",'➀基本情報入力シート'!H463)</f>
        <v/>
      </c>
      <c r="H450" s="503" t="str">
        <f>IF('➀基本情報入力シート'!I463="","",'➀基本情報入力シート'!I463)</f>
        <v/>
      </c>
      <c r="I450" s="503" t="str">
        <f>IF('➀基本情報入力シート'!J463="","",'➀基本情報入力シート'!J463)</f>
        <v/>
      </c>
      <c r="J450" s="503" t="str">
        <f>IF('➀基本情報入力シート'!K463="","",'➀基本情報入力シート'!K463)</f>
        <v/>
      </c>
      <c r="K450" s="504" t="str">
        <f>IF('➀基本情報入力シート'!L463="","",'➀基本情報入力シート'!L463)</f>
        <v/>
      </c>
      <c r="L450" s="505" t="str">
        <f t="shared" si="17"/>
        <v/>
      </c>
      <c r="M450" s="506" t="str">
        <f>IF('➀基本情報入力シート'!M463="","",'➀基本情報入力シート'!M463)</f>
        <v/>
      </c>
      <c r="N450" s="512" t="str">
        <f>IF('➀基本情報入力シート'!R463="","",'➀基本情報入力シート'!R463)</f>
        <v/>
      </c>
      <c r="O450" s="512" t="str">
        <f>IF('➀基本情報入力シート'!W463="","",'➀基本情報入力シート'!W463)</f>
        <v/>
      </c>
      <c r="P450" s="508" t="str">
        <f>IF('➀基本情報入力シート'!X463="","",'➀基本情報入力シート'!X463)</f>
        <v/>
      </c>
      <c r="Q450" s="509" t="str">
        <f>IF('➀基本情報入力シート'!Y463="","",'➀基本情報入力シート'!Y463)</f>
        <v/>
      </c>
      <c r="R450" s="546"/>
      <c r="S450" s="530"/>
      <c r="T450" s="531"/>
      <c r="U450" s="535"/>
      <c r="V450" s="535"/>
      <c r="W450" s="536"/>
      <c r="X450" s="536"/>
      <c r="Y450" s="536"/>
      <c r="Z450" s="401"/>
      <c r="AA450" s="401"/>
      <c r="AB450" s="401"/>
    </row>
    <row r="451" spans="1:28" ht="27.75" customHeight="1">
      <c r="A451" s="511">
        <f t="shared" si="18"/>
        <v>432</v>
      </c>
      <c r="B451" s="502" t="str">
        <f>IF('➀基本情報入力シート'!C464="","",'➀基本情報入力シート'!C464)</f>
        <v/>
      </c>
      <c r="C451" s="503" t="str">
        <f>IF('➀基本情報入力シート'!D464="","",'➀基本情報入力シート'!D464)</f>
        <v/>
      </c>
      <c r="D451" s="503" t="str">
        <f>IF('➀基本情報入力シート'!E464="","",'➀基本情報入力シート'!E464)</f>
        <v/>
      </c>
      <c r="E451" s="503" t="str">
        <f>IF('➀基本情報入力シート'!F464="","",'➀基本情報入力シート'!F464)</f>
        <v/>
      </c>
      <c r="F451" s="503" t="str">
        <f>IF('➀基本情報入力シート'!G464="","",'➀基本情報入力シート'!G464)</f>
        <v/>
      </c>
      <c r="G451" s="503" t="str">
        <f>IF('➀基本情報入力シート'!H464="","",'➀基本情報入力シート'!H464)</f>
        <v/>
      </c>
      <c r="H451" s="503" t="str">
        <f>IF('➀基本情報入力シート'!I464="","",'➀基本情報入力シート'!I464)</f>
        <v/>
      </c>
      <c r="I451" s="503" t="str">
        <f>IF('➀基本情報入力シート'!J464="","",'➀基本情報入力シート'!J464)</f>
        <v/>
      </c>
      <c r="J451" s="503" t="str">
        <f>IF('➀基本情報入力シート'!K464="","",'➀基本情報入力シート'!K464)</f>
        <v/>
      </c>
      <c r="K451" s="504" t="str">
        <f>IF('➀基本情報入力シート'!L464="","",'➀基本情報入力シート'!L464)</f>
        <v/>
      </c>
      <c r="L451" s="505" t="str">
        <f t="shared" si="17"/>
        <v/>
      </c>
      <c r="M451" s="506" t="str">
        <f>IF('➀基本情報入力シート'!M464="","",'➀基本情報入力シート'!M464)</f>
        <v/>
      </c>
      <c r="N451" s="512" t="str">
        <f>IF('➀基本情報入力シート'!R464="","",'➀基本情報入力シート'!R464)</f>
        <v/>
      </c>
      <c r="O451" s="512" t="str">
        <f>IF('➀基本情報入力シート'!W464="","",'➀基本情報入力シート'!W464)</f>
        <v/>
      </c>
      <c r="P451" s="508" t="str">
        <f>IF('➀基本情報入力シート'!X464="","",'➀基本情報入力シート'!X464)</f>
        <v/>
      </c>
      <c r="Q451" s="509" t="str">
        <f>IF('➀基本情報入力シート'!Y464="","",'➀基本情報入力シート'!Y464)</f>
        <v/>
      </c>
      <c r="R451" s="546"/>
      <c r="S451" s="530"/>
      <c r="T451" s="531"/>
      <c r="U451" s="535"/>
      <c r="V451" s="535"/>
      <c r="W451" s="536"/>
      <c r="X451" s="536"/>
      <c r="Y451" s="536"/>
      <c r="Z451" s="401"/>
      <c r="AA451" s="401"/>
      <c r="AB451" s="401"/>
    </row>
    <row r="452" spans="1:28" ht="27.75" customHeight="1">
      <c r="A452" s="511">
        <f t="shared" si="18"/>
        <v>433</v>
      </c>
      <c r="B452" s="502" t="str">
        <f>IF('➀基本情報入力シート'!C465="","",'➀基本情報入力シート'!C465)</f>
        <v/>
      </c>
      <c r="C452" s="503" t="str">
        <f>IF('➀基本情報入力シート'!D465="","",'➀基本情報入力シート'!D465)</f>
        <v/>
      </c>
      <c r="D452" s="503" t="str">
        <f>IF('➀基本情報入力シート'!E465="","",'➀基本情報入力シート'!E465)</f>
        <v/>
      </c>
      <c r="E452" s="503" t="str">
        <f>IF('➀基本情報入力シート'!F465="","",'➀基本情報入力シート'!F465)</f>
        <v/>
      </c>
      <c r="F452" s="503" t="str">
        <f>IF('➀基本情報入力シート'!G465="","",'➀基本情報入力シート'!G465)</f>
        <v/>
      </c>
      <c r="G452" s="503" t="str">
        <f>IF('➀基本情報入力シート'!H465="","",'➀基本情報入力シート'!H465)</f>
        <v/>
      </c>
      <c r="H452" s="503" t="str">
        <f>IF('➀基本情報入力シート'!I465="","",'➀基本情報入力シート'!I465)</f>
        <v/>
      </c>
      <c r="I452" s="503" t="str">
        <f>IF('➀基本情報入力シート'!J465="","",'➀基本情報入力シート'!J465)</f>
        <v/>
      </c>
      <c r="J452" s="503" t="str">
        <f>IF('➀基本情報入力シート'!K465="","",'➀基本情報入力シート'!K465)</f>
        <v/>
      </c>
      <c r="K452" s="504" t="str">
        <f>IF('➀基本情報入力シート'!L465="","",'➀基本情報入力シート'!L465)</f>
        <v/>
      </c>
      <c r="L452" s="505" t="str">
        <f t="shared" si="17"/>
        <v/>
      </c>
      <c r="M452" s="506" t="str">
        <f>IF('➀基本情報入力シート'!M465="","",'➀基本情報入力シート'!M465)</f>
        <v/>
      </c>
      <c r="N452" s="512" t="str">
        <f>IF('➀基本情報入力シート'!R465="","",'➀基本情報入力シート'!R465)</f>
        <v/>
      </c>
      <c r="O452" s="512" t="str">
        <f>IF('➀基本情報入力シート'!W465="","",'➀基本情報入力シート'!W465)</f>
        <v/>
      </c>
      <c r="P452" s="508" t="str">
        <f>IF('➀基本情報入力シート'!X465="","",'➀基本情報入力シート'!X465)</f>
        <v/>
      </c>
      <c r="Q452" s="509" t="str">
        <f>IF('➀基本情報入力シート'!Y465="","",'➀基本情報入力シート'!Y465)</f>
        <v/>
      </c>
      <c r="R452" s="546"/>
      <c r="S452" s="530"/>
      <c r="T452" s="531"/>
      <c r="U452" s="535"/>
      <c r="V452" s="535"/>
      <c r="W452" s="536"/>
      <c r="X452" s="536"/>
      <c r="Y452" s="536"/>
      <c r="Z452" s="401"/>
      <c r="AA452" s="401"/>
      <c r="AB452" s="401"/>
    </row>
    <row r="453" spans="1:28" ht="27.75" customHeight="1">
      <c r="A453" s="511">
        <f t="shared" si="18"/>
        <v>434</v>
      </c>
      <c r="B453" s="502" t="str">
        <f>IF('➀基本情報入力シート'!C466="","",'➀基本情報入力シート'!C466)</f>
        <v/>
      </c>
      <c r="C453" s="503" t="str">
        <f>IF('➀基本情報入力シート'!D466="","",'➀基本情報入力シート'!D466)</f>
        <v/>
      </c>
      <c r="D453" s="503" t="str">
        <f>IF('➀基本情報入力シート'!E466="","",'➀基本情報入力シート'!E466)</f>
        <v/>
      </c>
      <c r="E453" s="503" t="str">
        <f>IF('➀基本情報入力シート'!F466="","",'➀基本情報入力シート'!F466)</f>
        <v/>
      </c>
      <c r="F453" s="503" t="str">
        <f>IF('➀基本情報入力シート'!G466="","",'➀基本情報入力シート'!G466)</f>
        <v/>
      </c>
      <c r="G453" s="503" t="str">
        <f>IF('➀基本情報入力シート'!H466="","",'➀基本情報入力シート'!H466)</f>
        <v/>
      </c>
      <c r="H453" s="503" t="str">
        <f>IF('➀基本情報入力シート'!I466="","",'➀基本情報入力シート'!I466)</f>
        <v/>
      </c>
      <c r="I453" s="503" t="str">
        <f>IF('➀基本情報入力シート'!J466="","",'➀基本情報入力シート'!J466)</f>
        <v/>
      </c>
      <c r="J453" s="503" t="str">
        <f>IF('➀基本情報入力シート'!K466="","",'➀基本情報入力シート'!K466)</f>
        <v/>
      </c>
      <c r="K453" s="504" t="str">
        <f>IF('➀基本情報入力シート'!L466="","",'➀基本情報入力シート'!L466)</f>
        <v/>
      </c>
      <c r="L453" s="505" t="str">
        <f t="shared" si="17"/>
        <v/>
      </c>
      <c r="M453" s="506" t="str">
        <f>IF('➀基本情報入力シート'!M466="","",'➀基本情報入力シート'!M466)</f>
        <v/>
      </c>
      <c r="N453" s="512" t="str">
        <f>IF('➀基本情報入力シート'!R466="","",'➀基本情報入力シート'!R466)</f>
        <v/>
      </c>
      <c r="O453" s="512" t="str">
        <f>IF('➀基本情報入力シート'!W466="","",'➀基本情報入力シート'!W466)</f>
        <v/>
      </c>
      <c r="P453" s="508" t="str">
        <f>IF('➀基本情報入力シート'!X466="","",'➀基本情報入力シート'!X466)</f>
        <v/>
      </c>
      <c r="Q453" s="509" t="str">
        <f>IF('➀基本情報入力シート'!Y466="","",'➀基本情報入力シート'!Y466)</f>
        <v/>
      </c>
      <c r="R453" s="546"/>
      <c r="S453" s="530"/>
      <c r="T453" s="531"/>
      <c r="U453" s="535"/>
      <c r="V453" s="535"/>
      <c r="W453" s="536"/>
      <c r="X453" s="536"/>
      <c r="Y453" s="536"/>
      <c r="Z453" s="401"/>
      <c r="AA453" s="401"/>
      <c r="AB453" s="401"/>
    </row>
    <row r="454" spans="1:28" ht="27.75" customHeight="1">
      <c r="A454" s="511">
        <f t="shared" si="18"/>
        <v>435</v>
      </c>
      <c r="B454" s="502" t="str">
        <f>IF('➀基本情報入力シート'!C467="","",'➀基本情報入力シート'!C467)</f>
        <v/>
      </c>
      <c r="C454" s="503" t="str">
        <f>IF('➀基本情報入力シート'!D467="","",'➀基本情報入力シート'!D467)</f>
        <v/>
      </c>
      <c r="D454" s="503" t="str">
        <f>IF('➀基本情報入力シート'!E467="","",'➀基本情報入力シート'!E467)</f>
        <v/>
      </c>
      <c r="E454" s="503" t="str">
        <f>IF('➀基本情報入力シート'!F467="","",'➀基本情報入力シート'!F467)</f>
        <v/>
      </c>
      <c r="F454" s="503" t="str">
        <f>IF('➀基本情報入力シート'!G467="","",'➀基本情報入力シート'!G467)</f>
        <v/>
      </c>
      <c r="G454" s="503" t="str">
        <f>IF('➀基本情報入力シート'!H467="","",'➀基本情報入力シート'!H467)</f>
        <v/>
      </c>
      <c r="H454" s="503" t="str">
        <f>IF('➀基本情報入力シート'!I467="","",'➀基本情報入力シート'!I467)</f>
        <v/>
      </c>
      <c r="I454" s="503" t="str">
        <f>IF('➀基本情報入力シート'!J467="","",'➀基本情報入力シート'!J467)</f>
        <v/>
      </c>
      <c r="J454" s="503" t="str">
        <f>IF('➀基本情報入力シート'!K467="","",'➀基本情報入力シート'!K467)</f>
        <v/>
      </c>
      <c r="K454" s="504" t="str">
        <f>IF('➀基本情報入力シート'!L467="","",'➀基本情報入力シート'!L467)</f>
        <v/>
      </c>
      <c r="L454" s="505" t="str">
        <f t="shared" si="17"/>
        <v/>
      </c>
      <c r="M454" s="506" t="str">
        <f>IF('➀基本情報入力シート'!M467="","",'➀基本情報入力シート'!M467)</f>
        <v/>
      </c>
      <c r="N454" s="512" t="str">
        <f>IF('➀基本情報入力シート'!R467="","",'➀基本情報入力シート'!R467)</f>
        <v/>
      </c>
      <c r="O454" s="512" t="str">
        <f>IF('➀基本情報入力シート'!W467="","",'➀基本情報入力シート'!W467)</f>
        <v/>
      </c>
      <c r="P454" s="508" t="str">
        <f>IF('➀基本情報入力シート'!X467="","",'➀基本情報入力シート'!X467)</f>
        <v/>
      </c>
      <c r="Q454" s="509" t="str">
        <f>IF('➀基本情報入力シート'!Y467="","",'➀基本情報入力シート'!Y467)</f>
        <v/>
      </c>
      <c r="R454" s="546"/>
      <c r="S454" s="530"/>
      <c r="T454" s="531"/>
      <c r="U454" s="535"/>
      <c r="V454" s="535"/>
      <c r="W454" s="536"/>
      <c r="X454" s="536"/>
      <c r="Y454" s="536"/>
      <c r="Z454" s="401"/>
      <c r="AA454" s="401"/>
      <c r="AB454" s="401"/>
    </row>
    <row r="455" spans="1:28" ht="27.75" customHeight="1">
      <c r="A455" s="511">
        <f t="shared" si="18"/>
        <v>436</v>
      </c>
      <c r="B455" s="502" t="str">
        <f>IF('➀基本情報入力シート'!C468="","",'➀基本情報入力シート'!C468)</f>
        <v/>
      </c>
      <c r="C455" s="503" t="str">
        <f>IF('➀基本情報入力シート'!D468="","",'➀基本情報入力シート'!D468)</f>
        <v/>
      </c>
      <c r="D455" s="503" t="str">
        <f>IF('➀基本情報入力シート'!E468="","",'➀基本情報入力シート'!E468)</f>
        <v/>
      </c>
      <c r="E455" s="503" t="str">
        <f>IF('➀基本情報入力シート'!F468="","",'➀基本情報入力シート'!F468)</f>
        <v/>
      </c>
      <c r="F455" s="503" t="str">
        <f>IF('➀基本情報入力シート'!G468="","",'➀基本情報入力シート'!G468)</f>
        <v/>
      </c>
      <c r="G455" s="503" t="str">
        <f>IF('➀基本情報入力シート'!H468="","",'➀基本情報入力シート'!H468)</f>
        <v/>
      </c>
      <c r="H455" s="503" t="str">
        <f>IF('➀基本情報入力シート'!I468="","",'➀基本情報入力シート'!I468)</f>
        <v/>
      </c>
      <c r="I455" s="503" t="str">
        <f>IF('➀基本情報入力シート'!J468="","",'➀基本情報入力シート'!J468)</f>
        <v/>
      </c>
      <c r="J455" s="503" t="str">
        <f>IF('➀基本情報入力シート'!K468="","",'➀基本情報入力シート'!K468)</f>
        <v/>
      </c>
      <c r="K455" s="504" t="str">
        <f>IF('➀基本情報入力シート'!L468="","",'➀基本情報入力シート'!L468)</f>
        <v/>
      </c>
      <c r="L455" s="505" t="str">
        <f t="shared" si="17"/>
        <v/>
      </c>
      <c r="M455" s="506" t="str">
        <f>IF('➀基本情報入力シート'!M468="","",'➀基本情報入力シート'!M468)</f>
        <v/>
      </c>
      <c r="N455" s="512" t="str">
        <f>IF('➀基本情報入力シート'!R468="","",'➀基本情報入力シート'!R468)</f>
        <v/>
      </c>
      <c r="O455" s="512" t="str">
        <f>IF('➀基本情報入力シート'!W468="","",'➀基本情報入力シート'!W468)</f>
        <v/>
      </c>
      <c r="P455" s="508" t="str">
        <f>IF('➀基本情報入力シート'!X468="","",'➀基本情報入力シート'!X468)</f>
        <v/>
      </c>
      <c r="Q455" s="509" t="str">
        <f>IF('➀基本情報入力シート'!Y468="","",'➀基本情報入力シート'!Y468)</f>
        <v/>
      </c>
      <c r="R455" s="546"/>
      <c r="S455" s="530"/>
      <c r="T455" s="531"/>
      <c r="U455" s="535"/>
      <c r="V455" s="535"/>
      <c r="W455" s="536"/>
      <c r="X455" s="536"/>
      <c r="Y455" s="536"/>
      <c r="Z455" s="401"/>
      <c r="AA455" s="401"/>
      <c r="AB455" s="401"/>
    </row>
    <row r="456" spans="1:28" ht="27.75" customHeight="1">
      <c r="A456" s="511">
        <f t="shared" si="18"/>
        <v>437</v>
      </c>
      <c r="B456" s="502" t="str">
        <f>IF('➀基本情報入力シート'!C469="","",'➀基本情報入力シート'!C469)</f>
        <v/>
      </c>
      <c r="C456" s="503" t="str">
        <f>IF('➀基本情報入力シート'!D469="","",'➀基本情報入力シート'!D469)</f>
        <v/>
      </c>
      <c r="D456" s="503" t="str">
        <f>IF('➀基本情報入力シート'!E469="","",'➀基本情報入力シート'!E469)</f>
        <v/>
      </c>
      <c r="E456" s="503" t="str">
        <f>IF('➀基本情報入力シート'!F469="","",'➀基本情報入力シート'!F469)</f>
        <v/>
      </c>
      <c r="F456" s="503" t="str">
        <f>IF('➀基本情報入力シート'!G469="","",'➀基本情報入力シート'!G469)</f>
        <v/>
      </c>
      <c r="G456" s="503" t="str">
        <f>IF('➀基本情報入力シート'!H469="","",'➀基本情報入力シート'!H469)</f>
        <v/>
      </c>
      <c r="H456" s="503" t="str">
        <f>IF('➀基本情報入力シート'!I469="","",'➀基本情報入力シート'!I469)</f>
        <v/>
      </c>
      <c r="I456" s="503" t="str">
        <f>IF('➀基本情報入力シート'!J469="","",'➀基本情報入力シート'!J469)</f>
        <v/>
      </c>
      <c r="J456" s="503" t="str">
        <f>IF('➀基本情報入力シート'!K469="","",'➀基本情報入力シート'!K469)</f>
        <v/>
      </c>
      <c r="K456" s="504" t="str">
        <f>IF('➀基本情報入力シート'!L469="","",'➀基本情報入力シート'!L469)</f>
        <v/>
      </c>
      <c r="L456" s="505" t="str">
        <f t="shared" si="17"/>
        <v/>
      </c>
      <c r="M456" s="506" t="str">
        <f>IF('➀基本情報入力シート'!M469="","",'➀基本情報入力シート'!M469)</f>
        <v/>
      </c>
      <c r="N456" s="512" t="str">
        <f>IF('➀基本情報入力シート'!R469="","",'➀基本情報入力シート'!R469)</f>
        <v/>
      </c>
      <c r="O456" s="512" t="str">
        <f>IF('➀基本情報入力シート'!W469="","",'➀基本情報入力シート'!W469)</f>
        <v/>
      </c>
      <c r="P456" s="508" t="str">
        <f>IF('➀基本情報入力シート'!X469="","",'➀基本情報入力シート'!X469)</f>
        <v/>
      </c>
      <c r="Q456" s="509" t="str">
        <f>IF('➀基本情報入力シート'!Y469="","",'➀基本情報入力シート'!Y469)</f>
        <v/>
      </c>
      <c r="R456" s="546"/>
      <c r="S456" s="530"/>
      <c r="T456" s="531"/>
      <c r="U456" s="535"/>
      <c r="V456" s="535"/>
      <c r="W456" s="536"/>
      <c r="X456" s="536"/>
      <c r="Y456" s="536"/>
      <c r="Z456" s="401"/>
      <c r="AA456" s="401"/>
      <c r="AB456" s="401"/>
    </row>
    <row r="457" spans="1:28" ht="27.75" customHeight="1">
      <c r="A457" s="511">
        <f t="shared" si="18"/>
        <v>438</v>
      </c>
      <c r="B457" s="502" t="str">
        <f>IF('➀基本情報入力シート'!C470="","",'➀基本情報入力シート'!C470)</f>
        <v/>
      </c>
      <c r="C457" s="503" t="str">
        <f>IF('➀基本情報入力シート'!D470="","",'➀基本情報入力シート'!D470)</f>
        <v/>
      </c>
      <c r="D457" s="503" t="str">
        <f>IF('➀基本情報入力シート'!E470="","",'➀基本情報入力シート'!E470)</f>
        <v/>
      </c>
      <c r="E457" s="503" t="str">
        <f>IF('➀基本情報入力シート'!F470="","",'➀基本情報入力シート'!F470)</f>
        <v/>
      </c>
      <c r="F457" s="503" t="str">
        <f>IF('➀基本情報入力シート'!G470="","",'➀基本情報入力シート'!G470)</f>
        <v/>
      </c>
      <c r="G457" s="503" t="str">
        <f>IF('➀基本情報入力シート'!H470="","",'➀基本情報入力シート'!H470)</f>
        <v/>
      </c>
      <c r="H457" s="503" t="str">
        <f>IF('➀基本情報入力シート'!I470="","",'➀基本情報入力シート'!I470)</f>
        <v/>
      </c>
      <c r="I457" s="503" t="str">
        <f>IF('➀基本情報入力シート'!J470="","",'➀基本情報入力シート'!J470)</f>
        <v/>
      </c>
      <c r="J457" s="503" t="str">
        <f>IF('➀基本情報入力シート'!K470="","",'➀基本情報入力シート'!K470)</f>
        <v/>
      </c>
      <c r="K457" s="504" t="str">
        <f>IF('➀基本情報入力シート'!L470="","",'➀基本情報入力シート'!L470)</f>
        <v/>
      </c>
      <c r="L457" s="505" t="str">
        <f t="shared" si="17"/>
        <v/>
      </c>
      <c r="M457" s="506" t="str">
        <f>IF('➀基本情報入力シート'!M470="","",'➀基本情報入力シート'!M470)</f>
        <v/>
      </c>
      <c r="N457" s="512" t="str">
        <f>IF('➀基本情報入力シート'!R470="","",'➀基本情報入力シート'!R470)</f>
        <v/>
      </c>
      <c r="O457" s="512" t="str">
        <f>IF('➀基本情報入力シート'!W470="","",'➀基本情報入力シート'!W470)</f>
        <v/>
      </c>
      <c r="P457" s="508" t="str">
        <f>IF('➀基本情報入力シート'!X470="","",'➀基本情報入力シート'!X470)</f>
        <v/>
      </c>
      <c r="Q457" s="509" t="str">
        <f>IF('➀基本情報入力シート'!Y470="","",'➀基本情報入力シート'!Y470)</f>
        <v/>
      </c>
      <c r="R457" s="546"/>
      <c r="S457" s="530"/>
      <c r="T457" s="531"/>
      <c r="U457" s="535"/>
      <c r="V457" s="535"/>
      <c r="W457" s="536"/>
      <c r="X457" s="536"/>
      <c r="Y457" s="536"/>
      <c r="Z457" s="401"/>
      <c r="AA457" s="401"/>
      <c r="AB457" s="401"/>
    </row>
    <row r="458" spans="1:28" ht="27.75" customHeight="1">
      <c r="A458" s="511">
        <f t="shared" si="18"/>
        <v>439</v>
      </c>
      <c r="B458" s="502" t="str">
        <f>IF('➀基本情報入力シート'!C471="","",'➀基本情報入力シート'!C471)</f>
        <v/>
      </c>
      <c r="C458" s="503" t="str">
        <f>IF('➀基本情報入力シート'!D471="","",'➀基本情報入力シート'!D471)</f>
        <v/>
      </c>
      <c r="D458" s="503" t="str">
        <f>IF('➀基本情報入力シート'!E471="","",'➀基本情報入力シート'!E471)</f>
        <v/>
      </c>
      <c r="E458" s="503" t="str">
        <f>IF('➀基本情報入力シート'!F471="","",'➀基本情報入力シート'!F471)</f>
        <v/>
      </c>
      <c r="F458" s="503" t="str">
        <f>IF('➀基本情報入力シート'!G471="","",'➀基本情報入力シート'!G471)</f>
        <v/>
      </c>
      <c r="G458" s="503" t="str">
        <f>IF('➀基本情報入力シート'!H471="","",'➀基本情報入力シート'!H471)</f>
        <v/>
      </c>
      <c r="H458" s="503" t="str">
        <f>IF('➀基本情報入力シート'!I471="","",'➀基本情報入力シート'!I471)</f>
        <v/>
      </c>
      <c r="I458" s="503" t="str">
        <f>IF('➀基本情報入力シート'!J471="","",'➀基本情報入力シート'!J471)</f>
        <v/>
      </c>
      <c r="J458" s="503" t="str">
        <f>IF('➀基本情報入力シート'!K471="","",'➀基本情報入力シート'!K471)</f>
        <v/>
      </c>
      <c r="K458" s="504" t="str">
        <f>IF('➀基本情報入力シート'!L471="","",'➀基本情報入力シート'!L471)</f>
        <v/>
      </c>
      <c r="L458" s="505" t="str">
        <f t="shared" si="17"/>
        <v/>
      </c>
      <c r="M458" s="506" t="str">
        <f>IF('➀基本情報入力シート'!M471="","",'➀基本情報入力シート'!M471)</f>
        <v/>
      </c>
      <c r="N458" s="512" t="str">
        <f>IF('➀基本情報入力シート'!R471="","",'➀基本情報入力シート'!R471)</f>
        <v/>
      </c>
      <c r="O458" s="512" t="str">
        <f>IF('➀基本情報入力シート'!W471="","",'➀基本情報入力シート'!W471)</f>
        <v/>
      </c>
      <c r="P458" s="508" t="str">
        <f>IF('➀基本情報入力シート'!X471="","",'➀基本情報入力シート'!X471)</f>
        <v/>
      </c>
      <c r="Q458" s="509" t="str">
        <f>IF('➀基本情報入力シート'!Y471="","",'➀基本情報入力シート'!Y471)</f>
        <v/>
      </c>
      <c r="R458" s="546"/>
      <c r="S458" s="530"/>
      <c r="T458" s="531"/>
      <c r="U458" s="535"/>
      <c r="V458" s="535"/>
      <c r="W458" s="536"/>
      <c r="X458" s="536"/>
      <c r="Y458" s="536"/>
      <c r="Z458" s="401"/>
      <c r="AA458" s="401"/>
      <c r="AB458" s="401"/>
    </row>
    <row r="459" spans="1:28" ht="27.75" customHeight="1">
      <c r="A459" s="511">
        <f t="shared" si="18"/>
        <v>440</v>
      </c>
      <c r="B459" s="502" t="str">
        <f>IF('➀基本情報入力シート'!C472="","",'➀基本情報入力シート'!C472)</f>
        <v/>
      </c>
      <c r="C459" s="503" t="str">
        <f>IF('➀基本情報入力シート'!D472="","",'➀基本情報入力シート'!D472)</f>
        <v/>
      </c>
      <c r="D459" s="503" t="str">
        <f>IF('➀基本情報入力シート'!E472="","",'➀基本情報入力シート'!E472)</f>
        <v/>
      </c>
      <c r="E459" s="503" t="str">
        <f>IF('➀基本情報入力シート'!F472="","",'➀基本情報入力シート'!F472)</f>
        <v/>
      </c>
      <c r="F459" s="503" t="str">
        <f>IF('➀基本情報入力シート'!G472="","",'➀基本情報入力シート'!G472)</f>
        <v/>
      </c>
      <c r="G459" s="503" t="str">
        <f>IF('➀基本情報入力シート'!H472="","",'➀基本情報入力シート'!H472)</f>
        <v/>
      </c>
      <c r="H459" s="503" t="str">
        <f>IF('➀基本情報入力シート'!I472="","",'➀基本情報入力シート'!I472)</f>
        <v/>
      </c>
      <c r="I459" s="503" t="str">
        <f>IF('➀基本情報入力シート'!J472="","",'➀基本情報入力シート'!J472)</f>
        <v/>
      </c>
      <c r="J459" s="503" t="str">
        <f>IF('➀基本情報入力シート'!K472="","",'➀基本情報入力シート'!K472)</f>
        <v/>
      </c>
      <c r="K459" s="504" t="str">
        <f>IF('➀基本情報入力シート'!L472="","",'➀基本情報入力シート'!L472)</f>
        <v/>
      </c>
      <c r="L459" s="505" t="str">
        <f t="shared" si="17"/>
        <v/>
      </c>
      <c r="M459" s="506" t="str">
        <f>IF('➀基本情報入力シート'!M472="","",'➀基本情報入力シート'!M472)</f>
        <v/>
      </c>
      <c r="N459" s="512" t="str">
        <f>IF('➀基本情報入力シート'!R472="","",'➀基本情報入力シート'!R472)</f>
        <v/>
      </c>
      <c r="O459" s="512" t="str">
        <f>IF('➀基本情報入力シート'!W472="","",'➀基本情報入力シート'!W472)</f>
        <v/>
      </c>
      <c r="P459" s="508" t="str">
        <f>IF('➀基本情報入力シート'!X472="","",'➀基本情報入力シート'!X472)</f>
        <v/>
      </c>
      <c r="Q459" s="509" t="str">
        <f>IF('➀基本情報入力シート'!Y472="","",'➀基本情報入力シート'!Y472)</f>
        <v/>
      </c>
      <c r="R459" s="546"/>
      <c r="S459" s="530"/>
      <c r="T459" s="531"/>
      <c r="U459" s="535"/>
      <c r="V459" s="535"/>
      <c r="W459" s="536"/>
      <c r="X459" s="536"/>
      <c r="Y459" s="536"/>
      <c r="Z459" s="401"/>
      <c r="AA459" s="401"/>
      <c r="AB459" s="401"/>
    </row>
    <row r="460" spans="1:28" ht="27.75" customHeight="1">
      <c r="A460" s="511">
        <f t="shared" si="18"/>
        <v>441</v>
      </c>
      <c r="B460" s="502" t="str">
        <f>IF('➀基本情報入力シート'!C473="","",'➀基本情報入力シート'!C473)</f>
        <v/>
      </c>
      <c r="C460" s="503" t="str">
        <f>IF('➀基本情報入力シート'!D473="","",'➀基本情報入力シート'!D473)</f>
        <v/>
      </c>
      <c r="D460" s="503" t="str">
        <f>IF('➀基本情報入力シート'!E473="","",'➀基本情報入力シート'!E473)</f>
        <v/>
      </c>
      <c r="E460" s="503" t="str">
        <f>IF('➀基本情報入力シート'!F473="","",'➀基本情報入力シート'!F473)</f>
        <v/>
      </c>
      <c r="F460" s="503" t="str">
        <f>IF('➀基本情報入力シート'!G473="","",'➀基本情報入力シート'!G473)</f>
        <v/>
      </c>
      <c r="G460" s="503" t="str">
        <f>IF('➀基本情報入力シート'!H473="","",'➀基本情報入力シート'!H473)</f>
        <v/>
      </c>
      <c r="H460" s="503" t="str">
        <f>IF('➀基本情報入力シート'!I473="","",'➀基本情報入力シート'!I473)</f>
        <v/>
      </c>
      <c r="I460" s="503" t="str">
        <f>IF('➀基本情報入力シート'!J473="","",'➀基本情報入力シート'!J473)</f>
        <v/>
      </c>
      <c r="J460" s="503" t="str">
        <f>IF('➀基本情報入力シート'!K473="","",'➀基本情報入力シート'!K473)</f>
        <v/>
      </c>
      <c r="K460" s="504" t="str">
        <f>IF('➀基本情報入力シート'!L473="","",'➀基本情報入力シート'!L473)</f>
        <v/>
      </c>
      <c r="L460" s="505" t="str">
        <f t="shared" si="17"/>
        <v/>
      </c>
      <c r="M460" s="506" t="str">
        <f>IF('➀基本情報入力シート'!M473="","",'➀基本情報入力シート'!M473)</f>
        <v/>
      </c>
      <c r="N460" s="512" t="str">
        <f>IF('➀基本情報入力シート'!R473="","",'➀基本情報入力シート'!R473)</f>
        <v/>
      </c>
      <c r="O460" s="512" t="str">
        <f>IF('➀基本情報入力シート'!W473="","",'➀基本情報入力シート'!W473)</f>
        <v/>
      </c>
      <c r="P460" s="508" t="str">
        <f>IF('➀基本情報入力シート'!X473="","",'➀基本情報入力シート'!X473)</f>
        <v/>
      </c>
      <c r="Q460" s="509" t="str">
        <f>IF('➀基本情報入力シート'!Y473="","",'➀基本情報入力シート'!Y473)</f>
        <v/>
      </c>
      <c r="R460" s="546"/>
      <c r="S460" s="530"/>
      <c r="T460" s="531"/>
      <c r="U460" s="535"/>
      <c r="V460" s="535"/>
      <c r="W460" s="536"/>
      <c r="X460" s="536"/>
      <c r="Y460" s="536"/>
      <c r="Z460" s="401"/>
      <c r="AA460" s="401"/>
      <c r="AB460" s="401"/>
    </row>
    <row r="461" spans="1:28" ht="27.75" customHeight="1">
      <c r="A461" s="511">
        <f t="shared" si="18"/>
        <v>442</v>
      </c>
      <c r="B461" s="502" t="str">
        <f>IF('➀基本情報入力シート'!C474="","",'➀基本情報入力シート'!C474)</f>
        <v/>
      </c>
      <c r="C461" s="503" t="str">
        <f>IF('➀基本情報入力シート'!D474="","",'➀基本情報入力シート'!D474)</f>
        <v/>
      </c>
      <c r="D461" s="503" t="str">
        <f>IF('➀基本情報入力シート'!E474="","",'➀基本情報入力シート'!E474)</f>
        <v/>
      </c>
      <c r="E461" s="503" t="str">
        <f>IF('➀基本情報入力シート'!F474="","",'➀基本情報入力シート'!F474)</f>
        <v/>
      </c>
      <c r="F461" s="503" t="str">
        <f>IF('➀基本情報入力シート'!G474="","",'➀基本情報入力シート'!G474)</f>
        <v/>
      </c>
      <c r="G461" s="503" t="str">
        <f>IF('➀基本情報入力シート'!H474="","",'➀基本情報入力シート'!H474)</f>
        <v/>
      </c>
      <c r="H461" s="503" t="str">
        <f>IF('➀基本情報入力シート'!I474="","",'➀基本情報入力シート'!I474)</f>
        <v/>
      </c>
      <c r="I461" s="503" t="str">
        <f>IF('➀基本情報入力シート'!J474="","",'➀基本情報入力シート'!J474)</f>
        <v/>
      </c>
      <c r="J461" s="503" t="str">
        <f>IF('➀基本情報入力シート'!K474="","",'➀基本情報入力シート'!K474)</f>
        <v/>
      </c>
      <c r="K461" s="504" t="str">
        <f>IF('➀基本情報入力シート'!L474="","",'➀基本情報入力シート'!L474)</f>
        <v/>
      </c>
      <c r="L461" s="505" t="str">
        <f t="shared" si="17"/>
        <v/>
      </c>
      <c r="M461" s="506" t="str">
        <f>IF('➀基本情報入力シート'!M474="","",'➀基本情報入力シート'!M474)</f>
        <v/>
      </c>
      <c r="N461" s="512" t="str">
        <f>IF('➀基本情報入力シート'!R474="","",'➀基本情報入力シート'!R474)</f>
        <v/>
      </c>
      <c r="O461" s="512" t="str">
        <f>IF('➀基本情報入力シート'!W474="","",'➀基本情報入力シート'!W474)</f>
        <v/>
      </c>
      <c r="P461" s="508" t="str">
        <f>IF('➀基本情報入力シート'!X474="","",'➀基本情報入力シート'!X474)</f>
        <v/>
      </c>
      <c r="Q461" s="509" t="str">
        <f>IF('➀基本情報入力シート'!Y474="","",'➀基本情報入力シート'!Y474)</f>
        <v/>
      </c>
      <c r="R461" s="546"/>
      <c r="S461" s="530"/>
      <c r="T461" s="531"/>
      <c r="U461" s="535"/>
      <c r="V461" s="535"/>
      <c r="W461" s="536"/>
      <c r="X461" s="536"/>
      <c r="Y461" s="536"/>
      <c r="Z461" s="401"/>
      <c r="AA461" s="401"/>
      <c r="AB461" s="401"/>
    </row>
    <row r="462" spans="1:28" ht="27.75" customHeight="1">
      <c r="A462" s="511">
        <f t="shared" si="18"/>
        <v>443</v>
      </c>
      <c r="B462" s="502" t="str">
        <f>IF('➀基本情報入力シート'!C475="","",'➀基本情報入力シート'!C475)</f>
        <v/>
      </c>
      <c r="C462" s="503" t="str">
        <f>IF('➀基本情報入力シート'!D475="","",'➀基本情報入力シート'!D475)</f>
        <v/>
      </c>
      <c r="D462" s="503" t="str">
        <f>IF('➀基本情報入力シート'!E475="","",'➀基本情報入力シート'!E475)</f>
        <v/>
      </c>
      <c r="E462" s="503" t="str">
        <f>IF('➀基本情報入力シート'!F475="","",'➀基本情報入力シート'!F475)</f>
        <v/>
      </c>
      <c r="F462" s="503" t="str">
        <f>IF('➀基本情報入力シート'!G475="","",'➀基本情報入力シート'!G475)</f>
        <v/>
      </c>
      <c r="G462" s="503" t="str">
        <f>IF('➀基本情報入力シート'!H475="","",'➀基本情報入力シート'!H475)</f>
        <v/>
      </c>
      <c r="H462" s="503" t="str">
        <f>IF('➀基本情報入力シート'!I475="","",'➀基本情報入力シート'!I475)</f>
        <v/>
      </c>
      <c r="I462" s="503" t="str">
        <f>IF('➀基本情報入力シート'!J475="","",'➀基本情報入力シート'!J475)</f>
        <v/>
      </c>
      <c r="J462" s="503" t="str">
        <f>IF('➀基本情報入力シート'!K475="","",'➀基本情報入力シート'!K475)</f>
        <v/>
      </c>
      <c r="K462" s="504" t="str">
        <f>IF('➀基本情報入力シート'!L475="","",'➀基本情報入力シート'!L475)</f>
        <v/>
      </c>
      <c r="L462" s="505" t="str">
        <f t="shared" si="17"/>
        <v/>
      </c>
      <c r="M462" s="506" t="str">
        <f>IF('➀基本情報入力シート'!M475="","",'➀基本情報入力シート'!M475)</f>
        <v/>
      </c>
      <c r="N462" s="512" t="str">
        <f>IF('➀基本情報入力シート'!R475="","",'➀基本情報入力シート'!R475)</f>
        <v/>
      </c>
      <c r="O462" s="512" t="str">
        <f>IF('➀基本情報入力シート'!W475="","",'➀基本情報入力シート'!W475)</f>
        <v/>
      </c>
      <c r="P462" s="508" t="str">
        <f>IF('➀基本情報入力シート'!X475="","",'➀基本情報入力シート'!X475)</f>
        <v/>
      </c>
      <c r="Q462" s="509" t="str">
        <f>IF('➀基本情報入力シート'!Y475="","",'➀基本情報入力シート'!Y475)</f>
        <v/>
      </c>
      <c r="R462" s="546"/>
      <c r="S462" s="530"/>
      <c r="T462" s="531"/>
      <c r="U462" s="535"/>
      <c r="V462" s="535"/>
      <c r="W462" s="536"/>
      <c r="X462" s="536"/>
      <c r="Y462" s="536"/>
      <c r="Z462" s="401"/>
      <c r="AA462" s="401"/>
      <c r="AB462" s="401"/>
    </row>
    <row r="463" spans="1:28" ht="27.75" customHeight="1">
      <c r="A463" s="511">
        <f t="shared" si="18"/>
        <v>444</v>
      </c>
      <c r="B463" s="502" t="str">
        <f>IF('➀基本情報入力シート'!C476="","",'➀基本情報入力シート'!C476)</f>
        <v/>
      </c>
      <c r="C463" s="503" t="str">
        <f>IF('➀基本情報入力シート'!D476="","",'➀基本情報入力シート'!D476)</f>
        <v/>
      </c>
      <c r="D463" s="503" t="str">
        <f>IF('➀基本情報入力シート'!E476="","",'➀基本情報入力シート'!E476)</f>
        <v/>
      </c>
      <c r="E463" s="503" t="str">
        <f>IF('➀基本情報入力シート'!F476="","",'➀基本情報入力シート'!F476)</f>
        <v/>
      </c>
      <c r="F463" s="503" t="str">
        <f>IF('➀基本情報入力シート'!G476="","",'➀基本情報入力シート'!G476)</f>
        <v/>
      </c>
      <c r="G463" s="503" t="str">
        <f>IF('➀基本情報入力シート'!H476="","",'➀基本情報入力シート'!H476)</f>
        <v/>
      </c>
      <c r="H463" s="503" t="str">
        <f>IF('➀基本情報入力シート'!I476="","",'➀基本情報入力シート'!I476)</f>
        <v/>
      </c>
      <c r="I463" s="503" t="str">
        <f>IF('➀基本情報入力シート'!J476="","",'➀基本情報入力シート'!J476)</f>
        <v/>
      </c>
      <c r="J463" s="503" t="str">
        <f>IF('➀基本情報入力シート'!K476="","",'➀基本情報入力シート'!K476)</f>
        <v/>
      </c>
      <c r="K463" s="504" t="str">
        <f>IF('➀基本情報入力シート'!L476="","",'➀基本情報入力シート'!L476)</f>
        <v/>
      </c>
      <c r="L463" s="505" t="str">
        <f t="shared" si="17"/>
        <v/>
      </c>
      <c r="M463" s="506" t="str">
        <f>IF('➀基本情報入力シート'!M476="","",'➀基本情報入力シート'!M476)</f>
        <v/>
      </c>
      <c r="N463" s="512" t="str">
        <f>IF('➀基本情報入力シート'!R476="","",'➀基本情報入力シート'!R476)</f>
        <v/>
      </c>
      <c r="O463" s="512" t="str">
        <f>IF('➀基本情報入力シート'!W476="","",'➀基本情報入力シート'!W476)</f>
        <v/>
      </c>
      <c r="P463" s="508" t="str">
        <f>IF('➀基本情報入力シート'!X476="","",'➀基本情報入力シート'!X476)</f>
        <v/>
      </c>
      <c r="Q463" s="509" t="str">
        <f>IF('➀基本情報入力シート'!Y476="","",'➀基本情報入力シート'!Y476)</f>
        <v/>
      </c>
      <c r="R463" s="546"/>
      <c r="S463" s="530"/>
      <c r="T463" s="531"/>
      <c r="U463" s="535"/>
      <c r="V463" s="535"/>
      <c r="W463" s="536"/>
      <c r="X463" s="536"/>
      <c r="Y463" s="536"/>
      <c r="Z463" s="401"/>
      <c r="AA463" s="401"/>
      <c r="AB463" s="401"/>
    </row>
    <row r="464" spans="1:28" ht="27.75" customHeight="1">
      <c r="A464" s="511">
        <f t="shared" si="18"/>
        <v>445</v>
      </c>
      <c r="B464" s="502" t="str">
        <f>IF('➀基本情報入力シート'!C477="","",'➀基本情報入力シート'!C477)</f>
        <v/>
      </c>
      <c r="C464" s="503" t="str">
        <f>IF('➀基本情報入力シート'!D477="","",'➀基本情報入力シート'!D477)</f>
        <v/>
      </c>
      <c r="D464" s="503" t="str">
        <f>IF('➀基本情報入力シート'!E477="","",'➀基本情報入力シート'!E477)</f>
        <v/>
      </c>
      <c r="E464" s="503" t="str">
        <f>IF('➀基本情報入力シート'!F477="","",'➀基本情報入力シート'!F477)</f>
        <v/>
      </c>
      <c r="F464" s="503" t="str">
        <f>IF('➀基本情報入力シート'!G477="","",'➀基本情報入力シート'!G477)</f>
        <v/>
      </c>
      <c r="G464" s="503" t="str">
        <f>IF('➀基本情報入力シート'!H477="","",'➀基本情報入力シート'!H477)</f>
        <v/>
      </c>
      <c r="H464" s="503" t="str">
        <f>IF('➀基本情報入力シート'!I477="","",'➀基本情報入力シート'!I477)</f>
        <v/>
      </c>
      <c r="I464" s="503" t="str">
        <f>IF('➀基本情報入力シート'!J477="","",'➀基本情報入力シート'!J477)</f>
        <v/>
      </c>
      <c r="J464" s="503" t="str">
        <f>IF('➀基本情報入力シート'!K477="","",'➀基本情報入力シート'!K477)</f>
        <v/>
      </c>
      <c r="K464" s="504" t="str">
        <f>IF('➀基本情報入力シート'!L477="","",'➀基本情報入力シート'!L477)</f>
        <v/>
      </c>
      <c r="L464" s="505" t="str">
        <f t="shared" si="17"/>
        <v/>
      </c>
      <c r="M464" s="506" t="str">
        <f>IF('➀基本情報入力シート'!M477="","",'➀基本情報入力シート'!M477)</f>
        <v/>
      </c>
      <c r="N464" s="512" t="str">
        <f>IF('➀基本情報入力シート'!R477="","",'➀基本情報入力シート'!R477)</f>
        <v/>
      </c>
      <c r="O464" s="512" t="str">
        <f>IF('➀基本情報入力シート'!W477="","",'➀基本情報入力シート'!W477)</f>
        <v/>
      </c>
      <c r="P464" s="508" t="str">
        <f>IF('➀基本情報入力シート'!X477="","",'➀基本情報入力シート'!X477)</f>
        <v/>
      </c>
      <c r="Q464" s="509" t="str">
        <f>IF('➀基本情報入力シート'!Y477="","",'➀基本情報入力シート'!Y477)</f>
        <v/>
      </c>
      <c r="R464" s="546"/>
      <c r="S464" s="530"/>
      <c r="T464" s="531"/>
      <c r="U464" s="535"/>
      <c r="V464" s="535"/>
      <c r="W464" s="536"/>
      <c r="X464" s="536"/>
      <c r="Y464" s="536"/>
      <c r="Z464" s="401"/>
      <c r="AA464" s="401"/>
      <c r="AB464" s="401"/>
    </row>
    <row r="465" spans="1:28" ht="27.75" customHeight="1">
      <c r="A465" s="511">
        <f t="shared" si="18"/>
        <v>446</v>
      </c>
      <c r="B465" s="502" t="str">
        <f>IF('➀基本情報入力シート'!C478="","",'➀基本情報入力シート'!C478)</f>
        <v/>
      </c>
      <c r="C465" s="503" t="str">
        <f>IF('➀基本情報入力シート'!D478="","",'➀基本情報入力シート'!D478)</f>
        <v/>
      </c>
      <c r="D465" s="503" t="str">
        <f>IF('➀基本情報入力シート'!E478="","",'➀基本情報入力シート'!E478)</f>
        <v/>
      </c>
      <c r="E465" s="503" t="str">
        <f>IF('➀基本情報入力シート'!F478="","",'➀基本情報入力シート'!F478)</f>
        <v/>
      </c>
      <c r="F465" s="503" t="str">
        <f>IF('➀基本情報入力シート'!G478="","",'➀基本情報入力シート'!G478)</f>
        <v/>
      </c>
      <c r="G465" s="503" t="str">
        <f>IF('➀基本情報入力シート'!H478="","",'➀基本情報入力シート'!H478)</f>
        <v/>
      </c>
      <c r="H465" s="503" t="str">
        <f>IF('➀基本情報入力シート'!I478="","",'➀基本情報入力シート'!I478)</f>
        <v/>
      </c>
      <c r="I465" s="503" t="str">
        <f>IF('➀基本情報入力シート'!J478="","",'➀基本情報入力シート'!J478)</f>
        <v/>
      </c>
      <c r="J465" s="503" t="str">
        <f>IF('➀基本情報入力シート'!K478="","",'➀基本情報入力シート'!K478)</f>
        <v/>
      </c>
      <c r="K465" s="504" t="str">
        <f>IF('➀基本情報入力シート'!L478="","",'➀基本情報入力シート'!L478)</f>
        <v/>
      </c>
      <c r="L465" s="505" t="str">
        <f t="shared" si="17"/>
        <v/>
      </c>
      <c r="M465" s="506" t="str">
        <f>IF('➀基本情報入力シート'!M478="","",'➀基本情報入力シート'!M478)</f>
        <v/>
      </c>
      <c r="N465" s="512" t="str">
        <f>IF('➀基本情報入力シート'!R478="","",'➀基本情報入力シート'!R478)</f>
        <v/>
      </c>
      <c r="O465" s="512" t="str">
        <f>IF('➀基本情報入力シート'!W478="","",'➀基本情報入力シート'!W478)</f>
        <v/>
      </c>
      <c r="P465" s="508" t="str">
        <f>IF('➀基本情報入力シート'!X478="","",'➀基本情報入力シート'!X478)</f>
        <v/>
      </c>
      <c r="Q465" s="509" t="str">
        <f>IF('➀基本情報入力シート'!Y478="","",'➀基本情報入力シート'!Y478)</f>
        <v/>
      </c>
      <c r="R465" s="546"/>
      <c r="S465" s="530"/>
      <c r="T465" s="531"/>
      <c r="U465" s="535"/>
      <c r="V465" s="535"/>
      <c r="W465" s="536"/>
      <c r="X465" s="536"/>
      <c r="Y465" s="536"/>
      <c r="Z465" s="401"/>
      <c r="AA465" s="401"/>
      <c r="AB465" s="401"/>
    </row>
    <row r="466" spans="1:28" ht="27.75" customHeight="1">
      <c r="A466" s="511">
        <f t="shared" si="18"/>
        <v>447</v>
      </c>
      <c r="B466" s="502" t="str">
        <f>IF('➀基本情報入力シート'!C479="","",'➀基本情報入力シート'!C479)</f>
        <v/>
      </c>
      <c r="C466" s="503" t="str">
        <f>IF('➀基本情報入力シート'!D479="","",'➀基本情報入力シート'!D479)</f>
        <v/>
      </c>
      <c r="D466" s="503" t="str">
        <f>IF('➀基本情報入力シート'!E479="","",'➀基本情報入力シート'!E479)</f>
        <v/>
      </c>
      <c r="E466" s="503" t="str">
        <f>IF('➀基本情報入力シート'!F479="","",'➀基本情報入力シート'!F479)</f>
        <v/>
      </c>
      <c r="F466" s="503" t="str">
        <f>IF('➀基本情報入力シート'!G479="","",'➀基本情報入力シート'!G479)</f>
        <v/>
      </c>
      <c r="G466" s="503" t="str">
        <f>IF('➀基本情報入力シート'!H479="","",'➀基本情報入力シート'!H479)</f>
        <v/>
      </c>
      <c r="H466" s="503" t="str">
        <f>IF('➀基本情報入力シート'!I479="","",'➀基本情報入力シート'!I479)</f>
        <v/>
      </c>
      <c r="I466" s="503" t="str">
        <f>IF('➀基本情報入力シート'!J479="","",'➀基本情報入力シート'!J479)</f>
        <v/>
      </c>
      <c r="J466" s="503" t="str">
        <f>IF('➀基本情報入力シート'!K479="","",'➀基本情報入力シート'!K479)</f>
        <v/>
      </c>
      <c r="K466" s="504" t="str">
        <f>IF('➀基本情報入力シート'!L479="","",'➀基本情報入力シート'!L479)</f>
        <v/>
      </c>
      <c r="L466" s="505" t="str">
        <f t="shared" si="17"/>
        <v/>
      </c>
      <c r="M466" s="506" t="str">
        <f>IF('➀基本情報入力シート'!M479="","",'➀基本情報入力シート'!M479)</f>
        <v/>
      </c>
      <c r="N466" s="512" t="str">
        <f>IF('➀基本情報入力シート'!R479="","",'➀基本情報入力シート'!R479)</f>
        <v/>
      </c>
      <c r="O466" s="512" t="str">
        <f>IF('➀基本情報入力シート'!W479="","",'➀基本情報入力シート'!W479)</f>
        <v/>
      </c>
      <c r="P466" s="508" t="str">
        <f>IF('➀基本情報入力シート'!X479="","",'➀基本情報入力シート'!X479)</f>
        <v/>
      </c>
      <c r="Q466" s="509" t="str">
        <f>IF('➀基本情報入力シート'!Y479="","",'➀基本情報入力シート'!Y479)</f>
        <v/>
      </c>
      <c r="R466" s="546"/>
      <c r="S466" s="530"/>
      <c r="T466" s="531"/>
      <c r="U466" s="535"/>
      <c r="V466" s="535"/>
      <c r="W466" s="536"/>
      <c r="X466" s="536"/>
      <c r="Y466" s="536"/>
      <c r="Z466" s="401"/>
      <c r="AA466" s="401"/>
      <c r="AB466" s="401"/>
    </row>
    <row r="467" spans="1:28" ht="27.75" customHeight="1">
      <c r="A467" s="511">
        <f t="shared" si="18"/>
        <v>448</v>
      </c>
      <c r="B467" s="502" t="str">
        <f>IF('➀基本情報入力シート'!C480="","",'➀基本情報入力シート'!C480)</f>
        <v/>
      </c>
      <c r="C467" s="503" t="str">
        <f>IF('➀基本情報入力シート'!D480="","",'➀基本情報入力シート'!D480)</f>
        <v/>
      </c>
      <c r="D467" s="503" t="str">
        <f>IF('➀基本情報入力シート'!E480="","",'➀基本情報入力シート'!E480)</f>
        <v/>
      </c>
      <c r="E467" s="503" t="str">
        <f>IF('➀基本情報入力シート'!F480="","",'➀基本情報入力シート'!F480)</f>
        <v/>
      </c>
      <c r="F467" s="503" t="str">
        <f>IF('➀基本情報入力シート'!G480="","",'➀基本情報入力シート'!G480)</f>
        <v/>
      </c>
      <c r="G467" s="503" t="str">
        <f>IF('➀基本情報入力シート'!H480="","",'➀基本情報入力シート'!H480)</f>
        <v/>
      </c>
      <c r="H467" s="503" t="str">
        <f>IF('➀基本情報入力シート'!I480="","",'➀基本情報入力シート'!I480)</f>
        <v/>
      </c>
      <c r="I467" s="503" t="str">
        <f>IF('➀基本情報入力シート'!J480="","",'➀基本情報入力シート'!J480)</f>
        <v/>
      </c>
      <c r="J467" s="503" t="str">
        <f>IF('➀基本情報入力シート'!K480="","",'➀基本情報入力シート'!K480)</f>
        <v/>
      </c>
      <c r="K467" s="504" t="str">
        <f>IF('➀基本情報入力シート'!L480="","",'➀基本情報入力シート'!L480)</f>
        <v/>
      </c>
      <c r="L467" s="505" t="str">
        <f t="shared" si="17"/>
        <v/>
      </c>
      <c r="M467" s="506" t="str">
        <f>IF('➀基本情報入力シート'!M480="","",'➀基本情報入力シート'!M480)</f>
        <v/>
      </c>
      <c r="N467" s="512" t="str">
        <f>IF('➀基本情報入力シート'!R480="","",'➀基本情報入力シート'!R480)</f>
        <v/>
      </c>
      <c r="O467" s="512" t="str">
        <f>IF('➀基本情報入力シート'!W480="","",'➀基本情報入力シート'!W480)</f>
        <v/>
      </c>
      <c r="P467" s="508" t="str">
        <f>IF('➀基本情報入力シート'!X480="","",'➀基本情報入力シート'!X480)</f>
        <v/>
      </c>
      <c r="Q467" s="509" t="str">
        <f>IF('➀基本情報入力シート'!Y480="","",'➀基本情報入力シート'!Y480)</f>
        <v/>
      </c>
      <c r="R467" s="546"/>
      <c r="S467" s="530"/>
      <c r="T467" s="531"/>
      <c r="U467" s="535"/>
      <c r="V467" s="535"/>
      <c r="W467" s="536"/>
      <c r="X467" s="536"/>
      <c r="Y467" s="536"/>
      <c r="Z467" s="401"/>
      <c r="AA467" s="401"/>
      <c r="AB467" s="401"/>
    </row>
    <row r="468" spans="1:28" ht="27.75" customHeight="1">
      <c r="A468" s="511">
        <f t="shared" si="18"/>
        <v>449</v>
      </c>
      <c r="B468" s="502" t="str">
        <f>IF('➀基本情報入力シート'!C481="","",'➀基本情報入力シート'!C481)</f>
        <v/>
      </c>
      <c r="C468" s="503" t="str">
        <f>IF('➀基本情報入力シート'!D481="","",'➀基本情報入力シート'!D481)</f>
        <v/>
      </c>
      <c r="D468" s="503" t="str">
        <f>IF('➀基本情報入力シート'!E481="","",'➀基本情報入力シート'!E481)</f>
        <v/>
      </c>
      <c r="E468" s="503" t="str">
        <f>IF('➀基本情報入力シート'!F481="","",'➀基本情報入力シート'!F481)</f>
        <v/>
      </c>
      <c r="F468" s="503" t="str">
        <f>IF('➀基本情報入力シート'!G481="","",'➀基本情報入力シート'!G481)</f>
        <v/>
      </c>
      <c r="G468" s="503" t="str">
        <f>IF('➀基本情報入力シート'!H481="","",'➀基本情報入力シート'!H481)</f>
        <v/>
      </c>
      <c r="H468" s="503" t="str">
        <f>IF('➀基本情報入力シート'!I481="","",'➀基本情報入力シート'!I481)</f>
        <v/>
      </c>
      <c r="I468" s="503" t="str">
        <f>IF('➀基本情報入力シート'!J481="","",'➀基本情報入力シート'!J481)</f>
        <v/>
      </c>
      <c r="J468" s="503" t="str">
        <f>IF('➀基本情報入力シート'!K481="","",'➀基本情報入力シート'!K481)</f>
        <v/>
      </c>
      <c r="K468" s="504" t="str">
        <f>IF('➀基本情報入力シート'!L481="","",'➀基本情報入力シート'!L481)</f>
        <v/>
      </c>
      <c r="L468" s="505" t="str">
        <f t="shared" si="17"/>
        <v/>
      </c>
      <c r="M468" s="506" t="str">
        <f>IF('➀基本情報入力シート'!M481="","",'➀基本情報入力シート'!M481)</f>
        <v/>
      </c>
      <c r="N468" s="512" t="str">
        <f>IF('➀基本情報入力シート'!R481="","",'➀基本情報入力シート'!R481)</f>
        <v/>
      </c>
      <c r="O468" s="512" t="str">
        <f>IF('➀基本情報入力シート'!W481="","",'➀基本情報入力シート'!W481)</f>
        <v/>
      </c>
      <c r="P468" s="508" t="str">
        <f>IF('➀基本情報入力シート'!X481="","",'➀基本情報入力シート'!X481)</f>
        <v/>
      </c>
      <c r="Q468" s="509" t="str">
        <f>IF('➀基本情報入力シート'!Y481="","",'➀基本情報入力シート'!Y481)</f>
        <v/>
      </c>
      <c r="R468" s="546"/>
      <c r="S468" s="530"/>
      <c r="T468" s="531"/>
      <c r="U468" s="535"/>
      <c r="V468" s="535"/>
      <c r="W468" s="536"/>
      <c r="X468" s="536"/>
      <c r="Y468" s="536"/>
      <c r="Z468" s="401"/>
      <c r="AA468" s="401"/>
      <c r="AB468" s="401"/>
    </row>
    <row r="469" spans="1:28" ht="27.75" customHeight="1">
      <c r="A469" s="511">
        <f t="shared" si="18"/>
        <v>450</v>
      </c>
      <c r="B469" s="502" t="str">
        <f>IF('➀基本情報入力シート'!C482="","",'➀基本情報入力シート'!C482)</f>
        <v/>
      </c>
      <c r="C469" s="503" t="str">
        <f>IF('➀基本情報入力シート'!D482="","",'➀基本情報入力シート'!D482)</f>
        <v/>
      </c>
      <c r="D469" s="503" t="str">
        <f>IF('➀基本情報入力シート'!E482="","",'➀基本情報入力シート'!E482)</f>
        <v/>
      </c>
      <c r="E469" s="503" t="str">
        <f>IF('➀基本情報入力シート'!F482="","",'➀基本情報入力シート'!F482)</f>
        <v/>
      </c>
      <c r="F469" s="503" t="str">
        <f>IF('➀基本情報入力シート'!G482="","",'➀基本情報入力シート'!G482)</f>
        <v/>
      </c>
      <c r="G469" s="503" t="str">
        <f>IF('➀基本情報入力シート'!H482="","",'➀基本情報入力シート'!H482)</f>
        <v/>
      </c>
      <c r="H469" s="503" t="str">
        <f>IF('➀基本情報入力シート'!I482="","",'➀基本情報入力シート'!I482)</f>
        <v/>
      </c>
      <c r="I469" s="503" t="str">
        <f>IF('➀基本情報入力シート'!J482="","",'➀基本情報入力シート'!J482)</f>
        <v/>
      </c>
      <c r="J469" s="503" t="str">
        <f>IF('➀基本情報入力シート'!K482="","",'➀基本情報入力シート'!K482)</f>
        <v/>
      </c>
      <c r="K469" s="504" t="str">
        <f>IF('➀基本情報入力シート'!L482="","",'➀基本情報入力シート'!L482)</f>
        <v/>
      </c>
      <c r="L469" s="505" t="str">
        <f t="shared" si="17"/>
        <v/>
      </c>
      <c r="M469" s="506" t="str">
        <f>IF('➀基本情報入力シート'!M482="","",'➀基本情報入力シート'!M482)</f>
        <v/>
      </c>
      <c r="N469" s="512" t="str">
        <f>IF('➀基本情報入力シート'!R482="","",'➀基本情報入力シート'!R482)</f>
        <v/>
      </c>
      <c r="O469" s="512" t="str">
        <f>IF('➀基本情報入力シート'!W482="","",'➀基本情報入力シート'!W482)</f>
        <v/>
      </c>
      <c r="P469" s="508" t="str">
        <f>IF('➀基本情報入力シート'!X482="","",'➀基本情報入力シート'!X482)</f>
        <v/>
      </c>
      <c r="Q469" s="509" t="str">
        <f>IF('➀基本情報入力シート'!Y482="","",'➀基本情報入力シート'!Y482)</f>
        <v/>
      </c>
      <c r="R469" s="546"/>
      <c r="S469" s="530"/>
      <c r="T469" s="531"/>
      <c r="U469" s="535"/>
      <c r="V469" s="535"/>
      <c r="W469" s="536"/>
      <c r="X469" s="536"/>
      <c r="Y469" s="536"/>
      <c r="Z469" s="401"/>
      <c r="AA469" s="401"/>
      <c r="AB469" s="401"/>
    </row>
    <row r="470" spans="1:28" s="510" customFormat="1" ht="27.75" customHeight="1">
      <c r="A470" s="511">
        <f t="shared" si="18"/>
        <v>451</v>
      </c>
      <c r="B470" s="502" t="str">
        <f>IF('➀基本情報入力シート'!C483="","",'➀基本情報入力シート'!C483)</f>
        <v/>
      </c>
      <c r="C470" s="503" t="str">
        <f>IF('➀基本情報入力シート'!D483="","",'➀基本情報入力シート'!D483)</f>
        <v/>
      </c>
      <c r="D470" s="503" t="str">
        <f>IF('➀基本情報入力シート'!E483="","",'➀基本情報入力シート'!E483)</f>
        <v/>
      </c>
      <c r="E470" s="503" t="str">
        <f>IF('➀基本情報入力シート'!F483="","",'➀基本情報入力シート'!F483)</f>
        <v/>
      </c>
      <c r="F470" s="503" t="str">
        <f>IF('➀基本情報入力シート'!G483="","",'➀基本情報入力シート'!G483)</f>
        <v/>
      </c>
      <c r="G470" s="503" t="str">
        <f>IF('➀基本情報入力シート'!H483="","",'➀基本情報入力シート'!H483)</f>
        <v/>
      </c>
      <c r="H470" s="503" t="str">
        <f>IF('➀基本情報入力シート'!I483="","",'➀基本情報入力シート'!I483)</f>
        <v/>
      </c>
      <c r="I470" s="503" t="str">
        <f>IF('➀基本情報入力シート'!J483="","",'➀基本情報入力シート'!J483)</f>
        <v/>
      </c>
      <c r="J470" s="503" t="str">
        <f>IF('➀基本情報入力シート'!K483="","",'➀基本情報入力シート'!K483)</f>
        <v/>
      </c>
      <c r="K470" s="504" t="str">
        <f>IF('➀基本情報入力シート'!L483="","",'➀基本情報入力シート'!L483)</f>
        <v/>
      </c>
      <c r="L470" s="505" t="str">
        <f>B470&amp;C470</f>
        <v/>
      </c>
      <c r="M470" s="506" t="str">
        <f>IF('➀基本情報入力シート'!M483="","",'➀基本情報入力シート'!M483)</f>
        <v/>
      </c>
      <c r="N470" s="507" t="str">
        <f>IF('➀基本情報入力シート'!R483="","",'➀基本情報入力シート'!R483)</f>
        <v/>
      </c>
      <c r="O470" s="507" t="str">
        <f>IF('➀基本情報入力シート'!W483="","",'➀基本情報入力シート'!W483)</f>
        <v/>
      </c>
      <c r="P470" s="508" t="str">
        <f>IF('➀基本情報入力シート'!X483="","",'➀基本情報入力シート'!X483)</f>
        <v/>
      </c>
      <c r="Q470" s="509" t="str">
        <f>IF('➀基本情報入力シート'!Y483="","",'➀基本情報入力シート'!Y483)</f>
        <v/>
      </c>
      <c r="R470" s="546"/>
      <c r="S470" s="530"/>
      <c r="T470" s="531"/>
      <c r="U470" s="531"/>
      <c r="V470" s="531"/>
      <c r="W470" s="532"/>
      <c r="X470" s="532"/>
      <c r="Y470" s="530"/>
    </row>
    <row r="471" spans="1:28" ht="27.75" customHeight="1">
      <c r="A471" s="511">
        <f>A470+1</f>
        <v>452</v>
      </c>
      <c r="B471" s="502" t="str">
        <f>IF('➀基本情報入力シート'!C484="","",'➀基本情報入力シート'!C484)</f>
        <v/>
      </c>
      <c r="C471" s="503" t="str">
        <f>IF('➀基本情報入力シート'!D484="","",'➀基本情報入力シート'!D484)</f>
        <v/>
      </c>
      <c r="D471" s="503" t="str">
        <f>IF('➀基本情報入力シート'!E484="","",'➀基本情報入力シート'!E484)</f>
        <v/>
      </c>
      <c r="E471" s="503" t="str">
        <f>IF('➀基本情報入力シート'!F484="","",'➀基本情報入力シート'!F484)</f>
        <v/>
      </c>
      <c r="F471" s="503" t="str">
        <f>IF('➀基本情報入力シート'!G484="","",'➀基本情報入力シート'!G484)</f>
        <v/>
      </c>
      <c r="G471" s="503" t="str">
        <f>IF('➀基本情報入力シート'!H484="","",'➀基本情報入力シート'!H484)</f>
        <v/>
      </c>
      <c r="H471" s="503" t="str">
        <f>IF('➀基本情報入力シート'!I484="","",'➀基本情報入力シート'!I484)</f>
        <v/>
      </c>
      <c r="I471" s="503" t="str">
        <f>IF('➀基本情報入力シート'!J484="","",'➀基本情報入力シート'!J484)</f>
        <v/>
      </c>
      <c r="J471" s="503" t="str">
        <f>IF('➀基本情報入力シート'!K484="","",'➀基本情報入力シート'!K484)</f>
        <v/>
      </c>
      <c r="K471" s="504" t="str">
        <f>IF('➀基本情報入力シート'!L484="","",'➀基本情報入力シート'!L484)</f>
        <v/>
      </c>
      <c r="L471" s="505" t="str">
        <f t="shared" ref="L471:L519" si="19">B471&amp;C471</f>
        <v/>
      </c>
      <c r="M471" s="506" t="str">
        <f>IF('➀基本情報入力シート'!M484="","",'➀基本情報入力シート'!M484)</f>
        <v/>
      </c>
      <c r="N471" s="512" t="str">
        <f>IF('➀基本情報入力シート'!R484="","",'➀基本情報入力シート'!R484)</f>
        <v/>
      </c>
      <c r="O471" s="512" t="str">
        <f>IF('➀基本情報入力シート'!W484="","",'➀基本情報入力シート'!W484)</f>
        <v/>
      </c>
      <c r="P471" s="508" t="str">
        <f>IF('➀基本情報入力シート'!X484="","",'➀基本情報入力シート'!X484)</f>
        <v/>
      </c>
      <c r="Q471" s="509" t="str">
        <f>IF('➀基本情報入力シート'!Y484="","",'➀基本情報入力シート'!Y484)</f>
        <v/>
      </c>
      <c r="R471" s="546"/>
      <c r="S471" s="530"/>
      <c r="T471" s="533"/>
      <c r="U471" s="534"/>
      <c r="V471" s="534"/>
      <c r="W471" s="532"/>
      <c r="X471" s="532"/>
      <c r="Y471" s="530"/>
      <c r="Z471" s="401"/>
      <c r="AA471" s="401"/>
      <c r="AB471" s="401"/>
    </row>
    <row r="472" spans="1:28" ht="27.75" customHeight="1">
      <c r="A472" s="511">
        <f t="shared" si="18"/>
        <v>453</v>
      </c>
      <c r="B472" s="502" t="str">
        <f>IF('➀基本情報入力シート'!C485="","",'➀基本情報入力シート'!C485)</f>
        <v/>
      </c>
      <c r="C472" s="503" t="str">
        <f>IF('➀基本情報入力シート'!D485="","",'➀基本情報入力シート'!D485)</f>
        <v/>
      </c>
      <c r="D472" s="503" t="str">
        <f>IF('➀基本情報入力シート'!E485="","",'➀基本情報入力シート'!E485)</f>
        <v/>
      </c>
      <c r="E472" s="503" t="str">
        <f>IF('➀基本情報入力シート'!F485="","",'➀基本情報入力シート'!F485)</f>
        <v/>
      </c>
      <c r="F472" s="503" t="str">
        <f>IF('➀基本情報入力シート'!G485="","",'➀基本情報入力シート'!G485)</f>
        <v/>
      </c>
      <c r="G472" s="503" t="str">
        <f>IF('➀基本情報入力シート'!H485="","",'➀基本情報入力シート'!H485)</f>
        <v/>
      </c>
      <c r="H472" s="503" t="str">
        <f>IF('➀基本情報入力シート'!I485="","",'➀基本情報入力シート'!I485)</f>
        <v/>
      </c>
      <c r="I472" s="503" t="str">
        <f>IF('➀基本情報入力シート'!J485="","",'➀基本情報入力シート'!J485)</f>
        <v/>
      </c>
      <c r="J472" s="503" t="str">
        <f>IF('➀基本情報入力シート'!K485="","",'➀基本情報入力シート'!K485)</f>
        <v/>
      </c>
      <c r="K472" s="504" t="str">
        <f>IF('➀基本情報入力シート'!L485="","",'➀基本情報入力シート'!L485)</f>
        <v/>
      </c>
      <c r="L472" s="505" t="str">
        <f t="shared" si="19"/>
        <v/>
      </c>
      <c r="M472" s="506" t="str">
        <f>IF('➀基本情報入力シート'!M485="","",'➀基本情報入力シート'!M485)</f>
        <v/>
      </c>
      <c r="N472" s="512" t="str">
        <f>IF('➀基本情報入力シート'!R485="","",'➀基本情報入力シート'!R485)</f>
        <v/>
      </c>
      <c r="O472" s="512" t="str">
        <f>IF('➀基本情報入力シート'!W485="","",'➀基本情報入力シート'!W485)</f>
        <v/>
      </c>
      <c r="P472" s="508" t="str">
        <f>IF('➀基本情報入力シート'!X485="","",'➀基本情報入力シート'!X485)</f>
        <v/>
      </c>
      <c r="Q472" s="509" t="str">
        <f>IF('➀基本情報入力シート'!Y485="","",'➀基本情報入力シート'!Y485)</f>
        <v/>
      </c>
      <c r="R472" s="546"/>
      <c r="S472" s="530"/>
      <c r="T472" s="531"/>
      <c r="U472" s="535"/>
      <c r="V472" s="535"/>
      <c r="W472" s="532"/>
      <c r="X472" s="532"/>
      <c r="Y472" s="530"/>
      <c r="Z472" s="401"/>
      <c r="AA472" s="401"/>
      <c r="AB472" s="401"/>
    </row>
    <row r="473" spans="1:28" ht="27.75" customHeight="1">
      <c r="A473" s="511">
        <f t="shared" si="18"/>
        <v>454</v>
      </c>
      <c r="B473" s="502" t="str">
        <f>IF('➀基本情報入力シート'!C486="","",'➀基本情報入力シート'!C486)</f>
        <v/>
      </c>
      <c r="C473" s="503" t="str">
        <f>IF('➀基本情報入力シート'!D486="","",'➀基本情報入力シート'!D486)</f>
        <v/>
      </c>
      <c r="D473" s="503" t="str">
        <f>IF('➀基本情報入力シート'!E486="","",'➀基本情報入力シート'!E486)</f>
        <v/>
      </c>
      <c r="E473" s="503" t="str">
        <f>IF('➀基本情報入力シート'!F486="","",'➀基本情報入力シート'!F486)</f>
        <v/>
      </c>
      <c r="F473" s="503" t="str">
        <f>IF('➀基本情報入力シート'!G486="","",'➀基本情報入力シート'!G486)</f>
        <v/>
      </c>
      <c r="G473" s="503" t="str">
        <f>IF('➀基本情報入力シート'!H486="","",'➀基本情報入力シート'!H486)</f>
        <v/>
      </c>
      <c r="H473" s="503" t="str">
        <f>IF('➀基本情報入力シート'!I486="","",'➀基本情報入力シート'!I486)</f>
        <v/>
      </c>
      <c r="I473" s="503" t="str">
        <f>IF('➀基本情報入力シート'!J486="","",'➀基本情報入力シート'!J486)</f>
        <v/>
      </c>
      <c r="J473" s="503" t="str">
        <f>IF('➀基本情報入力シート'!K486="","",'➀基本情報入力シート'!K486)</f>
        <v/>
      </c>
      <c r="K473" s="504" t="str">
        <f>IF('➀基本情報入力シート'!L486="","",'➀基本情報入力シート'!L486)</f>
        <v/>
      </c>
      <c r="L473" s="505" t="str">
        <f t="shared" si="19"/>
        <v/>
      </c>
      <c r="M473" s="506" t="str">
        <f>IF('➀基本情報入力シート'!M486="","",'➀基本情報入力シート'!M486)</f>
        <v/>
      </c>
      <c r="N473" s="512" t="str">
        <f>IF('➀基本情報入力シート'!R486="","",'➀基本情報入力シート'!R486)</f>
        <v/>
      </c>
      <c r="O473" s="512" t="str">
        <f>IF('➀基本情報入力シート'!W486="","",'➀基本情報入力シート'!W486)</f>
        <v/>
      </c>
      <c r="P473" s="508" t="str">
        <f>IF('➀基本情報入力シート'!X486="","",'➀基本情報入力シート'!X486)</f>
        <v/>
      </c>
      <c r="Q473" s="509" t="str">
        <f>IF('➀基本情報入力シート'!Y486="","",'➀基本情報入力シート'!Y486)</f>
        <v/>
      </c>
      <c r="R473" s="546"/>
      <c r="S473" s="530"/>
      <c r="T473" s="531"/>
      <c r="U473" s="535"/>
      <c r="V473" s="535"/>
      <c r="W473" s="532"/>
      <c r="X473" s="532"/>
      <c r="Y473" s="530"/>
      <c r="Z473" s="401"/>
      <c r="AA473" s="401"/>
      <c r="AB473" s="401"/>
    </row>
    <row r="474" spans="1:28" ht="27.75" customHeight="1">
      <c r="A474" s="511">
        <f t="shared" si="18"/>
        <v>455</v>
      </c>
      <c r="B474" s="502" t="str">
        <f>IF('➀基本情報入力シート'!C487="","",'➀基本情報入力シート'!C487)</f>
        <v/>
      </c>
      <c r="C474" s="503" t="str">
        <f>IF('➀基本情報入力シート'!D487="","",'➀基本情報入力シート'!D487)</f>
        <v/>
      </c>
      <c r="D474" s="503" t="str">
        <f>IF('➀基本情報入力シート'!E487="","",'➀基本情報入力シート'!E487)</f>
        <v/>
      </c>
      <c r="E474" s="503" t="str">
        <f>IF('➀基本情報入力シート'!F487="","",'➀基本情報入力シート'!F487)</f>
        <v/>
      </c>
      <c r="F474" s="503" t="str">
        <f>IF('➀基本情報入力シート'!G487="","",'➀基本情報入力シート'!G487)</f>
        <v/>
      </c>
      <c r="G474" s="503" t="str">
        <f>IF('➀基本情報入力シート'!H487="","",'➀基本情報入力シート'!H487)</f>
        <v/>
      </c>
      <c r="H474" s="503" t="str">
        <f>IF('➀基本情報入力シート'!I487="","",'➀基本情報入力シート'!I487)</f>
        <v/>
      </c>
      <c r="I474" s="503" t="str">
        <f>IF('➀基本情報入力シート'!J487="","",'➀基本情報入力シート'!J487)</f>
        <v/>
      </c>
      <c r="J474" s="503" t="str">
        <f>IF('➀基本情報入力シート'!K487="","",'➀基本情報入力シート'!K487)</f>
        <v/>
      </c>
      <c r="K474" s="504" t="str">
        <f>IF('➀基本情報入力シート'!L487="","",'➀基本情報入力シート'!L487)</f>
        <v/>
      </c>
      <c r="L474" s="505" t="str">
        <f t="shared" si="19"/>
        <v/>
      </c>
      <c r="M474" s="506" t="str">
        <f>IF('➀基本情報入力シート'!M487="","",'➀基本情報入力シート'!M487)</f>
        <v/>
      </c>
      <c r="N474" s="512" t="str">
        <f>IF('➀基本情報入力シート'!R487="","",'➀基本情報入力シート'!R487)</f>
        <v/>
      </c>
      <c r="O474" s="512" t="str">
        <f>IF('➀基本情報入力シート'!W487="","",'➀基本情報入力シート'!W487)</f>
        <v/>
      </c>
      <c r="P474" s="508" t="str">
        <f>IF('➀基本情報入力シート'!X487="","",'➀基本情報入力シート'!X487)</f>
        <v/>
      </c>
      <c r="Q474" s="509" t="str">
        <f>IF('➀基本情報入力シート'!Y487="","",'➀基本情報入力シート'!Y487)</f>
        <v/>
      </c>
      <c r="R474" s="546"/>
      <c r="S474" s="530"/>
      <c r="T474" s="531"/>
      <c r="U474" s="535"/>
      <c r="V474" s="535"/>
      <c r="W474" s="532"/>
      <c r="X474" s="532"/>
      <c r="Y474" s="530"/>
      <c r="Z474" s="401"/>
      <c r="AA474" s="401"/>
      <c r="AB474" s="401"/>
    </row>
    <row r="475" spans="1:28" ht="27.75" customHeight="1">
      <c r="A475" s="511">
        <f t="shared" si="18"/>
        <v>456</v>
      </c>
      <c r="B475" s="502" t="str">
        <f>IF('➀基本情報入力シート'!C488="","",'➀基本情報入力シート'!C488)</f>
        <v/>
      </c>
      <c r="C475" s="503" t="str">
        <f>IF('➀基本情報入力シート'!D488="","",'➀基本情報入力シート'!D488)</f>
        <v/>
      </c>
      <c r="D475" s="503" t="str">
        <f>IF('➀基本情報入力シート'!E488="","",'➀基本情報入力シート'!E488)</f>
        <v/>
      </c>
      <c r="E475" s="503" t="str">
        <f>IF('➀基本情報入力シート'!F488="","",'➀基本情報入力シート'!F488)</f>
        <v/>
      </c>
      <c r="F475" s="503" t="str">
        <f>IF('➀基本情報入力シート'!G488="","",'➀基本情報入力シート'!G488)</f>
        <v/>
      </c>
      <c r="G475" s="503" t="str">
        <f>IF('➀基本情報入力シート'!H488="","",'➀基本情報入力シート'!H488)</f>
        <v/>
      </c>
      <c r="H475" s="503" t="str">
        <f>IF('➀基本情報入力シート'!I488="","",'➀基本情報入力シート'!I488)</f>
        <v/>
      </c>
      <c r="I475" s="503" t="str">
        <f>IF('➀基本情報入力シート'!J488="","",'➀基本情報入力シート'!J488)</f>
        <v/>
      </c>
      <c r="J475" s="503" t="str">
        <f>IF('➀基本情報入力シート'!K488="","",'➀基本情報入力シート'!K488)</f>
        <v/>
      </c>
      <c r="K475" s="504" t="str">
        <f>IF('➀基本情報入力シート'!L488="","",'➀基本情報入力シート'!L488)</f>
        <v/>
      </c>
      <c r="L475" s="505" t="str">
        <f t="shared" si="19"/>
        <v/>
      </c>
      <c r="M475" s="506" t="str">
        <f>IF('➀基本情報入力シート'!M488="","",'➀基本情報入力シート'!M488)</f>
        <v/>
      </c>
      <c r="N475" s="512" t="str">
        <f>IF('➀基本情報入力シート'!R488="","",'➀基本情報入力シート'!R488)</f>
        <v/>
      </c>
      <c r="O475" s="512" t="str">
        <f>IF('➀基本情報入力シート'!W488="","",'➀基本情報入力シート'!W488)</f>
        <v/>
      </c>
      <c r="P475" s="508" t="str">
        <f>IF('➀基本情報入力シート'!X488="","",'➀基本情報入力シート'!X488)</f>
        <v/>
      </c>
      <c r="Q475" s="509" t="str">
        <f>IF('➀基本情報入力シート'!Y488="","",'➀基本情報入力シート'!Y488)</f>
        <v/>
      </c>
      <c r="R475" s="546"/>
      <c r="S475" s="530"/>
      <c r="T475" s="531"/>
      <c r="U475" s="535"/>
      <c r="V475" s="535"/>
      <c r="W475" s="532"/>
      <c r="X475" s="532"/>
      <c r="Y475" s="530"/>
      <c r="Z475" s="401"/>
      <c r="AA475" s="401"/>
      <c r="AB475" s="401"/>
    </row>
    <row r="476" spans="1:28" ht="27.75" customHeight="1">
      <c r="A476" s="511">
        <f t="shared" si="18"/>
        <v>457</v>
      </c>
      <c r="B476" s="502" t="str">
        <f>IF('➀基本情報入力シート'!C489="","",'➀基本情報入力シート'!C489)</f>
        <v/>
      </c>
      <c r="C476" s="503" t="str">
        <f>IF('➀基本情報入力シート'!D489="","",'➀基本情報入力シート'!D489)</f>
        <v/>
      </c>
      <c r="D476" s="503" t="str">
        <f>IF('➀基本情報入力シート'!E489="","",'➀基本情報入力シート'!E489)</f>
        <v/>
      </c>
      <c r="E476" s="503" t="str">
        <f>IF('➀基本情報入力シート'!F489="","",'➀基本情報入力シート'!F489)</f>
        <v/>
      </c>
      <c r="F476" s="503" t="str">
        <f>IF('➀基本情報入力シート'!G489="","",'➀基本情報入力シート'!G489)</f>
        <v/>
      </c>
      <c r="G476" s="503" t="str">
        <f>IF('➀基本情報入力シート'!H489="","",'➀基本情報入力シート'!H489)</f>
        <v/>
      </c>
      <c r="H476" s="503" t="str">
        <f>IF('➀基本情報入力シート'!I489="","",'➀基本情報入力シート'!I489)</f>
        <v/>
      </c>
      <c r="I476" s="503" t="str">
        <f>IF('➀基本情報入力シート'!J489="","",'➀基本情報入力シート'!J489)</f>
        <v/>
      </c>
      <c r="J476" s="503" t="str">
        <f>IF('➀基本情報入力シート'!K489="","",'➀基本情報入力シート'!K489)</f>
        <v/>
      </c>
      <c r="K476" s="504" t="str">
        <f>IF('➀基本情報入力シート'!L489="","",'➀基本情報入力シート'!L489)</f>
        <v/>
      </c>
      <c r="L476" s="505" t="str">
        <f t="shared" si="19"/>
        <v/>
      </c>
      <c r="M476" s="506" t="str">
        <f>IF('➀基本情報入力シート'!M489="","",'➀基本情報入力シート'!M489)</f>
        <v/>
      </c>
      <c r="N476" s="512" t="str">
        <f>IF('➀基本情報入力シート'!R489="","",'➀基本情報入力シート'!R489)</f>
        <v/>
      </c>
      <c r="O476" s="512" t="str">
        <f>IF('➀基本情報入力シート'!W489="","",'➀基本情報入力シート'!W489)</f>
        <v/>
      </c>
      <c r="P476" s="508" t="str">
        <f>IF('➀基本情報入力シート'!X489="","",'➀基本情報入力シート'!X489)</f>
        <v/>
      </c>
      <c r="Q476" s="509" t="str">
        <f>IF('➀基本情報入力シート'!Y489="","",'➀基本情報入力シート'!Y489)</f>
        <v/>
      </c>
      <c r="R476" s="546"/>
      <c r="S476" s="530"/>
      <c r="T476" s="531"/>
      <c r="U476" s="535"/>
      <c r="V476" s="535"/>
      <c r="W476" s="532"/>
      <c r="X476" s="532"/>
      <c r="Y476" s="530"/>
      <c r="Z476" s="401"/>
      <c r="AA476" s="401"/>
      <c r="AB476" s="401"/>
    </row>
    <row r="477" spans="1:28" ht="27.75" customHeight="1">
      <c r="A477" s="511">
        <f t="shared" si="18"/>
        <v>458</v>
      </c>
      <c r="B477" s="502" t="str">
        <f>IF('➀基本情報入力シート'!C490="","",'➀基本情報入力シート'!C490)</f>
        <v/>
      </c>
      <c r="C477" s="503" t="str">
        <f>IF('➀基本情報入力シート'!D490="","",'➀基本情報入力シート'!D490)</f>
        <v/>
      </c>
      <c r="D477" s="503" t="str">
        <f>IF('➀基本情報入力シート'!E490="","",'➀基本情報入力シート'!E490)</f>
        <v/>
      </c>
      <c r="E477" s="503" t="str">
        <f>IF('➀基本情報入力シート'!F490="","",'➀基本情報入力シート'!F490)</f>
        <v/>
      </c>
      <c r="F477" s="503" t="str">
        <f>IF('➀基本情報入力シート'!G490="","",'➀基本情報入力シート'!G490)</f>
        <v/>
      </c>
      <c r="G477" s="503" t="str">
        <f>IF('➀基本情報入力シート'!H490="","",'➀基本情報入力シート'!H490)</f>
        <v/>
      </c>
      <c r="H477" s="503" t="str">
        <f>IF('➀基本情報入力シート'!I490="","",'➀基本情報入力シート'!I490)</f>
        <v/>
      </c>
      <c r="I477" s="503" t="str">
        <f>IF('➀基本情報入力シート'!J490="","",'➀基本情報入力シート'!J490)</f>
        <v/>
      </c>
      <c r="J477" s="503" t="str">
        <f>IF('➀基本情報入力シート'!K490="","",'➀基本情報入力シート'!K490)</f>
        <v/>
      </c>
      <c r="K477" s="504" t="str">
        <f>IF('➀基本情報入力シート'!L490="","",'➀基本情報入力シート'!L490)</f>
        <v/>
      </c>
      <c r="L477" s="505" t="str">
        <f t="shared" si="19"/>
        <v/>
      </c>
      <c r="M477" s="506" t="str">
        <f>IF('➀基本情報入力シート'!M490="","",'➀基本情報入力シート'!M490)</f>
        <v/>
      </c>
      <c r="N477" s="512" t="str">
        <f>IF('➀基本情報入力シート'!R490="","",'➀基本情報入力シート'!R490)</f>
        <v/>
      </c>
      <c r="O477" s="512" t="str">
        <f>IF('➀基本情報入力シート'!W490="","",'➀基本情報入力シート'!W490)</f>
        <v/>
      </c>
      <c r="P477" s="508" t="str">
        <f>IF('➀基本情報入力シート'!X490="","",'➀基本情報入力シート'!X490)</f>
        <v/>
      </c>
      <c r="Q477" s="509" t="str">
        <f>IF('➀基本情報入力シート'!Y490="","",'➀基本情報入力シート'!Y490)</f>
        <v/>
      </c>
      <c r="R477" s="546"/>
      <c r="S477" s="530"/>
      <c r="T477" s="531"/>
      <c r="U477" s="535"/>
      <c r="V477" s="535"/>
      <c r="W477" s="536"/>
      <c r="X477" s="536"/>
      <c r="Y477" s="536"/>
      <c r="Z477" s="401"/>
      <c r="AA477" s="401"/>
      <c r="AB477" s="401"/>
    </row>
    <row r="478" spans="1:28" ht="27.75" customHeight="1">
      <c r="A478" s="511">
        <f t="shared" si="18"/>
        <v>459</v>
      </c>
      <c r="B478" s="502" t="str">
        <f>IF('➀基本情報入力シート'!C491="","",'➀基本情報入力シート'!C491)</f>
        <v/>
      </c>
      <c r="C478" s="503" t="str">
        <f>IF('➀基本情報入力シート'!D491="","",'➀基本情報入力シート'!D491)</f>
        <v/>
      </c>
      <c r="D478" s="503" t="str">
        <f>IF('➀基本情報入力シート'!E491="","",'➀基本情報入力シート'!E491)</f>
        <v/>
      </c>
      <c r="E478" s="503" t="str">
        <f>IF('➀基本情報入力シート'!F491="","",'➀基本情報入力シート'!F491)</f>
        <v/>
      </c>
      <c r="F478" s="503" t="str">
        <f>IF('➀基本情報入力シート'!G491="","",'➀基本情報入力シート'!G491)</f>
        <v/>
      </c>
      <c r="G478" s="503" t="str">
        <f>IF('➀基本情報入力シート'!H491="","",'➀基本情報入力シート'!H491)</f>
        <v/>
      </c>
      <c r="H478" s="503" t="str">
        <f>IF('➀基本情報入力シート'!I491="","",'➀基本情報入力シート'!I491)</f>
        <v/>
      </c>
      <c r="I478" s="503" t="str">
        <f>IF('➀基本情報入力シート'!J491="","",'➀基本情報入力シート'!J491)</f>
        <v/>
      </c>
      <c r="J478" s="503" t="str">
        <f>IF('➀基本情報入力シート'!K491="","",'➀基本情報入力シート'!K491)</f>
        <v/>
      </c>
      <c r="K478" s="504" t="str">
        <f>IF('➀基本情報入力シート'!L491="","",'➀基本情報入力シート'!L491)</f>
        <v/>
      </c>
      <c r="L478" s="505" t="str">
        <f t="shared" si="19"/>
        <v/>
      </c>
      <c r="M478" s="506" t="str">
        <f>IF('➀基本情報入力シート'!M491="","",'➀基本情報入力シート'!M491)</f>
        <v/>
      </c>
      <c r="N478" s="512" t="str">
        <f>IF('➀基本情報入力シート'!R491="","",'➀基本情報入力シート'!R491)</f>
        <v/>
      </c>
      <c r="O478" s="512" t="str">
        <f>IF('➀基本情報入力シート'!W491="","",'➀基本情報入力シート'!W491)</f>
        <v/>
      </c>
      <c r="P478" s="508" t="str">
        <f>IF('➀基本情報入力シート'!X491="","",'➀基本情報入力シート'!X491)</f>
        <v/>
      </c>
      <c r="Q478" s="509" t="str">
        <f>IF('➀基本情報入力シート'!Y491="","",'➀基本情報入力シート'!Y491)</f>
        <v/>
      </c>
      <c r="R478" s="546"/>
      <c r="S478" s="530"/>
      <c r="T478" s="531"/>
      <c r="U478" s="535"/>
      <c r="V478" s="535"/>
      <c r="W478" s="536"/>
      <c r="X478" s="536"/>
      <c r="Y478" s="536"/>
      <c r="Z478" s="401"/>
      <c r="AA478" s="401"/>
      <c r="AB478" s="401"/>
    </row>
    <row r="479" spans="1:28" ht="27.75" customHeight="1">
      <c r="A479" s="511">
        <f t="shared" si="18"/>
        <v>460</v>
      </c>
      <c r="B479" s="502" t="str">
        <f>IF('➀基本情報入力シート'!C492="","",'➀基本情報入力シート'!C492)</f>
        <v/>
      </c>
      <c r="C479" s="503" t="str">
        <f>IF('➀基本情報入力シート'!D492="","",'➀基本情報入力シート'!D492)</f>
        <v/>
      </c>
      <c r="D479" s="503" t="str">
        <f>IF('➀基本情報入力シート'!E492="","",'➀基本情報入力シート'!E492)</f>
        <v/>
      </c>
      <c r="E479" s="503" t="str">
        <f>IF('➀基本情報入力シート'!F492="","",'➀基本情報入力シート'!F492)</f>
        <v/>
      </c>
      <c r="F479" s="503" t="str">
        <f>IF('➀基本情報入力シート'!G492="","",'➀基本情報入力シート'!G492)</f>
        <v/>
      </c>
      <c r="G479" s="503" t="str">
        <f>IF('➀基本情報入力シート'!H492="","",'➀基本情報入力シート'!H492)</f>
        <v/>
      </c>
      <c r="H479" s="503" t="str">
        <f>IF('➀基本情報入力シート'!I492="","",'➀基本情報入力シート'!I492)</f>
        <v/>
      </c>
      <c r="I479" s="503" t="str">
        <f>IF('➀基本情報入力シート'!J492="","",'➀基本情報入力シート'!J492)</f>
        <v/>
      </c>
      <c r="J479" s="503" t="str">
        <f>IF('➀基本情報入力シート'!K492="","",'➀基本情報入力シート'!K492)</f>
        <v/>
      </c>
      <c r="K479" s="504" t="str">
        <f>IF('➀基本情報入力シート'!L492="","",'➀基本情報入力シート'!L492)</f>
        <v/>
      </c>
      <c r="L479" s="505" t="str">
        <f t="shared" si="19"/>
        <v/>
      </c>
      <c r="M479" s="506" t="str">
        <f>IF('➀基本情報入力シート'!M492="","",'➀基本情報入力シート'!M492)</f>
        <v/>
      </c>
      <c r="N479" s="512" t="str">
        <f>IF('➀基本情報入力シート'!R492="","",'➀基本情報入力シート'!R492)</f>
        <v/>
      </c>
      <c r="O479" s="512" t="str">
        <f>IF('➀基本情報入力シート'!W492="","",'➀基本情報入力シート'!W492)</f>
        <v/>
      </c>
      <c r="P479" s="508" t="str">
        <f>IF('➀基本情報入力シート'!X492="","",'➀基本情報入力シート'!X492)</f>
        <v/>
      </c>
      <c r="Q479" s="509" t="str">
        <f>IF('➀基本情報入力シート'!Y492="","",'➀基本情報入力シート'!Y492)</f>
        <v/>
      </c>
      <c r="R479" s="546"/>
      <c r="S479" s="530"/>
      <c r="T479" s="533"/>
      <c r="U479" s="533"/>
      <c r="V479" s="533"/>
      <c r="W479" s="536"/>
      <c r="X479" s="536"/>
      <c r="Y479" s="536"/>
      <c r="Z479" s="401"/>
      <c r="AA479" s="401"/>
      <c r="AB479" s="401"/>
    </row>
    <row r="480" spans="1:28" ht="27.75" customHeight="1">
      <c r="A480" s="511">
        <f t="shared" si="18"/>
        <v>461</v>
      </c>
      <c r="B480" s="502" t="str">
        <f>IF('➀基本情報入力シート'!C493="","",'➀基本情報入力シート'!C493)</f>
        <v/>
      </c>
      <c r="C480" s="503" t="str">
        <f>IF('➀基本情報入力シート'!D493="","",'➀基本情報入力シート'!D493)</f>
        <v/>
      </c>
      <c r="D480" s="503" t="str">
        <f>IF('➀基本情報入力シート'!E493="","",'➀基本情報入力シート'!E493)</f>
        <v/>
      </c>
      <c r="E480" s="503" t="str">
        <f>IF('➀基本情報入力シート'!F493="","",'➀基本情報入力シート'!F493)</f>
        <v/>
      </c>
      <c r="F480" s="503" t="str">
        <f>IF('➀基本情報入力シート'!G493="","",'➀基本情報入力シート'!G493)</f>
        <v/>
      </c>
      <c r="G480" s="503" t="str">
        <f>IF('➀基本情報入力シート'!H493="","",'➀基本情報入力シート'!H493)</f>
        <v/>
      </c>
      <c r="H480" s="503" t="str">
        <f>IF('➀基本情報入力シート'!I493="","",'➀基本情報入力シート'!I493)</f>
        <v/>
      </c>
      <c r="I480" s="503" t="str">
        <f>IF('➀基本情報入力シート'!J493="","",'➀基本情報入力シート'!J493)</f>
        <v/>
      </c>
      <c r="J480" s="503" t="str">
        <f>IF('➀基本情報入力シート'!K493="","",'➀基本情報入力シート'!K493)</f>
        <v/>
      </c>
      <c r="K480" s="504" t="str">
        <f>IF('➀基本情報入力シート'!L493="","",'➀基本情報入力シート'!L493)</f>
        <v/>
      </c>
      <c r="L480" s="505" t="str">
        <f t="shared" si="19"/>
        <v/>
      </c>
      <c r="M480" s="506" t="str">
        <f>IF('➀基本情報入力シート'!M493="","",'➀基本情報入力シート'!M493)</f>
        <v/>
      </c>
      <c r="N480" s="512" t="str">
        <f>IF('➀基本情報入力シート'!R493="","",'➀基本情報入力シート'!R493)</f>
        <v/>
      </c>
      <c r="O480" s="512" t="str">
        <f>IF('➀基本情報入力シート'!W493="","",'➀基本情報入力シート'!W493)</f>
        <v/>
      </c>
      <c r="P480" s="508" t="str">
        <f>IF('➀基本情報入力シート'!X493="","",'➀基本情報入力シート'!X493)</f>
        <v/>
      </c>
      <c r="Q480" s="509" t="str">
        <f>IF('➀基本情報入力シート'!Y493="","",'➀基本情報入力シート'!Y493)</f>
        <v/>
      </c>
      <c r="R480" s="546"/>
      <c r="S480" s="530"/>
      <c r="T480" s="533"/>
      <c r="U480" s="533"/>
      <c r="V480" s="533"/>
      <c r="W480" s="536"/>
      <c r="X480" s="536"/>
      <c r="Y480" s="536"/>
      <c r="Z480" s="401"/>
      <c r="AA480" s="401"/>
      <c r="AB480" s="401"/>
    </row>
    <row r="481" spans="1:28" ht="27.75" customHeight="1">
      <c r="A481" s="511">
        <f t="shared" si="18"/>
        <v>462</v>
      </c>
      <c r="B481" s="502" t="str">
        <f>IF('➀基本情報入力シート'!C494="","",'➀基本情報入力シート'!C494)</f>
        <v/>
      </c>
      <c r="C481" s="503" t="str">
        <f>IF('➀基本情報入力シート'!D494="","",'➀基本情報入力シート'!D494)</f>
        <v/>
      </c>
      <c r="D481" s="503" t="str">
        <f>IF('➀基本情報入力シート'!E494="","",'➀基本情報入力シート'!E494)</f>
        <v/>
      </c>
      <c r="E481" s="503" t="str">
        <f>IF('➀基本情報入力シート'!F494="","",'➀基本情報入力シート'!F494)</f>
        <v/>
      </c>
      <c r="F481" s="503" t="str">
        <f>IF('➀基本情報入力シート'!G494="","",'➀基本情報入力シート'!G494)</f>
        <v/>
      </c>
      <c r="G481" s="503" t="str">
        <f>IF('➀基本情報入力シート'!H494="","",'➀基本情報入力シート'!H494)</f>
        <v/>
      </c>
      <c r="H481" s="503" t="str">
        <f>IF('➀基本情報入力シート'!I494="","",'➀基本情報入力シート'!I494)</f>
        <v/>
      </c>
      <c r="I481" s="503" t="str">
        <f>IF('➀基本情報入力シート'!J494="","",'➀基本情報入力シート'!J494)</f>
        <v/>
      </c>
      <c r="J481" s="503" t="str">
        <f>IF('➀基本情報入力シート'!K494="","",'➀基本情報入力シート'!K494)</f>
        <v/>
      </c>
      <c r="K481" s="504" t="str">
        <f>IF('➀基本情報入力シート'!L494="","",'➀基本情報入力シート'!L494)</f>
        <v/>
      </c>
      <c r="L481" s="505" t="str">
        <f t="shared" si="19"/>
        <v/>
      </c>
      <c r="M481" s="506" t="str">
        <f>IF('➀基本情報入力シート'!M494="","",'➀基本情報入力シート'!M494)</f>
        <v/>
      </c>
      <c r="N481" s="512" t="str">
        <f>IF('➀基本情報入力シート'!R494="","",'➀基本情報入力シート'!R494)</f>
        <v/>
      </c>
      <c r="O481" s="512" t="str">
        <f>IF('➀基本情報入力シート'!W494="","",'➀基本情報入力シート'!W494)</f>
        <v/>
      </c>
      <c r="P481" s="508" t="str">
        <f>IF('➀基本情報入力シート'!X494="","",'➀基本情報入力シート'!X494)</f>
        <v/>
      </c>
      <c r="Q481" s="509" t="str">
        <f>IF('➀基本情報入力シート'!Y494="","",'➀基本情報入力シート'!Y494)</f>
        <v/>
      </c>
      <c r="R481" s="546"/>
      <c r="S481" s="530"/>
      <c r="T481" s="533"/>
      <c r="U481" s="533"/>
      <c r="V481" s="533"/>
      <c r="W481" s="536"/>
      <c r="X481" s="536"/>
      <c r="Y481" s="536"/>
      <c r="Z481" s="401"/>
      <c r="AA481" s="401"/>
      <c r="AB481" s="401"/>
    </row>
    <row r="482" spans="1:28" ht="27.75" customHeight="1">
      <c r="A482" s="511">
        <f t="shared" si="18"/>
        <v>463</v>
      </c>
      <c r="B482" s="502" t="str">
        <f>IF('➀基本情報入力シート'!C495="","",'➀基本情報入力シート'!C495)</f>
        <v/>
      </c>
      <c r="C482" s="503" t="str">
        <f>IF('➀基本情報入力シート'!D495="","",'➀基本情報入力シート'!D495)</f>
        <v/>
      </c>
      <c r="D482" s="503" t="str">
        <f>IF('➀基本情報入力シート'!E495="","",'➀基本情報入力シート'!E495)</f>
        <v/>
      </c>
      <c r="E482" s="503" t="str">
        <f>IF('➀基本情報入力シート'!F495="","",'➀基本情報入力シート'!F495)</f>
        <v/>
      </c>
      <c r="F482" s="503" t="str">
        <f>IF('➀基本情報入力シート'!G495="","",'➀基本情報入力シート'!G495)</f>
        <v/>
      </c>
      <c r="G482" s="503" t="str">
        <f>IF('➀基本情報入力シート'!H495="","",'➀基本情報入力シート'!H495)</f>
        <v/>
      </c>
      <c r="H482" s="503" t="str">
        <f>IF('➀基本情報入力シート'!I495="","",'➀基本情報入力シート'!I495)</f>
        <v/>
      </c>
      <c r="I482" s="503" t="str">
        <f>IF('➀基本情報入力シート'!J495="","",'➀基本情報入力シート'!J495)</f>
        <v/>
      </c>
      <c r="J482" s="503" t="str">
        <f>IF('➀基本情報入力シート'!K495="","",'➀基本情報入力シート'!K495)</f>
        <v/>
      </c>
      <c r="K482" s="504" t="str">
        <f>IF('➀基本情報入力シート'!L495="","",'➀基本情報入力シート'!L495)</f>
        <v/>
      </c>
      <c r="L482" s="505" t="str">
        <f t="shared" si="19"/>
        <v/>
      </c>
      <c r="M482" s="506" t="str">
        <f>IF('➀基本情報入力シート'!M495="","",'➀基本情報入力シート'!M495)</f>
        <v/>
      </c>
      <c r="N482" s="512" t="str">
        <f>IF('➀基本情報入力シート'!R495="","",'➀基本情報入力シート'!R495)</f>
        <v/>
      </c>
      <c r="O482" s="512" t="str">
        <f>IF('➀基本情報入力シート'!W495="","",'➀基本情報入力シート'!W495)</f>
        <v/>
      </c>
      <c r="P482" s="508" t="str">
        <f>IF('➀基本情報入力シート'!X495="","",'➀基本情報入力シート'!X495)</f>
        <v/>
      </c>
      <c r="Q482" s="509" t="str">
        <f>IF('➀基本情報入力シート'!Y495="","",'➀基本情報入力シート'!Y495)</f>
        <v/>
      </c>
      <c r="R482" s="546"/>
      <c r="S482" s="530"/>
      <c r="T482" s="533"/>
      <c r="U482" s="533"/>
      <c r="V482" s="533"/>
      <c r="W482" s="536"/>
      <c r="X482" s="536"/>
      <c r="Y482" s="536"/>
      <c r="Z482" s="401"/>
      <c r="AA482" s="401"/>
      <c r="AB482" s="401"/>
    </row>
    <row r="483" spans="1:28" ht="27.75" customHeight="1">
      <c r="A483" s="511">
        <f t="shared" si="18"/>
        <v>464</v>
      </c>
      <c r="B483" s="502" t="str">
        <f>IF('➀基本情報入力シート'!C496="","",'➀基本情報入力シート'!C496)</f>
        <v/>
      </c>
      <c r="C483" s="503" t="str">
        <f>IF('➀基本情報入力シート'!D496="","",'➀基本情報入力シート'!D496)</f>
        <v/>
      </c>
      <c r="D483" s="503" t="str">
        <f>IF('➀基本情報入力シート'!E496="","",'➀基本情報入力シート'!E496)</f>
        <v/>
      </c>
      <c r="E483" s="503" t="str">
        <f>IF('➀基本情報入力シート'!F496="","",'➀基本情報入力シート'!F496)</f>
        <v/>
      </c>
      <c r="F483" s="503" t="str">
        <f>IF('➀基本情報入力シート'!G496="","",'➀基本情報入力シート'!G496)</f>
        <v/>
      </c>
      <c r="G483" s="503" t="str">
        <f>IF('➀基本情報入力シート'!H496="","",'➀基本情報入力シート'!H496)</f>
        <v/>
      </c>
      <c r="H483" s="503" t="str">
        <f>IF('➀基本情報入力シート'!I496="","",'➀基本情報入力シート'!I496)</f>
        <v/>
      </c>
      <c r="I483" s="503" t="str">
        <f>IF('➀基本情報入力シート'!J496="","",'➀基本情報入力シート'!J496)</f>
        <v/>
      </c>
      <c r="J483" s="503" t="str">
        <f>IF('➀基本情報入力シート'!K496="","",'➀基本情報入力シート'!K496)</f>
        <v/>
      </c>
      <c r="K483" s="504" t="str">
        <f>IF('➀基本情報入力シート'!L496="","",'➀基本情報入力シート'!L496)</f>
        <v/>
      </c>
      <c r="L483" s="505" t="str">
        <f t="shared" si="19"/>
        <v/>
      </c>
      <c r="M483" s="506" t="str">
        <f>IF('➀基本情報入力シート'!M496="","",'➀基本情報入力シート'!M496)</f>
        <v/>
      </c>
      <c r="N483" s="512" t="str">
        <f>IF('➀基本情報入力シート'!R496="","",'➀基本情報入力シート'!R496)</f>
        <v/>
      </c>
      <c r="O483" s="512" t="str">
        <f>IF('➀基本情報入力シート'!W496="","",'➀基本情報入力シート'!W496)</f>
        <v/>
      </c>
      <c r="P483" s="508" t="str">
        <f>IF('➀基本情報入力シート'!X496="","",'➀基本情報入力シート'!X496)</f>
        <v/>
      </c>
      <c r="Q483" s="509" t="str">
        <f>IF('➀基本情報入力シート'!Y496="","",'➀基本情報入力シート'!Y496)</f>
        <v/>
      </c>
      <c r="R483" s="546"/>
      <c r="S483" s="530"/>
      <c r="T483" s="533"/>
      <c r="U483" s="533"/>
      <c r="V483" s="533"/>
      <c r="W483" s="536"/>
      <c r="X483" s="536"/>
      <c r="Y483" s="536"/>
      <c r="Z483" s="401"/>
      <c r="AA483" s="401"/>
      <c r="AB483" s="401"/>
    </row>
    <row r="484" spans="1:28" ht="27.75" customHeight="1">
      <c r="A484" s="511">
        <f t="shared" si="18"/>
        <v>465</v>
      </c>
      <c r="B484" s="502" t="str">
        <f>IF('➀基本情報入力シート'!C497="","",'➀基本情報入力シート'!C497)</f>
        <v/>
      </c>
      <c r="C484" s="503" t="str">
        <f>IF('➀基本情報入力シート'!D497="","",'➀基本情報入力シート'!D497)</f>
        <v/>
      </c>
      <c r="D484" s="503" t="str">
        <f>IF('➀基本情報入力シート'!E497="","",'➀基本情報入力シート'!E497)</f>
        <v/>
      </c>
      <c r="E484" s="503" t="str">
        <f>IF('➀基本情報入力シート'!F497="","",'➀基本情報入力シート'!F497)</f>
        <v/>
      </c>
      <c r="F484" s="503" t="str">
        <f>IF('➀基本情報入力シート'!G497="","",'➀基本情報入力シート'!G497)</f>
        <v/>
      </c>
      <c r="G484" s="503" t="str">
        <f>IF('➀基本情報入力シート'!H497="","",'➀基本情報入力シート'!H497)</f>
        <v/>
      </c>
      <c r="H484" s="503" t="str">
        <f>IF('➀基本情報入力シート'!I497="","",'➀基本情報入力シート'!I497)</f>
        <v/>
      </c>
      <c r="I484" s="503" t="str">
        <f>IF('➀基本情報入力シート'!J497="","",'➀基本情報入力シート'!J497)</f>
        <v/>
      </c>
      <c r="J484" s="503" t="str">
        <f>IF('➀基本情報入力シート'!K497="","",'➀基本情報入力シート'!K497)</f>
        <v/>
      </c>
      <c r="K484" s="504" t="str">
        <f>IF('➀基本情報入力シート'!L497="","",'➀基本情報入力シート'!L497)</f>
        <v/>
      </c>
      <c r="L484" s="505" t="str">
        <f t="shared" si="19"/>
        <v/>
      </c>
      <c r="M484" s="506" t="str">
        <f>IF('➀基本情報入力シート'!M497="","",'➀基本情報入力シート'!M497)</f>
        <v/>
      </c>
      <c r="N484" s="512" t="str">
        <f>IF('➀基本情報入力シート'!R497="","",'➀基本情報入力シート'!R497)</f>
        <v/>
      </c>
      <c r="O484" s="512" t="str">
        <f>IF('➀基本情報入力シート'!W497="","",'➀基本情報入力シート'!W497)</f>
        <v/>
      </c>
      <c r="P484" s="508" t="str">
        <f>IF('➀基本情報入力シート'!X497="","",'➀基本情報入力シート'!X497)</f>
        <v/>
      </c>
      <c r="Q484" s="509" t="str">
        <f>IF('➀基本情報入力シート'!Y497="","",'➀基本情報入力シート'!Y497)</f>
        <v/>
      </c>
      <c r="R484" s="546"/>
      <c r="S484" s="530"/>
      <c r="T484" s="533"/>
      <c r="U484" s="533"/>
      <c r="V484" s="533"/>
      <c r="W484" s="536"/>
      <c r="X484" s="536"/>
      <c r="Y484" s="536"/>
      <c r="Z484" s="401"/>
      <c r="AA484" s="401"/>
      <c r="AB484" s="401"/>
    </row>
    <row r="485" spans="1:28" ht="27.75" customHeight="1">
      <c r="A485" s="511">
        <f t="shared" si="18"/>
        <v>466</v>
      </c>
      <c r="B485" s="502" t="str">
        <f>IF('➀基本情報入力シート'!C498="","",'➀基本情報入力シート'!C498)</f>
        <v/>
      </c>
      <c r="C485" s="503" t="str">
        <f>IF('➀基本情報入力シート'!D498="","",'➀基本情報入力シート'!D498)</f>
        <v/>
      </c>
      <c r="D485" s="503" t="str">
        <f>IF('➀基本情報入力シート'!E498="","",'➀基本情報入力シート'!E498)</f>
        <v/>
      </c>
      <c r="E485" s="503" t="str">
        <f>IF('➀基本情報入力シート'!F498="","",'➀基本情報入力シート'!F498)</f>
        <v/>
      </c>
      <c r="F485" s="503" t="str">
        <f>IF('➀基本情報入力シート'!G498="","",'➀基本情報入力シート'!G498)</f>
        <v/>
      </c>
      <c r="G485" s="503" t="str">
        <f>IF('➀基本情報入力シート'!H498="","",'➀基本情報入力シート'!H498)</f>
        <v/>
      </c>
      <c r="H485" s="503" t="str">
        <f>IF('➀基本情報入力シート'!I498="","",'➀基本情報入力シート'!I498)</f>
        <v/>
      </c>
      <c r="I485" s="503" t="str">
        <f>IF('➀基本情報入力シート'!J498="","",'➀基本情報入力シート'!J498)</f>
        <v/>
      </c>
      <c r="J485" s="503" t="str">
        <f>IF('➀基本情報入力シート'!K498="","",'➀基本情報入力シート'!K498)</f>
        <v/>
      </c>
      <c r="K485" s="504" t="str">
        <f>IF('➀基本情報入力シート'!L498="","",'➀基本情報入力シート'!L498)</f>
        <v/>
      </c>
      <c r="L485" s="505" t="str">
        <f t="shared" si="19"/>
        <v/>
      </c>
      <c r="M485" s="506" t="str">
        <f>IF('➀基本情報入力シート'!M498="","",'➀基本情報入力シート'!M498)</f>
        <v/>
      </c>
      <c r="N485" s="512" t="str">
        <f>IF('➀基本情報入力シート'!R498="","",'➀基本情報入力シート'!R498)</f>
        <v/>
      </c>
      <c r="O485" s="512" t="str">
        <f>IF('➀基本情報入力シート'!W498="","",'➀基本情報入力シート'!W498)</f>
        <v/>
      </c>
      <c r="P485" s="508" t="str">
        <f>IF('➀基本情報入力シート'!X498="","",'➀基本情報入力シート'!X498)</f>
        <v/>
      </c>
      <c r="Q485" s="509" t="str">
        <f>IF('➀基本情報入力シート'!Y498="","",'➀基本情報入力シート'!Y498)</f>
        <v/>
      </c>
      <c r="R485" s="546"/>
      <c r="S485" s="530"/>
      <c r="T485" s="533"/>
      <c r="U485" s="533"/>
      <c r="V485" s="533"/>
      <c r="W485" s="536"/>
      <c r="X485" s="536"/>
      <c r="Y485" s="536"/>
      <c r="Z485" s="401"/>
      <c r="AA485" s="401"/>
      <c r="AB485" s="401"/>
    </row>
    <row r="486" spans="1:28" ht="27.75" customHeight="1">
      <c r="A486" s="511">
        <f t="shared" si="18"/>
        <v>467</v>
      </c>
      <c r="B486" s="502" t="str">
        <f>IF('➀基本情報入力シート'!C499="","",'➀基本情報入力シート'!C499)</f>
        <v/>
      </c>
      <c r="C486" s="503" t="str">
        <f>IF('➀基本情報入力シート'!D499="","",'➀基本情報入力シート'!D499)</f>
        <v/>
      </c>
      <c r="D486" s="503" t="str">
        <f>IF('➀基本情報入力シート'!E499="","",'➀基本情報入力シート'!E499)</f>
        <v/>
      </c>
      <c r="E486" s="503" t="str">
        <f>IF('➀基本情報入力シート'!F499="","",'➀基本情報入力シート'!F499)</f>
        <v/>
      </c>
      <c r="F486" s="503" t="str">
        <f>IF('➀基本情報入力シート'!G499="","",'➀基本情報入力シート'!G499)</f>
        <v/>
      </c>
      <c r="G486" s="503" t="str">
        <f>IF('➀基本情報入力シート'!H499="","",'➀基本情報入力シート'!H499)</f>
        <v/>
      </c>
      <c r="H486" s="503" t="str">
        <f>IF('➀基本情報入力シート'!I499="","",'➀基本情報入力シート'!I499)</f>
        <v/>
      </c>
      <c r="I486" s="503" t="str">
        <f>IF('➀基本情報入力シート'!J499="","",'➀基本情報入力シート'!J499)</f>
        <v/>
      </c>
      <c r="J486" s="503" t="str">
        <f>IF('➀基本情報入力シート'!K499="","",'➀基本情報入力シート'!K499)</f>
        <v/>
      </c>
      <c r="K486" s="504" t="str">
        <f>IF('➀基本情報入力シート'!L499="","",'➀基本情報入力シート'!L499)</f>
        <v/>
      </c>
      <c r="L486" s="505" t="str">
        <f t="shared" si="19"/>
        <v/>
      </c>
      <c r="M486" s="506" t="str">
        <f>IF('➀基本情報入力シート'!M499="","",'➀基本情報入力シート'!M499)</f>
        <v/>
      </c>
      <c r="N486" s="512" t="str">
        <f>IF('➀基本情報入力シート'!R499="","",'➀基本情報入力シート'!R499)</f>
        <v/>
      </c>
      <c r="O486" s="512" t="str">
        <f>IF('➀基本情報入力シート'!W499="","",'➀基本情報入力シート'!W499)</f>
        <v/>
      </c>
      <c r="P486" s="508" t="str">
        <f>IF('➀基本情報入力シート'!X499="","",'➀基本情報入力シート'!X499)</f>
        <v/>
      </c>
      <c r="Q486" s="509" t="str">
        <f>IF('➀基本情報入力シート'!Y499="","",'➀基本情報入力シート'!Y499)</f>
        <v/>
      </c>
      <c r="R486" s="546"/>
      <c r="S486" s="530"/>
      <c r="T486" s="533"/>
      <c r="U486" s="533"/>
      <c r="V486" s="533"/>
      <c r="W486" s="536"/>
      <c r="X486" s="536"/>
      <c r="Y486" s="536"/>
      <c r="Z486" s="401"/>
      <c r="AA486" s="401"/>
      <c r="AB486" s="401"/>
    </row>
    <row r="487" spans="1:28" ht="27.75" customHeight="1">
      <c r="A487" s="511">
        <f t="shared" si="18"/>
        <v>468</v>
      </c>
      <c r="B487" s="502" t="str">
        <f>IF('➀基本情報入力シート'!C500="","",'➀基本情報入力シート'!C500)</f>
        <v/>
      </c>
      <c r="C487" s="503" t="str">
        <f>IF('➀基本情報入力シート'!D500="","",'➀基本情報入力シート'!D500)</f>
        <v/>
      </c>
      <c r="D487" s="503" t="str">
        <f>IF('➀基本情報入力シート'!E500="","",'➀基本情報入力シート'!E500)</f>
        <v/>
      </c>
      <c r="E487" s="503" t="str">
        <f>IF('➀基本情報入力シート'!F500="","",'➀基本情報入力シート'!F500)</f>
        <v/>
      </c>
      <c r="F487" s="503" t="str">
        <f>IF('➀基本情報入力シート'!G500="","",'➀基本情報入力シート'!G500)</f>
        <v/>
      </c>
      <c r="G487" s="503" t="str">
        <f>IF('➀基本情報入力シート'!H500="","",'➀基本情報入力シート'!H500)</f>
        <v/>
      </c>
      <c r="H487" s="503" t="str">
        <f>IF('➀基本情報入力シート'!I500="","",'➀基本情報入力シート'!I500)</f>
        <v/>
      </c>
      <c r="I487" s="503" t="str">
        <f>IF('➀基本情報入力シート'!J500="","",'➀基本情報入力シート'!J500)</f>
        <v/>
      </c>
      <c r="J487" s="503" t="str">
        <f>IF('➀基本情報入力シート'!K500="","",'➀基本情報入力シート'!K500)</f>
        <v/>
      </c>
      <c r="K487" s="504" t="str">
        <f>IF('➀基本情報入力シート'!L500="","",'➀基本情報入力シート'!L500)</f>
        <v/>
      </c>
      <c r="L487" s="505" t="str">
        <f t="shared" si="19"/>
        <v/>
      </c>
      <c r="M487" s="506" t="str">
        <f>IF('➀基本情報入力シート'!M500="","",'➀基本情報入力シート'!M500)</f>
        <v/>
      </c>
      <c r="N487" s="512" t="str">
        <f>IF('➀基本情報入力シート'!R500="","",'➀基本情報入力シート'!R500)</f>
        <v/>
      </c>
      <c r="O487" s="512" t="str">
        <f>IF('➀基本情報入力シート'!W500="","",'➀基本情報入力シート'!W500)</f>
        <v/>
      </c>
      <c r="P487" s="508" t="str">
        <f>IF('➀基本情報入力シート'!X500="","",'➀基本情報入力シート'!X500)</f>
        <v/>
      </c>
      <c r="Q487" s="509" t="str">
        <f>IF('➀基本情報入力シート'!Y500="","",'➀基本情報入力シート'!Y500)</f>
        <v/>
      </c>
      <c r="R487" s="546"/>
      <c r="S487" s="530"/>
      <c r="T487" s="533"/>
      <c r="U487" s="533"/>
      <c r="V487" s="533"/>
      <c r="W487" s="536"/>
      <c r="X487" s="536"/>
      <c r="Y487" s="536"/>
      <c r="Z487" s="401"/>
      <c r="AA487" s="401"/>
      <c r="AB487" s="401"/>
    </row>
    <row r="488" spans="1:28" ht="27.75" customHeight="1">
      <c r="A488" s="511">
        <f t="shared" si="18"/>
        <v>469</v>
      </c>
      <c r="B488" s="502" t="str">
        <f>IF('➀基本情報入力シート'!C501="","",'➀基本情報入力シート'!C501)</f>
        <v/>
      </c>
      <c r="C488" s="503" t="str">
        <f>IF('➀基本情報入力シート'!D501="","",'➀基本情報入力シート'!D501)</f>
        <v/>
      </c>
      <c r="D488" s="503" t="str">
        <f>IF('➀基本情報入力シート'!E501="","",'➀基本情報入力シート'!E501)</f>
        <v/>
      </c>
      <c r="E488" s="503" t="str">
        <f>IF('➀基本情報入力シート'!F501="","",'➀基本情報入力シート'!F501)</f>
        <v/>
      </c>
      <c r="F488" s="503" t="str">
        <f>IF('➀基本情報入力シート'!G501="","",'➀基本情報入力シート'!G501)</f>
        <v/>
      </c>
      <c r="G488" s="503" t="str">
        <f>IF('➀基本情報入力シート'!H501="","",'➀基本情報入力シート'!H501)</f>
        <v/>
      </c>
      <c r="H488" s="503" t="str">
        <f>IF('➀基本情報入力シート'!I501="","",'➀基本情報入力シート'!I501)</f>
        <v/>
      </c>
      <c r="I488" s="503" t="str">
        <f>IF('➀基本情報入力シート'!J501="","",'➀基本情報入力シート'!J501)</f>
        <v/>
      </c>
      <c r="J488" s="503" t="str">
        <f>IF('➀基本情報入力シート'!K501="","",'➀基本情報入力シート'!K501)</f>
        <v/>
      </c>
      <c r="K488" s="504" t="str">
        <f>IF('➀基本情報入力シート'!L501="","",'➀基本情報入力シート'!L501)</f>
        <v/>
      </c>
      <c r="L488" s="505" t="str">
        <f t="shared" si="19"/>
        <v/>
      </c>
      <c r="M488" s="506" t="str">
        <f>IF('➀基本情報入力シート'!M501="","",'➀基本情報入力シート'!M501)</f>
        <v/>
      </c>
      <c r="N488" s="512" t="str">
        <f>IF('➀基本情報入力シート'!R501="","",'➀基本情報入力シート'!R501)</f>
        <v/>
      </c>
      <c r="O488" s="512" t="str">
        <f>IF('➀基本情報入力シート'!W501="","",'➀基本情報入力シート'!W501)</f>
        <v/>
      </c>
      <c r="P488" s="508" t="str">
        <f>IF('➀基本情報入力シート'!X501="","",'➀基本情報入力シート'!X501)</f>
        <v/>
      </c>
      <c r="Q488" s="509" t="str">
        <f>IF('➀基本情報入力シート'!Y501="","",'➀基本情報入力シート'!Y501)</f>
        <v/>
      </c>
      <c r="R488" s="546"/>
      <c r="S488" s="530"/>
      <c r="T488" s="533"/>
      <c r="U488" s="533"/>
      <c r="V488" s="533"/>
      <c r="W488" s="536"/>
      <c r="X488" s="536"/>
      <c r="Y488" s="536"/>
      <c r="Z488" s="401"/>
      <c r="AA488" s="401"/>
      <c r="AB488" s="401"/>
    </row>
    <row r="489" spans="1:28" ht="27.75" customHeight="1">
      <c r="A489" s="511">
        <f t="shared" si="18"/>
        <v>470</v>
      </c>
      <c r="B489" s="502" t="str">
        <f>IF('➀基本情報入力シート'!C502="","",'➀基本情報入力シート'!C502)</f>
        <v/>
      </c>
      <c r="C489" s="503" t="str">
        <f>IF('➀基本情報入力シート'!D502="","",'➀基本情報入力シート'!D502)</f>
        <v/>
      </c>
      <c r="D489" s="503" t="str">
        <f>IF('➀基本情報入力シート'!E502="","",'➀基本情報入力シート'!E502)</f>
        <v/>
      </c>
      <c r="E489" s="503" t="str">
        <f>IF('➀基本情報入力シート'!F502="","",'➀基本情報入力シート'!F502)</f>
        <v/>
      </c>
      <c r="F489" s="503" t="str">
        <f>IF('➀基本情報入力シート'!G502="","",'➀基本情報入力シート'!G502)</f>
        <v/>
      </c>
      <c r="G489" s="503" t="str">
        <f>IF('➀基本情報入力シート'!H502="","",'➀基本情報入力シート'!H502)</f>
        <v/>
      </c>
      <c r="H489" s="503" t="str">
        <f>IF('➀基本情報入力シート'!I502="","",'➀基本情報入力シート'!I502)</f>
        <v/>
      </c>
      <c r="I489" s="503" t="str">
        <f>IF('➀基本情報入力シート'!J502="","",'➀基本情報入力シート'!J502)</f>
        <v/>
      </c>
      <c r="J489" s="503" t="str">
        <f>IF('➀基本情報入力シート'!K502="","",'➀基本情報入力シート'!K502)</f>
        <v/>
      </c>
      <c r="K489" s="504" t="str">
        <f>IF('➀基本情報入力シート'!L502="","",'➀基本情報入力シート'!L502)</f>
        <v/>
      </c>
      <c r="L489" s="505" t="str">
        <f t="shared" si="19"/>
        <v/>
      </c>
      <c r="M489" s="506" t="str">
        <f>IF('➀基本情報入力シート'!M502="","",'➀基本情報入力シート'!M502)</f>
        <v/>
      </c>
      <c r="N489" s="512" t="str">
        <f>IF('➀基本情報入力シート'!R502="","",'➀基本情報入力シート'!R502)</f>
        <v/>
      </c>
      <c r="O489" s="512" t="str">
        <f>IF('➀基本情報入力シート'!W502="","",'➀基本情報入力シート'!W502)</f>
        <v/>
      </c>
      <c r="P489" s="508" t="str">
        <f>IF('➀基本情報入力シート'!X502="","",'➀基本情報入力シート'!X502)</f>
        <v/>
      </c>
      <c r="Q489" s="509" t="str">
        <f>IF('➀基本情報入力シート'!Y502="","",'➀基本情報入力シート'!Y502)</f>
        <v/>
      </c>
      <c r="R489" s="546"/>
      <c r="S489" s="530"/>
      <c r="T489" s="533"/>
      <c r="U489" s="533"/>
      <c r="V489" s="533"/>
      <c r="W489" s="536"/>
      <c r="X489" s="536"/>
      <c r="Y489" s="536"/>
      <c r="Z489" s="401"/>
      <c r="AA489" s="401"/>
      <c r="AB489" s="401"/>
    </row>
    <row r="490" spans="1:28" ht="27.75" customHeight="1">
      <c r="A490" s="511">
        <f t="shared" si="18"/>
        <v>471</v>
      </c>
      <c r="B490" s="502" t="str">
        <f>IF('➀基本情報入力シート'!C503="","",'➀基本情報入力シート'!C503)</f>
        <v/>
      </c>
      <c r="C490" s="503" t="str">
        <f>IF('➀基本情報入力シート'!D503="","",'➀基本情報入力シート'!D503)</f>
        <v/>
      </c>
      <c r="D490" s="503" t="str">
        <f>IF('➀基本情報入力シート'!E503="","",'➀基本情報入力シート'!E503)</f>
        <v/>
      </c>
      <c r="E490" s="503" t="str">
        <f>IF('➀基本情報入力シート'!F503="","",'➀基本情報入力シート'!F503)</f>
        <v/>
      </c>
      <c r="F490" s="503" t="str">
        <f>IF('➀基本情報入力シート'!G503="","",'➀基本情報入力シート'!G503)</f>
        <v/>
      </c>
      <c r="G490" s="503" t="str">
        <f>IF('➀基本情報入力シート'!H503="","",'➀基本情報入力シート'!H503)</f>
        <v/>
      </c>
      <c r="H490" s="503" t="str">
        <f>IF('➀基本情報入力シート'!I503="","",'➀基本情報入力シート'!I503)</f>
        <v/>
      </c>
      <c r="I490" s="503" t="str">
        <f>IF('➀基本情報入力シート'!J503="","",'➀基本情報入力シート'!J503)</f>
        <v/>
      </c>
      <c r="J490" s="503" t="str">
        <f>IF('➀基本情報入力シート'!K503="","",'➀基本情報入力シート'!K503)</f>
        <v/>
      </c>
      <c r="K490" s="504" t="str">
        <f>IF('➀基本情報入力シート'!L503="","",'➀基本情報入力シート'!L503)</f>
        <v/>
      </c>
      <c r="L490" s="505" t="str">
        <f t="shared" si="19"/>
        <v/>
      </c>
      <c r="M490" s="506" t="str">
        <f>IF('➀基本情報入力シート'!M503="","",'➀基本情報入力シート'!M503)</f>
        <v/>
      </c>
      <c r="N490" s="512" t="str">
        <f>IF('➀基本情報入力シート'!R503="","",'➀基本情報入力シート'!R503)</f>
        <v/>
      </c>
      <c r="O490" s="512" t="str">
        <f>IF('➀基本情報入力シート'!W503="","",'➀基本情報入力シート'!W503)</f>
        <v/>
      </c>
      <c r="P490" s="508" t="str">
        <f>IF('➀基本情報入力シート'!X503="","",'➀基本情報入力シート'!X503)</f>
        <v/>
      </c>
      <c r="Q490" s="509" t="str">
        <f>IF('➀基本情報入力シート'!Y503="","",'➀基本情報入力シート'!Y503)</f>
        <v/>
      </c>
      <c r="R490" s="546"/>
      <c r="S490" s="530"/>
      <c r="T490" s="533"/>
      <c r="U490" s="533"/>
      <c r="V490" s="533"/>
      <c r="W490" s="536"/>
      <c r="X490" s="536"/>
      <c r="Y490" s="536"/>
      <c r="Z490" s="401"/>
      <c r="AA490" s="401"/>
      <c r="AB490" s="401"/>
    </row>
    <row r="491" spans="1:28" ht="27.75" customHeight="1">
      <c r="A491" s="511">
        <f t="shared" si="18"/>
        <v>472</v>
      </c>
      <c r="B491" s="502" t="str">
        <f>IF('➀基本情報入力シート'!C504="","",'➀基本情報入力シート'!C504)</f>
        <v/>
      </c>
      <c r="C491" s="503" t="str">
        <f>IF('➀基本情報入力シート'!D504="","",'➀基本情報入力シート'!D504)</f>
        <v/>
      </c>
      <c r="D491" s="503" t="str">
        <f>IF('➀基本情報入力シート'!E504="","",'➀基本情報入力シート'!E504)</f>
        <v/>
      </c>
      <c r="E491" s="503" t="str">
        <f>IF('➀基本情報入力シート'!F504="","",'➀基本情報入力シート'!F504)</f>
        <v/>
      </c>
      <c r="F491" s="503" t="str">
        <f>IF('➀基本情報入力シート'!G504="","",'➀基本情報入力シート'!G504)</f>
        <v/>
      </c>
      <c r="G491" s="503" t="str">
        <f>IF('➀基本情報入力シート'!H504="","",'➀基本情報入力シート'!H504)</f>
        <v/>
      </c>
      <c r="H491" s="503" t="str">
        <f>IF('➀基本情報入力シート'!I504="","",'➀基本情報入力シート'!I504)</f>
        <v/>
      </c>
      <c r="I491" s="503" t="str">
        <f>IF('➀基本情報入力シート'!J504="","",'➀基本情報入力シート'!J504)</f>
        <v/>
      </c>
      <c r="J491" s="503" t="str">
        <f>IF('➀基本情報入力シート'!K504="","",'➀基本情報入力シート'!K504)</f>
        <v/>
      </c>
      <c r="K491" s="504" t="str">
        <f>IF('➀基本情報入力シート'!L504="","",'➀基本情報入力シート'!L504)</f>
        <v/>
      </c>
      <c r="L491" s="505" t="str">
        <f t="shared" si="19"/>
        <v/>
      </c>
      <c r="M491" s="506" t="str">
        <f>IF('➀基本情報入力シート'!M504="","",'➀基本情報入力シート'!M504)</f>
        <v/>
      </c>
      <c r="N491" s="512" t="str">
        <f>IF('➀基本情報入力シート'!R504="","",'➀基本情報入力シート'!R504)</f>
        <v/>
      </c>
      <c r="O491" s="512" t="str">
        <f>IF('➀基本情報入力シート'!W504="","",'➀基本情報入力シート'!W504)</f>
        <v/>
      </c>
      <c r="P491" s="508" t="str">
        <f>IF('➀基本情報入力シート'!X504="","",'➀基本情報入力シート'!X504)</f>
        <v/>
      </c>
      <c r="Q491" s="509" t="str">
        <f>IF('➀基本情報入力シート'!Y504="","",'➀基本情報入力シート'!Y504)</f>
        <v/>
      </c>
      <c r="R491" s="546"/>
      <c r="S491" s="530"/>
      <c r="T491" s="533"/>
      <c r="U491" s="533"/>
      <c r="V491" s="533"/>
      <c r="W491" s="536"/>
      <c r="X491" s="536"/>
      <c r="Y491" s="536"/>
      <c r="Z491" s="401"/>
      <c r="AA491" s="401"/>
      <c r="AB491" s="401"/>
    </row>
    <row r="492" spans="1:28" ht="27.75" customHeight="1">
      <c r="A492" s="511">
        <f t="shared" si="18"/>
        <v>473</v>
      </c>
      <c r="B492" s="502" t="str">
        <f>IF('➀基本情報入力シート'!C505="","",'➀基本情報入力シート'!C505)</f>
        <v/>
      </c>
      <c r="C492" s="503" t="str">
        <f>IF('➀基本情報入力シート'!D505="","",'➀基本情報入力シート'!D505)</f>
        <v/>
      </c>
      <c r="D492" s="503" t="str">
        <f>IF('➀基本情報入力シート'!E505="","",'➀基本情報入力シート'!E505)</f>
        <v/>
      </c>
      <c r="E492" s="503" t="str">
        <f>IF('➀基本情報入力シート'!F505="","",'➀基本情報入力シート'!F505)</f>
        <v/>
      </c>
      <c r="F492" s="503" t="str">
        <f>IF('➀基本情報入力シート'!G505="","",'➀基本情報入力シート'!G505)</f>
        <v/>
      </c>
      <c r="G492" s="503" t="str">
        <f>IF('➀基本情報入力シート'!H505="","",'➀基本情報入力シート'!H505)</f>
        <v/>
      </c>
      <c r="H492" s="503" t="str">
        <f>IF('➀基本情報入力シート'!I505="","",'➀基本情報入力シート'!I505)</f>
        <v/>
      </c>
      <c r="I492" s="503" t="str">
        <f>IF('➀基本情報入力シート'!J505="","",'➀基本情報入力シート'!J505)</f>
        <v/>
      </c>
      <c r="J492" s="503" t="str">
        <f>IF('➀基本情報入力シート'!K505="","",'➀基本情報入力シート'!K505)</f>
        <v/>
      </c>
      <c r="K492" s="504" t="str">
        <f>IF('➀基本情報入力シート'!L505="","",'➀基本情報入力シート'!L505)</f>
        <v/>
      </c>
      <c r="L492" s="505" t="str">
        <f t="shared" si="19"/>
        <v/>
      </c>
      <c r="M492" s="506" t="str">
        <f>IF('➀基本情報入力シート'!M505="","",'➀基本情報入力シート'!M505)</f>
        <v/>
      </c>
      <c r="N492" s="512" t="str">
        <f>IF('➀基本情報入力シート'!R505="","",'➀基本情報入力シート'!R505)</f>
        <v/>
      </c>
      <c r="O492" s="512" t="str">
        <f>IF('➀基本情報入力シート'!W505="","",'➀基本情報入力シート'!W505)</f>
        <v/>
      </c>
      <c r="P492" s="508" t="str">
        <f>IF('➀基本情報入力シート'!X505="","",'➀基本情報入力シート'!X505)</f>
        <v/>
      </c>
      <c r="Q492" s="509" t="str">
        <f>IF('➀基本情報入力シート'!Y505="","",'➀基本情報入力シート'!Y505)</f>
        <v/>
      </c>
      <c r="R492" s="546"/>
      <c r="S492" s="530"/>
      <c r="T492" s="531"/>
      <c r="U492" s="535"/>
      <c r="V492" s="535"/>
      <c r="W492" s="536"/>
      <c r="X492" s="536"/>
      <c r="Y492" s="536"/>
      <c r="Z492" s="401"/>
      <c r="AA492" s="401"/>
      <c r="AB492" s="401"/>
    </row>
    <row r="493" spans="1:28" ht="27.75" customHeight="1">
      <c r="A493" s="511">
        <f t="shared" si="18"/>
        <v>474</v>
      </c>
      <c r="B493" s="502" t="str">
        <f>IF('➀基本情報入力シート'!C506="","",'➀基本情報入力シート'!C506)</f>
        <v/>
      </c>
      <c r="C493" s="503" t="str">
        <f>IF('➀基本情報入力シート'!D506="","",'➀基本情報入力シート'!D506)</f>
        <v/>
      </c>
      <c r="D493" s="503" t="str">
        <f>IF('➀基本情報入力シート'!E506="","",'➀基本情報入力シート'!E506)</f>
        <v/>
      </c>
      <c r="E493" s="503" t="str">
        <f>IF('➀基本情報入力シート'!F506="","",'➀基本情報入力シート'!F506)</f>
        <v/>
      </c>
      <c r="F493" s="503" t="str">
        <f>IF('➀基本情報入力シート'!G506="","",'➀基本情報入力シート'!G506)</f>
        <v/>
      </c>
      <c r="G493" s="503" t="str">
        <f>IF('➀基本情報入力シート'!H506="","",'➀基本情報入力シート'!H506)</f>
        <v/>
      </c>
      <c r="H493" s="503" t="str">
        <f>IF('➀基本情報入力シート'!I506="","",'➀基本情報入力シート'!I506)</f>
        <v/>
      </c>
      <c r="I493" s="503" t="str">
        <f>IF('➀基本情報入力シート'!J506="","",'➀基本情報入力シート'!J506)</f>
        <v/>
      </c>
      <c r="J493" s="503" t="str">
        <f>IF('➀基本情報入力シート'!K506="","",'➀基本情報入力シート'!K506)</f>
        <v/>
      </c>
      <c r="K493" s="504" t="str">
        <f>IF('➀基本情報入力シート'!L506="","",'➀基本情報入力シート'!L506)</f>
        <v/>
      </c>
      <c r="L493" s="505" t="str">
        <f t="shared" si="19"/>
        <v/>
      </c>
      <c r="M493" s="506" t="str">
        <f>IF('➀基本情報入力シート'!M506="","",'➀基本情報入力シート'!M506)</f>
        <v/>
      </c>
      <c r="N493" s="512" t="str">
        <f>IF('➀基本情報入力シート'!R506="","",'➀基本情報入力シート'!R506)</f>
        <v/>
      </c>
      <c r="O493" s="512" t="str">
        <f>IF('➀基本情報入力シート'!W506="","",'➀基本情報入力シート'!W506)</f>
        <v/>
      </c>
      <c r="P493" s="508" t="str">
        <f>IF('➀基本情報入力シート'!X506="","",'➀基本情報入力シート'!X506)</f>
        <v/>
      </c>
      <c r="Q493" s="509" t="str">
        <f>IF('➀基本情報入力シート'!Y506="","",'➀基本情報入力シート'!Y506)</f>
        <v/>
      </c>
      <c r="R493" s="546"/>
      <c r="S493" s="530"/>
      <c r="T493" s="531"/>
      <c r="U493" s="535"/>
      <c r="V493" s="535"/>
      <c r="W493" s="536"/>
      <c r="X493" s="536"/>
      <c r="Y493" s="536"/>
      <c r="Z493" s="401"/>
      <c r="AA493" s="401"/>
      <c r="AB493" s="401"/>
    </row>
    <row r="494" spans="1:28" ht="27.75" customHeight="1">
      <c r="A494" s="511">
        <f t="shared" si="18"/>
        <v>475</v>
      </c>
      <c r="B494" s="502" t="str">
        <f>IF('➀基本情報入力シート'!C507="","",'➀基本情報入力シート'!C507)</f>
        <v/>
      </c>
      <c r="C494" s="503" t="str">
        <f>IF('➀基本情報入力シート'!D507="","",'➀基本情報入力シート'!D507)</f>
        <v/>
      </c>
      <c r="D494" s="503" t="str">
        <f>IF('➀基本情報入力シート'!E507="","",'➀基本情報入力シート'!E507)</f>
        <v/>
      </c>
      <c r="E494" s="503" t="str">
        <f>IF('➀基本情報入力シート'!F507="","",'➀基本情報入力シート'!F507)</f>
        <v/>
      </c>
      <c r="F494" s="503" t="str">
        <f>IF('➀基本情報入力シート'!G507="","",'➀基本情報入力シート'!G507)</f>
        <v/>
      </c>
      <c r="G494" s="503" t="str">
        <f>IF('➀基本情報入力シート'!H507="","",'➀基本情報入力シート'!H507)</f>
        <v/>
      </c>
      <c r="H494" s="503" t="str">
        <f>IF('➀基本情報入力シート'!I507="","",'➀基本情報入力シート'!I507)</f>
        <v/>
      </c>
      <c r="I494" s="503" t="str">
        <f>IF('➀基本情報入力シート'!J507="","",'➀基本情報入力シート'!J507)</f>
        <v/>
      </c>
      <c r="J494" s="503" t="str">
        <f>IF('➀基本情報入力シート'!K507="","",'➀基本情報入力シート'!K507)</f>
        <v/>
      </c>
      <c r="K494" s="504" t="str">
        <f>IF('➀基本情報入力シート'!L507="","",'➀基本情報入力シート'!L507)</f>
        <v/>
      </c>
      <c r="L494" s="505" t="str">
        <f t="shared" si="19"/>
        <v/>
      </c>
      <c r="M494" s="506" t="str">
        <f>IF('➀基本情報入力シート'!M507="","",'➀基本情報入力シート'!M507)</f>
        <v/>
      </c>
      <c r="N494" s="512" t="str">
        <f>IF('➀基本情報入力シート'!R507="","",'➀基本情報入力シート'!R507)</f>
        <v/>
      </c>
      <c r="O494" s="512" t="str">
        <f>IF('➀基本情報入力シート'!W507="","",'➀基本情報入力シート'!W507)</f>
        <v/>
      </c>
      <c r="P494" s="508" t="str">
        <f>IF('➀基本情報入力シート'!X507="","",'➀基本情報入力シート'!X507)</f>
        <v/>
      </c>
      <c r="Q494" s="509" t="str">
        <f>IF('➀基本情報入力シート'!Y507="","",'➀基本情報入力シート'!Y507)</f>
        <v/>
      </c>
      <c r="R494" s="546"/>
      <c r="S494" s="530"/>
      <c r="T494" s="531"/>
      <c r="U494" s="535"/>
      <c r="V494" s="535"/>
      <c r="W494" s="536"/>
      <c r="X494" s="536"/>
      <c r="Y494" s="536"/>
      <c r="Z494" s="401"/>
      <c r="AA494" s="401"/>
      <c r="AB494" s="401"/>
    </row>
    <row r="495" spans="1:28" ht="27.75" customHeight="1">
      <c r="A495" s="511">
        <f t="shared" si="18"/>
        <v>476</v>
      </c>
      <c r="B495" s="502" t="str">
        <f>IF('➀基本情報入力シート'!C508="","",'➀基本情報入力シート'!C508)</f>
        <v/>
      </c>
      <c r="C495" s="503" t="str">
        <f>IF('➀基本情報入力シート'!D508="","",'➀基本情報入力シート'!D508)</f>
        <v/>
      </c>
      <c r="D495" s="503" t="str">
        <f>IF('➀基本情報入力シート'!E508="","",'➀基本情報入力シート'!E508)</f>
        <v/>
      </c>
      <c r="E495" s="503" t="str">
        <f>IF('➀基本情報入力シート'!F508="","",'➀基本情報入力シート'!F508)</f>
        <v/>
      </c>
      <c r="F495" s="503" t="str">
        <f>IF('➀基本情報入力シート'!G508="","",'➀基本情報入力シート'!G508)</f>
        <v/>
      </c>
      <c r="G495" s="503" t="str">
        <f>IF('➀基本情報入力シート'!H508="","",'➀基本情報入力シート'!H508)</f>
        <v/>
      </c>
      <c r="H495" s="503" t="str">
        <f>IF('➀基本情報入力シート'!I508="","",'➀基本情報入力シート'!I508)</f>
        <v/>
      </c>
      <c r="I495" s="503" t="str">
        <f>IF('➀基本情報入力シート'!J508="","",'➀基本情報入力シート'!J508)</f>
        <v/>
      </c>
      <c r="J495" s="503" t="str">
        <f>IF('➀基本情報入力シート'!K508="","",'➀基本情報入力シート'!K508)</f>
        <v/>
      </c>
      <c r="K495" s="504" t="str">
        <f>IF('➀基本情報入力シート'!L508="","",'➀基本情報入力シート'!L508)</f>
        <v/>
      </c>
      <c r="L495" s="505" t="str">
        <f t="shared" si="19"/>
        <v/>
      </c>
      <c r="M495" s="506" t="str">
        <f>IF('➀基本情報入力シート'!M508="","",'➀基本情報入力シート'!M508)</f>
        <v/>
      </c>
      <c r="N495" s="512" t="str">
        <f>IF('➀基本情報入力シート'!R508="","",'➀基本情報入力シート'!R508)</f>
        <v/>
      </c>
      <c r="O495" s="512" t="str">
        <f>IF('➀基本情報入力シート'!W508="","",'➀基本情報入力シート'!W508)</f>
        <v/>
      </c>
      <c r="P495" s="508" t="str">
        <f>IF('➀基本情報入力シート'!X508="","",'➀基本情報入力シート'!X508)</f>
        <v/>
      </c>
      <c r="Q495" s="509" t="str">
        <f>IF('➀基本情報入力シート'!Y508="","",'➀基本情報入力シート'!Y508)</f>
        <v/>
      </c>
      <c r="R495" s="546"/>
      <c r="S495" s="530"/>
      <c r="T495" s="531"/>
      <c r="U495" s="535"/>
      <c r="V495" s="535"/>
      <c r="W495" s="536"/>
      <c r="X495" s="536"/>
      <c r="Y495" s="536"/>
      <c r="Z495" s="401"/>
      <c r="AA495" s="401"/>
      <c r="AB495" s="401"/>
    </row>
    <row r="496" spans="1:28" ht="27.75" customHeight="1">
      <c r="A496" s="511">
        <f t="shared" si="18"/>
        <v>477</v>
      </c>
      <c r="B496" s="502" t="str">
        <f>IF('➀基本情報入力シート'!C509="","",'➀基本情報入力シート'!C509)</f>
        <v/>
      </c>
      <c r="C496" s="503" t="str">
        <f>IF('➀基本情報入力シート'!D509="","",'➀基本情報入力シート'!D509)</f>
        <v/>
      </c>
      <c r="D496" s="503" t="str">
        <f>IF('➀基本情報入力シート'!E509="","",'➀基本情報入力シート'!E509)</f>
        <v/>
      </c>
      <c r="E496" s="503" t="str">
        <f>IF('➀基本情報入力シート'!F509="","",'➀基本情報入力シート'!F509)</f>
        <v/>
      </c>
      <c r="F496" s="503" t="str">
        <f>IF('➀基本情報入力シート'!G509="","",'➀基本情報入力シート'!G509)</f>
        <v/>
      </c>
      <c r="G496" s="503" t="str">
        <f>IF('➀基本情報入力シート'!H509="","",'➀基本情報入力シート'!H509)</f>
        <v/>
      </c>
      <c r="H496" s="503" t="str">
        <f>IF('➀基本情報入力シート'!I509="","",'➀基本情報入力シート'!I509)</f>
        <v/>
      </c>
      <c r="I496" s="503" t="str">
        <f>IF('➀基本情報入力シート'!J509="","",'➀基本情報入力シート'!J509)</f>
        <v/>
      </c>
      <c r="J496" s="503" t="str">
        <f>IF('➀基本情報入力シート'!K509="","",'➀基本情報入力シート'!K509)</f>
        <v/>
      </c>
      <c r="K496" s="504" t="str">
        <f>IF('➀基本情報入力シート'!L509="","",'➀基本情報入力シート'!L509)</f>
        <v/>
      </c>
      <c r="L496" s="505" t="str">
        <f t="shared" si="19"/>
        <v/>
      </c>
      <c r="M496" s="506" t="str">
        <f>IF('➀基本情報入力シート'!M509="","",'➀基本情報入力シート'!M509)</f>
        <v/>
      </c>
      <c r="N496" s="512" t="str">
        <f>IF('➀基本情報入力シート'!R509="","",'➀基本情報入力シート'!R509)</f>
        <v/>
      </c>
      <c r="O496" s="512" t="str">
        <f>IF('➀基本情報入力シート'!W509="","",'➀基本情報入力シート'!W509)</f>
        <v/>
      </c>
      <c r="P496" s="508" t="str">
        <f>IF('➀基本情報入力シート'!X509="","",'➀基本情報入力シート'!X509)</f>
        <v/>
      </c>
      <c r="Q496" s="509" t="str">
        <f>IF('➀基本情報入力シート'!Y509="","",'➀基本情報入力シート'!Y509)</f>
        <v/>
      </c>
      <c r="R496" s="546"/>
      <c r="S496" s="530"/>
      <c r="T496" s="531"/>
      <c r="U496" s="535"/>
      <c r="V496" s="535"/>
      <c r="W496" s="536"/>
      <c r="X496" s="536"/>
      <c r="Y496" s="536"/>
      <c r="Z496" s="401"/>
      <c r="AA496" s="401"/>
      <c r="AB496" s="401"/>
    </row>
    <row r="497" spans="1:28" ht="27.75" customHeight="1">
      <c r="A497" s="511">
        <f t="shared" si="18"/>
        <v>478</v>
      </c>
      <c r="B497" s="502" t="str">
        <f>IF('➀基本情報入力シート'!C510="","",'➀基本情報入力シート'!C510)</f>
        <v/>
      </c>
      <c r="C497" s="503" t="str">
        <f>IF('➀基本情報入力シート'!D510="","",'➀基本情報入力シート'!D510)</f>
        <v/>
      </c>
      <c r="D497" s="503" t="str">
        <f>IF('➀基本情報入力シート'!E510="","",'➀基本情報入力シート'!E510)</f>
        <v/>
      </c>
      <c r="E497" s="503" t="str">
        <f>IF('➀基本情報入力シート'!F510="","",'➀基本情報入力シート'!F510)</f>
        <v/>
      </c>
      <c r="F497" s="503" t="str">
        <f>IF('➀基本情報入力シート'!G510="","",'➀基本情報入力シート'!G510)</f>
        <v/>
      </c>
      <c r="G497" s="503" t="str">
        <f>IF('➀基本情報入力シート'!H510="","",'➀基本情報入力シート'!H510)</f>
        <v/>
      </c>
      <c r="H497" s="503" t="str">
        <f>IF('➀基本情報入力シート'!I510="","",'➀基本情報入力シート'!I510)</f>
        <v/>
      </c>
      <c r="I497" s="503" t="str">
        <f>IF('➀基本情報入力シート'!J510="","",'➀基本情報入力シート'!J510)</f>
        <v/>
      </c>
      <c r="J497" s="503" t="str">
        <f>IF('➀基本情報入力シート'!K510="","",'➀基本情報入力シート'!K510)</f>
        <v/>
      </c>
      <c r="K497" s="504" t="str">
        <f>IF('➀基本情報入力シート'!L510="","",'➀基本情報入力シート'!L510)</f>
        <v/>
      </c>
      <c r="L497" s="505" t="str">
        <f t="shared" si="19"/>
        <v/>
      </c>
      <c r="M497" s="506" t="str">
        <f>IF('➀基本情報入力シート'!M510="","",'➀基本情報入力シート'!M510)</f>
        <v/>
      </c>
      <c r="N497" s="512" t="str">
        <f>IF('➀基本情報入力シート'!R510="","",'➀基本情報入力シート'!R510)</f>
        <v/>
      </c>
      <c r="O497" s="512" t="str">
        <f>IF('➀基本情報入力シート'!W510="","",'➀基本情報入力シート'!W510)</f>
        <v/>
      </c>
      <c r="P497" s="508" t="str">
        <f>IF('➀基本情報入力シート'!X510="","",'➀基本情報入力シート'!X510)</f>
        <v/>
      </c>
      <c r="Q497" s="509" t="str">
        <f>IF('➀基本情報入力シート'!Y510="","",'➀基本情報入力シート'!Y510)</f>
        <v/>
      </c>
      <c r="R497" s="546"/>
      <c r="S497" s="530"/>
      <c r="T497" s="531"/>
      <c r="U497" s="535"/>
      <c r="V497" s="535"/>
      <c r="W497" s="536"/>
      <c r="X497" s="536"/>
      <c r="Y497" s="536"/>
      <c r="Z497" s="401"/>
      <c r="AA497" s="401"/>
      <c r="AB497" s="401"/>
    </row>
    <row r="498" spans="1:28" ht="27.75" customHeight="1">
      <c r="A498" s="511">
        <f t="shared" si="18"/>
        <v>479</v>
      </c>
      <c r="B498" s="502" t="str">
        <f>IF('➀基本情報入力シート'!C511="","",'➀基本情報入力シート'!C511)</f>
        <v/>
      </c>
      <c r="C498" s="503" t="str">
        <f>IF('➀基本情報入力シート'!D511="","",'➀基本情報入力シート'!D511)</f>
        <v/>
      </c>
      <c r="D498" s="503" t="str">
        <f>IF('➀基本情報入力シート'!E511="","",'➀基本情報入力シート'!E511)</f>
        <v/>
      </c>
      <c r="E498" s="503" t="str">
        <f>IF('➀基本情報入力シート'!F511="","",'➀基本情報入力シート'!F511)</f>
        <v/>
      </c>
      <c r="F498" s="503" t="str">
        <f>IF('➀基本情報入力シート'!G511="","",'➀基本情報入力シート'!G511)</f>
        <v/>
      </c>
      <c r="G498" s="503" t="str">
        <f>IF('➀基本情報入力シート'!H511="","",'➀基本情報入力シート'!H511)</f>
        <v/>
      </c>
      <c r="H498" s="503" t="str">
        <f>IF('➀基本情報入力シート'!I511="","",'➀基本情報入力シート'!I511)</f>
        <v/>
      </c>
      <c r="I498" s="503" t="str">
        <f>IF('➀基本情報入力シート'!J511="","",'➀基本情報入力シート'!J511)</f>
        <v/>
      </c>
      <c r="J498" s="503" t="str">
        <f>IF('➀基本情報入力シート'!K511="","",'➀基本情報入力シート'!K511)</f>
        <v/>
      </c>
      <c r="K498" s="504" t="str">
        <f>IF('➀基本情報入力シート'!L511="","",'➀基本情報入力シート'!L511)</f>
        <v/>
      </c>
      <c r="L498" s="505" t="str">
        <f t="shared" si="19"/>
        <v/>
      </c>
      <c r="M498" s="506" t="str">
        <f>IF('➀基本情報入力シート'!M511="","",'➀基本情報入力シート'!M511)</f>
        <v/>
      </c>
      <c r="N498" s="512" t="str">
        <f>IF('➀基本情報入力シート'!R511="","",'➀基本情報入力シート'!R511)</f>
        <v/>
      </c>
      <c r="O498" s="512" t="str">
        <f>IF('➀基本情報入力シート'!W511="","",'➀基本情報入力シート'!W511)</f>
        <v/>
      </c>
      <c r="P498" s="508" t="str">
        <f>IF('➀基本情報入力シート'!X511="","",'➀基本情報入力シート'!X511)</f>
        <v/>
      </c>
      <c r="Q498" s="509" t="str">
        <f>IF('➀基本情報入力シート'!Y511="","",'➀基本情報入力シート'!Y511)</f>
        <v/>
      </c>
      <c r="R498" s="546"/>
      <c r="S498" s="530"/>
      <c r="T498" s="531"/>
      <c r="U498" s="535"/>
      <c r="V498" s="535"/>
      <c r="W498" s="536"/>
      <c r="X498" s="536"/>
      <c r="Y498" s="536"/>
      <c r="Z498" s="401"/>
      <c r="AA498" s="401"/>
      <c r="AB498" s="401"/>
    </row>
    <row r="499" spans="1:28" ht="27.75" customHeight="1">
      <c r="A499" s="511">
        <f t="shared" si="18"/>
        <v>480</v>
      </c>
      <c r="B499" s="502" t="str">
        <f>IF('➀基本情報入力シート'!C512="","",'➀基本情報入力シート'!C512)</f>
        <v/>
      </c>
      <c r="C499" s="503" t="str">
        <f>IF('➀基本情報入力シート'!D512="","",'➀基本情報入力シート'!D512)</f>
        <v/>
      </c>
      <c r="D499" s="503" t="str">
        <f>IF('➀基本情報入力シート'!E512="","",'➀基本情報入力シート'!E512)</f>
        <v/>
      </c>
      <c r="E499" s="503" t="str">
        <f>IF('➀基本情報入力シート'!F512="","",'➀基本情報入力シート'!F512)</f>
        <v/>
      </c>
      <c r="F499" s="503" t="str">
        <f>IF('➀基本情報入力シート'!G512="","",'➀基本情報入力シート'!G512)</f>
        <v/>
      </c>
      <c r="G499" s="503" t="str">
        <f>IF('➀基本情報入力シート'!H512="","",'➀基本情報入力シート'!H512)</f>
        <v/>
      </c>
      <c r="H499" s="503" t="str">
        <f>IF('➀基本情報入力シート'!I512="","",'➀基本情報入力シート'!I512)</f>
        <v/>
      </c>
      <c r="I499" s="503" t="str">
        <f>IF('➀基本情報入力シート'!J512="","",'➀基本情報入力シート'!J512)</f>
        <v/>
      </c>
      <c r="J499" s="503" t="str">
        <f>IF('➀基本情報入力シート'!K512="","",'➀基本情報入力シート'!K512)</f>
        <v/>
      </c>
      <c r="K499" s="504" t="str">
        <f>IF('➀基本情報入力シート'!L512="","",'➀基本情報入力シート'!L512)</f>
        <v/>
      </c>
      <c r="L499" s="505" t="str">
        <f t="shared" si="19"/>
        <v/>
      </c>
      <c r="M499" s="506" t="str">
        <f>IF('➀基本情報入力シート'!M512="","",'➀基本情報入力シート'!M512)</f>
        <v/>
      </c>
      <c r="N499" s="512" t="str">
        <f>IF('➀基本情報入力シート'!R512="","",'➀基本情報入力シート'!R512)</f>
        <v/>
      </c>
      <c r="O499" s="512" t="str">
        <f>IF('➀基本情報入力シート'!W512="","",'➀基本情報入力シート'!W512)</f>
        <v/>
      </c>
      <c r="P499" s="508" t="str">
        <f>IF('➀基本情報入力シート'!X512="","",'➀基本情報入力シート'!X512)</f>
        <v/>
      </c>
      <c r="Q499" s="509" t="str">
        <f>IF('➀基本情報入力シート'!Y512="","",'➀基本情報入力シート'!Y512)</f>
        <v/>
      </c>
      <c r="R499" s="546"/>
      <c r="S499" s="530"/>
      <c r="T499" s="531"/>
      <c r="U499" s="535"/>
      <c r="V499" s="535"/>
      <c r="W499" s="536"/>
      <c r="X499" s="536"/>
      <c r="Y499" s="536"/>
      <c r="Z499" s="401"/>
      <c r="AA499" s="401"/>
      <c r="AB499" s="401"/>
    </row>
    <row r="500" spans="1:28" ht="27.75" customHeight="1">
      <c r="A500" s="511">
        <f t="shared" ref="A500:A519" si="20">A499+1</f>
        <v>481</v>
      </c>
      <c r="B500" s="502" t="str">
        <f>IF('➀基本情報入力シート'!C513="","",'➀基本情報入力シート'!C513)</f>
        <v/>
      </c>
      <c r="C500" s="503" t="str">
        <f>IF('➀基本情報入力シート'!D513="","",'➀基本情報入力シート'!D513)</f>
        <v/>
      </c>
      <c r="D500" s="503" t="str">
        <f>IF('➀基本情報入力シート'!E513="","",'➀基本情報入力シート'!E513)</f>
        <v/>
      </c>
      <c r="E500" s="503" t="str">
        <f>IF('➀基本情報入力シート'!F513="","",'➀基本情報入力シート'!F513)</f>
        <v/>
      </c>
      <c r="F500" s="503" t="str">
        <f>IF('➀基本情報入力シート'!G513="","",'➀基本情報入力シート'!G513)</f>
        <v/>
      </c>
      <c r="G500" s="503" t="str">
        <f>IF('➀基本情報入力シート'!H513="","",'➀基本情報入力シート'!H513)</f>
        <v/>
      </c>
      <c r="H500" s="503" t="str">
        <f>IF('➀基本情報入力シート'!I513="","",'➀基本情報入力シート'!I513)</f>
        <v/>
      </c>
      <c r="I500" s="503" t="str">
        <f>IF('➀基本情報入力シート'!J513="","",'➀基本情報入力シート'!J513)</f>
        <v/>
      </c>
      <c r="J500" s="503" t="str">
        <f>IF('➀基本情報入力シート'!K513="","",'➀基本情報入力シート'!K513)</f>
        <v/>
      </c>
      <c r="K500" s="504" t="str">
        <f>IF('➀基本情報入力シート'!L513="","",'➀基本情報入力シート'!L513)</f>
        <v/>
      </c>
      <c r="L500" s="505" t="str">
        <f t="shared" si="19"/>
        <v/>
      </c>
      <c r="M500" s="506" t="str">
        <f>IF('➀基本情報入力シート'!M513="","",'➀基本情報入力シート'!M513)</f>
        <v/>
      </c>
      <c r="N500" s="512" t="str">
        <f>IF('➀基本情報入力シート'!R513="","",'➀基本情報入力シート'!R513)</f>
        <v/>
      </c>
      <c r="O500" s="512" t="str">
        <f>IF('➀基本情報入力シート'!W513="","",'➀基本情報入力シート'!W513)</f>
        <v/>
      </c>
      <c r="P500" s="508" t="str">
        <f>IF('➀基本情報入力シート'!X513="","",'➀基本情報入力シート'!X513)</f>
        <v/>
      </c>
      <c r="Q500" s="509" t="str">
        <f>IF('➀基本情報入力シート'!Y513="","",'➀基本情報入力シート'!Y513)</f>
        <v/>
      </c>
      <c r="R500" s="546"/>
      <c r="S500" s="530"/>
      <c r="T500" s="531"/>
      <c r="U500" s="535"/>
      <c r="V500" s="535"/>
      <c r="W500" s="536"/>
      <c r="X500" s="536"/>
      <c r="Y500" s="536"/>
      <c r="Z500" s="401"/>
      <c r="AA500" s="401"/>
      <c r="AB500" s="401"/>
    </row>
    <row r="501" spans="1:28" ht="27.75" customHeight="1">
      <c r="A501" s="511">
        <f t="shared" si="20"/>
        <v>482</v>
      </c>
      <c r="B501" s="502" t="str">
        <f>IF('➀基本情報入力シート'!C514="","",'➀基本情報入力シート'!C514)</f>
        <v/>
      </c>
      <c r="C501" s="503" t="str">
        <f>IF('➀基本情報入力シート'!D514="","",'➀基本情報入力シート'!D514)</f>
        <v/>
      </c>
      <c r="D501" s="503" t="str">
        <f>IF('➀基本情報入力シート'!E514="","",'➀基本情報入力シート'!E514)</f>
        <v/>
      </c>
      <c r="E501" s="503" t="str">
        <f>IF('➀基本情報入力シート'!F514="","",'➀基本情報入力シート'!F514)</f>
        <v/>
      </c>
      <c r="F501" s="503" t="str">
        <f>IF('➀基本情報入力シート'!G514="","",'➀基本情報入力シート'!G514)</f>
        <v/>
      </c>
      <c r="G501" s="503" t="str">
        <f>IF('➀基本情報入力シート'!H514="","",'➀基本情報入力シート'!H514)</f>
        <v/>
      </c>
      <c r="H501" s="503" t="str">
        <f>IF('➀基本情報入力シート'!I514="","",'➀基本情報入力シート'!I514)</f>
        <v/>
      </c>
      <c r="I501" s="503" t="str">
        <f>IF('➀基本情報入力シート'!J514="","",'➀基本情報入力シート'!J514)</f>
        <v/>
      </c>
      <c r="J501" s="503" t="str">
        <f>IF('➀基本情報入力シート'!K514="","",'➀基本情報入力シート'!K514)</f>
        <v/>
      </c>
      <c r="K501" s="504" t="str">
        <f>IF('➀基本情報入力シート'!L514="","",'➀基本情報入力シート'!L514)</f>
        <v/>
      </c>
      <c r="L501" s="505" t="str">
        <f t="shared" si="19"/>
        <v/>
      </c>
      <c r="M501" s="506" t="str">
        <f>IF('➀基本情報入力シート'!M514="","",'➀基本情報入力シート'!M514)</f>
        <v/>
      </c>
      <c r="N501" s="512" t="str">
        <f>IF('➀基本情報入力シート'!R514="","",'➀基本情報入力シート'!R514)</f>
        <v/>
      </c>
      <c r="O501" s="512" t="str">
        <f>IF('➀基本情報入力シート'!W514="","",'➀基本情報入力シート'!W514)</f>
        <v/>
      </c>
      <c r="P501" s="508" t="str">
        <f>IF('➀基本情報入力シート'!X514="","",'➀基本情報入力シート'!X514)</f>
        <v/>
      </c>
      <c r="Q501" s="509" t="str">
        <f>IF('➀基本情報入力シート'!Y514="","",'➀基本情報入力シート'!Y514)</f>
        <v/>
      </c>
      <c r="R501" s="546"/>
      <c r="S501" s="530"/>
      <c r="T501" s="531"/>
      <c r="U501" s="535"/>
      <c r="V501" s="535"/>
      <c r="W501" s="536"/>
      <c r="X501" s="536"/>
      <c r="Y501" s="536"/>
      <c r="Z501" s="401"/>
      <c r="AA501" s="401"/>
      <c r="AB501" s="401"/>
    </row>
    <row r="502" spans="1:28" ht="27.75" customHeight="1">
      <c r="A502" s="511">
        <f t="shared" si="20"/>
        <v>483</v>
      </c>
      <c r="B502" s="502" t="str">
        <f>IF('➀基本情報入力シート'!C515="","",'➀基本情報入力シート'!C515)</f>
        <v/>
      </c>
      <c r="C502" s="503" t="str">
        <f>IF('➀基本情報入力シート'!D515="","",'➀基本情報入力シート'!D515)</f>
        <v/>
      </c>
      <c r="D502" s="503" t="str">
        <f>IF('➀基本情報入力シート'!E515="","",'➀基本情報入力シート'!E515)</f>
        <v/>
      </c>
      <c r="E502" s="503" t="str">
        <f>IF('➀基本情報入力シート'!F515="","",'➀基本情報入力シート'!F515)</f>
        <v/>
      </c>
      <c r="F502" s="503" t="str">
        <f>IF('➀基本情報入力シート'!G515="","",'➀基本情報入力シート'!G515)</f>
        <v/>
      </c>
      <c r="G502" s="503" t="str">
        <f>IF('➀基本情報入力シート'!H515="","",'➀基本情報入力シート'!H515)</f>
        <v/>
      </c>
      <c r="H502" s="503" t="str">
        <f>IF('➀基本情報入力シート'!I515="","",'➀基本情報入力シート'!I515)</f>
        <v/>
      </c>
      <c r="I502" s="503" t="str">
        <f>IF('➀基本情報入力シート'!J515="","",'➀基本情報入力シート'!J515)</f>
        <v/>
      </c>
      <c r="J502" s="503" t="str">
        <f>IF('➀基本情報入力シート'!K515="","",'➀基本情報入力シート'!K515)</f>
        <v/>
      </c>
      <c r="K502" s="504" t="str">
        <f>IF('➀基本情報入力シート'!L515="","",'➀基本情報入力シート'!L515)</f>
        <v/>
      </c>
      <c r="L502" s="505" t="str">
        <f t="shared" si="19"/>
        <v/>
      </c>
      <c r="M502" s="506" t="str">
        <f>IF('➀基本情報入力シート'!M515="","",'➀基本情報入力シート'!M515)</f>
        <v/>
      </c>
      <c r="N502" s="512" t="str">
        <f>IF('➀基本情報入力シート'!R515="","",'➀基本情報入力シート'!R515)</f>
        <v/>
      </c>
      <c r="O502" s="512" t="str">
        <f>IF('➀基本情報入力シート'!W515="","",'➀基本情報入力シート'!W515)</f>
        <v/>
      </c>
      <c r="P502" s="508" t="str">
        <f>IF('➀基本情報入力シート'!X515="","",'➀基本情報入力シート'!X515)</f>
        <v/>
      </c>
      <c r="Q502" s="509" t="str">
        <f>IF('➀基本情報入力シート'!Y515="","",'➀基本情報入力シート'!Y515)</f>
        <v/>
      </c>
      <c r="R502" s="546"/>
      <c r="S502" s="530"/>
      <c r="T502" s="531"/>
      <c r="U502" s="535"/>
      <c r="V502" s="535"/>
      <c r="W502" s="536"/>
      <c r="X502" s="536"/>
      <c r="Y502" s="536"/>
      <c r="Z502" s="401"/>
      <c r="AA502" s="401"/>
      <c r="AB502" s="401"/>
    </row>
    <row r="503" spans="1:28" ht="27.75" customHeight="1">
      <c r="A503" s="511">
        <f t="shared" si="20"/>
        <v>484</v>
      </c>
      <c r="B503" s="502" t="str">
        <f>IF('➀基本情報入力シート'!C516="","",'➀基本情報入力シート'!C516)</f>
        <v/>
      </c>
      <c r="C503" s="503" t="str">
        <f>IF('➀基本情報入力シート'!D516="","",'➀基本情報入力シート'!D516)</f>
        <v/>
      </c>
      <c r="D503" s="503" t="str">
        <f>IF('➀基本情報入力シート'!E516="","",'➀基本情報入力シート'!E516)</f>
        <v/>
      </c>
      <c r="E503" s="503" t="str">
        <f>IF('➀基本情報入力シート'!F516="","",'➀基本情報入力シート'!F516)</f>
        <v/>
      </c>
      <c r="F503" s="503" t="str">
        <f>IF('➀基本情報入力シート'!G516="","",'➀基本情報入力シート'!G516)</f>
        <v/>
      </c>
      <c r="G503" s="503" t="str">
        <f>IF('➀基本情報入力シート'!H516="","",'➀基本情報入力シート'!H516)</f>
        <v/>
      </c>
      <c r="H503" s="503" t="str">
        <f>IF('➀基本情報入力シート'!I516="","",'➀基本情報入力シート'!I516)</f>
        <v/>
      </c>
      <c r="I503" s="503" t="str">
        <f>IF('➀基本情報入力シート'!J516="","",'➀基本情報入力シート'!J516)</f>
        <v/>
      </c>
      <c r="J503" s="503" t="str">
        <f>IF('➀基本情報入力シート'!K516="","",'➀基本情報入力シート'!K516)</f>
        <v/>
      </c>
      <c r="K503" s="504" t="str">
        <f>IF('➀基本情報入力シート'!L516="","",'➀基本情報入力シート'!L516)</f>
        <v/>
      </c>
      <c r="L503" s="505" t="str">
        <f t="shared" si="19"/>
        <v/>
      </c>
      <c r="M503" s="506" t="str">
        <f>IF('➀基本情報入力シート'!M516="","",'➀基本情報入力シート'!M516)</f>
        <v/>
      </c>
      <c r="N503" s="512" t="str">
        <f>IF('➀基本情報入力シート'!R516="","",'➀基本情報入力シート'!R516)</f>
        <v/>
      </c>
      <c r="O503" s="512" t="str">
        <f>IF('➀基本情報入力シート'!W516="","",'➀基本情報入力シート'!W516)</f>
        <v/>
      </c>
      <c r="P503" s="508" t="str">
        <f>IF('➀基本情報入力シート'!X516="","",'➀基本情報入力シート'!X516)</f>
        <v/>
      </c>
      <c r="Q503" s="509" t="str">
        <f>IF('➀基本情報入力シート'!Y516="","",'➀基本情報入力シート'!Y516)</f>
        <v/>
      </c>
      <c r="R503" s="546"/>
      <c r="S503" s="530"/>
      <c r="T503" s="531"/>
      <c r="U503" s="535"/>
      <c r="V503" s="535"/>
      <c r="W503" s="536"/>
      <c r="X503" s="536"/>
      <c r="Y503" s="536"/>
      <c r="Z503" s="401"/>
      <c r="AA503" s="401"/>
      <c r="AB503" s="401"/>
    </row>
    <row r="504" spans="1:28" ht="27.75" customHeight="1">
      <c r="A504" s="511">
        <f t="shared" si="20"/>
        <v>485</v>
      </c>
      <c r="B504" s="502" t="str">
        <f>IF('➀基本情報入力シート'!C517="","",'➀基本情報入力シート'!C517)</f>
        <v/>
      </c>
      <c r="C504" s="503" t="str">
        <f>IF('➀基本情報入力シート'!D517="","",'➀基本情報入力シート'!D517)</f>
        <v/>
      </c>
      <c r="D504" s="503" t="str">
        <f>IF('➀基本情報入力シート'!E517="","",'➀基本情報入力シート'!E517)</f>
        <v/>
      </c>
      <c r="E504" s="503" t="str">
        <f>IF('➀基本情報入力シート'!F517="","",'➀基本情報入力シート'!F517)</f>
        <v/>
      </c>
      <c r="F504" s="503" t="str">
        <f>IF('➀基本情報入力シート'!G517="","",'➀基本情報入力シート'!G517)</f>
        <v/>
      </c>
      <c r="G504" s="503" t="str">
        <f>IF('➀基本情報入力シート'!H517="","",'➀基本情報入力シート'!H517)</f>
        <v/>
      </c>
      <c r="H504" s="503" t="str">
        <f>IF('➀基本情報入力シート'!I517="","",'➀基本情報入力シート'!I517)</f>
        <v/>
      </c>
      <c r="I504" s="503" t="str">
        <f>IF('➀基本情報入力シート'!J517="","",'➀基本情報入力シート'!J517)</f>
        <v/>
      </c>
      <c r="J504" s="503" t="str">
        <f>IF('➀基本情報入力シート'!K517="","",'➀基本情報入力シート'!K517)</f>
        <v/>
      </c>
      <c r="K504" s="504" t="str">
        <f>IF('➀基本情報入力シート'!L517="","",'➀基本情報入力シート'!L517)</f>
        <v/>
      </c>
      <c r="L504" s="505" t="str">
        <f t="shared" si="19"/>
        <v/>
      </c>
      <c r="M504" s="506" t="str">
        <f>IF('➀基本情報入力シート'!M517="","",'➀基本情報入力シート'!M517)</f>
        <v/>
      </c>
      <c r="N504" s="512" t="str">
        <f>IF('➀基本情報入力シート'!R517="","",'➀基本情報入力シート'!R517)</f>
        <v/>
      </c>
      <c r="O504" s="512" t="str">
        <f>IF('➀基本情報入力シート'!W517="","",'➀基本情報入力シート'!W517)</f>
        <v/>
      </c>
      <c r="P504" s="508" t="str">
        <f>IF('➀基本情報入力シート'!X517="","",'➀基本情報入力シート'!X517)</f>
        <v/>
      </c>
      <c r="Q504" s="509" t="str">
        <f>IF('➀基本情報入力シート'!Y517="","",'➀基本情報入力シート'!Y517)</f>
        <v/>
      </c>
      <c r="R504" s="546"/>
      <c r="S504" s="530"/>
      <c r="T504" s="531"/>
      <c r="U504" s="535"/>
      <c r="V504" s="535"/>
      <c r="W504" s="536"/>
      <c r="X504" s="536"/>
      <c r="Y504" s="536"/>
      <c r="Z504" s="401"/>
      <c r="AA504" s="401"/>
      <c r="AB504" s="401"/>
    </row>
    <row r="505" spans="1:28" ht="27.75" customHeight="1">
      <c r="A505" s="511">
        <f t="shared" si="20"/>
        <v>486</v>
      </c>
      <c r="B505" s="502" t="str">
        <f>IF('➀基本情報入力シート'!C518="","",'➀基本情報入力シート'!C518)</f>
        <v/>
      </c>
      <c r="C505" s="503" t="str">
        <f>IF('➀基本情報入力シート'!D518="","",'➀基本情報入力シート'!D518)</f>
        <v/>
      </c>
      <c r="D505" s="503" t="str">
        <f>IF('➀基本情報入力シート'!E518="","",'➀基本情報入力シート'!E518)</f>
        <v/>
      </c>
      <c r="E505" s="503" t="str">
        <f>IF('➀基本情報入力シート'!F518="","",'➀基本情報入力シート'!F518)</f>
        <v/>
      </c>
      <c r="F505" s="503" t="str">
        <f>IF('➀基本情報入力シート'!G518="","",'➀基本情報入力シート'!G518)</f>
        <v/>
      </c>
      <c r="G505" s="503" t="str">
        <f>IF('➀基本情報入力シート'!H518="","",'➀基本情報入力シート'!H518)</f>
        <v/>
      </c>
      <c r="H505" s="503" t="str">
        <f>IF('➀基本情報入力シート'!I518="","",'➀基本情報入力シート'!I518)</f>
        <v/>
      </c>
      <c r="I505" s="503" t="str">
        <f>IF('➀基本情報入力シート'!J518="","",'➀基本情報入力シート'!J518)</f>
        <v/>
      </c>
      <c r="J505" s="503" t="str">
        <f>IF('➀基本情報入力シート'!K518="","",'➀基本情報入力シート'!K518)</f>
        <v/>
      </c>
      <c r="K505" s="504" t="str">
        <f>IF('➀基本情報入力シート'!L518="","",'➀基本情報入力シート'!L518)</f>
        <v/>
      </c>
      <c r="L505" s="505" t="str">
        <f t="shared" si="19"/>
        <v/>
      </c>
      <c r="M505" s="506" t="str">
        <f>IF('➀基本情報入力シート'!M518="","",'➀基本情報入力シート'!M518)</f>
        <v/>
      </c>
      <c r="N505" s="512" t="str">
        <f>IF('➀基本情報入力シート'!R518="","",'➀基本情報入力シート'!R518)</f>
        <v/>
      </c>
      <c r="O505" s="512" t="str">
        <f>IF('➀基本情報入力シート'!W518="","",'➀基本情報入力シート'!W518)</f>
        <v/>
      </c>
      <c r="P505" s="508" t="str">
        <f>IF('➀基本情報入力シート'!X518="","",'➀基本情報入力シート'!X518)</f>
        <v/>
      </c>
      <c r="Q505" s="509" t="str">
        <f>IF('➀基本情報入力シート'!Y518="","",'➀基本情報入力シート'!Y518)</f>
        <v/>
      </c>
      <c r="R505" s="546"/>
      <c r="S505" s="530"/>
      <c r="T505" s="531"/>
      <c r="U505" s="535"/>
      <c r="V505" s="535"/>
      <c r="W505" s="536"/>
      <c r="X505" s="536"/>
      <c r="Y505" s="536"/>
      <c r="Z505" s="401"/>
      <c r="AA505" s="401"/>
      <c r="AB505" s="401"/>
    </row>
    <row r="506" spans="1:28" ht="27.75" customHeight="1">
      <c r="A506" s="511">
        <f t="shared" si="20"/>
        <v>487</v>
      </c>
      <c r="B506" s="502" t="str">
        <f>IF('➀基本情報入力シート'!C519="","",'➀基本情報入力シート'!C519)</f>
        <v/>
      </c>
      <c r="C506" s="503" t="str">
        <f>IF('➀基本情報入力シート'!D519="","",'➀基本情報入力シート'!D519)</f>
        <v/>
      </c>
      <c r="D506" s="503" t="str">
        <f>IF('➀基本情報入力シート'!E519="","",'➀基本情報入力シート'!E519)</f>
        <v/>
      </c>
      <c r="E506" s="503" t="str">
        <f>IF('➀基本情報入力シート'!F519="","",'➀基本情報入力シート'!F519)</f>
        <v/>
      </c>
      <c r="F506" s="503" t="str">
        <f>IF('➀基本情報入力シート'!G519="","",'➀基本情報入力シート'!G519)</f>
        <v/>
      </c>
      <c r="G506" s="503" t="str">
        <f>IF('➀基本情報入力シート'!H519="","",'➀基本情報入力シート'!H519)</f>
        <v/>
      </c>
      <c r="H506" s="503" t="str">
        <f>IF('➀基本情報入力シート'!I519="","",'➀基本情報入力シート'!I519)</f>
        <v/>
      </c>
      <c r="I506" s="503" t="str">
        <f>IF('➀基本情報入力シート'!J519="","",'➀基本情報入力シート'!J519)</f>
        <v/>
      </c>
      <c r="J506" s="503" t="str">
        <f>IF('➀基本情報入力シート'!K519="","",'➀基本情報入力シート'!K519)</f>
        <v/>
      </c>
      <c r="K506" s="504" t="str">
        <f>IF('➀基本情報入力シート'!L519="","",'➀基本情報入力シート'!L519)</f>
        <v/>
      </c>
      <c r="L506" s="505" t="str">
        <f t="shared" si="19"/>
        <v/>
      </c>
      <c r="M506" s="506" t="str">
        <f>IF('➀基本情報入力シート'!M519="","",'➀基本情報入力シート'!M519)</f>
        <v/>
      </c>
      <c r="N506" s="512" t="str">
        <f>IF('➀基本情報入力シート'!R519="","",'➀基本情報入力シート'!R519)</f>
        <v/>
      </c>
      <c r="O506" s="512" t="str">
        <f>IF('➀基本情報入力シート'!W519="","",'➀基本情報入力シート'!W519)</f>
        <v/>
      </c>
      <c r="P506" s="508" t="str">
        <f>IF('➀基本情報入力シート'!X519="","",'➀基本情報入力シート'!X519)</f>
        <v/>
      </c>
      <c r="Q506" s="509" t="str">
        <f>IF('➀基本情報入力シート'!Y519="","",'➀基本情報入力シート'!Y519)</f>
        <v/>
      </c>
      <c r="R506" s="546"/>
      <c r="S506" s="530"/>
      <c r="T506" s="531"/>
      <c r="U506" s="535"/>
      <c r="V506" s="535"/>
      <c r="W506" s="536"/>
      <c r="X506" s="536"/>
      <c r="Y506" s="536"/>
      <c r="Z506" s="401"/>
      <c r="AA506" s="401"/>
      <c r="AB506" s="401"/>
    </row>
    <row r="507" spans="1:28" ht="27.75" customHeight="1">
      <c r="A507" s="511">
        <f t="shared" si="20"/>
        <v>488</v>
      </c>
      <c r="B507" s="502" t="str">
        <f>IF('➀基本情報入力シート'!C520="","",'➀基本情報入力シート'!C520)</f>
        <v/>
      </c>
      <c r="C507" s="503" t="str">
        <f>IF('➀基本情報入力シート'!D520="","",'➀基本情報入力シート'!D520)</f>
        <v/>
      </c>
      <c r="D507" s="503" t="str">
        <f>IF('➀基本情報入力シート'!E520="","",'➀基本情報入力シート'!E520)</f>
        <v/>
      </c>
      <c r="E507" s="503" t="str">
        <f>IF('➀基本情報入力シート'!F520="","",'➀基本情報入力シート'!F520)</f>
        <v/>
      </c>
      <c r="F507" s="503" t="str">
        <f>IF('➀基本情報入力シート'!G520="","",'➀基本情報入力シート'!G520)</f>
        <v/>
      </c>
      <c r="G507" s="503" t="str">
        <f>IF('➀基本情報入力シート'!H520="","",'➀基本情報入力シート'!H520)</f>
        <v/>
      </c>
      <c r="H507" s="503" t="str">
        <f>IF('➀基本情報入力シート'!I520="","",'➀基本情報入力シート'!I520)</f>
        <v/>
      </c>
      <c r="I507" s="503" t="str">
        <f>IF('➀基本情報入力シート'!J520="","",'➀基本情報入力シート'!J520)</f>
        <v/>
      </c>
      <c r="J507" s="503" t="str">
        <f>IF('➀基本情報入力シート'!K520="","",'➀基本情報入力シート'!K520)</f>
        <v/>
      </c>
      <c r="K507" s="504" t="str">
        <f>IF('➀基本情報入力シート'!L520="","",'➀基本情報入力シート'!L520)</f>
        <v/>
      </c>
      <c r="L507" s="505" t="str">
        <f t="shared" si="19"/>
        <v/>
      </c>
      <c r="M507" s="506" t="str">
        <f>IF('➀基本情報入力シート'!M520="","",'➀基本情報入力シート'!M520)</f>
        <v/>
      </c>
      <c r="N507" s="512" t="str">
        <f>IF('➀基本情報入力シート'!R520="","",'➀基本情報入力シート'!R520)</f>
        <v/>
      </c>
      <c r="O507" s="512" t="str">
        <f>IF('➀基本情報入力シート'!W520="","",'➀基本情報入力シート'!W520)</f>
        <v/>
      </c>
      <c r="P507" s="508" t="str">
        <f>IF('➀基本情報入力シート'!X520="","",'➀基本情報入力シート'!X520)</f>
        <v/>
      </c>
      <c r="Q507" s="509" t="str">
        <f>IF('➀基本情報入力シート'!Y520="","",'➀基本情報入力シート'!Y520)</f>
        <v/>
      </c>
      <c r="R507" s="546"/>
      <c r="S507" s="530"/>
      <c r="T507" s="531"/>
      <c r="U507" s="535"/>
      <c r="V507" s="535"/>
      <c r="W507" s="536"/>
      <c r="X507" s="536"/>
      <c r="Y507" s="536"/>
      <c r="Z507" s="401"/>
      <c r="AA507" s="401"/>
      <c r="AB507" s="401"/>
    </row>
    <row r="508" spans="1:28" ht="27.75" customHeight="1">
      <c r="A508" s="511">
        <f t="shared" si="20"/>
        <v>489</v>
      </c>
      <c r="B508" s="502" t="str">
        <f>IF('➀基本情報入力シート'!C521="","",'➀基本情報入力シート'!C521)</f>
        <v/>
      </c>
      <c r="C508" s="503" t="str">
        <f>IF('➀基本情報入力シート'!D521="","",'➀基本情報入力シート'!D521)</f>
        <v/>
      </c>
      <c r="D508" s="503" t="str">
        <f>IF('➀基本情報入力シート'!E521="","",'➀基本情報入力シート'!E521)</f>
        <v/>
      </c>
      <c r="E508" s="503" t="str">
        <f>IF('➀基本情報入力シート'!F521="","",'➀基本情報入力シート'!F521)</f>
        <v/>
      </c>
      <c r="F508" s="503" t="str">
        <f>IF('➀基本情報入力シート'!G521="","",'➀基本情報入力シート'!G521)</f>
        <v/>
      </c>
      <c r="G508" s="503" t="str">
        <f>IF('➀基本情報入力シート'!H521="","",'➀基本情報入力シート'!H521)</f>
        <v/>
      </c>
      <c r="H508" s="503" t="str">
        <f>IF('➀基本情報入力シート'!I521="","",'➀基本情報入力シート'!I521)</f>
        <v/>
      </c>
      <c r="I508" s="503" t="str">
        <f>IF('➀基本情報入力シート'!J521="","",'➀基本情報入力シート'!J521)</f>
        <v/>
      </c>
      <c r="J508" s="503" t="str">
        <f>IF('➀基本情報入力シート'!K521="","",'➀基本情報入力シート'!K521)</f>
        <v/>
      </c>
      <c r="K508" s="504" t="str">
        <f>IF('➀基本情報入力シート'!L521="","",'➀基本情報入力シート'!L521)</f>
        <v/>
      </c>
      <c r="L508" s="505" t="str">
        <f t="shared" si="19"/>
        <v/>
      </c>
      <c r="M508" s="506" t="str">
        <f>IF('➀基本情報入力シート'!M521="","",'➀基本情報入力シート'!M521)</f>
        <v/>
      </c>
      <c r="N508" s="512" t="str">
        <f>IF('➀基本情報入力シート'!R521="","",'➀基本情報入力シート'!R521)</f>
        <v/>
      </c>
      <c r="O508" s="512" t="str">
        <f>IF('➀基本情報入力シート'!W521="","",'➀基本情報入力シート'!W521)</f>
        <v/>
      </c>
      <c r="P508" s="508" t="str">
        <f>IF('➀基本情報入力シート'!X521="","",'➀基本情報入力シート'!X521)</f>
        <v/>
      </c>
      <c r="Q508" s="509" t="str">
        <f>IF('➀基本情報入力シート'!Y521="","",'➀基本情報入力シート'!Y521)</f>
        <v/>
      </c>
      <c r="R508" s="546"/>
      <c r="S508" s="530"/>
      <c r="T508" s="531"/>
      <c r="U508" s="535"/>
      <c r="V508" s="535"/>
      <c r="W508" s="536"/>
      <c r="X508" s="536"/>
      <c r="Y508" s="536"/>
      <c r="Z508" s="401"/>
      <c r="AA508" s="401"/>
      <c r="AB508" s="401"/>
    </row>
    <row r="509" spans="1:28" ht="27.75" customHeight="1">
      <c r="A509" s="511">
        <f t="shared" si="20"/>
        <v>490</v>
      </c>
      <c r="B509" s="502" t="str">
        <f>IF('➀基本情報入力シート'!C522="","",'➀基本情報入力シート'!C522)</f>
        <v/>
      </c>
      <c r="C509" s="503" t="str">
        <f>IF('➀基本情報入力シート'!D522="","",'➀基本情報入力シート'!D522)</f>
        <v/>
      </c>
      <c r="D509" s="503" t="str">
        <f>IF('➀基本情報入力シート'!E522="","",'➀基本情報入力シート'!E522)</f>
        <v/>
      </c>
      <c r="E509" s="503" t="str">
        <f>IF('➀基本情報入力シート'!F522="","",'➀基本情報入力シート'!F522)</f>
        <v/>
      </c>
      <c r="F509" s="503" t="str">
        <f>IF('➀基本情報入力シート'!G522="","",'➀基本情報入力シート'!G522)</f>
        <v/>
      </c>
      <c r="G509" s="503" t="str">
        <f>IF('➀基本情報入力シート'!H522="","",'➀基本情報入力シート'!H522)</f>
        <v/>
      </c>
      <c r="H509" s="503" t="str">
        <f>IF('➀基本情報入力シート'!I522="","",'➀基本情報入力シート'!I522)</f>
        <v/>
      </c>
      <c r="I509" s="503" t="str">
        <f>IF('➀基本情報入力シート'!J522="","",'➀基本情報入力シート'!J522)</f>
        <v/>
      </c>
      <c r="J509" s="503" t="str">
        <f>IF('➀基本情報入力シート'!K522="","",'➀基本情報入力シート'!K522)</f>
        <v/>
      </c>
      <c r="K509" s="504" t="str">
        <f>IF('➀基本情報入力シート'!L522="","",'➀基本情報入力シート'!L522)</f>
        <v/>
      </c>
      <c r="L509" s="505" t="str">
        <f t="shared" si="19"/>
        <v/>
      </c>
      <c r="M509" s="506" t="str">
        <f>IF('➀基本情報入力シート'!M522="","",'➀基本情報入力シート'!M522)</f>
        <v/>
      </c>
      <c r="N509" s="512" t="str">
        <f>IF('➀基本情報入力シート'!R522="","",'➀基本情報入力シート'!R522)</f>
        <v/>
      </c>
      <c r="O509" s="512" t="str">
        <f>IF('➀基本情報入力シート'!W522="","",'➀基本情報入力シート'!W522)</f>
        <v/>
      </c>
      <c r="P509" s="508" t="str">
        <f>IF('➀基本情報入力シート'!X522="","",'➀基本情報入力シート'!X522)</f>
        <v/>
      </c>
      <c r="Q509" s="509" t="str">
        <f>IF('➀基本情報入力シート'!Y522="","",'➀基本情報入力シート'!Y522)</f>
        <v/>
      </c>
      <c r="R509" s="546"/>
      <c r="S509" s="530"/>
      <c r="T509" s="531"/>
      <c r="U509" s="535"/>
      <c r="V509" s="535"/>
      <c r="W509" s="536"/>
      <c r="X509" s="536"/>
      <c r="Y509" s="536"/>
      <c r="Z509" s="401"/>
      <c r="AA509" s="401"/>
      <c r="AB509" s="401"/>
    </row>
    <row r="510" spans="1:28" ht="27.75" customHeight="1">
      <c r="A510" s="511">
        <f t="shared" si="20"/>
        <v>491</v>
      </c>
      <c r="B510" s="502" t="str">
        <f>IF('➀基本情報入力シート'!C523="","",'➀基本情報入力シート'!C523)</f>
        <v/>
      </c>
      <c r="C510" s="503" t="str">
        <f>IF('➀基本情報入力シート'!D523="","",'➀基本情報入力シート'!D523)</f>
        <v/>
      </c>
      <c r="D510" s="503" t="str">
        <f>IF('➀基本情報入力シート'!E523="","",'➀基本情報入力シート'!E523)</f>
        <v/>
      </c>
      <c r="E510" s="503" t="str">
        <f>IF('➀基本情報入力シート'!F523="","",'➀基本情報入力シート'!F523)</f>
        <v/>
      </c>
      <c r="F510" s="503" t="str">
        <f>IF('➀基本情報入力シート'!G523="","",'➀基本情報入力シート'!G523)</f>
        <v/>
      </c>
      <c r="G510" s="503" t="str">
        <f>IF('➀基本情報入力シート'!H523="","",'➀基本情報入力シート'!H523)</f>
        <v/>
      </c>
      <c r="H510" s="503" t="str">
        <f>IF('➀基本情報入力シート'!I523="","",'➀基本情報入力シート'!I523)</f>
        <v/>
      </c>
      <c r="I510" s="503" t="str">
        <f>IF('➀基本情報入力シート'!J523="","",'➀基本情報入力シート'!J523)</f>
        <v/>
      </c>
      <c r="J510" s="503" t="str">
        <f>IF('➀基本情報入力シート'!K523="","",'➀基本情報入力シート'!K523)</f>
        <v/>
      </c>
      <c r="K510" s="504" t="str">
        <f>IF('➀基本情報入力シート'!L523="","",'➀基本情報入力シート'!L523)</f>
        <v/>
      </c>
      <c r="L510" s="505" t="str">
        <f t="shared" si="19"/>
        <v/>
      </c>
      <c r="M510" s="506" t="str">
        <f>IF('➀基本情報入力シート'!M523="","",'➀基本情報入力シート'!M523)</f>
        <v/>
      </c>
      <c r="N510" s="512" t="str">
        <f>IF('➀基本情報入力シート'!R523="","",'➀基本情報入力シート'!R523)</f>
        <v/>
      </c>
      <c r="O510" s="512" t="str">
        <f>IF('➀基本情報入力シート'!W523="","",'➀基本情報入力シート'!W523)</f>
        <v/>
      </c>
      <c r="P510" s="508" t="str">
        <f>IF('➀基本情報入力シート'!X523="","",'➀基本情報入力シート'!X523)</f>
        <v/>
      </c>
      <c r="Q510" s="509" t="str">
        <f>IF('➀基本情報入力シート'!Y523="","",'➀基本情報入力シート'!Y523)</f>
        <v/>
      </c>
      <c r="R510" s="546"/>
      <c r="S510" s="530"/>
      <c r="T510" s="531"/>
      <c r="U510" s="535"/>
      <c r="V510" s="535"/>
      <c r="W510" s="536"/>
      <c r="X510" s="536"/>
      <c r="Y510" s="536"/>
      <c r="Z510" s="401"/>
      <c r="AA510" s="401"/>
      <c r="AB510" s="401"/>
    </row>
    <row r="511" spans="1:28" ht="27.75" customHeight="1">
      <c r="A511" s="511">
        <f t="shared" si="20"/>
        <v>492</v>
      </c>
      <c r="B511" s="502" t="str">
        <f>IF('➀基本情報入力シート'!C524="","",'➀基本情報入力シート'!C524)</f>
        <v/>
      </c>
      <c r="C511" s="503" t="str">
        <f>IF('➀基本情報入力シート'!D524="","",'➀基本情報入力シート'!D524)</f>
        <v/>
      </c>
      <c r="D511" s="503" t="str">
        <f>IF('➀基本情報入力シート'!E524="","",'➀基本情報入力シート'!E524)</f>
        <v/>
      </c>
      <c r="E511" s="503" t="str">
        <f>IF('➀基本情報入力シート'!F524="","",'➀基本情報入力シート'!F524)</f>
        <v/>
      </c>
      <c r="F511" s="503" t="str">
        <f>IF('➀基本情報入力シート'!G524="","",'➀基本情報入力シート'!G524)</f>
        <v/>
      </c>
      <c r="G511" s="503" t="str">
        <f>IF('➀基本情報入力シート'!H524="","",'➀基本情報入力シート'!H524)</f>
        <v/>
      </c>
      <c r="H511" s="503" t="str">
        <f>IF('➀基本情報入力シート'!I524="","",'➀基本情報入力シート'!I524)</f>
        <v/>
      </c>
      <c r="I511" s="503" t="str">
        <f>IF('➀基本情報入力シート'!J524="","",'➀基本情報入力シート'!J524)</f>
        <v/>
      </c>
      <c r="J511" s="503" t="str">
        <f>IF('➀基本情報入力シート'!K524="","",'➀基本情報入力シート'!K524)</f>
        <v/>
      </c>
      <c r="K511" s="504" t="str">
        <f>IF('➀基本情報入力シート'!L524="","",'➀基本情報入力シート'!L524)</f>
        <v/>
      </c>
      <c r="L511" s="505" t="str">
        <f t="shared" si="19"/>
        <v/>
      </c>
      <c r="M511" s="506" t="str">
        <f>IF('➀基本情報入力シート'!M524="","",'➀基本情報入力シート'!M524)</f>
        <v/>
      </c>
      <c r="N511" s="512" t="str">
        <f>IF('➀基本情報入力シート'!R524="","",'➀基本情報入力シート'!R524)</f>
        <v/>
      </c>
      <c r="O511" s="512" t="str">
        <f>IF('➀基本情報入力シート'!W524="","",'➀基本情報入力シート'!W524)</f>
        <v/>
      </c>
      <c r="P511" s="508" t="str">
        <f>IF('➀基本情報入力シート'!X524="","",'➀基本情報入力シート'!X524)</f>
        <v/>
      </c>
      <c r="Q511" s="509" t="str">
        <f>IF('➀基本情報入力シート'!Y524="","",'➀基本情報入力シート'!Y524)</f>
        <v/>
      </c>
      <c r="R511" s="546"/>
      <c r="S511" s="530"/>
      <c r="T511" s="531"/>
      <c r="U511" s="535"/>
      <c r="V511" s="535"/>
      <c r="W511" s="536"/>
      <c r="X511" s="536"/>
      <c r="Y511" s="536"/>
      <c r="Z511" s="401"/>
      <c r="AA511" s="401"/>
      <c r="AB511" s="401"/>
    </row>
    <row r="512" spans="1:28" ht="27.75" customHeight="1">
      <c r="A512" s="511">
        <f t="shared" si="20"/>
        <v>493</v>
      </c>
      <c r="B512" s="502" t="str">
        <f>IF('➀基本情報入力シート'!C525="","",'➀基本情報入力シート'!C525)</f>
        <v/>
      </c>
      <c r="C512" s="503" t="str">
        <f>IF('➀基本情報入力シート'!D525="","",'➀基本情報入力シート'!D525)</f>
        <v/>
      </c>
      <c r="D512" s="503" t="str">
        <f>IF('➀基本情報入力シート'!E525="","",'➀基本情報入力シート'!E525)</f>
        <v/>
      </c>
      <c r="E512" s="503" t="str">
        <f>IF('➀基本情報入力シート'!F525="","",'➀基本情報入力シート'!F525)</f>
        <v/>
      </c>
      <c r="F512" s="503" t="str">
        <f>IF('➀基本情報入力シート'!G525="","",'➀基本情報入力シート'!G525)</f>
        <v/>
      </c>
      <c r="G512" s="503" t="str">
        <f>IF('➀基本情報入力シート'!H525="","",'➀基本情報入力シート'!H525)</f>
        <v/>
      </c>
      <c r="H512" s="503" t="str">
        <f>IF('➀基本情報入力シート'!I525="","",'➀基本情報入力シート'!I525)</f>
        <v/>
      </c>
      <c r="I512" s="503" t="str">
        <f>IF('➀基本情報入力シート'!J525="","",'➀基本情報入力シート'!J525)</f>
        <v/>
      </c>
      <c r="J512" s="503" t="str">
        <f>IF('➀基本情報入力シート'!K525="","",'➀基本情報入力シート'!K525)</f>
        <v/>
      </c>
      <c r="K512" s="504" t="str">
        <f>IF('➀基本情報入力シート'!L525="","",'➀基本情報入力シート'!L525)</f>
        <v/>
      </c>
      <c r="L512" s="505" t="str">
        <f t="shared" si="19"/>
        <v/>
      </c>
      <c r="M512" s="506" t="str">
        <f>IF('➀基本情報入力シート'!M525="","",'➀基本情報入力シート'!M525)</f>
        <v/>
      </c>
      <c r="N512" s="512" t="str">
        <f>IF('➀基本情報入力シート'!R525="","",'➀基本情報入力シート'!R525)</f>
        <v/>
      </c>
      <c r="O512" s="512" t="str">
        <f>IF('➀基本情報入力シート'!W525="","",'➀基本情報入力シート'!W525)</f>
        <v/>
      </c>
      <c r="P512" s="508" t="str">
        <f>IF('➀基本情報入力シート'!X525="","",'➀基本情報入力シート'!X525)</f>
        <v/>
      </c>
      <c r="Q512" s="509" t="str">
        <f>IF('➀基本情報入力シート'!Y525="","",'➀基本情報入力シート'!Y525)</f>
        <v/>
      </c>
      <c r="R512" s="546"/>
      <c r="S512" s="530"/>
      <c r="T512" s="531"/>
      <c r="U512" s="535"/>
      <c r="V512" s="535"/>
      <c r="W512" s="536"/>
      <c r="X512" s="536"/>
      <c r="Y512" s="536"/>
      <c r="Z512" s="401"/>
      <c r="AA512" s="401"/>
      <c r="AB512" s="401"/>
    </row>
    <row r="513" spans="1:28" ht="27.75" customHeight="1">
      <c r="A513" s="511">
        <f t="shared" si="20"/>
        <v>494</v>
      </c>
      <c r="B513" s="502" t="str">
        <f>IF('➀基本情報入力シート'!C526="","",'➀基本情報入力シート'!C526)</f>
        <v/>
      </c>
      <c r="C513" s="503" t="str">
        <f>IF('➀基本情報入力シート'!D526="","",'➀基本情報入力シート'!D526)</f>
        <v/>
      </c>
      <c r="D513" s="503" t="str">
        <f>IF('➀基本情報入力シート'!E526="","",'➀基本情報入力シート'!E526)</f>
        <v/>
      </c>
      <c r="E513" s="503" t="str">
        <f>IF('➀基本情報入力シート'!F526="","",'➀基本情報入力シート'!F526)</f>
        <v/>
      </c>
      <c r="F513" s="503" t="str">
        <f>IF('➀基本情報入力シート'!G526="","",'➀基本情報入力シート'!G526)</f>
        <v/>
      </c>
      <c r="G513" s="503" t="str">
        <f>IF('➀基本情報入力シート'!H526="","",'➀基本情報入力シート'!H526)</f>
        <v/>
      </c>
      <c r="H513" s="503" t="str">
        <f>IF('➀基本情報入力シート'!I526="","",'➀基本情報入力シート'!I526)</f>
        <v/>
      </c>
      <c r="I513" s="503" t="str">
        <f>IF('➀基本情報入力シート'!J526="","",'➀基本情報入力シート'!J526)</f>
        <v/>
      </c>
      <c r="J513" s="503" t="str">
        <f>IF('➀基本情報入力シート'!K526="","",'➀基本情報入力シート'!K526)</f>
        <v/>
      </c>
      <c r="K513" s="504" t="str">
        <f>IF('➀基本情報入力シート'!L526="","",'➀基本情報入力シート'!L526)</f>
        <v/>
      </c>
      <c r="L513" s="505" t="str">
        <f t="shared" si="19"/>
        <v/>
      </c>
      <c r="M513" s="506" t="str">
        <f>IF('➀基本情報入力シート'!M526="","",'➀基本情報入力シート'!M526)</f>
        <v/>
      </c>
      <c r="N513" s="512" t="str">
        <f>IF('➀基本情報入力シート'!R526="","",'➀基本情報入力シート'!R526)</f>
        <v/>
      </c>
      <c r="O513" s="512" t="str">
        <f>IF('➀基本情報入力シート'!W526="","",'➀基本情報入力シート'!W526)</f>
        <v/>
      </c>
      <c r="P513" s="508" t="str">
        <f>IF('➀基本情報入力シート'!X526="","",'➀基本情報入力シート'!X526)</f>
        <v/>
      </c>
      <c r="Q513" s="509" t="str">
        <f>IF('➀基本情報入力シート'!Y526="","",'➀基本情報入力シート'!Y526)</f>
        <v/>
      </c>
      <c r="R513" s="546"/>
      <c r="S513" s="530"/>
      <c r="T513" s="531"/>
      <c r="U513" s="535"/>
      <c r="V513" s="535"/>
      <c r="W513" s="536"/>
      <c r="X513" s="536"/>
      <c r="Y513" s="536"/>
      <c r="Z513" s="401"/>
      <c r="AA513" s="401"/>
      <c r="AB513" s="401"/>
    </row>
    <row r="514" spans="1:28" ht="27.75" customHeight="1">
      <c r="A514" s="511">
        <f t="shared" si="20"/>
        <v>495</v>
      </c>
      <c r="B514" s="502" t="str">
        <f>IF('➀基本情報入力シート'!C527="","",'➀基本情報入力シート'!C527)</f>
        <v/>
      </c>
      <c r="C514" s="503" t="str">
        <f>IF('➀基本情報入力シート'!D527="","",'➀基本情報入力シート'!D527)</f>
        <v/>
      </c>
      <c r="D514" s="503" t="str">
        <f>IF('➀基本情報入力シート'!E527="","",'➀基本情報入力シート'!E527)</f>
        <v/>
      </c>
      <c r="E514" s="503" t="str">
        <f>IF('➀基本情報入力シート'!F527="","",'➀基本情報入力シート'!F527)</f>
        <v/>
      </c>
      <c r="F514" s="503" t="str">
        <f>IF('➀基本情報入力シート'!G527="","",'➀基本情報入力シート'!G527)</f>
        <v/>
      </c>
      <c r="G514" s="503" t="str">
        <f>IF('➀基本情報入力シート'!H527="","",'➀基本情報入力シート'!H527)</f>
        <v/>
      </c>
      <c r="H514" s="503" t="str">
        <f>IF('➀基本情報入力シート'!I527="","",'➀基本情報入力シート'!I527)</f>
        <v/>
      </c>
      <c r="I514" s="503" t="str">
        <f>IF('➀基本情報入力シート'!J527="","",'➀基本情報入力シート'!J527)</f>
        <v/>
      </c>
      <c r="J514" s="503" t="str">
        <f>IF('➀基本情報入力シート'!K527="","",'➀基本情報入力シート'!K527)</f>
        <v/>
      </c>
      <c r="K514" s="504" t="str">
        <f>IF('➀基本情報入力シート'!L527="","",'➀基本情報入力シート'!L527)</f>
        <v/>
      </c>
      <c r="L514" s="505" t="str">
        <f t="shared" si="19"/>
        <v/>
      </c>
      <c r="M514" s="506" t="str">
        <f>IF('➀基本情報入力シート'!M527="","",'➀基本情報入力シート'!M527)</f>
        <v/>
      </c>
      <c r="N514" s="512" t="str">
        <f>IF('➀基本情報入力シート'!R527="","",'➀基本情報入力シート'!R527)</f>
        <v/>
      </c>
      <c r="O514" s="512" t="str">
        <f>IF('➀基本情報入力シート'!W527="","",'➀基本情報入力シート'!W527)</f>
        <v/>
      </c>
      <c r="P514" s="508" t="str">
        <f>IF('➀基本情報入力シート'!X527="","",'➀基本情報入力シート'!X527)</f>
        <v/>
      </c>
      <c r="Q514" s="509" t="str">
        <f>IF('➀基本情報入力シート'!Y527="","",'➀基本情報入力シート'!Y527)</f>
        <v/>
      </c>
      <c r="R514" s="546"/>
      <c r="S514" s="530"/>
      <c r="T514" s="531"/>
      <c r="U514" s="535"/>
      <c r="V514" s="535"/>
      <c r="W514" s="536"/>
      <c r="X514" s="536"/>
      <c r="Y514" s="536"/>
      <c r="Z514" s="401"/>
      <c r="AA514" s="401"/>
      <c r="AB514" s="401"/>
    </row>
    <row r="515" spans="1:28" ht="27.75" customHeight="1">
      <c r="A515" s="511">
        <f t="shared" si="20"/>
        <v>496</v>
      </c>
      <c r="B515" s="502" t="str">
        <f>IF('➀基本情報入力シート'!C528="","",'➀基本情報入力シート'!C528)</f>
        <v/>
      </c>
      <c r="C515" s="503" t="str">
        <f>IF('➀基本情報入力シート'!D528="","",'➀基本情報入力シート'!D528)</f>
        <v/>
      </c>
      <c r="D515" s="503" t="str">
        <f>IF('➀基本情報入力シート'!E528="","",'➀基本情報入力シート'!E528)</f>
        <v/>
      </c>
      <c r="E515" s="503" t="str">
        <f>IF('➀基本情報入力シート'!F528="","",'➀基本情報入力シート'!F528)</f>
        <v/>
      </c>
      <c r="F515" s="503" t="str">
        <f>IF('➀基本情報入力シート'!G528="","",'➀基本情報入力シート'!G528)</f>
        <v/>
      </c>
      <c r="G515" s="503" t="str">
        <f>IF('➀基本情報入力シート'!H528="","",'➀基本情報入力シート'!H528)</f>
        <v/>
      </c>
      <c r="H515" s="503" t="str">
        <f>IF('➀基本情報入力シート'!I528="","",'➀基本情報入力シート'!I528)</f>
        <v/>
      </c>
      <c r="I515" s="503" t="str">
        <f>IF('➀基本情報入力シート'!J528="","",'➀基本情報入力シート'!J528)</f>
        <v/>
      </c>
      <c r="J515" s="503" t="str">
        <f>IF('➀基本情報入力シート'!K528="","",'➀基本情報入力シート'!K528)</f>
        <v/>
      </c>
      <c r="K515" s="504" t="str">
        <f>IF('➀基本情報入力シート'!L528="","",'➀基本情報入力シート'!L528)</f>
        <v/>
      </c>
      <c r="L515" s="505" t="str">
        <f t="shared" si="19"/>
        <v/>
      </c>
      <c r="M515" s="506" t="str">
        <f>IF('➀基本情報入力シート'!M528="","",'➀基本情報入力シート'!M528)</f>
        <v/>
      </c>
      <c r="N515" s="512" t="str">
        <f>IF('➀基本情報入力シート'!R528="","",'➀基本情報入力シート'!R528)</f>
        <v/>
      </c>
      <c r="O515" s="512" t="str">
        <f>IF('➀基本情報入力シート'!W528="","",'➀基本情報入力シート'!W528)</f>
        <v/>
      </c>
      <c r="P515" s="508" t="str">
        <f>IF('➀基本情報入力シート'!X528="","",'➀基本情報入力シート'!X528)</f>
        <v/>
      </c>
      <c r="Q515" s="509" t="str">
        <f>IF('➀基本情報入力シート'!Y528="","",'➀基本情報入力シート'!Y528)</f>
        <v/>
      </c>
      <c r="R515" s="546"/>
      <c r="S515" s="530"/>
      <c r="T515" s="531"/>
      <c r="U515" s="535"/>
      <c r="V515" s="535"/>
      <c r="W515" s="536"/>
      <c r="X515" s="536"/>
      <c r="Y515" s="536"/>
      <c r="Z515" s="401"/>
      <c r="AA515" s="401"/>
      <c r="AB515" s="401"/>
    </row>
    <row r="516" spans="1:28" ht="27.75" customHeight="1">
      <c r="A516" s="511">
        <f t="shared" si="20"/>
        <v>497</v>
      </c>
      <c r="B516" s="502" t="str">
        <f>IF('➀基本情報入力シート'!C529="","",'➀基本情報入力シート'!C529)</f>
        <v/>
      </c>
      <c r="C516" s="503" t="str">
        <f>IF('➀基本情報入力シート'!D529="","",'➀基本情報入力シート'!D529)</f>
        <v/>
      </c>
      <c r="D516" s="503" t="str">
        <f>IF('➀基本情報入力シート'!E529="","",'➀基本情報入力シート'!E529)</f>
        <v/>
      </c>
      <c r="E516" s="503" t="str">
        <f>IF('➀基本情報入力シート'!F529="","",'➀基本情報入力シート'!F529)</f>
        <v/>
      </c>
      <c r="F516" s="503" t="str">
        <f>IF('➀基本情報入力シート'!G529="","",'➀基本情報入力シート'!G529)</f>
        <v/>
      </c>
      <c r="G516" s="503" t="str">
        <f>IF('➀基本情報入力シート'!H529="","",'➀基本情報入力シート'!H529)</f>
        <v/>
      </c>
      <c r="H516" s="503" t="str">
        <f>IF('➀基本情報入力シート'!I529="","",'➀基本情報入力シート'!I529)</f>
        <v/>
      </c>
      <c r="I516" s="503" t="str">
        <f>IF('➀基本情報入力シート'!J529="","",'➀基本情報入力シート'!J529)</f>
        <v/>
      </c>
      <c r="J516" s="503" t="str">
        <f>IF('➀基本情報入力シート'!K529="","",'➀基本情報入力シート'!K529)</f>
        <v/>
      </c>
      <c r="K516" s="504" t="str">
        <f>IF('➀基本情報入力シート'!L529="","",'➀基本情報入力シート'!L529)</f>
        <v/>
      </c>
      <c r="L516" s="505" t="str">
        <f t="shared" si="19"/>
        <v/>
      </c>
      <c r="M516" s="506" t="str">
        <f>IF('➀基本情報入力シート'!M529="","",'➀基本情報入力シート'!M529)</f>
        <v/>
      </c>
      <c r="N516" s="512" t="str">
        <f>IF('➀基本情報入力シート'!R529="","",'➀基本情報入力シート'!R529)</f>
        <v/>
      </c>
      <c r="O516" s="512" t="str">
        <f>IF('➀基本情報入力シート'!W529="","",'➀基本情報入力シート'!W529)</f>
        <v/>
      </c>
      <c r="P516" s="508" t="str">
        <f>IF('➀基本情報入力シート'!X529="","",'➀基本情報入力シート'!X529)</f>
        <v/>
      </c>
      <c r="Q516" s="509" t="str">
        <f>IF('➀基本情報入力シート'!Y529="","",'➀基本情報入力シート'!Y529)</f>
        <v/>
      </c>
      <c r="R516" s="546"/>
      <c r="S516" s="530"/>
      <c r="T516" s="531"/>
      <c r="U516" s="535"/>
      <c r="V516" s="535"/>
      <c r="W516" s="536"/>
      <c r="X516" s="536"/>
      <c r="Y516" s="536"/>
      <c r="Z516" s="401"/>
      <c r="AA516" s="401"/>
      <c r="AB516" s="401"/>
    </row>
    <row r="517" spans="1:28" ht="27.75" customHeight="1">
      <c r="A517" s="511">
        <f t="shared" si="20"/>
        <v>498</v>
      </c>
      <c r="B517" s="502" t="str">
        <f>IF('➀基本情報入力シート'!C530="","",'➀基本情報入力シート'!C530)</f>
        <v/>
      </c>
      <c r="C517" s="503" t="str">
        <f>IF('➀基本情報入力シート'!D530="","",'➀基本情報入力シート'!D530)</f>
        <v/>
      </c>
      <c r="D517" s="503" t="str">
        <f>IF('➀基本情報入力シート'!E530="","",'➀基本情報入力シート'!E530)</f>
        <v/>
      </c>
      <c r="E517" s="503" t="str">
        <f>IF('➀基本情報入力シート'!F530="","",'➀基本情報入力シート'!F530)</f>
        <v/>
      </c>
      <c r="F517" s="503" t="str">
        <f>IF('➀基本情報入力シート'!G530="","",'➀基本情報入力シート'!G530)</f>
        <v/>
      </c>
      <c r="G517" s="503" t="str">
        <f>IF('➀基本情報入力シート'!H530="","",'➀基本情報入力シート'!H530)</f>
        <v/>
      </c>
      <c r="H517" s="503" t="str">
        <f>IF('➀基本情報入力シート'!I530="","",'➀基本情報入力シート'!I530)</f>
        <v/>
      </c>
      <c r="I517" s="503" t="str">
        <f>IF('➀基本情報入力シート'!J530="","",'➀基本情報入力シート'!J530)</f>
        <v/>
      </c>
      <c r="J517" s="503" t="str">
        <f>IF('➀基本情報入力シート'!K530="","",'➀基本情報入力シート'!K530)</f>
        <v/>
      </c>
      <c r="K517" s="504" t="str">
        <f>IF('➀基本情報入力シート'!L530="","",'➀基本情報入力シート'!L530)</f>
        <v/>
      </c>
      <c r="L517" s="505" t="str">
        <f t="shared" si="19"/>
        <v/>
      </c>
      <c r="M517" s="506" t="str">
        <f>IF('➀基本情報入力シート'!M530="","",'➀基本情報入力シート'!M530)</f>
        <v/>
      </c>
      <c r="N517" s="512" t="str">
        <f>IF('➀基本情報入力シート'!R530="","",'➀基本情報入力シート'!R530)</f>
        <v/>
      </c>
      <c r="O517" s="512" t="str">
        <f>IF('➀基本情報入力シート'!W530="","",'➀基本情報入力シート'!W530)</f>
        <v/>
      </c>
      <c r="P517" s="508" t="str">
        <f>IF('➀基本情報入力シート'!X530="","",'➀基本情報入力シート'!X530)</f>
        <v/>
      </c>
      <c r="Q517" s="509" t="str">
        <f>IF('➀基本情報入力シート'!Y530="","",'➀基本情報入力シート'!Y530)</f>
        <v/>
      </c>
      <c r="R517" s="546"/>
      <c r="S517" s="530"/>
      <c r="T517" s="531"/>
      <c r="U517" s="535"/>
      <c r="V517" s="535"/>
      <c r="W517" s="536"/>
      <c r="X517" s="536"/>
      <c r="Y517" s="536"/>
      <c r="Z517" s="401"/>
      <c r="AA517" s="401"/>
      <c r="AB517" s="401"/>
    </row>
    <row r="518" spans="1:28" ht="27.75" customHeight="1">
      <c r="A518" s="511">
        <f t="shared" si="20"/>
        <v>499</v>
      </c>
      <c r="B518" s="502" t="str">
        <f>IF('➀基本情報入力シート'!C531="","",'➀基本情報入力シート'!C531)</f>
        <v/>
      </c>
      <c r="C518" s="503" t="str">
        <f>IF('➀基本情報入力シート'!D531="","",'➀基本情報入力シート'!D531)</f>
        <v/>
      </c>
      <c r="D518" s="503" t="str">
        <f>IF('➀基本情報入力シート'!E531="","",'➀基本情報入力シート'!E531)</f>
        <v/>
      </c>
      <c r="E518" s="503" t="str">
        <f>IF('➀基本情報入力シート'!F531="","",'➀基本情報入力シート'!F531)</f>
        <v/>
      </c>
      <c r="F518" s="503" t="str">
        <f>IF('➀基本情報入力シート'!G531="","",'➀基本情報入力シート'!G531)</f>
        <v/>
      </c>
      <c r="G518" s="503" t="str">
        <f>IF('➀基本情報入力シート'!H531="","",'➀基本情報入力シート'!H531)</f>
        <v/>
      </c>
      <c r="H518" s="503" t="str">
        <f>IF('➀基本情報入力シート'!I531="","",'➀基本情報入力シート'!I531)</f>
        <v/>
      </c>
      <c r="I518" s="503" t="str">
        <f>IF('➀基本情報入力シート'!J531="","",'➀基本情報入力シート'!J531)</f>
        <v/>
      </c>
      <c r="J518" s="503" t="str">
        <f>IF('➀基本情報入力シート'!K531="","",'➀基本情報入力シート'!K531)</f>
        <v/>
      </c>
      <c r="K518" s="504" t="str">
        <f>IF('➀基本情報入力シート'!L531="","",'➀基本情報入力シート'!L531)</f>
        <v/>
      </c>
      <c r="L518" s="505" t="str">
        <f t="shared" si="19"/>
        <v/>
      </c>
      <c r="M518" s="506" t="str">
        <f>IF('➀基本情報入力シート'!M531="","",'➀基本情報入力シート'!M531)</f>
        <v/>
      </c>
      <c r="N518" s="512" t="str">
        <f>IF('➀基本情報入力シート'!R531="","",'➀基本情報入力シート'!R531)</f>
        <v/>
      </c>
      <c r="O518" s="512" t="str">
        <f>IF('➀基本情報入力シート'!W531="","",'➀基本情報入力シート'!W531)</f>
        <v/>
      </c>
      <c r="P518" s="508" t="str">
        <f>IF('➀基本情報入力シート'!X531="","",'➀基本情報入力シート'!X531)</f>
        <v/>
      </c>
      <c r="Q518" s="509" t="str">
        <f>IF('➀基本情報入力シート'!Y531="","",'➀基本情報入力シート'!Y531)</f>
        <v/>
      </c>
      <c r="R518" s="546"/>
      <c r="S518" s="530"/>
      <c r="T518" s="531"/>
      <c r="U518" s="535"/>
      <c r="V518" s="535"/>
      <c r="W518" s="536"/>
      <c r="X518" s="536"/>
      <c r="Y518" s="536"/>
      <c r="Z518" s="401"/>
      <c r="AA518" s="401"/>
      <c r="AB518" s="401"/>
    </row>
    <row r="519" spans="1:28" ht="27.75" customHeight="1">
      <c r="A519" s="511">
        <f t="shared" si="20"/>
        <v>500</v>
      </c>
      <c r="B519" s="513" t="str">
        <f>IF('➀基本情報入力シート'!C532="","",'➀基本情報入力シート'!C532)</f>
        <v/>
      </c>
      <c r="C519" s="514" t="str">
        <f>IF('➀基本情報入力シート'!D532="","",'➀基本情報入力シート'!D532)</f>
        <v/>
      </c>
      <c r="D519" s="514" t="str">
        <f>IF('➀基本情報入力シート'!E532="","",'➀基本情報入力シート'!E532)</f>
        <v/>
      </c>
      <c r="E519" s="514" t="str">
        <f>IF('➀基本情報入力シート'!F532="","",'➀基本情報入力シート'!F532)</f>
        <v/>
      </c>
      <c r="F519" s="514" t="str">
        <f>IF('➀基本情報入力シート'!G532="","",'➀基本情報入力シート'!G532)</f>
        <v/>
      </c>
      <c r="G519" s="514" t="str">
        <f>IF('➀基本情報入力シート'!H532="","",'➀基本情報入力シート'!H532)</f>
        <v/>
      </c>
      <c r="H519" s="514" t="str">
        <f>IF('➀基本情報入力シート'!I532="","",'➀基本情報入力シート'!I532)</f>
        <v/>
      </c>
      <c r="I519" s="514" t="str">
        <f>IF('➀基本情報入力シート'!J532="","",'➀基本情報入力シート'!J532)</f>
        <v/>
      </c>
      <c r="J519" s="514" t="str">
        <f>IF('➀基本情報入力シート'!K532="","",'➀基本情報入力シート'!K532)</f>
        <v/>
      </c>
      <c r="K519" s="515" t="str">
        <f>IF('➀基本情報入力シート'!L532="","",'➀基本情報入力シート'!L532)</f>
        <v/>
      </c>
      <c r="L519" s="505" t="str">
        <f t="shared" si="19"/>
        <v/>
      </c>
      <c r="M519" s="512" t="str">
        <f>IF('➀基本情報入力シート'!M532="","",'➀基本情報入力シート'!M532)</f>
        <v/>
      </c>
      <c r="N519" s="512" t="str">
        <f>IF('➀基本情報入力シート'!R532="","",'➀基本情報入力シート'!R532)</f>
        <v/>
      </c>
      <c r="O519" s="512" t="str">
        <f>IF('➀基本情報入力シート'!W532="","",'➀基本情報入力シート'!W532)</f>
        <v/>
      </c>
      <c r="P519" s="516" t="str">
        <f>IF('➀基本情報入力シート'!X532="","",'➀基本情報入力シート'!X532)</f>
        <v/>
      </c>
      <c r="Q519" s="517" t="str">
        <f>IF('➀基本情報入力シート'!Y532="","",'➀基本情報入力シート'!Y532)</f>
        <v/>
      </c>
      <c r="R519" s="546"/>
      <c r="S519" s="530"/>
      <c r="T519" s="533"/>
      <c r="U519" s="534"/>
      <c r="V519" s="534"/>
      <c r="W519" s="536"/>
      <c r="X519" s="536"/>
      <c r="Y519" s="536"/>
      <c r="Z519" s="401"/>
      <c r="AA519" s="401"/>
      <c r="AB519" s="401"/>
    </row>
    <row r="520" spans="1:28">
      <c r="A520" s="518"/>
      <c r="B520" s="519"/>
      <c r="C520" s="520"/>
      <c r="D520" s="520"/>
      <c r="E520" s="520"/>
      <c r="F520" s="520"/>
      <c r="G520" s="520"/>
      <c r="H520" s="520"/>
      <c r="I520" s="520"/>
      <c r="J520" s="520"/>
      <c r="K520" s="520"/>
      <c r="L520" s="520"/>
      <c r="M520" s="520"/>
      <c r="N520" s="520"/>
      <c r="O520" s="520"/>
      <c r="Q520" s="387"/>
      <c r="R520" s="387"/>
      <c r="S520" s="343"/>
      <c r="T520" s="434"/>
      <c r="U520" s="434"/>
      <c r="V520" s="434"/>
      <c r="W520" s="521"/>
      <c r="X520" s="341"/>
      <c r="Y520" s="343"/>
      <c r="Z520" s="343"/>
      <c r="AA520" s="343"/>
      <c r="AB520" s="343"/>
    </row>
    <row r="523" spans="1:28">
      <c r="C523" s="522"/>
      <c r="D523" s="522"/>
      <c r="E523" s="522"/>
      <c r="F523" s="522"/>
      <c r="G523" s="522"/>
      <c r="H523" s="522"/>
      <c r="I523" s="522"/>
      <c r="J523" s="522"/>
      <c r="K523" s="522"/>
      <c r="L523" s="522"/>
      <c r="M523" s="522"/>
      <c r="N523" s="522"/>
      <c r="O523" s="522"/>
      <c r="P523" s="522"/>
    </row>
    <row r="524" spans="1:28">
      <c r="B524" s="522"/>
    </row>
  </sheetData>
  <sheetProtection password="CF7A" sheet="1" autoFilter="0"/>
  <autoFilter ref="M19:AB119"/>
  <mergeCells count="22">
    <mergeCell ref="B6:P6"/>
    <mergeCell ref="A3:C3"/>
    <mergeCell ref="D3:P3"/>
    <mergeCell ref="B7:P7"/>
    <mergeCell ref="B11:Q11"/>
    <mergeCell ref="A13:A17"/>
    <mergeCell ref="B13:K18"/>
    <mergeCell ref="M13:M18"/>
    <mergeCell ref="P13:P18"/>
    <mergeCell ref="Q13:Q18"/>
    <mergeCell ref="N14:O14"/>
    <mergeCell ref="Y16:Y18"/>
    <mergeCell ref="S13:Y13"/>
    <mergeCell ref="R14:R18"/>
    <mergeCell ref="W16:W18"/>
    <mergeCell ref="X16:X18"/>
    <mergeCell ref="S14:S18"/>
    <mergeCell ref="T17:T18"/>
    <mergeCell ref="U17:U18"/>
    <mergeCell ref="T14:U16"/>
    <mergeCell ref="V16:V18"/>
    <mergeCell ref="V14:Y14"/>
  </mergeCells>
  <phoneticPr fontId="3"/>
  <dataValidations xWindow="580" yWindow="610" count="2">
    <dataValidation type="list" allowBlank="1" showErrorMessage="1" prompt="選択して下さい。" sqref="R20:R519">
      <formula1>"加算Ⅰ,加算Ⅱ,加算Ⅲ"</formula1>
    </dataValidation>
    <dataValidation type="whole" imeMode="disabled" allowBlank="1" showInputMessage="1" showErrorMessage="1" error="整数での入力をお願いします。小数点以下は入力しないでください。" sqref="S20:Y519">
      <formula1>0</formula1>
      <formula2>9999999999999</formula2>
    </dataValidation>
  </dataValidations>
  <printOptions horizontalCentered="1"/>
  <pageMargins left="0.51181102362204722" right="0.51181102362204722" top="0.74803149606299213" bottom="0.74803149606299213" header="0.31496062992125984" footer="0.31496062992125984"/>
  <pageSetup paperSize="9" scale="68" fitToHeight="0" orientation="landscape" r:id="rId1"/>
  <legacyDrawing r:id="rId2"/>
  <extLst>
    <ext xmlns:x14="http://schemas.microsoft.com/office/spreadsheetml/2009/9/main" uri="{CCE6A557-97BC-4b89-ADB6-D9C93CAAB3DF}">
      <x14:dataValidations xmlns:xm="http://schemas.microsoft.com/office/excel/2006/main" xWindow="580" yWindow="610" count="1">
        <x14:dataValidation type="list" allowBlank="1" showInputMessage="1" showErrorMessage="1">
          <x14:formula1>
            <xm:f>【参考】サービス名一覧!$A$4:$A$27</xm:f>
          </x14:formula1>
          <xm:sqref>Q20:Q519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AT109"/>
  <sheetViews>
    <sheetView view="pageBreakPreview" topLeftCell="A10" zoomScaleNormal="120" zoomScaleSheetLayoutView="100" workbookViewId="0">
      <selection activeCell="G8" sqref="G8:AJ8"/>
    </sheetView>
  </sheetViews>
  <sheetFormatPr defaultColWidth="9" defaultRowHeight="13.5"/>
  <cols>
    <col min="1" max="1" width="2.5" style="385" customWidth="1"/>
    <col min="2" max="6" width="2.75" style="385" customWidth="1"/>
    <col min="7" max="36" width="2.5" style="385" customWidth="1"/>
    <col min="37" max="37" width="4.125" style="385" customWidth="1"/>
    <col min="38" max="43" width="9" style="385"/>
    <col min="44" max="44" width="23.875" style="385" customWidth="1"/>
    <col min="45" max="45" width="9" style="385"/>
    <col min="46" max="46" width="42.375" style="385" customWidth="1"/>
    <col min="47" max="16384" width="9" style="385"/>
  </cols>
  <sheetData>
    <row r="1" spans="1:46">
      <c r="A1" s="385" t="s">
        <v>253</v>
      </c>
      <c r="W1" s="386" t="s">
        <v>27</v>
      </c>
      <c r="X1" s="386"/>
      <c r="Y1" s="386"/>
      <c r="Z1" s="976" t="str">
        <f>'➀基本情報入力シート'!C11</f>
        <v>茨城県</v>
      </c>
      <c r="AA1" s="907"/>
      <c r="AB1" s="907"/>
      <c r="AC1" s="907"/>
      <c r="AD1" s="907"/>
      <c r="AE1" s="907"/>
      <c r="AF1" s="907"/>
      <c r="AG1" s="907"/>
      <c r="AH1" s="907"/>
      <c r="AI1" s="907"/>
      <c r="AJ1" s="945"/>
    </row>
    <row r="3" spans="1:46" ht="16.5" customHeight="1">
      <c r="A3" s="977" t="s">
        <v>284</v>
      </c>
      <c r="B3" s="977"/>
      <c r="C3" s="977"/>
      <c r="D3" s="977"/>
      <c r="E3" s="977"/>
      <c r="F3" s="977"/>
      <c r="G3" s="977"/>
      <c r="H3" s="977"/>
      <c r="I3" s="977"/>
      <c r="J3" s="977"/>
      <c r="K3" s="977"/>
      <c r="L3" s="977"/>
      <c r="M3" s="977"/>
      <c r="N3" s="977"/>
      <c r="O3" s="977"/>
      <c r="P3" s="977"/>
      <c r="Q3" s="977"/>
      <c r="R3" s="977"/>
      <c r="S3" s="977"/>
      <c r="T3" s="977"/>
      <c r="U3" s="977"/>
      <c r="V3" s="977"/>
      <c r="W3" s="977"/>
      <c r="X3" s="977"/>
      <c r="Y3" s="977"/>
      <c r="Z3" s="977"/>
      <c r="AA3" s="977"/>
      <c r="AB3" s="977"/>
      <c r="AC3" s="977"/>
      <c r="AD3" s="977"/>
      <c r="AE3" s="977"/>
      <c r="AF3" s="977"/>
      <c r="AG3" s="977"/>
      <c r="AH3" s="977"/>
      <c r="AI3" s="977"/>
      <c r="AJ3" s="977"/>
    </row>
    <row r="5" spans="1:46" ht="6" customHeight="1"/>
    <row r="6" spans="1:46">
      <c r="A6" s="385" t="s">
        <v>29</v>
      </c>
      <c r="R6" s="387"/>
      <c r="S6" s="387"/>
      <c r="T6" s="387"/>
      <c r="U6" s="387"/>
      <c r="V6" s="387"/>
      <c r="W6" s="387"/>
      <c r="X6" s="387"/>
      <c r="Y6" s="387"/>
      <c r="Z6" s="387"/>
      <c r="AA6" s="388"/>
      <c r="AB6" s="388"/>
      <c r="AC6" s="388"/>
      <c r="AD6" s="388"/>
      <c r="AE6" s="388"/>
      <c r="AF6" s="388"/>
      <c r="AG6" s="388"/>
      <c r="AH6" s="388"/>
      <c r="AI6" s="388"/>
      <c r="AJ6" s="388"/>
    </row>
    <row r="7" spans="1:46" ht="4.5" customHeight="1"/>
    <row r="8" spans="1:46" s="389" customFormat="1" ht="13.5" customHeight="1">
      <c r="A8" s="978" t="s">
        <v>0</v>
      </c>
      <c r="B8" s="979"/>
      <c r="C8" s="979"/>
      <c r="D8" s="979"/>
      <c r="E8" s="979"/>
      <c r="F8" s="979"/>
      <c r="G8" s="960">
        <f>'➀基本情報入力シート'!M15</f>
        <v>0</v>
      </c>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c r="AJ8" s="962"/>
    </row>
    <row r="9" spans="1:46" s="389" customFormat="1" ht="22.5" customHeight="1">
      <c r="A9" s="970" t="s">
        <v>34</v>
      </c>
      <c r="B9" s="980"/>
      <c r="C9" s="980"/>
      <c r="D9" s="980"/>
      <c r="E9" s="980"/>
      <c r="F9" s="980"/>
      <c r="G9" s="981">
        <f>'➀基本情報入力シート'!M16</f>
        <v>0</v>
      </c>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c r="AG9" s="982"/>
      <c r="AH9" s="982"/>
      <c r="AI9" s="982"/>
      <c r="AJ9" s="983"/>
    </row>
    <row r="10" spans="1:46" s="389" customFormat="1" ht="12.75" customHeight="1">
      <c r="A10" s="992" t="s">
        <v>30</v>
      </c>
      <c r="B10" s="993"/>
      <c r="C10" s="993"/>
      <c r="D10" s="993"/>
      <c r="E10" s="993"/>
      <c r="F10" s="993"/>
      <c r="G10" s="390" t="str">
        <f>'➀基本情報入力シート'!C17</f>
        <v>〒</v>
      </c>
      <c r="H10" s="996" t="str">
        <f>'➀基本情報入力シート'!M17&amp;'➀基本情報入力シート'!N17&amp;'➀基本情報入力シート'!O17&amp;'➀基本情報入力シート'!P17&amp;'➀基本情報入力シート'!Q17&amp;'➀基本情報入力シート'!R17&amp;'➀基本情報入力シート'!S17&amp;'➀基本情報入力シート'!T17</f>
        <v>－</v>
      </c>
      <c r="I10" s="996"/>
      <c r="J10" s="996"/>
      <c r="K10" s="996"/>
      <c r="L10" s="996"/>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3"/>
    </row>
    <row r="11" spans="1:46" s="389" customFormat="1" ht="12" customHeight="1">
      <c r="A11" s="963"/>
      <c r="B11" s="964"/>
      <c r="C11" s="964"/>
      <c r="D11" s="964"/>
      <c r="E11" s="964"/>
      <c r="F11" s="964"/>
      <c r="G11" s="997">
        <f>'➀基本情報入力シート'!M18</f>
        <v>0</v>
      </c>
      <c r="H11" s="998"/>
      <c r="I11" s="998"/>
      <c r="J11" s="998"/>
      <c r="K11" s="998"/>
      <c r="L11" s="998"/>
      <c r="M11" s="998"/>
      <c r="N11" s="998"/>
      <c r="O11" s="998"/>
      <c r="P11" s="998"/>
      <c r="Q11" s="998"/>
      <c r="R11" s="998"/>
      <c r="S11" s="998"/>
      <c r="T11" s="998"/>
      <c r="U11" s="998"/>
      <c r="V11" s="998"/>
      <c r="W11" s="998"/>
      <c r="X11" s="998"/>
      <c r="Y11" s="998"/>
      <c r="Z11" s="998"/>
      <c r="AA11" s="998"/>
      <c r="AB11" s="998"/>
      <c r="AC11" s="998"/>
      <c r="AD11" s="998"/>
      <c r="AE11" s="998"/>
      <c r="AF11" s="998"/>
      <c r="AG11" s="998"/>
      <c r="AH11" s="998"/>
      <c r="AI11" s="998"/>
      <c r="AJ11" s="999"/>
    </row>
    <row r="12" spans="1:46" s="389" customFormat="1" ht="12" customHeight="1">
      <c r="A12" s="994"/>
      <c r="B12" s="995"/>
      <c r="C12" s="995"/>
      <c r="D12" s="995"/>
      <c r="E12" s="995"/>
      <c r="F12" s="995"/>
      <c r="G12" s="965">
        <f>'➀基本情報入力シート'!M19</f>
        <v>0</v>
      </c>
      <c r="H12" s="966"/>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7"/>
    </row>
    <row r="13" spans="1:46" s="389" customFormat="1" ht="12">
      <c r="A13" s="1000" t="s">
        <v>0</v>
      </c>
      <c r="B13" s="1001"/>
      <c r="C13" s="1001"/>
      <c r="D13" s="1001"/>
      <c r="E13" s="1001"/>
      <c r="F13" s="1001"/>
      <c r="G13" s="960">
        <f>'➀基本情報入力シート'!M22</f>
        <v>0</v>
      </c>
      <c r="H13" s="961"/>
      <c r="I13" s="961"/>
      <c r="J13" s="961"/>
      <c r="K13" s="961"/>
      <c r="L13" s="961"/>
      <c r="M13" s="961"/>
      <c r="N13" s="961"/>
      <c r="O13" s="961"/>
      <c r="P13" s="961"/>
      <c r="Q13" s="961"/>
      <c r="R13" s="961"/>
      <c r="S13" s="961"/>
      <c r="T13" s="961"/>
      <c r="U13" s="961"/>
      <c r="V13" s="961"/>
      <c r="W13" s="961"/>
      <c r="X13" s="961"/>
      <c r="Y13" s="961"/>
      <c r="Z13" s="961"/>
      <c r="AA13" s="961"/>
      <c r="AB13" s="961"/>
      <c r="AC13" s="961"/>
      <c r="AD13" s="961"/>
      <c r="AE13" s="961"/>
      <c r="AF13" s="961"/>
      <c r="AG13" s="961"/>
      <c r="AH13" s="961"/>
      <c r="AI13" s="961"/>
      <c r="AJ13" s="962"/>
      <c r="AT13" s="394"/>
    </row>
    <row r="14" spans="1:46" s="389" customFormat="1" ht="22.5" customHeight="1">
      <c r="A14" s="963" t="s">
        <v>31</v>
      </c>
      <c r="B14" s="964"/>
      <c r="C14" s="964"/>
      <c r="D14" s="964"/>
      <c r="E14" s="964"/>
      <c r="F14" s="964"/>
      <c r="G14" s="965">
        <f>'➀基本情報入力シート'!M23</f>
        <v>0</v>
      </c>
      <c r="H14" s="966"/>
      <c r="I14" s="966"/>
      <c r="J14" s="966"/>
      <c r="K14" s="966"/>
      <c r="L14" s="966"/>
      <c r="M14" s="966"/>
      <c r="N14" s="966"/>
      <c r="O14" s="966"/>
      <c r="P14" s="966"/>
      <c r="Q14" s="966"/>
      <c r="R14" s="966"/>
      <c r="S14" s="966"/>
      <c r="T14" s="966"/>
      <c r="U14" s="966"/>
      <c r="V14" s="966"/>
      <c r="W14" s="966"/>
      <c r="X14" s="966"/>
      <c r="Y14" s="966"/>
      <c r="Z14" s="966"/>
      <c r="AA14" s="966"/>
      <c r="AB14" s="966"/>
      <c r="AC14" s="966"/>
      <c r="AD14" s="966"/>
      <c r="AE14" s="966"/>
      <c r="AF14" s="966"/>
      <c r="AG14" s="966"/>
      <c r="AH14" s="966"/>
      <c r="AI14" s="966"/>
      <c r="AJ14" s="967"/>
      <c r="AT14" s="394"/>
    </row>
    <row r="15" spans="1:46" s="389" customFormat="1" ht="15" customHeight="1">
      <c r="A15" s="968" t="s">
        <v>32</v>
      </c>
      <c r="B15" s="968"/>
      <c r="C15" s="968"/>
      <c r="D15" s="968"/>
      <c r="E15" s="968"/>
      <c r="F15" s="968"/>
      <c r="G15" s="969" t="s">
        <v>286</v>
      </c>
      <c r="H15" s="969"/>
      <c r="I15" s="969"/>
      <c r="J15" s="970"/>
      <c r="K15" s="971">
        <f>'➀基本情報入力シート'!M24</f>
        <v>0</v>
      </c>
      <c r="L15" s="971"/>
      <c r="M15" s="971"/>
      <c r="N15" s="971"/>
      <c r="O15" s="971"/>
      <c r="P15" s="972" t="s">
        <v>287</v>
      </c>
      <c r="Q15" s="969"/>
      <c r="R15" s="969"/>
      <c r="S15" s="970"/>
      <c r="T15" s="971">
        <f>'➀基本情報入力シート'!M25</f>
        <v>0</v>
      </c>
      <c r="U15" s="971"/>
      <c r="V15" s="971"/>
      <c r="W15" s="971"/>
      <c r="X15" s="971"/>
      <c r="Y15" s="972" t="s">
        <v>288</v>
      </c>
      <c r="Z15" s="969"/>
      <c r="AA15" s="969"/>
      <c r="AB15" s="970"/>
      <c r="AC15" s="973">
        <f>'➀基本情報入力シート'!M26</f>
        <v>0</v>
      </c>
      <c r="AD15" s="973"/>
      <c r="AE15" s="973"/>
      <c r="AF15" s="973"/>
      <c r="AG15" s="973"/>
      <c r="AH15" s="973"/>
      <c r="AI15" s="973"/>
      <c r="AJ15" s="973"/>
      <c r="AT15" s="394"/>
    </row>
    <row r="16" spans="1:46" s="389" customFormat="1" ht="12" customHeight="1">
      <c r="A16" s="395"/>
      <c r="B16" s="395"/>
      <c r="C16" s="395"/>
      <c r="D16" s="395"/>
      <c r="E16" s="395"/>
      <c r="F16" s="395"/>
      <c r="G16" s="395"/>
      <c r="H16" s="395"/>
      <c r="I16" s="395"/>
      <c r="J16" s="395"/>
      <c r="K16" s="396"/>
      <c r="L16" s="396"/>
      <c r="M16" s="396"/>
      <c r="N16" s="396"/>
      <c r="O16" s="396"/>
      <c r="P16" s="396"/>
      <c r="Q16" s="396"/>
      <c r="R16" s="396"/>
      <c r="S16" s="396"/>
      <c r="T16" s="396"/>
      <c r="U16" s="396"/>
      <c r="V16" s="395"/>
      <c r="W16" s="395"/>
      <c r="X16" s="395"/>
      <c r="Y16" s="395"/>
      <c r="Z16" s="396"/>
      <c r="AA16" s="396"/>
      <c r="AB16" s="396"/>
      <c r="AC16" s="396"/>
      <c r="AD16" s="396"/>
      <c r="AE16" s="396"/>
      <c r="AF16" s="396"/>
      <c r="AG16" s="396"/>
      <c r="AH16" s="396"/>
      <c r="AI16" s="396"/>
      <c r="AJ16" s="396"/>
      <c r="AT16" s="394"/>
    </row>
    <row r="17" spans="1:46" s="389" customFormat="1" ht="6" customHeight="1">
      <c r="A17" s="395"/>
      <c r="B17" s="395"/>
      <c r="C17" s="395"/>
      <c r="D17" s="395"/>
      <c r="E17" s="395"/>
      <c r="F17" s="395"/>
      <c r="G17" s="395"/>
      <c r="H17" s="395"/>
      <c r="I17" s="395"/>
      <c r="J17" s="395"/>
      <c r="K17" s="396"/>
      <c r="L17" s="396"/>
      <c r="M17" s="396"/>
      <c r="N17" s="396"/>
      <c r="O17" s="396"/>
      <c r="P17" s="396"/>
      <c r="Q17" s="396"/>
      <c r="R17" s="396"/>
      <c r="S17" s="396"/>
      <c r="T17" s="396"/>
      <c r="U17" s="396"/>
      <c r="V17" s="395"/>
      <c r="W17" s="395"/>
      <c r="X17" s="395"/>
      <c r="Y17" s="395"/>
      <c r="Z17" s="396"/>
      <c r="AA17" s="396"/>
      <c r="AB17" s="396"/>
      <c r="AC17" s="396"/>
      <c r="AD17" s="396"/>
      <c r="AE17" s="396"/>
      <c r="AF17" s="396"/>
      <c r="AG17" s="396"/>
      <c r="AH17" s="396"/>
      <c r="AI17" s="396"/>
      <c r="AJ17" s="396"/>
      <c r="AT17" s="394"/>
    </row>
    <row r="18" spans="1:46" s="389" customFormat="1" ht="12">
      <c r="A18" s="397" t="s">
        <v>267</v>
      </c>
      <c r="B18" s="395"/>
      <c r="C18" s="395"/>
      <c r="D18" s="395"/>
      <c r="E18" s="395"/>
      <c r="G18" s="395"/>
      <c r="H18" s="395"/>
      <c r="I18" s="395"/>
      <c r="J18" s="395"/>
      <c r="K18" s="396"/>
      <c r="L18" s="398" t="s">
        <v>26</v>
      </c>
      <c r="N18" s="396"/>
      <c r="O18" s="396"/>
      <c r="P18" s="396"/>
      <c r="Q18" s="396"/>
      <c r="R18" s="396"/>
      <c r="S18" s="396"/>
      <c r="T18" s="396"/>
      <c r="U18" s="396"/>
      <c r="V18" s="395"/>
      <c r="W18" s="395"/>
      <c r="X18" s="395"/>
      <c r="Y18" s="395"/>
      <c r="Z18" s="396"/>
      <c r="AA18" s="396"/>
      <c r="AB18" s="396"/>
      <c r="AC18" s="396"/>
      <c r="AD18" s="396"/>
      <c r="AE18" s="396"/>
      <c r="AF18" s="396"/>
      <c r="AG18" s="396"/>
      <c r="AH18" s="396"/>
      <c r="AI18" s="396"/>
      <c r="AJ18" s="396"/>
      <c r="AT18" s="394"/>
    </row>
    <row r="19" spans="1:46" ht="36.75" customHeight="1">
      <c r="A19" s="399"/>
      <c r="B19" s="984" t="s">
        <v>297</v>
      </c>
      <c r="C19" s="984"/>
      <c r="D19" s="984"/>
      <c r="E19" s="984"/>
      <c r="F19" s="984"/>
      <c r="G19" s="984"/>
      <c r="H19" s="984"/>
      <c r="I19" s="984"/>
      <c r="J19" s="984"/>
      <c r="K19" s="984"/>
      <c r="L19" s="984"/>
      <c r="M19" s="984"/>
      <c r="N19" s="984"/>
      <c r="O19" s="984"/>
      <c r="P19" s="984"/>
      <c r="Q19" s="984"/>
      <c r="R19" s="984"/>
      <c r="S19" s="984"/>
      <c r="T19" s="984"/>
      <c r="U19" s="984"/>
      <c r="V19" s="984"/>
      <c r="W19" s="984"/>
      <c r="X19" s="984"/>
      <c r="Y19" s="984"/>
      <c r="Z19" s="984"/>
      <c r="AA19" s="984"/>
      <c r="AB19" s="984"/>
      <c r="AC19" s="984"/>
      <c r="AD19" s="984"/>
      <c r="AE19" s="984"/>
      <c r="AF19" s="984"/>
      <c r="AG19" s="984"/>
      <c r="AH19" s="984"/>
      <c r="AI19" s="984"/>
      <c r="AJ19" s="400"/>
      <c r="AK19" s="401"/>
      <c r="AT19" s="402"/>
    </row>
    <row r="20" spans="1:46" ht="11.25" customHeight="1" thickBot="1">
      <c r="A20" s="399"/>
      <c r="B20" s="403"/>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985" t="s">
        <v>268</v>
      </c>
      <c r="AK20" s="401"/>
      <c r="AT20" s="402"/>
    </row>
    <row r="21" spans="1:46" ht="21" customHeight="1" thickBot="1">
      <c r="A21" s="987" t="s">
        <v>327</v>
      </c>
      <c r="B21" s="988"/>
      <c r="C21" s="988"/>
      <c r="D21" s="988"/>
      <c r="E21" s="988"/>
      <c r="F21" s="988"/>
      <c r="G21" s="988"/>
      <c r="H21" s="988"/>
      <c r="I21" s="988"/>
      <c r="J21" s="988"/>
      <c r="K21" s="988"/>
      <c r="L21" s="988"/>
      <c r="M21" s="988"/>
      <c r="N21" s="988"/>
      <c r="O21" s="988"/>
      <c r="P21" s="988"/>
      <c r="Q21" s="988"/>
      <c r="R21" s="988"/>
      <c r="S21" s="988"/>
      <c r="T21" s="988"/>
      <c r="U21" s="988"/>
      <c r="V21" s="988"/>
      <c r="W21" s="988"/>
      <c r="X21" s="988"/>
      <c r="Y21" s="988"/>
      <c r="Z21" s="989">
        <f>'➁（交付金）別紙様式3-2'!$Q$6</f>
        <v>0</v>
      </c>
      <c r="AA21" s="990"/>
      <c r="AB21" s="990"/>
      <c r="AC21" s="990"/>
      <c r="AD21" s="990"/>
      <c r="AE21" s="990"/>
      <c r="AF21" s="991"/>
      <c r="AG21" s="945" t="s">
        <v>4</v>
      </c>
      <c r="AH21" s="946"/>
      <c r="AI21" s="404"/>
      <c r="AJ21" s="986"/>
      <c r="AK21" s="539"/>
      <c r="AR21" s="402"/>
    </row>
    <row r="22" spans="1:46" ht="21" customHeight="1" thickBot="1">
      <c r="A22" s="952" t="s">
        <v>301</v>
      </c>
      <c r="B22" s="953"/>
      <c r="C22" s="953"/>
      <c r="D22" s="953"/>
      <c r="E22" s="953"/>
      <c r="F22" s="953"/>
      <c r="G22" s="953"/>
      <c r="H22" s="953"/>
      <c r="I22" s="953"/>
      <c r="J22" s="953"/>
      <c r="K22" s="953"/>
      <c r="L22" s="953"/>
      <c r="M22" s="953"/>
      <c r="N22" s="953"/>
      <c r="O22" s="953"/>
      <c r="P22" s="953"/>
      <c r="Q22" s="953"/>
      <c r="R22" s="953"/>
      <c r="S22" s="953"/>
      <c r="T22" s="953"/>
      <c r="U22" s="953"/>
      <c r="V22" s="953"/>
      <c r="W22" s="953"/>
      <c r="X22" s="953"/>
      <c r="Y22" s="953"/>
      <c r="Z22" s="954">
        <f>IFERROR($Z$23-$Z$24,"")</f>
        <v>0</v>
      </c>
      <c r="AA22" s="955"/>
      <c r="AB22" s="955"/>
      <c r="AC22" s="955"/>
      <c r="AD22" s="955"/>
      <c r="AE22" s="955"/>
      <c r="AF22" s="956"/>
      <c r="AG22" s="945" t="s">
        <v>4</v>
      </c>
      <c r="AH22" s="946"/>
      <c r="AI22" s="401" t="s">
        <v>89</v>
      </c>
      <c r="AJ22" s="405" t="str">
        <f>IF(Z22="","",IF(Z21="","",IF(Z22&gt;Z21,IF(AS26="○","○","×"),"×")))</f>
        <v>×</v>
      </c>
      <c r="AK22" s="974" t="str">
        <f>IF(Z24="","２ ②ii)前年度（賃金改善実施期間に相当する期間）の福祉・介護職員等の賃金の総額【基準額】を入力してください。",IF(AND(Z22&gt;Z21,AS26="○"),"",IF(AND(Z22&gt;Z21,AS26="×"),"！要件を満たしていません。「★」が「●＋●」と一致するよう様式3-1 2 ②ii）もしくは様式3-2③i(i-1)，③ii(j-1)の金額の訂正をお願いします。",IF(AND(Z22&lt;Z21,AS26="○"),"！要件を満たしていません。★が①(k)を上回るように②ii）もしくは様式3-2②(l)(m)の金額の訂正をお願いします。",IF(AND(Z22&gt;Z21,AS26="×"),"","！要件を満たしていません。★が①(k)を上回り，かつ★が●＋●と一致するよう②iiもしくは様式3-2③i(i-1)，③ii(j-1)の金額の訂正をお願いします。")))))</f>
        <v>２ ②ii)前年度（賃金改善実施期間に相当する期間）の福祉・介護職員等の賃金の総額【基準額】を入力してください。</v>
      </c>
      <c r="AL22" s="975"/>
      <c r="AM22" s="975"/>
      <c r="AN22" s="975"/>
      <c r="AO22" s="975"/>
      <c r="AP22" s="975"/>
      <c r="AQ22" s="975"/>
      <c r="AR22" s="975"/>
      <c r="AS22" s="975"/>
      <c r="AT22" s="975"/>
    </row>
    <row r="23" spans="1:46" ht="21" customHeight="1">
      <c r="A23" s="552"/>
      <c r="B23" s="947" t="s">
        <v>328</v>
      </c>
      <c r="C23" s="948"/>
      <c r="D23" s="948"/>
      <c r="E23" s="948"/>
      <c r="F23" s="948"/>
      <c r="G23" s="948"/>
      <c r="H23" s="948"/>
      <c r="I23" s="948"/>
      <c r="J23" s="948"/>
      <c r="K23" s="948"/>
      <c r="L23" s="948"/>
      <c r="M23" s="948"/>
      <c r="N23" s="948"/>
      <c r="O23" s="948"/>
      <c r="P23" s="948"/>
      <c r="Q23" s="948"/>
      <c r="R23" s="948"/>
      <c r="S23" s="948"/>
      <c r="T23" s="948"/>
      <c r="U23" s="948"/>
      <c r="V23" s="948"/>
      <c r="W23" s="948"/>
      <c r="X23" s="948"/>
      <c r="Y23" s="948"/>
      <c r="Z23" s="949">
        <f>'➁（交付金）別紙様式3-2'!$Q$7</f>
        <v>0</v>
      </c>
      <c r="AA23" s="949"/>
      <c r="AB23" s="949"/>
      <c r="AC23" s="949"/>
      <c r="AD23" s="949"/>
      <c r="AE23" s="949"/>
      <c r="AF23" s="949"/>
      <c r="AG23" s="946" t="s">
        <v>4</v>
      </c>
      <c r="AH23" s="946"/>
      <c r="AI23" s="401"/>
      <c r="AQ23" s="540"/>
      <c r="AR23" s="402"/>
    </row>
    <row r="24" spans="1:46" ht="21" customHeight="1">
      <c r="A24" s="553"/>
      <c r="B24" s="950" t="s">
        <v>279</v>
      </c>
      <c r="C24" s="950"/>
      <c r="D24" s="950"/>
      <c r="E24" s="950"/>
      <c r="F24" s="950"/>
      <c r="G24" s="950"/>
      <c r="H24" s="950"/>
      <c r="I24" s="950"/>
      <c r="J24" s="950"/>
      <c r="K24" s="950"/>
      <c r="L24" s="950"/>
      <c r="M24" s="950"/>
      <c r="N24" s="950"/>
      <c r="O24" s="950"/>
      <c r="P24" s="950"/>
      <c r="Q24" s="950"/>
      <c r="R24" s="950"/>
      <c r="S24" s="950"/>
      <c r="T24" s="950"/>
      <c r="U24" s="950"/>
      <c r="V24" s="950"/>
      <c r="W24" s="950"/>
      <c r="X24" s="950"/>
      <c r="Y24" s="950"/>
      <c r="Z24" s="951"/>
      <c r="AA24" s="951"/>
      <c r="AB24" s="951"/>
      <c r="AC24" s="951"/>
      <c r="AD24" s="951"/>
      <c r="AE24" s="951"/>
      <c r="AF24" s="951"/>
      <c r="AG24" s="946" t="s">
        <v>4</v>
      </c>
      <c r="AH24" s="946"/>
      <c r="AI24" s="401"/>
      <c r="AQ24" s="540"/>
      <c r="AR24" s="402"/>
    </row>
    <row r="25" spans="1:46" ht="21" customHeight="1" thickBot="1">
      <c r="A25" s="942" t="s">
        <v>269</v>
      </c>
      <c r="B25" s="943"/>
      <c r="C25" s="943"/>
      <c r="D25" s="943"/>
      <c r="E25" s="943"/>
      <c r="F25" s="943"/>
      <c r="G25" s="943"/>
      <c r="H25" s="943"/>
      <c r="I25" s="943"/>
      <c r="J25" s="943"/>
      <c r="K25" s="943"/>
      <c r="L25" s="943"/>
      <c r="M25" s="943"/>
      <c r="N25" s="943"/>
      <c r="O25" s="943"/>
      <c r="P25" s="943"/>
      <c r="Q25" s="943"/>
      <c r="R25" s="943"/>
      <c r="S25" s="943"/>
      <c r="T25" s="943"/>
      <c r="U25" s="943"/>
      <c r="V25" s="943"/>
      <c r="W25" s="943"/>
      <c r="X25" s="943"/>
      <c r="Y25" s="944"/>
      <c r="Z25" s="406"/>
      <c r="AA25" s="407"/>
      <c r="AB25" s="408"/>
      <c r="AC25" s="409"/>
      <c r="AD25" s="409"/>
      <c r="AE25" s="410"/>
      <c r="AF25" s="411"/>
      <c r="AG25" s="411"/>
      <c r="AH25" s="411"/>
      <c r="AI25" s="411"/>
      <c r="AJ25" s="412"/>
      <c r="AK25" s="404"/>
      <c r="AQ25" s="540"/>
      <c r="AT25" s="402"/>
    </row>
    <row r="26" spans="1:46" ht="21" customHeight="1" thickBot="1">
      <c r="A26" s="413"/>
      <c r="B26" s="909" t="s">
        <v>329</v>
      </c>
      <c r="C26" s="910"/>
      <c r="D26" s="910"/>
      <c r="E26" s="910"/>
      <c r="F26" s="915"/>
      <c r="G26" s="915"/>
      <c r="H26" s="915"/>
      <c r="I26" s="915"/>
      <c r="J26" s="915"/>
      <c r="K26" s="915"/>
      <c r="L26" s="916"/>
      <c r="M26" s="917">
        <f>SUM('➁（交付金）別紙様式3-2'!$V$20:'➁（交付金）別紙様式3-2'!$V$519)</f>
        <v>0</v>
      </c>
      <c r="N26" s="918"/>
      <c r="O26" s="918"/>
      <c r="P26" s="918"/>
      <c r="Q26" s="918"/>
      <c r="R26" s="918"/>
      <c r="S26" s="919"/>
      <c r="T26" s="414" t="s">
        <v>4</v>
      </c>
      <c r="U26" s="415"/>
      <c r="V26" s="416"/>
      <c r="W26" s="416"/>
      <c r="X26" s="417"/>
      <c r="Y26" s="418"/>
      <c r="Z26" s="920" t="s">
        <v>89</v>
      </c>
      <c r="AA26" s="922" t="str">
        <f>IF(AND(V27&lt;=100,V27&gt;=200/3),"○","×")</f>
        <v>×</v>
      </c>
      <c r="AB26" s="934" t="s">
        <v>270</v>
      </c>
      <c r="AC26" s="409"/>
      <c r="AD26" s="409"/>
      <c r="AE26" s="409"/>
      <c r="AF26" s="409"/>
      <c r="AG26" s="409"/>
      <c r="AH26" s="409"/>
      <c r="AI26" s="404"/>
      <c r="AL26" s="543"/>
      <c r="AM26" s="388"/>
      <c r="AN26" s="388"/>
      <c r="AO26" s="388"/>
      <c r="AP26" s="542"/>
      <c r="AQ26" s="541"/>
      <c r="AR26" s="402"/>
      <c r="AS26" s="538" t="str">
        <f>IF(ROUNDDOWN(M26,0)+ROUNDDOWN(M29,0)=Z22,"○","×")</f>
        <v>○</v>
      </c>
    </row>
    <row r="27" spans="1:46" ht="21" customHeight="1" thickBot="1">
      <c r="A27" s="413"/>
      <c r="B27" s="911"/>
      <c r="C27" s="912"/>
      <c r="D27" s="912"/>
      <c r="E27" s="912"/>
      <c r="F27" s="938" t="s">
        <v>331</v>
      </c>
      <c r="G27" s="925"/>
      <c r="H27" s="925"/>
      <c r="I27" s="925"/>
      <c r="J27" s="925"/>
      <c r="K27" s="925"/>
      <c r="L27" s="925"/>
      <c r="M27" s="929">
        <f>SUM('➁（交付金）別紙様式3-2'!W20:'➁（交付金）別紙様式3-2'!W519)</f>
        <v>0</v>
      </c>
      <c r="N27" s="930"/>
      <c r="O27" s="930"/>
      <c r="P27" s="930"/>
      <c r="Q27" s="930"/>
      <c r="R27" s="930"/>
      <c r="S27" s="931"/>
      <c r="T27" s="419" t="s">
        <v>4</v>
      </c>
      <c r="U27" s="420" t="s">
        <v>22</v>
      </c>
      <c r="V27" s="932">
        <f>IFERROR(M27/M26*100,0)</f>
        <v>0</v>
      </c>
      <c r="W27" s="932"/>
      <c r="X27" s="409" t="s">
        <v>23</v>
      </c>
      <c r="Y27" s="421" t="s">
        <v>271</v>
      </c>
      <c r="Z27" s="920"/>
      <c r="AA27" s="923"/>
      <c r="AB27" s="935"/>
      <c r="AC27" s="409"/>
      <c r="AD27" s="409"/>
      <c r="AE27" s="409"/>
      <c r="AF27" s="409"/>
      <c r="AG27" s="409"/>
      <c r="AH27" s="409"/>
      <c r="AI27" s="404"/>
      <c r="AR27" s="402"/>
    </row>
    <row r="28" spans="1:46" ht="21" customHeight="1" thickBot="1">
      <c r="A28" s="413"/>
      <c r="B28" s="911"/>
      <c r="C28" s="912"/>
      <c r="D28" s="912"/>
      <c r="E28" s="912"/>
      <c r="F28" s="926"/>
      <c r="G28" s="927"/>
      <c r="H28" s="927"/>
      <c r="I28" s="927"/>
      <c r="J28" s="927"/>
      <c r="K28" s="927"/>
      <c r="L28" s="928"/>
      <c r="M28" s="933" t="s">
        <v>272</v>
      </c>
      <c r="N28" s="933"/>
      <c r="O28" s="933"/>
      <c r="P28" s="939">
        <f>M27/(AE32-Z32+1)</f>
        <v>0</v>
      </c>
      <c r="Q28" s="940"/>
      <c r="R28" s="940"/>
      <c r="S28" s="941"/>
      <c r="T28" s="422" t="s">
        <v>273</v>
      </c>
      <c r="U28" s="420"/>
      <c r="V28" s="932"/>
      <c r="W28" s="932"/>
      <c r="X28" s="409"/>
      <c r="Y28" s="421"/>
      <c r="Z28" s="920"/>
      <c r="AA28" s="924"/>
      <c r="AB28" s="936"/>
      <c r="AC28" s="957" t="str">
        <f>IF(OR(AA26="×",AA29="×"),"←←←","")</f>
        <v>←←←</v>
      </c>
      <c r="AD28" s="958"/>
      <c r="AE28" s="958"/>
      <c r="AF28" s="958"/>
      <c r="AG28" s="958"/>
      <c r="AH28" s="958"/>
      <c r="AI28" s="958"/>
      <c r="AJ28" s="958"/>
      <c r="AK28" s="908" t="str">
        <f>IF(AND(AA26="○",AA29="○"),"",IF(AND(AA26="×",AA29="○"),"！福祉・介護職員の賃金改善額が要件を満たしていません。
66.67%以上100%以下となるように様式3-2③(i-2)の金額訂正をお願いします。",IF(AND(AA26="○",AA29="×"),"！その他の職員の賃金改善額が要件を満たしていません。
66.67%以上100%以下となるように様式3-2③(j-2)の金額訂正をお願いします。",IF(AND(AA26="×",AA29="×"),"！福祉・介護職員とその他の職員ともに賃金改善額が要件を満たしていません。
それぞれ66.67%以上100%以下となるように様式3-2③(i-2),(j-2)の金額訂正をお願いします。"))))</f>
        <v>！福祉・介護職員の賃金改善額が要件を満たしていません。
66.67%以上100%以下となるように様式3-2③(i-2)の金額訂正をお願いします。</v>
      </c>
      <c r="AL28" s="908"/>
      <c r="AM28" s="908"/>
      <c r="AN28" s="908"/>
      <c r="AO28" s="908"/>
      <c r="AP28" s="908"/>
      <c r="AQ28" s="908"/>
      <c r="AR28" s="908"/>
      <c r="AT28" s="402"/>
    </row>
    <row r="29" spans="1:46" ht="21" customHeight="1" thickBot="1">
      <c r="A29" s="413"/>
      <c r="B29" s="909" t="s">
        <v>330</v>
      </c>
      <c r="C29" s="910"/>
      <c r="D29" s="910"/>
      <c r="E29" s="910"/>
      <c r="F29" s="915"/>
      <c r="G29" s="915"/>
      <c r="H29" s="915"/>
      <c r="I29" s="915"/>
      <c r="J29" s="915"/>
      <c r="K29" s="915"/>
      <c r="L29" s="916"/>
      <c r="M29" s="917">
        <f>SUM('➁（交付金）別紙様式3-2'!$X$20:'➁（交付金）別紙様式3-2'!$X$519)</f>
        <v>0</v>
      </c>
      <c r="N29" s="918"/>
      <c r="O29" s="918"/>
      <c r="P29" s="918"/>
      <c r="Q29" s="918"/>
      <c r="R29" s="918"/>
      <c r="S29" s="919"/>
      <c r="T29" s="414" t="s">
        <v>4</v>
      </c>
      <c r="U29" s="415"/>
      <c r="V29" s="416"/>
      <c r="W29" s="416"/>
      <c r="X29" s="417"/>
      <c r="Y29" s="418"/>
      <c r="Z29" s="920" t="s">
        <v>89</v>
      </c>
      <c r="AA29" s="922" t="str">
        <f>IF(OR(AND(M29=0,M30=0),AND(V30&lt;=100,V30&gt;=200/3)),"○","×")</f>
        <v>○</v>
      </c>
      <c r="AB29" s="936"/>
      <c r="AC29" s="959"/>
      <c r="AD29" s="958"/>
      <c r="AE29" s="958"/>
      <c r="AF29" s="958"/>
      <c r="AG29" s="958"/>
      <c r="AH29" s="958"/>
      <c r="AI29" s="958"/>
      <c r="AJ29" s="958"/>
      <c r="AK29" s="908"/>
      <c r="AL29" s="908"/>
      <c r="AM29" s="908"/>
      <c r="AN29" s="908"/>
      <c r="AO29" s="908"/>
      <c r="AP29" s="908"/>
      <c r="AQ29" s="908"/>
      <c r="AR29" s="908"/>
      <c r="AT29" s="402"/>
    </row>
    <row r="30" spans="1:46" ht="21" customHeight="1" thickBot="1">
      <c r="A30" s="413"/>
      <c r="B30" s="911"/>
      <c r="C30" s="912"/>
      <c r="D30" s="912"/>
      <c r="E30" s="912"/>
      <c r="F30" s="909" t="s">
        <v>332</v>
      </c>
      <c r="G30" s="925"/>
      <c r="H30" s="925"/>
      <c r="I30" s="925"/>
      <c r="J30" s="925"/>
      <c r="K30" s="925"/>
      <c r="L30" s="925"/>
      <c r="M30" s="929">
        <f>SUM('➁（交付金）別紙様式3-2'!Y20:'➁（交付金）別紙様式3-2'!Y519)</f>
        <v>0</v>
      </c>
      <c r="N30" s="930"/>
      <c r="O30" s="930"/>
      <c r="P30" s="930"/>
      <c r="Q30" s="930"/>
      <c r="R30" s="930"/>
      <c r="S30" s="931"/>
      <c r="T30" s="419" t="s">
        <v>4</v>
      </c>
      <c r="U30" s="420" t="s">
        <v>22</v>
      </c>
      <c r="V30" s="932">
        <f>IFERROR(M30/M29*100,0)</f>
        <v>0</v>
      </c>
      <c r="W30" s="932"/>
      <c r="X30" s="409" t="s">
        <v>23</v>
      </c>
      <c r="Y30" s="421" t="s">
        <v>271</v>
      </c>
      <c r="Z30" s="920"/>
      <c r="AA30" s="923"/>
      <c r="AB30" s="935"/>
      <c r="AC30" s="409"/>
      <c r="AD30" s="409"/>
      <c r="AE30" s="409"/>
      <c r="AF30" s="409"/>
      <c r="AG30" s="409"/>
      <c r="AH30" s="409"/>
      <c r="AI30" s="409"/>
      <c r="AJ30" s="409"/>
      <c r="AK30" s="423"/>
      <c r="AL30" s="423"/>
      <c r="AM30" s="423"/>
      <c r="AN30" s="423"/>
      <c r="AO30" s="423"/>
      <c r="AP30" s="423"/>
      <c r="AQ30" s="423"/>
      <c r="AR30" s="423"/>
      <c r="AT30" s="402"/>
    </row>
    <row r="31" spans="1:46" ht="21" customHeight="1" thickBot="1">
      <c r="A31" s="413"/>
      <c r="B31" s="913"/>
      <c r="C31" s="914"/>
      <c r="D31" s="914"/>
      <c r="E31" s="914"/>
      <c r="F31" s="926"/>
      <c r="G31" s="927"/>
      <c r="H31" s="927"/>
      <c r="I31" s="927"/>
      <c r="J31" s="927"/>
      <c r="K31" s="927"/>
      <c r="L31" s="928"/>
      <c r="M31" s="933" t="s">
        <v>272</v>
      </c>
      <c r="N31" s="933"/>
      <c r="O31" s="933"/>
      <c r="P31" s="939">
        <f>M30/(AE32-Z32+1)</f>
        <v>0</v>
      </c>
      <c r="Q31" s="940"/>
      <c r="R31" s="940"/>
      <c r="S31" s="941"/>
      <c r="T31" s="422" t="s">
        <v>273</v>
      </c>
      <c r="U31" s="420"/>
      <c r="V31" s="932"/>
      <c r="W31" s="932"/>
      <c r="X31" s="409"/>
      <c r="Y31" s="421"/>
      <c r="Z31" s="921"/>
      <c r="AA31" s="924"/>
      <c r="AB31" s="937"/>
      <c r="AC31" s="408"/>
      <c r="AD31" s="408"/>
      <c r="AE31" s="409"/>
      <c r="AF31" s="409"/>
      <c r="AG31" s="408"/>
      <c r="AH31" s="409"/>
      <c r="AI31" s="404"/>
      <c r="AR31" s="402"/>
    </row>
    <row r="32" spans="1:46" s="389" customFormat="1" ht="21" customHeight="1">
      <c r="A32" s="424" t="s">
        <v>20</v>
      </c>
      <c r="B32" s="902" t="s">
        <v>280</v>
      </c>
      <c r="C32" s="902"/>
      <c r="D32" s="902"/>
      <c r="E32" s="902"/>
      <c r="F32" s="902"/>
      <c r="G32" s="902"/>
      <c r="H32" s="902"/>
      <c r="I32" s="902"/>
      <c r="J32" s="902"/>
      <c r="K32" s="902"/>
      <c r="L32" s="903"/>
      <c r="M32" s="904" t="s">
        <v>313</v>
      </c>
      <c r="N32" s="905"/>
      <c r="O32" s="905"/>
      <c r="P32" s="905"/>
      <c r="Q32" s="905"/>
      <c r="R32" s="905"/>
      <c r="S32" s="905"/>
      <c r="T32" s="905"/>
      <c r="U32" s="905"/>
      <c r="V32" s="905"/>
      <c r="W32" s="905"/>
      <c r="X32" s="905"/>
      <c r="Y32" s="905"/>
      <c r="Z32" s="906">
        <v>2</v>
      </c>
      <c r="AA32" s="906"/>
      <c r="AB32" s="425" t="s">
        <v>274</v>
      </c>
      <c r="AC32" s="907" t="s">
        <v>275</v>
      </c>
      <c r="AD32" s="907"/>
      <c r="AE32" s="906">
        <v>9</v>
      </c>
      <c r="AF32" s="906"/>
      <c r="AG32" s="426" t="s">
        <v>276</v>
      </c>
      <c r="AH32" s="427"/>
      <c r="AI32" s="428"/>
      <c r="AJ32" s="404"/>
    </row>
    <row r="33" spans="1:46" s="389" customFormat="1" ht="9" customHeight="1">
      <c r="A33" s="429"/>
      <c r="B33" s="430"/>
      <c r="C33" s="430"/>
      <c r="D33" s="430"/>
      <c r="E33" s="430"/>
      <c r="F33" s="430"/>
      <c r="G33" s="430"/>
      <c r="H33" s="430"/>
      <c r="I33" s="430"/>
      <c r="J33" s="430"/>
      <c r="K33" s="430"/>
      <c r="L33" s="430"/>
      <c r="M33" s="431"/>
      <c r="N33" s="431"/>
      <c r="O33" s="431"/>
      <c r="P33" s="431"/>
      <c r="Q33" s="431"/>
      <c r="R33" s="431"/>
      <c r="S33" s="431"/>
      <c r="T33" s="431"/>
      <c r="U33" s="431"/>
      <c r="V33" s="431"/>
      <c r="W33" s="431"/>
      <c r="X33" s="431"/>
      <c r="Y33" s="431"/>
      <c r="Z33" s="432"/>
      <c r="AA33" s="432"/>
      <c r="AB33" s="412"/>
      <c r="AC33" s="412"/>
      <c r="AD33" s="412"/>
      <c r="AE33" s="432"/>
      <c r="AF33" s="432"/>
      <c r="AG33" s="428"/>
      <c r="AH33" s="412"/>
      <c r="AI33" s="428"/>
      <c r="AJ33" s="404"/>
    </row>
    <row r="34" spans="1:46" s="389" customFormat="1" ht="12">
      <c r="A34" s="433"/>
      <c r="B34" s="901" t="s">
        <v>289</v>
      </c>
      <c r="C34" s="901"/>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396"/>
      <c r="AT34" s="394"/>
    </row>
    <row r="35" spans="1:46" s="389" customFormat="1" ht="12" customHeight="1">
      <c r="A35" s="395"/>
      <c r="B35" s="901"/>
      <c r="C35" s="901"/>
      <c r="D35" s="901"/>
      <c r="E35" s="901"/>
      <c r="F35" s="901"/>
      <c r="G35" s="901"/>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395"/>
      <c r="AT35" s="394"/>
    </row>
    <row r="36" spans="1:46" s="389" customFormat="1" ht="12" customHeight="1">
      <c r="A36" s="395"/>
      <c r="B36" s="901" t="s">
        <v>290</v>
      </c>
      <c r="C36" s="901"/>
      <c r="D36" s="901"/>
      <c r="E36" s="901"/>
      <c r="F36" s="901"/>
      <c r="G36" s="901"/>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395"/>
      <c r="AT36" s="394"/>
    </row>
    <row r="37" spans="1:46" s="389" customFormat="1" ht="12" customHeight="1">
      <c r="A37" s="395"/>
      <c r="B37" s="901"/>
      <c r="C37" s="901"/>
      <c r="D37" s="901"/>
      <c r="E37" s="901"/>
      <c r="F37" s="901"/>
      <c r="G37" s="901"/>
      <c r="H37" s="901"/>
      <c r="I37" s="901"/>
      <c r="J37" s="901"/>
      <c r="K37" s="901"/>
      <c r="L37" s="901"/>
      <c r="M37" s="901"/>
      <c r="N37" s="901"/>
      <c r="O37" s="901"/>
      <c r="P37" s="901"/>
      <c r="Q37" s="901"/>
      <c r="R37" s="901"/>
      <c r="S37" s="901"/>
      <c r="T37" s="901"/>
      <c r="U37" s="901"/>
      <c r="V37" s="901"/>
      <c r="W37" s="901"/>
      <c r="X37" s="901"/>
      <c r="Y37" s="901"/>
      <c r="Z37" s="901"/>
      <c r="AA37" s="901"/>
      <c r="AB37" s="901"/>
      <c r="AC37" s="901"/>
      <c r="AD37" s="901"/>
      <c r="AE37" s="901"/>
      <c r="AF37" s="901"/>
      <c r="AG37" s="901"/>
      <c r="AH37" s="901"/>
      <c r="AI37" s="901"/>
      <c r="AJ37" s="395"/>
      <c r="AT37" s="394"/>
    </row>
    <row r="38" spans="1:46" s="389" customFormat="1" ht="13.5" customHeight="1" thickBot="1">
      <c r="A38" s="395"/>
      <c r="B38" s="434"/>
      <c r="C38" s="395"/>
      <c r="D38" s="395"/>
      <c r="E38" s="395"/>
      <c r="F38" s="395"/>
      <c r="G38" s="395"/>
      <c r="H38" s="395"/>
      <c r="I38" s="395"/>
      <c r="J38" s="395"/>
      <c r="K38" s="396"/>
      <c r="L38" s="396"/>
      <c r="M38" s="396"/>
      <c r="N38" s="396"/>
      <c r="O38" s="396"/>
      <c r="P38" s="396"/>
      <c r="Q38" s="396"/>
      <c r="R38" s="396"/>
      <c r="S38" s="435"/>
      <c r="T38" s="435"/>
      <c r="U38" s="435"/>
      <c r="V38" s="435"/>
      <c r="W38" s="435"/>
      <c r="X38" s="435"/>
      <c r="Y38" s="435"/>
      <c r="Z38" s="435"/>
      <c r="AA38" s="435"/>
      <c r="AB38" s="435"/>
      <c r="AC38" s="435"/>
      <c r="AD38" s="435"/>
      <c r="AE38" s="435"/>
      <c r="AF38" s="435"/>
      <c r="AG38" s="436"/>
      <c r="AH38" s="436"/>
      <c r="AI38" s="437"/>
      <c r="AJ38" s="437"/>
      <c r="AT38" s="394"/>
    </row>
    <row r="39" spans="1:46" ht="7.5" customHeight="1">
      <c r="A39" s="438"/>
      <c r="B39" s="439"/>
      <c r="C39" s="440"/>
      <c r="D39" s="440"/>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T39" s="402"/>
    </row>
    <row r="40" spans="1:46" ht="24" customHeight="1">
      <c r="A40" s="441"/>
      <c r="B40" s="894" t="s">
        <v>277</v>
      </c>
      <c r="C40" s="894"/>
      <c r="D40" s="894"/>
      <c r="E40" s="894"/>
      <c r="F40" s="894"/>
      <c r="G40" s="894"/>
      <c r="H40" s="894"/>
      <c r="I40" s="894"/>
      <c r="J40" s="894"/>
      <c r="K40" s="894"/>
      <c r="L40" s="894"/>
      <c r="M40" s="894"/>
      <c r="N40" s="894"/>
      <c r="O40" s="894"/>
      <c r="P40" s="894"/>
      <c r="Q40" s="894"/>
      <c r="R40" s="894"/>
      <c r="S40" s="894"/>
      <c r="T40" s="894"/>
      <c r="U40" s="894"/>
      <c r="V40" s="894"/>
      <c r="W40" s="894"/>
      <c r="X40" s="894"/>
      <c r="Y40" s="894"/>
      <c r="Z40" s="894"/>
      <c r="AA40" s="894"/>
      <c r="AB40" s="894"/>
      <c r="AC40" s="894"/>
      <c r="AD40" s="894"/>
      <c r="AE40" s="894"/>
      <c r="AF40" s="894"/>
      <c r="AG40" s="894"/>
      <c r="AH40" s="894"/>
      <c r="AI40" s="894"/>
      <c r="AJ40" s="441"/>
      <c r="AT40" s="402"/>
    </row>
    <row r="41" spans="1:46" ht="16.5" customHeight="1">
      <c r="A41" s="442"/>
      <c r="B41" s="895" t="s">
        <v>281</v>
      </c>
      <c r="C41" s="895"/>
      <c r="D41" s="895"/>
      <c r="E41" s="895"/>
      <c r="F41" s="895"/>
      <c r="G41" s="895"/>
      <c r="H41" s="895"/>
      <c r="I41" s="895"/>
      <c r="J41" s="895"/>
      <c r="K41" s="895"/>
      <c r="L41" s="895"/>
      <c r="M41" s="895"/>
      <c r="N41" s="895"/>
      <c r="O41" s="895"/>
      <c r="P41" s="895"/>
      <c r="Q41" s="895"/>
      <c r="R41" s="895"/>
      <c r="S41" s="895"/>
      <c r="T41" s="895"/>
      <c r="U41" s="895"/>
      <c r="V41" s="895"/>
      <c r="W41" s="895"/>
      <c r="X41" s="895"/>
      <c r="Y41" s="895"/>
      <c r="Z41" s="895"/>
      <c r="AA41" s="895"/>
      <c r="AB41" s="895"/>
      <c r="AC41" s="895"/>
      <c r="AD41" s="895"/>
      <c r="AE41" s="895"/>
      <c r="AF41" s="895"/>
      <c r="AG41" s="895"/>
      <c r="AH41" s="895"/>
      <c r="AI41" s="895"/>
      <c r="AJ41" s="442"/>
      <c r="AT41" s="402"/>
    </row>
    <row r="42" spans="1:46" ht="6.75" customHeight="1" thickBot="1">
      <c r="A42" s="443"/>
      <c r="B42" s="388"/>
      <c r="C42" s="387"/>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T42" s="402"/>
    </row>
    <row r="43" spans="1:46" ht="25.5" customHeight="1">
      <c r="A43" s="444" t="s">
        <v>107</v>
      </c>
      <c r="B43" s="896" t="s">
        <v>108</v>
      </c>
      <c r="C43" s="897"/>
      <c r="D43" s="897"/>
      <c r="E43" s="897"/>
      <c r="F43" s="897"/>
      <c r="G43" s="897"/>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8"/>
      <c r="AJ43" s="444"/>
    </row>
    <row r="44" spans="1:46" ht="7.5" customHeight="1">
      <c r="A44" s="444"/>
      <c r="B44" s="445"/>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6"/>
      <c r="AJ44" s="444"/>
    </row>
    <row r="45" spans="1:46" s="452" customFormat="1" ht="19.5" customHeight="1">
      <c r="A45" s="447"/>
      <c r="B45" s="448"/>
      <c r="C45" s="447" t="s">
        <v>13</v>
      </c>
      <c r="D45" s="447"/>
      <c r="E45" s="899"/>
      <c r="F45" s="900"/>
      <c r="G45" s="447" t="s">
        <v>2</v>
      </c>
      <c r="H45" s="899"/>
      <c r="I45" s="900"/>
      <c r="J45" s="447" t="s">
        <v>3</v>
      </c>
      <c r="K45" s="899"/>
      <c r="L45" s="900"/>
      <c r="M45" s="447" t="s">
        <v>6</v>
      </c>
      <c r="N45" s="449"/>
      <c r="O45" s="449"/>
      <c r="P45" s="449"/>
      <c r="Q45" s="450"/>
      <c r="R45" s="892" t="s">
        <v>14</v>
      </c>
      <c r="S45" s="892"/>
      <c r="T45" s="892"/>
      <c r="U45" s="892"/>
      <c r="V45" s="892"/>
      <c r="W45" s="893">
        <f>'➀基本情報入力シート'!M16</f>
        <v>0</v>
      </c>
      <c r="X45" s="893"/>
      <c r="Y45" s="893"/>
      <c r="Z45" s="893"/>
      <c r="AA45" s="893"/>
      <c r="AB45" s="893"/>
      <c r="AC45" s="893"/>
      <c r="AD45" s="893"/>
      <c r="AE45" s="893"/>
      <c r="AF45" s="893"/>
      <c r="AG45" s="893"/>
      <c r="AH45" s="893"/>
      <c r="AI45" s="451"/>
      <c r="AJ45" s="449"/>
    </row>
    <row r="46" spans="1:46" s="452" customFormat="1" ht="19.5" customHeight="1">
      <c r="A46" s="447"/>
      <c r="B46" s="453"/>
      <c r="C46" s="447"/>
      <c r="D46" s="447"/>
      <c r="E46" s="447"/>
      <c r="F46" s="447"/>
      <c r="G46" s="447"/>
      <c r="H46" s="447"/>
      <c r="I46" s="447"/>
      <c r="J46" s="447"/>
      <c r="K46" s="447"/>
      <c r="L46" s="447"/>
      <c r="M46" s="447"/>
      <c r="N46" s="447"/>
      <c r="O46" s="447"/>
      <c r="P46" s="449"/>
      <c r="Q46" s="450"/>
      <c r="R46" s="892" t="s">
        <v>15</v>
      </c>
      <c r="S46" s="892"/>
      <c r="T46" s="892"/>
      <c r="U46" s="892"/>
      <c r="V46" s="892"/>
      <c r="W46" s="893">
        <f>'➀基本情報入力シート'!M21</f>
        <v>0</v>
      </c>
      <c r="X46" s="893"/>
      <c r="Y46" s="893"/>
      <c r="Z46" s="893"/>
      <c r="AA46" s="893"/>
      <c r="AB46" s="893"/>
      <c r="AC46" s="893"/>
      <c r="AD46" s="893"/>
      <c r="AE46" s="893"/>
      <c r="AF46" s="893"/>
      <c r="AG46" s="893"/>
      <c r="AH46" s="893"/>
      <c r="AI46" s="454"/>
      <c r="AJ46" s="449"/>
    </row>
    <row r="47" spans="1:46" ht="7.5" customHeight="1" thickBot="1">
      <c r="A47" s="455"/>
      <c r="B47" s="456"/>
      <c r="C47" s="457"/>
      <c r="D47" s="457"/>
      <c r="E47" s="457"/>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c r="AI47" s="458"/>
      <c r="AJ47" s="459"/>
    </row>
    <row r="48" spans="1:46" ht="17.25">
      <c r="A48" s="460"/>
      <c r="B48" s="388"/>
      <c r="C48" s="461"/>
      <c r="D48" s="461"/>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2"/>
      <c r="AF48" s="461"/>
      <c r="AG48" s="461"/>
      <c r="AH48" s="461"/>
      <c r="AI48" s="461"/>
      <c r="AJ48" s="460"/>
    </row>
    <row r="49" spans="1:36">
      <c r="A49" s="463"/>
      <c r="B49" s="463"/>
      <c r="C49" s="463"/>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3"/>
    </row>
    <row r="50" spans="1:36">
      <c r="A50" s="463"/>
      <c r="B50" s="463"/>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row>
    <row r="51" spans="1:36">
      <c r="A51" s="463"/>
      <c r="B51" s="463"/>
      <c r="C51" s="463"/>
      <c r="D51" s="463"/>
      <c r="E51" s="463"/>
      <c r="F51" s="463"/>
      <c r="G51" s="463"/>
      <c r="H51" s="463"/>
      <c r="I51" s="463"/>
      <c r="J51" s="463"/>
      <c r="K51" s="463"/>
      <c r="L51" s="463"/>
      <c r="M51" s="463"/>
      <c r="N51" s="463"/>
      <c r="O51" s="463"/>
      <c r="P51" s="463"/>
      <c r="Q51" s="463"/>
      <c r="R51" s="463"/>
      <c r="S51" s="463"/>
      <c r="T51" s="463"/>
      <c r="U51" s="463"/>
      <c r="V51" s="463"/>
      <c r="W51" s="463"/>
      <c r="X51" s="463"/>
      <c r="Y51" s="463"/>
      <c r="Z51" s="463"/>
      <c r="AA51" s="463"/>
      <c r="AB51" s="463"/>
      <c r="AC51" s="463"/>
      <c r="AD51" s="463"/>
      <c r="AE51" s="463"/>
      <c r="AF51" s="463"/>
      <c r="AG51" s="463"/>
      <c r="AH51" s="463"/>
      <c r="AI51" s="463"/>
      <c r="AJ51" s="463"/>
    </row>
    <row r="52" spans="1:36">
      <c r="A52" s="463"/>
      <c r="B52" s="463"/>
      <c r="C52" s="463"/>
      <c r="D52" s="463"/>
      <c r="E52" s="463"/>
      <c r="F52" s="463"/>
      <c r="G52" s="463"/>
      <c r="H52" s="463"/>
      <c r="I52" s="463"/>
      <c r="J52" s="463"/>
      <c r="K52" s="463"/>
      <c r="L52" s="463"/>
      <c r="M52" s="463"/>
      <c r="N52" s="463"/>
      <c r="O52" s="463"/>
      <c r="P52" s="463"/>
      <c r="Q52" s="463"/>
      <c r="R52" s="463"/>
      <c r="S52" s="463"/>
      <c r="T52" s="463"/>
      <c r="U52" s="463"/>
      <c r="V52" s="463"/>
      <c r="W52" s="463"/>
      <c r="X52" s="463"/>
      <c r="Y52" s="463"/>
      <c r="Z52" s="463"/>
      <c r="AA52" s="463"/>
      <c r="AB52" s="463"/>
      <c r="AC52" s="463"/>
      <c r="AD52" s="463"/>
      <c r="AE52" s="463"/>
      <c r="AF52" s="463"/>
      <c r="AG52" s="463"/>
      <c r="AH52" s="463"/>
      <c r="AI52" s="463"/>
      <c r="AJ52" s="463"/>
    </row>
    <row r="53" spans="1:36">
      <c r="A53" s="463"/>
      <c r="B53" s="463"/>
      <c r="C53" s="463"/>
      <c r="D53" s="463"/>
      <c r="E53" s="463"/>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463"/>
      <c r="AD53" s="463"/>
      <c r="AE53" s="463"/>
      <c r="AF53" s="463"/>
      <c r="AG53" s="463"/>
      <c r="AH53" s="463"/>
      <c r="AI53" s="463"/>
      <c r="AJ53" s="463"/>
    </row>
    <row r="54" spans="1:36">
      <c r="A54" s="463"/>
      <c r="B54" s="463"/>
      <c r="C54" s="463"/>
      <c r="D54" s="463"/>
      <c r="E54" s="463"/>
      <c r="F54" s="463"/>
      <c r="G54" s="463"/>
      <c r="H54" s="463"/>
      <c r="I54" s="463"/>
      <c r="J54" s="463"/>
      <c r="K54" s="463"/>
      <c r="L54" s="463"/>
      <c r="M54" s="463"/>
      <c r="N54" s="463"/>
      <c r="O54" s="463"/>
      <c r="P54" s="463"/>
      <c r="Q54" s="463"/>
      <c r="R54" s="463"/>
      <c r="S54" s="463"/>
      <c r="T54" s="463"/>
      <c r="U54" s="463"/>
      <c r="V54" s="463"/>
      <c r="W54" s="463"/>
      <c r="X54" s="463"/>
      <c r="Y54" s="463"/>
      <c r="Z54" s="463"/>
      <c r="AA54" s="463"/>
      <c r="AB54" s="463"/>
      <c r="AC54" s="463"/>
      <c r="AD54" s="463"/>
      <c r="AE54" s="463"/>
      <c r="AF54" s="463"/>
      <c r="AG54" s="463"/>
      <c r="AH54" s="463"/>
      <c r="AI54" s="463"/>
      <c r="AJ54" s="463"/>
    </row>
    <row r="55" spans="1:36">
      <c r="A55" s="463"/>
      <c r="B55" s="463"/>
      <c r="C55" s="463"/>
      <c r="D55" s="463"/>
      <c r="E55" s="463"/>
      <c r="F55" s="463"/>
      <c r="G55" s="463"/>
      <c r="H55" s="463"/>
      <c r="I55" s="463"/>
      <c r="J55" s="463"/>
      <c r="K55" s="463"/>
      <c r="L55" s="463"/>
      <c r="M55" s="463"/>
      <c r="N55" s="463"/>
      <c r="O55" s="463"/>
      <c r="P55" s="463"/>
      <c r="Q55" s="463"/>
      <c r="R55" s="463"/>
      <c r="S55" s="463"/>
      <c r="T55" s="463"/>
      <c r="U55" s="463"/>
      <c r="V55" s="463"/>
      <c r="W55" s="463"/>
      <c r="X55" s="463"/>
      <c r="Y55" s="463"/>
      <c r="Z55" s="463"/>
      <c r="AA55" s="463"/>
      <c r="AB55" s="463"/>
      <c r="AC55" s="463"/>
      <c r="AD55" s="463"/>
      <c r="AE55" s="463"/>
      <c r="AF55" s="463"/>
      <c r="AG55" s="463"/>
      <c r="AH55" s="463"/>
      <c r="AI55" s="463"/>
      <c r="AJ55" s="463"/>
    </row>
    <row r="56" spans="1:36">
      <c r="A56" s="463"/>
      <c r="B56" s="463"/>
      <c r="C56" s="463"/>
      <c r="D56" s="463"/>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3"/>
      <c r="AF56" s="463"/>
      <c r="AG56" s="463"/>
      <c r="AH56" s="463"/>
      <c r="AI56" s="463"/>
      <c r="AJ56" s="463"/>
    </row>
    <row r="57" spans="1:36">
      <c r="A57" s="463"/>
      <c r="B57" s="463"/>
      <c r="C57" s="463"/>
      <c r="D57" s="463"/>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63"/>
    </row>
    <row r="58" spans="1:36">
      <c r="A58" s="463"/>
      <c r="B58" s="463"/>
      <c r="C58" s="463"/>
      <c r="D58" s="463"/>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c r="AE58" s="463"/>
      <c r="AF58" s="463"/>
      <c r="AG58" s="463"/>
      <c r="AH58" s="463"/>
      <c r="AI58" s="463"/>
      <c r="AJ58" s="463"/>
    </row>
    <row r="59" spans="1:36">
      <c r="A59" s="463"/>
      <c r="B59" s="463"/>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row>
    <row r="60" spans="1:36">
      <c r="A60" s="463"/>
      <c r="B60" s="463"/>
      <c r="C60" s="463"/>
      <c r="D60" s="463"/>
      <c r="E60" s="463"/>
      <c r="F60" s="463"/>
      <c r="G60" s="463"/>
      <c r="H60" s="463"/>
      <c r="I60" s="463"/>
      <c r="J60" s="463"/>
      <c r="K60" s="463"/>
      <c r="L60" s="463"/>
      <c r="M60" s="463"/>
      <c r="N60" s="463"/>
      <c r="O60" s="463"/>
      <c r="P60" s="463"/>
      <c r="Q60" s="463"/>
      <c r="R60" s="463"/>
      <c r="S60" s="463"/>
      <c r="T60" s="463"/>
      <c r="U60" s="463"/>
      <c r="V60" s="463"/>
      <c r="W60" s="463"/>
      <c r="X60" s="463"/>
      <c r="Y60" s="463"/>
      <c r="Z60" s="463"/>
      <c r="AA60" s="463"/>
      <c r="AB60" s="463"/>
      <c r="AC60" s="463"/>
      <c r="AD60" s="463"/>
      <c r="AE60" s="463"/>
      <c r="AF60" s="463"/>
      <c r="AG60" s="463"/>
      <c r="AH60" s="463"/>
      <c r="AI60" s="463"/>
      <c r="AJ60" s="463"/>
    </row>
    <row r="61" spans="1:36">
      <c r="A61" s="463"/>
      <c r="B61" s="463"/>
      <c r="C61" s="463"/>
      <c r="D61" s="463"/>
      <c r="E61" s="463"/>
      <c r="F61" s="463"/>
      <c r="G61" s="463"/>
      <c r="H61" s="463"/>
      <c r="I61" s="463"/>
      <c r="J61" s="463"/>
      <c r="K61" s="463"/>
      <c r="L61" s="463"/>
      <c r="M61" s="463"/>
      <c r="N61" s="463"/>
      <c r="O61" s="463"/>
      <c r="P61" s="463"/>
      <c r="Q61" s="463"/>
      <c r="R61" s="463"/>
      <c r="S61" s="463"/>
      <c r="T61" s="463"/>
      <c r="U61" s="463"/>
      <c r="V61" s="463"/>
      <c r="W61" s="463"/>
      <c r="X61" s="463"/>
      <c r="Y61" s="463"/>
      <c r="Z61" s="463"/>
      <c r="AA61" s="463"/>
      <c r="AB61" s="463"/>
      <c r="AC61" s="463"/>
      <c r="AD61" s="463"/>
      <c r="AE61" s="463"/>
      <c r="AF61" s="463"/>
      <c r="AG61" s="463"/>
      <c r="AH61" s="463"/>
      <c r="AI61" s="463"/>
      <c r="AJ61" s="463"/>
    </row>
    <row r="62" spans="1:36">
      <c r="A62" s="463"/>
      <c r="B62" s="463"/>
      <c r="C62" s="463"/>
      <c r="D62" s="463"/>
      <c r="E62" s="463"/>
      <c r="F62" s="463"/>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463"/>
    </row>
    <row r="63" spans="1:36">
      <c r="A63" s="463"/>
      <c r="B63" s="463"/>
      <c r="C63" s="463"/>
      <c r="D63" s="463"/>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63"/>
      <c r="AG63" s="463"/>
      <c r="AH63" s="463"/>
      <c r="AI63" s="463"/>
      <c r="AJ63" s="463"/>
    </row>
    <row r="64" spans="1:36">
      <c r="A64" s="463"/>
      <c r="B64" s="463"/>
      <c r="C64" s="463"/>
      <c r="D64" s="463"/>
      <c r="E64" s="463"/>
      <c r="F64" s="463"/>
      <c r="G64" s="463"/>
      <c r="H64" s="463"/>
      <c r="I64" s="463"/>
      <c r="J64" s="463"/>
      <c r="K64" s="463"/>
      <c r="L64" s="463"/>
      <c r="M64" s="463"/>
      <c r="N64" s="463"/>
      <c r="O64" s="463"/>
      <c r="P64" s="463"/>
      <c r="Q64" s="463"/>
      <c r="R64" s="463"/>
      <c r="S64" s="463"/>
      <c r="T64" s="463"/>
      <c r="U64" s="463"/>
      <c r="V64" s="463"/>
      <c r="W64" s="463"/>
      <c r="X64" s="463"/>
      <c r="Y64" s="463"/>
      <c r="Z64" s="463"/>
      <c r="AA64" s="463"/>
      <c r="AB64" s="463"/>
      <c r="AC64" s="463"/>
      <c r="AD64" s="463"/>
      <c r="AE64" s="463"/>
      <c r="AF64" s="463"/>
      <c r="AG64" s="463"/>
      <c r="AH64" s="463"/>
      <c r="AI64" s="463"/>
      <c r="AJ64" s="463"/>
    </row>
    <row r="65" spans="1:36">
      <c r="A65" s="463"/>
      <c r="B65" s="463"/>
      <c r="C65" s="463"/>
      <c r="D65" s="463"/>
      <c r="E65" s="463"/>
      <c r="F65" s="463"/>
      <c r="G65" s="463"/>
      <c r="H65" s="463"/>
      <c r="I65" s="463"/>
      <c r="J65" s="463"/>
      <c r="K65" s="463"/>
      <c r="L65" s="463"/>
      <c r="M65" s="463"/>
      <c r="N65" s="463"/>
      <c r="O65" s="463"/>
      <c r="P65" s="463"/>
      <c r="Q65" s="463"/>
      <c r="R65" s="463"/>
      <c r="S65" s="463"/>
      <c r="T65" s="463"/>
      <c r="U65" s="463"/>
      <c r="V65" s="463"/>
      <c r="W65" s="463"/>
      <c r="X65" s="463"/>
      <c r="Y65" s="463"/>
      <c r="Z65" s="463"/>
      <c r="AA65" s="463"/>
      <c r="AB65" s="463"/>
      <c r="AC65" s="463"/>
      <c r="AD65" s="463"/>
      <c r="AE65" s="463"/>
      <c r="AF65" s="463"/>
      <c r="AG65" s="463"/>
      <c r="AH65" s="463"/>
      <c r="AI65" s="463"/>
      <c r="AJ65" s="463"/>
    </row>
    <row r="66" spans="1:36">
      <c r="A66" s="463"/>
      <c r="B66" s="463"/>
      <c r="C66" s="463"/>
      <c r="D66" s="463"/>
      <c r="E66" s="463"/>
      <c r="F66" s="463"/>
      <c r="G66" s="463"/>
      <c r="H66" s="463"/>
      <c r="I66" s="463"/>
      <c r="J66" s="463"/>
      <c r="K66" s="463"/>
      <c r="L66" s="463"/>
      <c r="M66" s="463"/>
      <c r="N66" s="463"/>
      <c r="O66" s="463"/>
      <c r="P66" s="463"/>
      <c r="Q66" s="463"/>
      <c r="R66" s="463"/>
      <c r="S66" s="463"/>
      <c r="T66" s="463"/>
      <c r="U66" s="463"/>
      <c r="V66" s="463"/>
      <c r="W66" s="463"/>
      <c r="X66" s="463"/>
      <c r="Y66" s="463"/>
      <c r="Z66" s="463"/>
      <c r="AA66" s="463"/>
      <c r="AB66" s="463"/>
      <c r="AC66" s="463"/>
      <c r="AD66" s="463"/>
      <c r="AE66" s="463"/>
      <c r="AF66" s="463"/>
      <c r="AG66" s="463"/>
      <c r="AH66" s="463"/>
      <c r="AI66" s="463"/>
      <c r="AJ66" s="463"/>
    </row>
    <row r="67" spans="1:36">
      <c r="A67" s="463"/>
      <c r="B67" s="463"/>
      <c r="C67" s="463"/>
      <c r="D67" s="463"/>
      <c r="E67" s="463"/>
      <c r="F67" s="463"/>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c r="AH67" s="463"/>
      <c r="AI67" s="463"/>
      <c r="AJ67" s="463"/>
    </row>
    <row r="68" spans="1:36">
      <c r="A68" s="463"/>
      <c r="B68" s="463"/>
      <c r="C68" s="463"/>
      <c r="D68" s="463"/>
      <c r="E68" s="463"/>
      <c r="F68" s="463"/>
      <c r="G68" s="463"/>
      <c r="H68" s="463"/>
      <c r="I68" s="463"/>
      <c r="J68" s="463"/>
      <c r="K68" s="463"/>
      <c r="L68" s="463"/>
      <c r="M68" s="463"/>
      <c r="N68" s="463"/>
      <c r="O68" s="463"/>
      <c r="P68" s="463"/>
      <c r="Q68" s="463"/>
      <c r="R68" s="463"/>
      <c r="S68" s="463"/>
      <c r="T68" s="463"/>
      <c r="U68" s="463"/>
      <c r="V68" s="463"/>
      <c r="W68" s="463"/>
      <c r="X68" s="463"/>
      <c r="Y68" s="463"/>
      <c r="Z68" s="463"/>
      <c r="AA68" s="463"/>
      <c r="AB68" s="463"/>
      <c r="AC68" s="463"/>
      <c r="AD68" s="463"/>
      <c r="AE68" s="463"/>
      <c r="AF68" s="463"/>
      <c r="AG68" s="463"/>
      <c r="AH68" s="463"/>
      <c r="AI68" s="463"/>
      <c r="AJ68" s="463"/>
    </row>
    <row r="69" spans="1:36">
      <c r="A69" s="463"/>
      <c r="B69" s="463"/>
      <c r="C69" s="463"/>
      <c r="D69" s="463"/>
      <c r="E69" s="463"/>
      <c r="F69" s="463"/>
      <c r="G69" s="463"/>
      <c r="H69" s="463"/>
      <c r="I69" s="463"/>
      <c r="J69" s="463"/>
      <c r="K69" s="463"/>
      <c r="L69" s="463"/>
      <c r="M69" s="463"/>
      <c r="N69" s="463"/>
      <c r="O69" s="463"/>
      <c r="P69" s="463"/>
      <c r="Q69" s="463"/>
      <c r="R69" s="463"/>
      <c r="S69" s="463"/>
      <c r="T69" s="463"/>
      <c r="U69" s="463"/>
      <c r="V69" s="463"/>
      <c r="W69" s="463"/>
      <c r="X69" s="463"/>
      <c r="Y69" s="463"/>
      <c r="Z69" s="463"/>
      <c r="AA69" s="463"/>
      <c r="AB69" s="463"/>
      <c r="AC69" s="463"/>
      <c r="AD69" s="463"/>
      <c r="AE69" s="463"/>
      <c r="AF69" s="463"/>
      <c r="AG69" s="463"/>
      <c r="AH69" s="463"/>
      <c r="AI69" s="463"/>
      <c r="AJ69" s="463"/>
    </row>
    <row r="70" spans="1:36">
      <c r="A70" s="463"/>
      <c r="B70" s="463"/>
      <c r="C70" s="463"/>
      <c r="D70" s="463"/>
      <c r="E70" s="463"/>
      <c r="F70" s="463"/>
      <c r="G70" s="463"/>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c r="AE70" s="463"/>
      <c r="AF70" s="463"/>
      <c r="AG70" s="463"/>
      <c r="AH70" s="463"/>
      <c r="AI70" s="463"/>
      <c r="AJ70" s="463"/>
    </row>
    <row r="71" spans="1:36">
      <c r="A71" s="463"/>
      <c r="B71" s="463"/>
      <c r="C71" s="463"/>
      <c r="D71" s="463"/>
      <c r="E71" s="463"/>
      <c r="F71" s="463"/>
      <c r="G71" s="463"/>
      <c r="H71" s="463"/>
      <c r="I71" s="463"/>
      <c r="J71" s="463"/>
      <c r="K71" s="463"/>
      <c r="L71" s="463"/>
      <c r="M71" s="463"/>
      <c r="N71" s="463"/>
      <c r="O71" s="463"/>
      <c r="P71" s="463"/>
      <c r="Q71" s="463"/>
      <c r="R71" s="463"/>
      <c r="S71" s="463"/>
      <c r="T71" s="463"/>
      <c r="U71" s="463"/>
      <c r="V71" s="463"/>
      <c r="W71" s="463"/>
      <c r="X71" s="463"/>
      <c r="Y71" s="463"/>
      <c r="Z71" s="463"/>
      <c r="AA71" s="463"/>
      <c r="AB71" s="463"/>
      <c r="AC71" s="463"/>
      <c r="AD71" s="463"/>
      <c r="AE71" s="463"/>
      <c r="AF71" s="463"/>
      <c r="AG71" s="463"/>
      <c r="AH71" s="463"/>
      <c r="AI71" s="463"/>
      <c r="AJ71" s="463"/>
    </row>
    <row r="72" spans="1:36">
      <c r="A72" s="463"/>
      <c r="B72" s="463"/>
      <c r="C72" s="463"/>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463"/>
    </row>
    <row r="73" spans="1:36">
      <c r="A73" s="463"/>
      <c r="B73" s="463"/>
      <c r="C73" s="463"/>
      <c r="D73" s="463"/>
      <c r="E73" s="463"/>
      <c r="F73" s="463"/>
      <c r="G73" s="463"/>
      <c r="H73" s="463"/>
      <c r="I73" s="463"/>
      <c r="J73" s="463"/>
      <c r="K73" s="463"/>
      <c r="L73" s="463"/>
      <c r="M73" s="463"/>
      <c r="N73" s="463"/>
      <c r="O73" s="463"/>
      <c r="P73" s="463"/>
      <c r="Q73" s="463"/>
      <c r="R73" s="463"/>
      <c r="S73" s="463"/>
      <c r="T73" s="463"/>
      <c r="U73" s="463"/>
      <c r="V73" s="463"/>
      <c r="W73" s="463"/>
      <c r="X73" s="463"/>
      <c r="Y73" s="463"/>
      <c r="Z73" s="463"/>
      <c r="AA73" s="463"/>
      <c r="AB73" s="463"/>
      <c r="AC73" s="463"/>
      <c r="AD73" s="463"/>
      <c r="AE73" s="463"/>
      <c r="AF73" s="463"/>
      <c r="AG73" s="463"/>
      <c r="AH73" s="463"/>
      <c r="AI73" s="463"/>
      <c r="AJ73" s="463"/>
    </row>
    <row r="74" spans="1:36">
      <c r="A74" s="463"/>
      <c r="B74" s="463"/>
      <c r="C74" s="463"/>
      <c r="D74" s="463"/>
      <c r="E74" s="463"/>
      <c r="F74" s="463"/>
      <c r="G74" s="463"/>
      <c r="H74" s="463"/>
      <c r="I74" s="463"/>
      <c r="J74" s="463"/>
      <c r="K74" s="463"/>
      <c r="L74" s="463"/>
      <c r="M74" s="463"/>
      <c r="N74" s="463"/>
      <c r="O74" s="463"/>
      <c r="P74" s="463"/>
      <c r="Q74" s="463"/>
      <c r="R74" s="463"/>
      <c r="S74" s="463"/>
      <c r="T74" s="463"/>
      <c r="U74" s="463"/>
      <c r="V74" s="463"/>
      <c r="W74" s="463"/>
      <c r="X74" s="463"/>
      <c r="Y74" s="463"/>
      <c r="Z74" s="463"/>
      <c r="AA74" s="463"/>
      <c r="AB74" s="463"/>
      <c r="AC74" s="463"/>
      <c r="AD74" s="463"/>
      <c r="AE74" s="463"/>
      <c r="AF74" s="463"/>
      <c r="AG74" s="463"/>
      <c r="AH74" s="463"/>
      <c r="AI74" s="463"/>
      <c r="AJ74" s="463"/>
    </row>
    <row r="75" spans="1:36">
      <c r="A75" s="463"/>
      <c r="B75" s="463"/>
      <c r="C75" s="463"/>
      <c r="D75" s="463"/>
      <c r="E75" s="463"/>
      <c r="F75" s="463"/>
      <c r="G75" s="463"/>
      <c r="H75" s="463"/>
      <c r="I75" s="463"/>
      <c r="J75" s="463"/>
      <c r="K75" s="463"/>
      <c r="L75" s="463"/>
      <c r="M75" s="463"/>
      <c r="N75" s="463"/>
      <c r="O75" s="463"/>
      <c r="P75" s="463"/>
      <c r="Q75" s="463"/>
      <c r="R75" s="463"/>
      <c r="S75" s="463"/>
      <c r="T75" s="463"/>
      <c r="U75" s="463"/>
      <c r="V75" s="463"/>
      <c r="W75" s="463"/>
      <c r="X75" s="463"/>
      <c r="Y75" s="463"/>
      <c r="Z75" s="463"/>
      <c r="AA75" s="463"/>
      <c r="AB75" s="463"/>
      <c r="AC75" s="463"/>
      <c r="AD75" s="463"/>
      <c r="AE75" s="463"/>
      <c r="AF75" s="463"/>
      <c r="AG75" s="463"/>
      <c r="AH75" s="463"/>
      <c r="AI75" s="463"/>
      <c r="AJ75" s="463"/>
    </row>
    <row r="76" spans="1:36">
      <c r="A76" s="463"/>
      <c r="B76" s="463"/>
      <c r="C76" s="463"/>
      <c r="D76" s="463"/>
      <c r="E76" s="463"/>
      <c r="F76" s="463"/>
      <c r="G76" s="463"/>
      <c r="H76" s="463"/>
      <c r="I76" s="463"/>
      <c r="J76" s="463"/>
      <c r="K76" s="463"/>
      <c r="L76" s="463"/>
      <c r="M76" s="463"/>
      <c r="N76" s="463"/>
      <c r="O76" s="463"/>
      <c r="P76" s="463"/>
      <c r="Q76" s="463"/>
      <c r="R76" s="463"/>
      <c r="S76" s="463"/>
      <c r="T76" s="463"/>
      <c r="U76" s="463"/>
      <c r="V76" s="463"/>
      <c r="W76" s="463"/>
      <c r="X76" s="463"/>
      <c r="Y76" s="463"/>
      <c r="Z76" s="463"/>
      <c r="AA76" s="463"/>
      <c r="AB76" s="463"/>
      <c r="AC76" s="463"/>
      <c r="AD76" s="463"/>
      <c r="AE76" s="463"/>
      <c r="AF76" s="463"/>
      <c r="AG76" s="463"/>
      <c r="AH76" s="463"/>
      <c r="AI76" s="463"/>
      <c r="AJ76" s="463"/>
    </row>
    <row r="77" spans="1:36">
      <c r="A77" s="463"/>
      <c r="B77" s="463"/>
      <c r="C77" s="463"/>
      <c r="D77" s="463"/>
      <c r="E77" s="463"/>
      <c r="F77" s="463"/>
      <c r="G77" s="463"/>
      <c r="H77" s="463"/>
      <c r="I77" s="463"/>
      <c r="J77" s="463"/>
      <c r="K77" s="463"/>
      <c r="L77" s="463"/>
      <c r="M77" s="463"/>
      <c r="N77" s="463"/>
      <c r="O77" s="463"/>
      <c r="P77" s="463"/>
      <c r="Q77" s="463"/>
      <c r="R77" s="463"/>
      <c r="S77" s="463"/>
      <c r="T77" s="463"/>
      <c r="U77" s="463"/>
      <c r="V77" s="463"/>
      <c r="W77" s="463"/>
      <c r="X77" s="463"/>
      <c r="Y77" s="463"/>
      <c r="Z77" s="463"/>
      <c r="AA77" s="463"/>
      <c r="AB77" s="463"/>
      <c r="AC77" s="463"/>
      <c r="AD77" s="463"/>
      <c r="AE77" s="463"/>
      <c r="AF77" s="463"/>
      <c r="AG77" s="463"/>
      <c r="AH77" s="463"/>
      <c r="AI77" s="463"/>
      <c r="AJ77" s="463"/>
    </row>
    <row r="78" spans="1:36">
      <c r="A78" s="463"/>
      <c r="B78" s="463"/>
      <c r="C78" s="463"/>
      <c r="D78" s="463"/>
      <c r="E78" s="463"/>
      <c r="F78" s="463"/>
      <c r="G78" s="463"/>
      <c r="H78" s="463"/>
      <c r="I78" s="463"/>
      <c r="J78" s="463"/>
      <c r="K78" s="463"/>
      <c r="L78" s="463"/>
      <c r="M78" s="463"/>
      <c r="N78" s="463"/>
      <c r="O78" s="463"/>
      <c r="P78" s="463"/>
      <c r="Q78" s="463"/>
      <c r="R78" s="463"/>
      <c r="S78" s="463"/>
      <c r="T78" s="463"/>
      <c r="U78" s="463"/>
      <c r="V78" s="463"/>
      <c r="W78" s="463"/>
      <c r="X78" s="463"/>
      <c r="Y78" s="463"/>
      <c r="Z78" s="463"/>
      <c r="AA78" s="463"/>
      <c r="AB78" s="463"/>
      <c r="AC78" s="463"/>
      <c r="AD78" s="463"/>
      <c r="AE78" s="463"/>
      <c r="AF78" s="463"/>
      <c r="AG78" s="463"/>
      <c r="AH78" s="463"/>
      <c r="AI78" s="463"/>
      <c r="AJ78" s="463"/>
    </row>
    <row r="79" spans="1:36">
      <c r="A79" s="463"/>
      <c r="B79" s="463"/>
      <c r="C79" s="463"/>
      <c r="D79" s="463"/>
      <c r="E79" s="463"/>
      <c r="F79" s="463"/>
      <c r="G79" s="463"/>
      <c r="H79" s="463"/>
      <c r="I79" s="463"/>
      <c r="J79" s="463"/>
      <c r="K79" s="463"/>
      <c r="L79" s="463"/>
      <c r="M79" s="463"/>
      <c r="N79" s="463"/>
      <c r="O79" s="463"/>
      <c r="P79" s="463"/>
      <c r="Q79" s="463"/>
      <c r="R79" s="463"/>
      <c r="S79" s="463"/>
      <c r="T79" s="463"/>
      <c r="U79" s="463"/>
      <c r="V79" s="463"/>
      <c r="W79" s="463"/>
      <c r="X79" s="463"/>
      <c r="Y79" s="463"/>
      <c r="Z79" s="463"/>
      <c r="AA79" s="463"/>
      <c r="AB79" s="463"/>
      <c r="AC79" s="463"/>
      <c r="AD79" s="463"/>
      <c r="AE79" s="463"/>
      <c r="AF79" s="463"/>
      <c r="AG79" s="463"/>
      <c r="AH79" s="463"/>
      <c r="AI79" s="463"/>
      <c r="AJ79" s="463"/>
    </row>
    <row r="80" spans="1:36">
      <c r="A80" s="463"/>
      <c r="B80" s="463"/>
      <c r="C80" s="463"/>
      <c r="D80" s="463"/>
      <c r="E80" s="463"/>
      <c r="F80" s="463"/>
      <c r="G80" s="463"/>
      <c r="H80" s="463"/>
      <c r="I80" s="463"/>
      <c r="J80" s="463"/>
      <c r="K80" s="463"/>
      <c r="L80" s="463"/>
      <c r="M80" s="463"/>
      <c r="N80" s="463"/>
      <c r="O80" s="463"/>
      <c r="P80" s="463"/>
      <c r="Q80" s="463"/>
      <c r="R80" s="463"/>
      <c r="S80" s="463"/>
      <c r="T80" s="463"/>
      <c r="U80" s="463"/>
      <c r="V80" s="463"/>
      <c r="W80" s="463"/>
      <c r="X80" s="463"/>
      <c r="Y80" s="463"/>
      <c r="Z80" s="463"/>
      <c r="AA80" s="463"/>
      <c r="AB80" s="463"/>
      <c r="AC80" s="463"/>
      <c r="AD80" s="463"/>
      <c r="AE80" s="463"/>
      <c r="AF80" s="463"/>
      <c r="AG80" s="463"/>
      <c r="AH80" s="463"/>
      <c r="AI80" s="463"/>
      <c r="AJ80" s="463"/>
    </row>
    <row r="81" spans="1:36">
      <c r="A81" s="463"/>
      <c r="B81" s="463"/>
      <c r="C81" s="463"/>
      <c r="D81" s="463"/>
      <c r="E81" s="463"/>
      <c r="F81" s="463"/>
      <c r="G81" s="463"/>
      <c r="H81" s="463"/>
      <c r="I81" s="463"/>
      <c r="J81" s="463"/>
      <c r="K81" s="463"/>
      <c r="L81" s="463"/>
      <c r="M81" s="463"/>
      <c r="N81" s="463"/>
      <c r="O81" s="463"/>
      <c r="P81" s="463"/>
      <c r="Q81" s="463"/>
      <c r="R81" s="463"/>
      <c r="S81" s="463"/>
      <c r="T81" s="463"/>
      <c r="U81" s="463"/>
      <c r="V81" s="463"/>
      <c r="W81" s="463"/>
      <c r="X81" s="463"/>
      <c r="Y81" s="463"/>
      <c r="Z81" s="463"/>
      <c r="AA81" s="463"/>
      <c r="AB81" s="463"/>
      <c r="AC81" s="463"/>
      <c r="AD81" s="463"/>
      <c r="AE81" s="463"/>
      <c r="AF81" s="463"/>
      <c r="AG81" s="463"/>
      <c r="AH81" s="463"/>
      <c r="AI81" s="463"/>
      <c r="AJ81" s="463"/>
    </row>
    <row r="82" spans="1:36">
      <c r="A82" s="463"/>
      <c r="B82" s="463"/>
      <c r="C82" s="463"/>
      <c r="D82" s="463"/>
      <c r="E82" s="463"/>
      <c r="F82" s="463"/>
      <c r="G82" s="463"/>
      <c r="H82" s="463"/>
      <c r="I82" s="463"/>
      <c r="J82" s="463"/>
      <c r="K82" s="463"/>
      <c r="L82" s="463"/>
      <c r="M82" s="463"/>
      <c r="N82" s="463"/>
      <c r="O82" s="463"/>
      <c r="P82" s="463"/>
      <c r="Q82" s="463"/>
      <c r="R82" s="463"/>
      <c r="S82" s="463"/>
      <c r="T82" s="463"/>
      <c r="U82" s="463"/>
      <c r="V82" s="463"/>
      <c r="W82" s="463"/>
      <c r="X82" s="463"/>
      <c r="Y82" s="463"/>
      <c r="Z82" s="463"/>
      <c r="AA82" s="463"/>
      <c r="AB82" s="463"/>
      <c r="AC82" s="463"/>
      <c r="AD82" s="463"/>
      <c r="AE82" s="463"/>
      <c r="AF82" s="463"/>
      <c r="AG82" s="463"/>
      <c r="AH82" s="463"/>
      <c r="AI82" s="463"/>
      <c r="AJ82" s="463"/>
    </row>
    <row r="83" spans="1:36">
      <c r="A83" s="463"/>
      <c r="B83" s="463"/>
      <c r="C83" s="463"/>
      <c r="D83" s="463"/>
      <c r="E83" s="463"/>
      <c r="F83" s="463"/>
      <c r="G83" s="463"/>
      <c r="H83" s="463"/>
      <c r="I83" s="463"/>
      <c r="J83" s="463"/>
      <c r="K83" s="463"/>
      <c r="L83" s="463"/>
      <c r="M83" s="463"/>
      <c r="N83" s="463"/>
      <c r="O83" s="463"/>
      <c r="P83" s="463"/>
      <c r="Q83" s="463"/>
      <c r="R83" s="463"/>
      <c r="S83" s="463"/>
      <c r="T83" s="463"/>
      <c r="U83" s="463"/>
      <c r="V83" s="463"/>
      <c r="W83" s="463"/>
      <c r="X83" s="463"/>
      <c r="Y83" s="463"/>
      <c r="Z83" s="463"/>
      <c r="AA83" s="463"/>
      <c r="AB83" s="463"/>
      <c r="AC83" s="463"/>
      <c r="AD83" s="463"/>
      <c r="AE83" s="463"/>
      <c r="AF83" s="463"/>
      <c r="AG83" s="463"/>
      <c r="AH83" s="463"/>
      <c r="AI83" s="463"/>
      <c r="AJ83" s="463"/>
    </row>
    <row r="84" spans="1:36">
      <c r="A84" s="463"/>
      <c r="B84" s="463"/>
      <c r="C84" s="463"/>
      <c r="D84" s="463"/>
      <c r="E84" s="463"/>
      <c r="F84" s="463"/>
      <c r="G84" s="463"/>
      <c r="H84" s="463"/>
      <c r="I84" s="463"/>
      <c r="J84" s="463"/>
      <c r="K84" s="463"/>
      <c r="L84" s="463"/>
      <c r="M84" s="463"/>
      <c r="N84" s="463"/>
      <c r="O84" s="463"/>
      <c r="P84" s="463"/>
      <c r="Q84" s="463"/>
      <c r="R84" s="463"/>
      <c r="S84" s="463"/>
      <c r="T84" s="463"/>
      <c r="U84" s="463"/>
      <c r="V84" s="463"/>
      <c r="W84" s="463"/>
      <c r="X84" s="463"/>
      <c r="Y84" s="463"/>
      <c r="Z84" s="463"/>
      <c r="AA84" s="463"/>
      <c r="AB84" s="463"/>
      <c r="AC84" s="463"/>
      <c r="AD84" s="463"/>
      <c r="AE84" s="463"/>
      <c r="AF84" s="463"/>
      <c r="AG84" s="463"/>
      <c r="AH84" s="463"/>
      <c r="AI84" s="463"/>
      <c r="AJ84" s="463"/>
    </row>
    <row r="85" spans="1:36">
      <c r="A85" s="463"/>
      <c r="B85" s="463"/>
      <c r="C85" s="463"/>
      <c r="D85" s="463"/>
      <c r="E85" s="463"/>
      <c r="F85" s="463"/>
      <c r="G85" s="463"/>
      <c r="H85" s="463"/>
      <c r="I85" s="463"/>
      <c r="J85" s="463"/>
      <c r="K85" s="463"/>
      <c r="L85" s="463"/>
      <c r="M85" s="463"/>
      <c r="N85" s="463"/>
      <c r="O85" s="463"/>
      <c r="P85" s="463"/>
      <c r="Q85" s="463"/>
      <c r="R85" s="463"/>
      <c r="S85" s="463"/>
      <c r="T85" s="463"/>
      <c r="U85" s="463"/>
      <c r="V85" s="463"/>
      <c r="W85" s="463"/>
      <c r="X85" s="463"/>
      <c r="Y85" s="463"/>
      <c r="Z85" s="463"/>
      <c r="AA85" s="463"/>
      <c r="AB85" s="463"/>
      <c r="AC85" s="463"/>
      <c r="AD85" s="463"/>
      <c r="AE85" s="463"/>
      <c r="AF85" s="463"/>
      <c r="AG85" s="463"/>
      <c r="AH85" s="463"/>
      <c r="AI85" s="463"/>
      <c r="AJ85" s="463"/>
    </row>
    <row r="86" spans="1:36">
      <c r="A86" s="463"/>
      <c r="B86" s="463"/>
      <c r="C86" s="463"/>
      <c r="D86" s="463"/>
      <c r="E86" s="463"/>
      <c r="F86" s="463"/>
      <c r="G86" s="463"/>
      <c r="H86" s="463"/>
      <c r="I86" s="463"/>
      <c r="J86" s="463"/>
      <c r="K86" s="463"/>
      <c r="L86" s="463"/>
      <c r="M86" s="463"/>
      <c r="N86" s="463"/>
      <c r="O86" s="463"/>
      <c r="P86" s="463"/>
      <c r="Q86" s="463"/>
      <c r="R86" s="463"/>
      <c r="S86" s="463"/>
      <c r="T86" s="463"/>
      <c r="U86" s="463"/>
      <c r="V86" s="463"/>
      <c r="W86" s="463"/>
      <c r="X86" s="463"/>
      <c r="Y86" s="463"/>
      <c r="Z86" s="463"/>
      <c r="AA86" s="463"/>
      <c r="AB86" s="463"/>
      <c r="AC86" s="463"/>
      <c r="AD86" s="463"/>
      <c r="AE86" s="463"/>
      <c r="AF86" s="463"/>
      <c r="AG86" s="463"/>
      <c r="AH86" s="463"/>
      <c r="AI86" s="463"/>
      <c r="AJ86" s="463"/>
    </row>
    <row r="87" spans="1:36">
      <c r="A87" s="463"/>
      <c r="B87" s="463"/>
      <c r="C87" s="463"/>
      <c r="D87" s="463"/>
      <c r="E87" s="463"/>
      <c r="F87" s="463"/>
      <c r="G87" s="463"/>
      <c r="H87" s="463"/>
      <c r="I87" s="463"/>
      <c r="J87" s="463"/>
      <c r="K87" s="463"/>
      <c r="L87" s="463"/>
      <c r="M87" s="463"/>
      <c r="N87" s="463"/>
      <c r="O87" s="463"/>
      <c r="P87" s="463"/>
      <c r="Q87" s="463"/>
      <c r="R87" s="463"/>
      <c r="S87" s="463"/>
      <c r="T87" s="463"/>
      <c r="U87" s="463"/>
      <c r="V87" s="463"/>
      <c r="W87" s="463"/>
      <c r="X87" s="463"/>
      <c r="Y87" s="463"/>
      <c r="Z87" s="463"/>
      <c r="AA87" s="463"/>
      <c r="AB87" s="463"/>
      <c r="AC87" s="463"/>
      <c r="AD87" s="463"/>
      <c r="AE87" s="463"/>
      <c r="AF87" s="463"/>
      <c r="AG87" s="463"/>
      <c r="AH87" s="463"/>
      <c r="AI87" s="463"/>
      <c r="AJ87" s="463"/>
    </row>
    <row r="88" spans="1:36">
      <c r="A88" s="463"/>
      <c r="B88" s="463"/>
      <c r="C88" s="463"/>
      <c r="D88" s="463"/>
      <c r="E88" s="463"/>
      <c r="F88" s="463"/>
      <c r="G88" s="463"/>
      <c r="H88" s="463"/>
      <c r="I88" s="463"/>
      <c r="J88" s="463"/>
      <c r="K88" s="463"/>
      <c r="L88" s="463"/>
      <c r="M88" s="463"/>
      <c r="N88" s="463"/>
      <c r="O88" s="463"/>
      <c r="P88" s="463"/>
      <c r="Q88" s="463"/>
      <c r="R88" s="463"/>
      <c r="S88" s="463"/>
      <c r="T88" s="463"/>
      <c r="U88" s="463"/>
      <c r="V88" s="463"/>
      <c r="W88" s="463"/>
      <c r="X88" s="463"/>
      <c r="Y88" s="463"/>
      <c r="Z88" s="463"/>
      <c r="AA88" s="463"/>
      <c r="AB88" s="463"/>
      <c r="AC88" s="463"/>
      <c r="AD88" s="463"/>
      <c r="AE88" s="463"/>
      <c r="AF88" s="463"/>
      <c r="AG88" s="463"/>
      <c r="AH88" s="463"/>
      <c r="AI88" s="463"/>
      <c r="AJ88" s="463"/>
    </row>
    <row r="89" spans="1:36">
      <c r="A89" s="463"/>
      <c r="B89" s="463"/>
      <c r="C89" s="463"/>
      <c r="D89" s="463"/>
      <c r="E89" s="463"/>
      <c r="F89" s="463"/>
      <c r="G89" s="463"/>
      <c r="H89" s="463"/>
      <c r="I89" s="463"/>
      <c r="J89" s="463"/>
      <c r="K89" s="463"/>
      <c r="L89" s="463"/>
      <c r="M89" s="463"/>
      <c r="N89" s="463"/>
      <c r="O89" s="463"/>
      <c r="P89" s="463"/>
      <c r="Q89" s="463"/>
      <c r="R89" s="463"/>
      <c r="S89" s="463"/>
      <c r="T89" s="463"/>
      <c r="U89" s="463"/>
      <c r="V89" s="463"/>
      <c r="W89" s="463"/>
      <c r="X89" s="463"/>
      <c r="Y89" s="463"/>
      <c r="Z89" s="463"/>
      <c r="AA89" s="463"/>
      <c r="AB89" s="463"/>
      <c r="AC89" s="463"/>
      <c r="AD89" s="463"/>
      <c r="AE89" s="463"/>
      <c r="AF89" s="463"/>
      <c r="AG89" s="463"/>
      <c r="AH89" s="463"/>
      <c r="AI89" s="463"/>
      <c r="AJ89" s="463"/>
    </row>
    <row r="90" spans="1:36">
      <c r="A90" s="463"/>
      <c r="B90" s="463"/>
      <c r="C90" s="463"/>
      <c r="D90" s="463"/>
      <c r="E90" s="463"/>
      <c r="F90" s="463"/>
      <c r="G90" s="463"/>
      <c r="H90" s="463"/>
      <c r="I90" s="463"/>
      <c r="J90" s="463"/>
      <c r="K90" s="463"/>
      <c r="L90" s="463"/>
      <c r="M90" s="463"/>
      <c r="N90" s="463"/>
      <c r="O90" s="463"/>
      <c r="P90" s="463"/>
      <c r="Q90" s="463"/>
      <c r="R90" s="463"/>
      <c r="S90" s="463"/>
      <c r="T90" s="463"/>
      <c r="U90" s="463"/>
      <c r="V90" s="463"/>
      <c r="W90" s="463"/>
      <c r="X90" s="463"/>
      <c r="Y90" s="463"/>
      <c r="Z90" s="463"/>
      <c r="AA90" s="463"/>
      <c r="AB90" s="463"/>
      <c r="AC90" s="463"/>
      <c r="AD90" s="463"/>
      <c r="AE90" s="463"/>
      <c r="AF90" s="463"/>
      <c r="AG90" s="463"/>
      <c r="AH90" s="463"/>
      <c r="AI90" s="463"/>
      <c r="AJ90" s="463"/>
    </row>
    <row r="91" spans="1:36">
      <c r="A91" s="463"/>
      <c r="B91" s="463"/>
      <c r="C91" s="463"/>
      <c r="D91" s="463"/>
      <c r="E91" s="463"/>
      <c r="F91" s="463"/>
      <c r="G91" s="463"/>
      <c r="H91" s="463"/>
      <c r="I91" s="463"/>
      <c r="J91" s="463"/>
      <c r="K91" s="463"/>
      <c r="L91" s="463"/>
      <c r="M91" s="463"/>
      <c r="N91" s="463"/>
      <c r="O91" s="463"/>
      <c r="P91" s="463"/>
      <c r="Q91" s="463"/>
      <c r="R91" s="463"/>
      <c r="S91" s="463"/>
      <c r="T91" s="463"/>
      <c r="U91" s="463"/>
      <c r="V91" s="463"/>
      <c r="W91" s="463"/>
      <c r="X91" s="463"/>
      <c r="Y91" s="463"/>
      <c r="Z91" s="463"/>
      <c r="AA91" s="463"/>
      <c r="AB91" s="463"/>
      <c r="AC91" s="463"/>
      <c r="AD91" s="463"/>
      <c r="AE91" s="463"/>
      <c r="AF91" s="463"/>
      <c r="AG91" s="463"/>
      <c r="AH91" s="463"/>
      <c r="AI91" s="463"/>
      <c r="AJ91" s="463"/>
    </row>
    <row r="92" spans="1:36">
      <c r="A92" s="463"/>
      <c r="B92" s="463"/>
      <c r="C92" s="463"/>
      <c r="D92" s="463"/>
      <c r="E92" s="463"/>
      <c r="F92" s="463"/>
      <c r="G92" s="463"/>
      <c r="H92" s="463"/>
      <c r="I92" s="463"/>
      <c r="J92" s="463"/>
      <c r="K92" s="463"/>
      <c r="L92" s="463"/>
      <c r="M92" s="463"/>
      <c r="N92" s="463"/>
      <c r="O92" s="463"/>
      <c r="P92" s="463"/>
      <c r="Q92" s="463"/>
      <c r="R92" s="463"/>
      <c r="S92" s="463"/>
      <c r="T92" s="463"/>
      <c r="U92" s="463"/>
      <c r="V92" s="463"/>
      <c r="W92" s="463"/>
      <c r="X92" s="463"/>
      <c r="Y92" s="463"/>
      <c r="Z92" s="463"/>
      <c r="AA92" s="463"/>
      <c r="AB92" s="463"/>
      <c r="AC92" s="463"/>
      <c r="AD92" s="463"/>
      <c r="AE92" s="463"/>
      <c r="AF92" s="463"/>
      <c r="AG92" s="463"/>
      <c r="AH92" s="463"/>
      <c r="AI92" s="463"/>
      <c r="AJ92" s="463"/>
    </row>
    <row r="93" spans="1:36">
      <c r="A93" s="463"/>
      <c r="B93" s="463"/>
      <c r="C93" s="463"/>
      <c r="D93" s="463"/>
      <c r="E93" s="463"/>
      <c r="F93" s="463"/>
      <c r="G93" s="463"/>
      <c r="H93" s="463"/>
      <c r="I93" s="463"/>
      <c r="J93" s="463"/>
      <c r="K93" s="463"/>
      <c r="L93" s="463"/>
      <c r="M93" s="463"/>
      <c r="N93" s="463"/>
      <c r="O93" s="463"/>
      <c r="P93" s="463"/>
      <c r="Q93" s="463"/>
      <c r="R93" s="463"/>
      <c r="S93" s="463"/>
      <c r="T93" s="463"/>
      <c r="U93" s="463"/>
      <c r="V93" s="463"/>
      <c r="W93" s="463"/>
      <c r="X93" s="463"/>
      <c r="Y93" s="463"/>
      <c r="Z93" s="463"/>
      <c r="AA93" s="463"/>
      <c r="AB93" s="463"/>
      <c r="AC93" s="463"/>
      <c r="AD93" s="463"/>
      <c r="AE93" s="463"/>
      <c r="AF93" s="463"/>
      <c r="AG93" s="463"/>
      <c r="AH93" s="463"/>
      <c r="AI93" s="463"/>
      <c r="AJ93" s="463"/>
    </row>
    <row r="94" spans="1:36">
      <c r="A94" s="463"/>
      <c r="B94" s="463"/>
      <c r="C94" s="463"/>
      <c r="D94" s="463"/>
      <c r="E94" s="463"/>
      <c r="F94" s="463"/>
      <c r="G94" s="463"/>
      <c r="H94" s="463"/>
      <c r="I94" s="463"/>
      <c r="J94" s="463"/>
      <c r="K94" s="463"/>
      <c r="L94" s="463"/>
      <c r="M94" s="463"/>
      <c r="N94" s="463"/>
      <c r="O94" s="463"/>
      <c r="P94" s="463"/>
      <c r="Q94" s="463"/>
      <c r="R94" s="463"/>
      <c r="S94" s="463"/>
      <c r="T94" s="463"/>
      <c r="U94" s="463"/>
      <c r="V94" s="463"/>
      <c r="W94" s="463"/>
      <c r="X94" s="463"/>
      <c r="Y94" s="463"/>
      <c r="Z94" s="463"/>
      <c r="AA94" s="463"/>
      <c r="AB94" s="463"/>
      <c r="AC94" s="463"/>
      <c r="AD94" s="463"/>
      <c r="AE94" s="463"/>
      <c r="AF94" s="463"/>
      <c r="AG94" s="463"/>
      <c r="AH94" s="463"/>
      <c r="AI94" s="463"/>
      <c r="AJ94" s="463"/>
    </row>
    <row r="95" spans="1:36">
      <c r="A95" s="463"/>
      <c r="B95" s="463"/>
      <c r="C95" s="463"/>
      <c r="D95" s="463"/>
      <c r="E95" s="463"/>
      <c r="F95" s="463"/>
      <c r="G95" s="463"/>
      <c r="H95" s="463"/>
      <c r="I95" s="463"/>
      <c r="J95" s="463"/>
      <c r="K95" s="463"/>
      <c r="L95" s="463"/>
      <c r="M95" s="463"/>
      <c r="N95" s="463"/>
      <c r="O95" s="463"/>
      <c r="P95" s="463"/>
      <c r="Q95" s="463"/>
      <c r="R95" s="463"/>
      <c r="S95" s="463"/>
      <c r="T95" s="463"/>
      <c r="U95" s="463"/>
      <c r="V95" s="463"/>
      <c r="W95" s="463"/>
      <c r="X95" s="463"/>
      <c r="Y95" s="463"/>
      <c r="Z95" s="463"/>
      <c r="AA95" s="463"/>
      <c r="AB95" s="463"/>
      <c r="AC95" s="463"/>
      <c r="AD95" s="463"/>
      <c r="AE95" s="463"/>
      <c r="AF95" s="463"/>
      <c r="AG95" s="463"/>
      <c r="AH95" s="463"/>
      <c r="AI95" s="463"/>
      <c r="AJ95" s="463"/>
    </row>
    <row r="96" spans="1:36">
      <c r="A96" s="463"/>
      <c r="B96" s="463"/>
      <c r="C96" s="463"/>
      <c r="D96" s="463"/>
      <c r="E96" s="463"/>
      <c r="F96" s="463"/>
      <c r="G96" s="463"/>
      <c r="H96" s="463"/>
      <c r="I96" s="463"/>
      <c r="J96" s="463"/>
      <c r="K96" s="463"/>
      <c r="L96" s="463"/>
      <c r="M96" s="463"/>
      <c r="N96" s="463"/>
      <c r="O96" s="463"/>
      <c r="P96" s="463"/>
      <c r="Q96" s="463"/>
      <c r="R96" s="463"/>
      <c r="S96" s="463"/>
      <c r="T96" s="463"/>
      <c r="U96" s="463"/>
      <c r="V96" s="463"/>
      <c r="W96" s="463"/>
      <c r="X96" s="463"/>
      <c r="Y96" s="463"/>
      <c r="Z96" s="463"/>
      <c r="AA96" s="463"/>
      <c r="AB96" s="463"/>
      <c r="AC96" s="463"/>
      <c r="AD96" s="463"/>
      <c r="AE96" s="463"/>
      <c r="AF96" s="463"/>
      <c r="AG96" s="463"/>
      <c r="AH96" s="463"/>
      <c r="AI96" s="463"/>
      <c r="AJ96" s="463"/>
    </row>
    <row r="97" spans="1:36">
      <c r="A97" s="463"/>
      <c r="B97" s="463"/>
      <c r="C97" s="463"/>
      <c r="D97" s="463"/>
      <c r="E97" s="463"/>
      <c r="F97" s="463"/>
      <c r="G97" s="463"/>
      <c r="H97" s="463"/>
      <c r="I97" s="463"/>
      <c r="J97" s="463"/>
      <c r="K97" s="463"/>
      <c r="L97" s="463"/>
      <c r="M97" s="463"/>
      <c r="N97" s="463"/>
      <c r="O97" s="463"/>
      <c r="P97" s="463"/>
      <c r="Q97" s="463"/>
      <c r="R97" s="463"/>
      <c r="S97" s="463"/>
      <c r="T97" s="463"/>
      <c r="U97" s="463"/>
      <c r="V97" s="463"/>
      <c r="W97" s="463"/>
      <c r="X97" s="463"/>
      <c r="Y97" s="463"/>
      <c r="Z97" s="463"/>
      <c r="AA97" s="463"/>
      <c r="AB97" s="463"/>
      <c r="AC97" s="463"/>
      <c r="AD97" s="463"/>
      <c r="AE97" s="463"/>
      <c r="AF97" s="463"/>
      <c r="AG97" s="463"/>
      <c r="AH97" s="463"/>
      <c r="AI97" s="463"/>
      <c r="AJ97" s="463"/>
    </row>
    <row r="98" spans="1:36">
      <c r="A98" s="463"/>
      <c r="B98" s="463"/>
      <c r="C98" s="463"/>
      <c r="D98" s="463"/>
      <c r="E98" s="463"/>
      <c r="F98" s="463"/>
      <c r="G98" s="463"/>
      <c r="H98" s="463"/>
      <c r="I98" s="463"/>
      <c r="J98" s="463"/>
      <c r="K98" s="463"/>
      <c r="L98" s="463"/>
      <c r="M98" s="463"/>
      <c r="N98" s="463"/>
      <c r="O98" s="463"/>
      <c r="P98" s="463"/>
      <c r="Q98" s="463"/>
      <c r="R98" s="463"/>
      <c r="S98" s="463"/>
      <c r="T98" s="463"/>
      <c r="U98" s="463"/>
      <c r="V98" s="463"/>
      <c r="W98" s="463"/>
      <c r="X98" s="463"/>
      <c r="Y98" s="463"/>
      <c r="Z98" s="463"/>
      <c r="AA98" s="463"/>
      <c r="AB98" s="463"/>
      <c r="AC98" s="463"/>
      <c r="AD98" s="463"/>
      <c r="AE98" s="463"/>
      <c r="AF98" s="463"/>
      <c r="AG98" s="463"/>
      <c r="AH98" s="463"/>
      <c r="AI98" s="463"/>
      <c r="AJ98" s="463"/>
    </row>
    <row r="99" spans="1:36">
      <c r="A99" s="463"/>
      <c r="B99" s="463"/>
      <c r="C99" s="463"/>
      <c r="D99" s="463"/>
      <c r="E99" s="463"/>
      <c r="F99" s="463"/>
      <c r="G99" s="463"/>
      <c r="H99" s="463"/>
      <c r="I99" s="463"/>
      <c r="J99" s="463"/>
      <c r="K99" s="463"/>
      <c r="L99" s="463"/>
      <c r="M99" s="463"/>
      <c r="N99" s="463"/>
      <c r="O99" s="463"/>
      <c r="P99" s="463"/>
      <c r="Q99" s="463"/>
      <c r="R99" s="463"/>
      <c r="S99" s="463"/>
      <c r="T99" s="463"/>
      <c r="U99" s="463"/>
      <c r="V99" s="463"/>
      <c r="W99" s="463"/>
      <c r="X99" s="463"/>
      <c r="Y99" s="463"/>
      <c r="Z99" s="463"/>
      <c r="AA99" s="463"/>
      <c r="AB99" s="463"/>
      <c r="AC99" s="463"/>
      <c r="AD99" s="463"/>
      <c r="AE99" s="463"/>
      <c r="AF99" s="463"/>
      <c r="AG99" s="463"/>
      <c r="AH99" s="463"/>
      <c r="AI99" s="463"/>
      <c r="AJ99" s="463"/>
    </row>
    <row r="100" spans="1:36">
      <c r="A100" s="463"/>
      <c r="B100" s="463"/>
      <c r="C100" s="463"/>
      <c r="D100" s="463"/>
      <c r="E100" s="463"/>
      <c r="F100" s="463"/>
      <c r="G100" s="463"/>
      <c r="H100" s="463"/>
      <c r="I100" s="463"/>
      <c r="J100" s="463"/>
      <c r="K100" s="463"/>
      <c r="L100" s="463"/>
      <c r="M100" s="463"/>
      <c r="N100" s="463"/>
      <c r="O100" s="463"/>
      <c r="P100" s="463"/>
      <c r="Q100" s="463"/>
      <c r="R100" s="463"/>
      <c r="S100" s="463"/>
      <c r="T100" s="463"/>
      <c r="U100" s="463"/>
      <c r="V100" s="463"/>
      <c r="W100" s="463"/>
      <c r="X100" s="463"/>
      <c r="Y100" s="463"/>
      <c r="Z100" s="463"/>
      <c r="AA100" s="463"/>
      <c r="AB100" s="463"/>
      <c r="AC100" s="463"/>
      <c r="AD100" s="463"/>
      <c r="AE100" s="463"/>
      <c r="AF100" s="463"/>
      <c r="AG100" s="463"/>
      <c r="AH100" s="463"/>
      <c r="AI100" s="463"/>
      <c r="AJ100" s="463"/>
    </row>
    <row r="101" spans="1:36">
      <c r="A101" s="463"/>
      <c r="B101" s="463"/>
      <c r="C101" s="463"/>
      <c r="D101" s="463"/>
      <c r="E101" s="463"/>
      <c r="F101" s="463"/>
      <c r="G101" s="463"/>
      <c r="H101" s="463"/>
      <c r="I101" s="463"/>
      <c r="J101" s="463"/>
      <c r="K101" s="463"/>
      <c r="L101" s="463"/>
      <c r="M101" s="463"/>
      <c r="N101" s="463"/>
      <c r="O101" s="463"/>
      <c r="P101" s="463"/>
      <c r="Q101" s="463"/>
      <c r="R101" s="463"/>
      <c r="S101" s="463"/>
      <c r="T101" s="463"/>
      <c r="U101" s="463"/>
      <c r="V101" s="463"/>
      <c r="W101" s="463"/>
      <c r="X101" s="463"/>
      <c r="Y101" s="463"/>
      <c r="Z101" s="463"/>
      <c r="AA101" s="463"/>
      <c r="AB101" s="463"/>
      <c r="AC101" s="463"/>
      <c r="AD101" s="463"/>
      <c r="AE101" s="463"/>
      <c r="AF101" s="463"/>
      <c r="AG101" s="463"/>
      <c r="AH101" s="463"/>
      <c r="AI101" s="463"/>
      <c r="AJ101" s="463"/>
    </row>
    <row r="102" spans="1:36">
      <c r="A102" s="463"/>
      <c r="B102" s="463"/>
      <c r="C102" s="463"/>
      <c r="D102" s="463"/>
      <c r="E102" s="463"/>
      <c r="F102" s="463"/>
      <c r="G102" s="463"/>
      <c r="H102" s="463"/>
      <c r="I102" s="463"/>
      <c r="J102" s="463"/>
      <c r="K102" s="463"/>
      <c r="L102" s="463"/>
      <c r="M102" s="463"/>
      <c r="N102" s="463"/>
      <c r="O102" s="463"/>
      <c r="P102" s="463"/>
      <c r="Q102" s="463"/>
      <c r="R102" s="463"/>
      <c r="S102" s="463"/>
      <c r="T102" s="463"/>
      <c r="U102" s="463"/>
      <c r="V102" s="463"/>
      <c r="W102" s="463"/>
      <c r="X102" s="463"/>
      <c r="Y102" s="463"/>
      <c r="Z102" s="463"/>
      <c r="AA102" s="463"/>
      <c r="AB102" s="463"/>
      <c r="AC102" s="463"/>
      <c r="AD102" s="463"/>
      <c r="AE102" s="463"/>
      <c r="AF102" s="463"/>
      <c r="AG102" s="463"/>
      <c r="AH102" s="463"/>
      <c r="AI102" s="463"/>
      <c r="AJ102" s="463"/>
    </row>
    <row r="103" spans="1:36">
      <c r="A103" s="463"/>
      <c r="B103" s="463"/>
      <c r="C103" s="463"/>
      <c r="D103" s="463"/>
      <c r="E103" s="463"/>
      <c r="F103" s="463"/>
      <c r="G103" s="463"/>
      <c r="H103" s="463"/>
      <c r="I103" s="463"/>
      <c r="J103" s="463"/>
      <c r="K103" s="463"/>
      <c r="L103" s="463"/>
      <c r="M103" s="463"/>
      <c r="N103" s="463"/>
      <c r="O103" s="463"/>
      <c r="P103" s="463"/>
      <c r="Q103" s="463"/>
      <c r="R103" s="463"/>
      <c r="S103" s="463"/>
      <c r="T103" s="463"/>
      <c r="U103" s="463"/>
      <c r="V103" s="463"/>
      <c r="W103" s="463"/>
      <c r="X103" s="463"/>
      <c r="Y103" s="463"/>
      <c r="Z103" s="463"/>
      <c r="AA103" s="463"/>
      <c r="AB103" s="463"/>
      <c r="AC103" s="463"/>
      <c r="AD103" s="463"/>
      <c r="AE103" s="463"/>
      <c r="AF103" s="463"/>
      <c r="AG103" s="463"/>
      <c r="AH103" s="463"/>
      <c r="AI103" s="463"/>
      <c r="AJ103" s="463"/>
    </row>
    <row r="104" spans="1:36">
      <c r="A104" s="463"/>
      <c r="B104" s="463"/>
      <c r="C104" s="463"/>
      <c r="D104" s="463"/>
      <c r="E104" s="463"/>
      <c r="F104" s="463"/>
      <c r="G104" s="463"/>
      <c r="H104" s="463"/>
      <c r="I104" s="463"/>
      <c r="J104" s="463"/>
      <c r="K104" s="463"/>
      <c r="L104" s="463"/>
      <c r="M104" s="463"/>
      <c r="N104" s="463"/>
      <c r="O104" s="463"/>
      <c r="P104" s="463"/>
      <c r="Q104" s="463"/>
      <c r="R104" s="463"/>
      <c r="S104" s="463"/>
      <c r="T104" s="463"/>
      <c r="U104" s="463"/>
      <c r="V104" s="463"/>
      <c r="W104" s="463"/>
      <c r="X104" s="463"/>
      <c r="Y104" s="463"/>
      <c r="Z104" s="463"/>
      <c r="AA104" s="463"/>
      <c r="AB104" s="463"/>
      <c r="AC104" s="463"/>
      <c r="AD104" s="463"/>
      <c r="AE104" s="463"/>
      <c r="AF104" s="463"/>
      <c r="AG104" s="463"/>
      <c r="AH104" s="463"/>
      <c r="AI104" s="463"/>
      <c r="AJ104" s="463"/>
    </row>
    <row r="105" spans="1:36">
      <c r="A105" s="463"/>
      <c r="B105" s="463"/>
      <c r="C105" s="463"/>
      <c r="D105" s="463"/>
      <c r="E105" s="463"/>
      <c r="F105" s="463"/>
      <c r="G105" s="463"/>
      <c r="H105" s="463"/>
      <c r="I105" s="463"/>
      <c r="J105" s="463"/>
      <c r="K105" s="463"/>
      <c r="L105" s="463"/>
      <c r="M105" s="463"/>
      <c r="N105" s="463"/>
      <c r="O105" s="463"/>
      <c r="P105" s="463"/>
      <c r="Q105" s="463"/>
      <c r="R105" s="463"/>
      <c r="S105" s="463"/>
      <c r="T105" s="463"/>
      <c r="U105" s="463"/>
      <c r="V105" s="463"/>
      <c r="W105" s="463"/>
      <c r="X105" s="463"/>
      <c r="Y105" s="463"/>
      <c r="Z105" s="463"/>
      <c r="AA105" s="463"/>
      <c r="AB105" s="463"/>
      <c r="AC105" s="463"/>
      <c r="AD105" s="463"/>
      <c r="AE105" s="463"/>
      <c r="AF105" s="463"/>
      <c r="AG105" s="463"/>
      <c r="AH105" s="463"/>
      <c r="AI105" s="463"/>
      <c r="AJ105" s="463"/>
    </row>
    <row r="106" spans="1:36">
      <c r="A106" s="463"/>
      <c r="B106" s="463"/>
      <c r="C106" s="463"/>
      <c r="D106" s="463"/>
      <c r="E106" s="463"/>
      <c r="F106" s="463"/>
      <c r="G106" s="463"/>
      <c r="H106" s="463"/>
      <c r="I106" s="463"/>
      <c r="J106" s="463"/>
      <c r="K106" s="463"/>
      <c r="L106" s="463"/>
      <c r="M106" s="463"/>
      <c r="N106" s="463"/>
      <c r="O106" s="463"/>
      <c r="P106" s="463"/>
      <c r="Q106" s="463"/>
      <c r="R106" s="463"/>
      <c r="S106" s="463"/>
      <c r="T106" s="463"/>
      <c r="U106" s="463"/>
      <c r="V106" s="463"/>
      <c r="W106" s="463"/>
      <c r="X106" s="463"/>
      <c r="Y106" s="463"/>
      <c r="Z106" s="463"/>
      <c r="AA106" s="463"/>
      <c r="AB106" s="463"/>
      <c r="AC106" s="463"/>
      <c r="AD106" s="463"/>
      <c r="AE106" s="463"/>
      <c r="AF106" s="463"/>
      <c r="AG106" s="463"/>
      <c r="AH106" s="463"/>
      <c r="AI106" s="463"/>
      <c r="AJ106" s="463"/>
    </row>
    <row r="107" spans="1:36">
      <c r="A107" s="461"/>
      <c r="B107" s="463"/>
      <c r="C107" s="461"/>
      <c r="D107" s="461"/>
      <c r="E107" s="461"/>
      <c r="F107" s="461"/>
      <c r="G107" s="461"/>
      <c r="H107" s="461"/>
      <c r="I107" s="461"/>
      <c r="J107" s="461"/>
      <c r="K107" s="461"/>
      <c r="L107" s="461"/>
      <c r="M107" s="461"/>
      <c r="N107" s="461"/>
      <c r="O107" s="461"/>
      <c r="P107" s="461"/>
      <c r="Q107" s="461"/>
      <c r="R107" s="461"/>
      <c r="S107" s="461"/>
      <c r="T107" s="461"/>
      <c r="U107" s="461"/>
      <c r="V107" s="461"/>
      <c r="W107" s="461"/>
      <c r="X107" s="461"/>
      <c r="Y107" s="461"/>
      <c r="Z107" s="461"/>
      <c r="AA107" s="461"/>
      <c r="AB107" s="461"/>
      <c r="AC107" s="461"/>
      <c r="AD107" s="461"/>
      <c r="AE107" s="461"/>
      <c r="AF107" s="461"/>
      <c r="AG107" s="461"/>
      <c r="AH107" s="461"/>
      <c r="AI107" s="461"/>
      <c r="AJ107" s="461"/>
    </row>
    <row r="108" spans="1:36">
      <c r="A108" s="461"/>
      <c r="B108" s="461"/>
      <c r="C108" s="461"/>
      <c r="D108" s="461"/>
      <c r="E108" s="461"/>
      <c r="F108" s="461"/>
      <c r="G108" s="461"/>
      <c r="H108" s="461"/>
      <c r="I108" s="461"/>
      <c r="J108" s="461"/>
      <c r="K108" s="461"/>
      <c r="L108" s="461"/>
      <c r="M108" s="461"/>
      <c r="N108" s="461"/>
      <c r="O108" s="461"/>
      <c r="P108" s="461"/>
      <c r="Q108" s="461"/>
      <c r="R108" s="461"/>
      <c r="S108" s="461"/>
      <c r="T108" s="461"/>
      <c r="U108" s="461"/>
      <c r="V108" s="461"/>
      <c r="W108" s="461"/>
      <c r="X108" s="461"/>
      <c r="Y108" s="461"/>
      <c r="Z108" s="461"/>
      <c r="AA108" s="461"/>
      <c r="AB108" s="461"/>
      <c r="AC108" s="461"/>
      <c r="AD108" s="461"/>
      <c r="AE108" s="461"/>
      <c r="AF108" s="461"/>
      <c r="AG108" s="461"/>
      <c r="AH108" s="461"/>
      <c r="AI108" s="461"/>
      <c r="AJ108" s="461"/>
    </row>
    <row r="109" spans="1:36">
      <c r="B109" s="461"/>
    </row>
  </sheetData>
  <sheetProtection password="CF7A" sheet="1" objects="1" scenarios="1"/>
  <mergeCells count="79">
    <mergeCell ref="AK22:AT22"/>
    <mergeCell ref="Z1:AJ1"/>
    <mergeCell ref="A3:AJ3"/>
    <mergeCell ref="A8:F8"/>
    <mergeCell ref="G8:AJ8"/>
    <mergeCell ref="A9:F9"/>
    <mergeCell ref="G9:AJ9"/>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AG22:AH22"/>
    <mergeCell ref="AC28:AJ29"/>
    <mergeCell ref="V31:W31"/>
    <mergeCell ref="A25:Y25"/>
    <mergeCell ref="B26:E28"/>
    <mergeCell ref="F26:L26"/>
    <mergeCell ref="M26:S26"/>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P31:S31"/>
    <mergeCell ref="B34:AI35"/>
    <mergeCell ref="B36:AI37"/>
    <mergeCell ref="B32:L32"/>
    <mergeCell ref="M32:Y32"/>
    <mergeCell ref="Z32:AA32"/>
    <mergeCell ref="AC32:AD32"/>
    <mergeCell ref="AE32:AF32"/>
    <mergeCell ref="R46:V46"/>
    <mergeCell ref="W46:AH46"/>
    <mergeCell ref="B40:AI40"/>
    <mergeCell ref="B41:AI41"/>
    <mergeCell ref="B43:AI43"/>
    <mergeCell ref="E45:F45"/>
    <mergeCell ref="H45:I45"/>
    <mergeCell ref="K45:L45"/>
    <mergeCell ref="R45:V45"/>
    <mergeCell ref="W45:AH45"/>
  </mergeCells>
  <phoneticPr fontId="3"/>
  <conditionalFormatting sqref="V27:W27">
    <cfRule type="cellIs" dxfId="6" priority="12" stopIfTrue="1" operator="lessThan">
      <formula>66.66</formula>
    </cfRule>
    <cfRule type="cellIs" dxfId="5" priority="13" stopIfTrue="1" operator="greaterThan">
      <formula>100.1</formula>
    </cfRule>
  </conditionalFormatting>
  <conditionalFormatting sqref="V30:W30">
    <cfRule type="expression" dxfId="4" priority="10">
      <formula>$AA$29="×"</formula>
    </cfRule>
    <cfRule type="cellIs" dxfId="3" priority="11" operator="greaterThan">
      <formula>100.1</formula>
    </cfRule>
  </conditionalFormatting>
  <conditionalFormatting sqref="AJ22 AA26 AA29">
    <cfRule type="cellIs" dxfId="2" priority="9" operator="equal">
      <formula>"×"</formula>
    </cfRule>
  </conditionalFormatting>
  <conditionalFormatting sqref="AK28:AR29">
    <cfRule type="containsText" dxfId="1" priority="4" operator="containsText" text="要件を満たしていません。">
      <formula>NOT(ISERROR(SEARCH("要件を満たしていません。",AK28)))</formula>
    </cfRule>
  </conditionalFormatting>
  <conditionalFormatting sqref="AK22:AT22">
    <cfRule type="containsText" dxfId="0" priority="1" operator="containsText" text="い">
      <formula>NOT(ISERROR(SEARCH("い",AK22)))</formula>
    </cfRule>
  </conditionalFormatting>
  <dataValidations count="12">
    <dataValidation imeMode="halfAlpha" allowBlank="1" showInputMessage="1" showErrorMessage="1" sqref="Z33:AA33 AJ34 AE33 A15 N17:U18 L17:M17 K15 T15 K16:U16 K38:R38 K17:K18 Z16:AJ18"/>
    <dataValidation imeMode="hiragana" allowBlank="1" showInputMessage="1" showErrorMessage="1" sqref="W46"/>
    <dataValidation type="list" imeMode="halfAlpha" allowBlank="1" showInputMessage="1" showErrorMessage="1" sqref="AE32:AF32">
      <formula1>"2,3,4,5,6,7,8,9,10,11,12"</formula1>
    </dataValidation>
    <dataValidation type="list" imeMode="halfAlpha" allowBlank="1" showInputMessage="1" showErrorMessage="1" sqref="E45:F45">
      <formula1>"4,5"</formula1>
    </dataValidation>
    <dataValidation type="list" imeMode="halfAlpha" allowBlank="1" showInputMessage="1" showErrorMessage="1" sqref="H45:I45">
      <formula1>"12,1"</formula1>
    </dataValidation>
    <dataValidation type="list" imeMode="halfAlpha" allowBlank="1" showInputMessage="1" showErrorMessage="1" sqref="K45:L45">
      <formula1>"1,2,3,4,5,6,7,8,9,10,11,12,13,14,15,16,17,18,19,20,21,22,23,24,25,26,27,28,29,30,31"</formula1>
    </dataValidation>
    <dataValidation type="list" imeMode="halfAlpha" allowBlank="1" showInputMessage="1" showErrorMessage="1" sqref="Z32:AA32">
      <formula1>"2,3,4,5,6,7,8,9,10,11,12"</formula1>
    </dataValidation>
    <dataValidation allowBlank="1" showInputMessage="1" showErrorMessage="1" prompt="この金額を訂正する際は様式3-2③i(i-1)を編集してください。" sqref="M26:S26"/>
    <dataValidation allowBlank="1" showInputMessage="1" showErrorMessage="1" prompt="この金額を訂正する際は様式3-2③ii(j-1)を編集してください。" sqref="M29:S29"/>
    <dataValidation allowBlank="1" showInputMessage="1" showErrorMessage="1" prompt="この金額を訂正する際は様式3-2③(i-2)を編集してください。" sqref="M27:S27"/>
    <dataValidation allowBlank="1" showInputMessage="1" showErrorMessage="1" prompt="この金額を訂正する際は様式3-2③(j-2)を編集してください。" sqref="M30:S30"/>
    <dataValidation type="whole" imeMode="disabled" operator="greaterThanOrEqual" allowBlank="1" showInputMessage="1" showErrorMessage="1" sqref="Z24:AF24">
      <formula1>1</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01"/>
  <sheetViews>
    <sheetView zoomScale="80" zoomScaleNormal="80" workbookViewId="0">
      <selection activeCell="F12" sqref="F12"/>
    </sheetView>
  </sheetViews>
  <sheetFormatPr defaultRowHeight="13.5"/>
  <cols>
    <col min="1" max="1" width="20" bestFit="1" customWidth="1"/>
    <col min="2" max="2" width="13" bestFit="1" customWidth="1"/>
    <col min="3" max="5" width="11" bestFit="1" customWidth="1"/>
    <col min="6" max="6" width="30.625" customWidth="1"/>
    <col min="7" max="7" width="11" bestFit="1" customWidth="1"/>
    <col min="8" max="8" width="15.125" bestFit="1" customWidth="1"/>
    <col min="9" max="9" width="11" bestFit="1" customWidth="1"/>
    <col min="10" max="10" width="17.125" bestFit="1" customWidth="1"/>
    <col min="11" max="11" width="11" bestFit="1" customWidth="1"/>
    <col min="12" max="12" width="25.375" customWidth="1"/>
    <col min="13" max="13" width="19.25" bestFit="1" customWidth="1"/>
    <col min="14" max="14" width="23.375" bestFit="1" customWidth="1"/>
  </cols>
  <sheetData>
    <row r="1" spans="1:14">
      <c r="A1" s="316" t="s">
        <v>302</v>
      </c>
      <c r="B1" s="316" t="s">
        <v>303</v>
      </c>
      <c r="C1" s="316" t="s">
        <v>72</v>
      </c>
      <c r="D1" s="316" t="s">
        <v>305</v>
      </c>
      <c r="E1" s="316" t="s">
        <v>304</v>
      </c>
      <c r="F1" s="316" t="s">
        <v>7</v>
      </c>
      <c r="G1" s="316" t="s">
        <v>306</v>
      </c>
      <c r="H1" s="316" t="s">
        <v>307</v>
      </c>
      <c r="I1" s="316" t="s">
        <v>308</v>
      </c>
      <c r="J1" s="316" t="s">
        <v>309</v>
      </c>
      <c r="K1" s="316" t="s">
        <v>310</v>
      </c>
      <c r="L1" s="316" t="s">
        <v>311</v>
      </c>
      <c r="M1" s="316" t="s">
        <v>312</v>
      </c>
      <c r="N1" s="529" t="s">
        <v>314</v>
      </c>
    </row>
    <row r="2" spans="1:14">
      <c r="A2" s="528" t="str">
        <f>IF('➁（交付金）別紙様式3-2'!P20&lt;&gt;"",'➁（交付金）別紙様式3-2'!$D$3,"")</f>
        <v/>
      </c>
      <c r="B2" s="528" t="str">
        <f>CONCATENATE('➁（交付金）別紙様式3-2'!B20,'➁（交付金）別紙様式3-2'!C20,'➁（交付金）別紙様式3-2'!D20,'➁（交付金）別紙様式3-2'!E20,'➁（交付金）別紙様式3-2'!F20,'➁（交付金）別紙様式3-2'!G20,'➁（交付金）別紙様式3-2'!H20,'➁（交付金）別紙様式3-2'!I20,'➁（交付金）別紙様式3-2'!J20,'➁（交付金）別紙様式3-2'!K20)</f>
        <v/>
      </c>
      <c r="C2" s="528" t="str">
        <f>'➁（交付金）別紙様式3-2'!N20</f>
        <v>茨城県</v>
      </c>
      <c r="D2" s="528" t="str">
        <f>'➁（交付金）別紙様式3-2'!O20</f>
        <v/>
      </c>
      <c r="E2" s="528" t="str">
        <f>'➁（交付金）別紙様式3-2'!P20</f>
        <v/>
      </c>
      <c r="F2" s="528" t="str">
        <f>'➁（交付金）別紙様式3-2'!Q20</f>
        <v/>
      </c>
      <c r="G2" s="528">
        <f>'➁（交付金）別紙様式3-2'!R20</f>
        <v>0</v>
      </c>
      <c r="H2" s="528" t="str">
        <f>IF('➁（交付金）別紙様式3-2'!P20&lt;&gt;"",'➀基本情報入力シート'!$M$26,"")</f>
        <v/>
      </c>
      <c r="I2" s="528" t="str">
        <f>IF('➁（交付金）別紙様式3-2'!P20&lt;&gt;"",'➀基本情報入力シート'!$M$24,"")</f>
        <v/>
      </c>
      <c r="J2" s="528" t="str">
        <f>IF('➁（交付金）別紙様式3-2'!P20&lt;&gt;"",'➀基本情報入力シート'!$M$23,"")</f>
        <v/>
      </c>
      <c r="K2" s="528" t="str">
        <f>IF('➁（交付金）別紙様式3-2'!P20&lt;&gt;"",CONCATENATE('➀基本情報入力シート'!$M$17,'➀基本情報入力シート'!$N$17,'➀基本情報入力シート'!$O$17,'➀基本情報入力シート'!$Q$17,'➀基本情報入力シート'!$R$17,'➀基本情報入力シート'!$S$17,'➀基本情報入力シート'!$T$17),"")</f>
        <v/>
      </c>
      <c r="L2" s="528" t="str">
        <f>IF('➁（交付金）別紙様式3-2'!P20&lt;&gt;"",'➀基本情報入力シート'!$M$18&amp;'➀基本情報入力シート'!$M$19,"")</f>
        <v/>
      </c>
      <c r="M2" s="528" t="str">
        <f>IF('➁（交付金）別紙様式3-2'!P20&lt;&gt;"",CONCATENATE('③（交付金）別紙様式3-1'!$M$32,'③（交付金）別紙様式3-1'!$Z$32,'③（交付金）別紙様式3-1'!$AB$32,'③（交付金）別紙様式3-1'!$AC$32,'③（交付金）別紙様式3-1'!$AE$32,'③（交付金）別紙様式3-1'!$AG$32),"")</f>
        <v/>
      </c>
      <c r="N2" s="537">
        <f>'➁（交付金）別紙様式3-2'!S20</f>
        <v>0</v>
      </c>
    </row>
    <row r="3" spans="1:14">
      <c r="A3" s="528" t="str">
        <f>IF('➁（交付金）別紙様式3-2'!P21&lt;&gt;"",'➁（交付金）別紙様式3-2'!$D$3,"")</f>
        <v/>
      </c>
      <c r="B3" s="528" t="str">
        <f>CONCATENATE('➁（交付金）別紙様式3-2'!B21,'➁（交付金）別紙様式3-2'!C21,'➁（交付金）別紙様式3-2'!D21,'➁（交付金）別紙様式3-2'!E21,'➁（交付金）別紙様式3-2'!F21,'➁（交付金）別紙様式3-2'!G21,'➁（交付金）別紙様式3-2'!H21,'➁（交付金）別紙様式3-2'!I21,'➁（交付金）別紙様式3-2'!J21,'➁（交付金）別紙様式3-2'!K21)</f>
        <v/>
      </c>
      <c r="C3" s="528" t="str">
        <f>'➁（交付金）別紙様式3-2'!N21</f>
        <v/>
      </c>
      <c r="D3" s="528" t="str">
        <f>'➁（交付金）別紙様式3-2'!O21</f>
        <v/>
      </c>
      <c r="E3" s="528" t="str">
        <f>'➁（交付金）別紙様式3-2'!P21</f>
        <v/>
      </c>
      <c r="F3" s="528" t="str">
        <f>'➁（交付金）別紙様式3-2'!Q21</f>
        <v/>
      </c>
      <c r="G3" s="528">
        <f>'➁（交付金）別紙様式3-2'!R21</f>
        <v>0</v>
      </c>
      <c r="H3" s="528" t="str">
        <f>IF('➁（交付金）別紙様式3-2'!P21&lt;&gt;"",'➀基本情報入力シート'!$M$26,"")</f>
        <v/>
      </c>
      <c r="I3" s="528" t="str">
        <f>IF('➁（交付金）別紙様式3-2'!P21&lt;&gt;"",'➀基本情報入力シート'!$M$24,"")</f>
        <v/>
      </c>
      <c r="J3" s="528" t="str">
        <f>IF('➁（交付金）別紙様式3-2'!P21&lt;&gt;"",'➀基本情報入力シート'!$M$23,"")</f>
        <v/>
      </c>
      <c r="K3" s="528" t="str">
        <f>IF('➁（交付金）別紙様式3-2'!P21&lt;&gt;"",CONCATENATE('➀基本情報入力シート'!$M$17,'➀基本情報入力シート'!$N$17,'➀基本情報入力シート'!$O$17,'➀基本情報入力シート'!$Q$17,'➀基本情報入力シート'!$R$17,'➀基本情報入力シート'!$S$17,'➀基本情報入力シート'!$T$17),"")</f>
        <v/>
      </c>
      <c r="L3" s="528" t="str">
        <f>IF('➁（交付金）別紙様式3-2'!P21&lt;&gt;"",'➀基本情報入力シート'!$M$18&amp;'➀基本情報入力シート'!$M$19,"")</f>
        <v/>
      </c>
      <c r="M3" s="528" t="str">
        <f>IF('➁（交付金）別紙様式3-2'!P21&lt;&gt;"",CONCATENATE('③（交付金）別紙様式3-1'!$M$32,'③（交付金）別紙様式3-1'!$Z$32,'③（交付金）別紙様式3-1'!$AB$32,'③（交付金）別紙様式3-1'!$AC$32,'③（交付金）別紙様式3-1'!$AE$32,'③（交付金）別紙様式3-1'!$AG$32),"")</f>
        <v/>
      </c>
      <c r="N3" s="537">
        <f>'➁（交付金）別紙様式3-2'!S21</f>
        <v>0</v>
      </c>
    </row>
    <row r="4" spans="1:14">
      <c r="A4" s="528" t="str">
        <f>IF('➁（交付金）別紙様式3-2'!P22&lt;&gt;"",'➁（交付金）別紙様式3-2'!$D$3,"")</f>
        <v/>
      </c>
      <c r="B4" s="528" t="str">
        <f>CONCATENATE('➁（交付金）別紙様式3-2'!B22,'➁（交付金）別紙様式3-2'!C22,'➁（交付金）別紙様式3-2'!D22,'➁（交付金）別紙様式3-2'!E22,'➁（交付金）別紙様式3-2'!F22,'➁（交付金）別紙様式3-2'!G22,'➁（交付金）別紙様式3-2'!H22,'➁（交付金）別紙様式3-2'!I22,'➁（交付金）別紙様式3-2'!J22,'➁（交付金）別紙様式3-2'!K22)</f>
        <v/>
      </c>
      <c r="C4" s="528" t="str">
        <f>'➁（交付金）別紙様式3-2'!N22</f>
        <v/>
      </c>
      <c r="D4" s="528" t="str">
        <f>'➁（交付金）別紙様式3-2'!O22</f>
        <v/>
      </c>
      <c r="E4" s="528" t="str">
        <f>'➁（交付金）別紙様式3-2'!P22</f>
        <v/>
      </c>
      <c r="F4" s="528" t="str">
        <f>'➁（交付金）別紙様式3-2'!Q22</f>
        <v/>
      </c>
      <c r="G4" s="528">
        <f>'➁（交付金）別紙様式3-2'!R22</f>
        <v>0</v>
      </c>
      <c r="H4" s="528" t="str">
        <f>IF('➁（交付金）別紙様式3-2'!P22&lt;&gt;"",'➀基本情報入力シート'!$M$26,"")</f>
        <v/>
      </c>
      <c r="I4" s="528" t="str">
        <f>IF('➁（交付金）別紙様式3-2'!P22&lt;&gt;"",'➀基本情報入力シート'!$M$24,"")</f>
        <v/>
      </c>
      <c r="J4" s="528" t="str">
        <f>IF('➁（交付金）別紙様式3-2'!P22&lt;&gt;"",'➀基本情報入力シート'!$M$23,"")</f>
        <v/>
      </c>
      <c r="K4" s="528" t="str">
        <f>IF('➁（交付金）別紙様式3-2'!P22&lt;&gt;"",CONCATENATE('➀基本情報入力シート'!$M$17,'➀基本情報入力シート'!$N$17,'➀基本情報入力シート'!$O$17,'➀基本情報入力シート'!$Q$17,'➀基本情報入力シート'!$R$17,'➀基本情報入力シート'!$S$17,'➀基本情報入力シート'!$T$17),"")</f>
        <v/>
      </c>
      <c r="L4" s="528" t="str">
        <f>IF('➁（交付金）別紙様式3-2'!P22&lt;&gt;"",'➀基本情報入力シート'!$M$18&amp;'➀基本情報入力シート'!$M$19,"")</f>
        <v/>
      </c>
      <c r="M4" s="528" t="str">
        <f>IF('➁（交付金）別紙様式3-2'!P22&lt;&gt;"",CONCATENATE('③（交付金）別紙様式3-1'!$M$32,'③（交付金）別紙様式3-1'!$Z$32,'③（交付金）別紙様式3-1'!$AB$32,'③（交付金）別紙様式3-1'!$AC$32,'③（交付金）別紙様式3-1'!$AE$32,'③（交付金）別紙様式3-1'!$AG$32),"")</f>
        <v/>
      </c>
      <c r="N4" s="537">
        <f>'➁（交付金）別紙様式3-2'!S22</f>
        <v>0</v>
      </c>
    </row>
    <row r="5" spans="1:14">
      <c r="A5" s="528" t="str">
        <f>IF('➁（交付金）別紙様式3-2'!P23&lt;&gt;"",'➁（交付金）別紙様式3-2'!$D$3,"")</f>
        <v/>
      </c>
      <c r="B5" s="528" t="str">
        <f>CONCATENATE('➁（交付金）別紙様式3-2'!B23,'➁（交付金）別紙様式3-2'!C23,'➁（交付金）別紙様式3-2'!D23,'➁（交付金）別紙様式3-2'!E23,'➁（交付金）別紙様式3-2'!F23,'➁（交付金）別紙様式3-2'!G23,'➁（交付金）別紙様式3-2'!H23,'➁（交付金）別紙様式3-2'!I23,'➁（交付金）別紙様式3-2'!J23,'➁（交付金）別紙様式3-2'!K23)</f>
        <v/>
      </c>
      <c r="C5" s="528" t="str">
        <f>'➁（交付金）別紙様式3-2'!N23</f>
        <v/>
      </c>
      <c r="D5" s="528" t="str">
        <f>'➁（交付金）別紙様式3-2'!O23</f>
        <v/>
      </c>
      <c r="E5" s="528" t="str">
        <f>'➁（交付金）別紙様式3-2'!P23</f>
        <v/>
      </c>
      <c r="F5" s="528" t="str">
        <f>'➁（交付金）別紙様式3-2'!Q23</f>
        <v/>
      </c>
      <c r="G5" s="528">
        <f>'➁（交付金）別紙様式3-2'!R23</f>
        <v>0</v>
      </c>
      <c r="H5" s="528" t="str">
        <f>IF('➁（交付金）別紙様式3-2'!P23&lt;&gt;"",'➀基本情報入力シート'!$M$26,"")</f>
        <v/>
      </c>
      <c r="I5" s="528" t="str">
        <f>IF('➁（交付金）別紙様式3-2'!P23&lt;&gt;"",'➀基本情報入力シート'!$M$24,"")</f>
        <v/>
      </c>
      <c r="J5" s="528" t="str">
        <f>IF('➁（交付金）別紙様式3-2'!P23&lt;&gt;"",'➀基本情報入力シート'!$M$23,"")</f>
        <v/>
      </c>
      <c r="K5" s="528" t="str">
        <f>IF('➁（交付金）別紙様式3-2'!P23&lt;&gt;"",CONCATENATE('➀基本情報入力シート'!$M$17,'➀基本情報入力シート'!$N$17,'➀基本情報入力シート'!$O$17,'➀基本情報入力シート'!$Q$17,'➀基本情報入力シート'!$R$17,'➀基本情報入力シート'!$S$17,'➀基本情報入力シート'!$T$17),"")</f>
        <v/>
      </c>
      <c r="L5" s="528" t="str">
        <f>IF('➁（交付金）別紙様式3-2'!P23&lt;&gt;"",'➀基本情報入力シート'!$M$18&amp;'➀基本情報入力シート'!$M$19,"")</f>
        <v/>
      </c>
      <c r="M5" s="528" t="str">
        <f>IF('➁（交付金）別紙様式3-2'!P23&lt;&gt;"",CONCATENATE('③（交付金）別紙様式3-1'!$M$32,'③（交付金）別紙様式3-1'!$Z$32,'③（交付金）別紙様式3-1'!$AB$32,'③（交付金）別紙様式3-1'!$AC$32,'③（交付金）別紙様式3-1'!$AE$32,'③（交付金）別紙様式3-1'!$AG$32),"")</f>
        <v/>
      </c>
      <c r="N5" s="537">
        <f>'➁（交付金）別紙様式3-2'!S23</f>
        <v>0</v>
      </c>
    </row>
    <row r="6" spans="1:14">
      <c r="A6" s="528" t="str">
        <f>IF('➁（交付金）別紙様式3-2'!P24&lt;&gt;"",'➁（交付金）別紙様式3-2'!$D$3,"")</f>
        <v/>
      </c>
      <c r="B6" s="528" t="str">
        <f>CONCATENATE('➁（交付金）別紙様式3-2'!B24,'➁（交付金）別紙様式3-2'!C24,'➁（交付金）別紙様式3-2'!D24,'➁（交付金）別紙様式3-2'!E24,'➁（交付金）別紙様式3-2'!F24,'➁（交付金）別紙様式3-2'!G24,'➁（交付金）別紙様式3-2'!H24,'➁（交付金）別紙様式3-2'!I24,'➁（交付金）別紙様式3-2'!J24,'➁（交付金）別紙様式3-2'!K24)</f>
        <v/>
      </c>
      <c r="C6" s="528" t="str">
        <f>'➁（交付金）別紙様式3-2'!N24</f>
        <v/>
      </c>
      <c r="D6" s="528" t="str">
        <f>'➁（交付金）別紙様式3-2'!O24</f>
        <v/>
      </c>
      <c r="E6" s="528" t="str">
        <f>'➁（交付金）別紙様式3-2'!P24</f>
        <v/>
      </c>
      <c r="F6" s="528" t="str">
        <f>'➁（交付金）別紙様式3-2'!Q24</f>
        <v/>
      </c>
      <c r="G6" s="528">
        <f>'➁（交付金）別紙様式3-2'!R24</f>
        <v>0</v>
      </c>
      <c r="H6" s="528" t="str">
        <f>IF('➁（交付金）別紙様式3-2'!P24&lt;&gt;"",'➀基本情報入力シート'!$M$26,"")</f>
        <v/>
      </c>
      <c r="I6" s="528" t="str">
        <f>IF('➁（交付金）別紙様式3-2'!P24&lt;&gt;"",'➀基本情報入力シート'!$M$24,"")</f>
        <v/>
      </c>
      <c r="J6" s="528" t="str">
        <f>IF('➁（交付金）別紙様式3-2'!P24&lt;&gt;"",'➀基本情報入力シート'!$M$23,"")</f>
        <v/>
      </c>
      <c r="K6" s="528" t="str">
        <f>IF('➁（交付金）別紙様式3-2'!P24&lt;&gt;"",CONCATENATE('➀基本情報入力シート'!$M$17,'➀基本情報入力シート'!$N$17,'➀基本情報入力シート'!$O$17,'➀基本情報入力シート'!$Q$17,'➀基本情報入力シート'!$R$17,'➀基本情報入力シート'!$S$17,'➀基本情報入力シート'!$T$17),"")</f>
        <v/>
      </c>
      <c r="L6" s="528" t="str">
        <f>IF('➁（交付金）別紙様式3-2'!P24&lt;&gt;"",'➀基本情報入力シート'!$M$18&amp;'➀基本情報入力シート'!$M$19,"")</f>
        <v/>
      </c>
      <c r="M6" s="528" t="str">
        <f>IF('➁（交付金）別紙様式3-2'!P24&lt;&gt;"",CONCATENATE('③（交付金）別紙様式3-1'!$M$32,'③（交付金）別紙様式3-1'!$Z$32,'③（交付金）別紙様式3-1'!$AB$32,'③（交付金）別紙様式3-1'!$AC$32,'③（交付金）別紙様式3-1'!$AE$32,'③（交付金）別紙様式3-1'!$AG$32),"")</f>
        <v/>
      </c>
      <c r="N6" s="537">
        <f>'➁（交付金）別紙様式3-2'!S24</f>
        <v>0</v>
      </c>
    </row>
    <row r="7" spans="1:14">
      <c r="A7" s="528" t="str">
        <f>IF('➁（交付金）別紙様式3-2'!P25&lt;&gt;"",'➁（交付金）別紙様式3-2'!$D$3,"")</f>
        <v/>
      </c>
      <c r="B7" s="528" t="str">
        <f>CONCATENATE('➁（交付金）別紙様式3-2'!B25,'➁（交付金）別紙様式3-2'!C25,'➁（交付金）別紙様式3-2'!D25,'➁（交付金）別紙様式3-2'!E25,'➁（交付金）別紙様式3-2'!F25,'➁（交付金）別紙様式3-2'!G25,'➁（交付金）別紙様式3-2'!H25,'➁（交付金）別紙様式3-2'!I25,'➁（交付金）別紙様式3-2'!J25,'➁（交付金）別紙様式3-2'!K25)</f>
        <v/>
      </c>
      <c r="C7" s="528" t="str">
        <f>'➁（交付金）別紙様式3-2'!N25</f>
        <v/>
      </c>
      <c r="D7" s="528" t="str">
        <f>'➁（交付金）別紙様式3-2'!O25</f>
        <v/>
      </c>
      <c r="E7" s="528" t="str">
        <f>'➁（交付金）別紙様式3-2'!P25</f>
        <v/>
      </c>
      <c r="F7" s="528" t="str">
        <f>'➁（交付金）別紙様式3-2'!Q25</f>
        <v/>
      </c>
      <c r="G7" s="528">
        <f>'➁（交付金）別紙様式3-2'!R25</f>
        <v>0</v>
      </c>
      <c r="H7" s="528" t="str">
        <f>IF('➁（交付金）別紙様式3-2'!P25&lt;&gt;"",'➀基本情報入力シート'!$M$26,"")</f>
        <v/>
      </c>
      <c r="I7" s="528" t="str">
        <f>IF('➁（交付金）別紙様式3-2'!P25&lt;&gt;"",'➀基本情報入力シート'!$M$24,"")</f>
        <v/>
      </c>
      <c r="J7" s="528" t="str">
        <f>IF('➁（交付金）別紙様式3-2'!P25&lt;&gt;"",'➀基本情報入力シート'!$M$23,"")</f>
        <v/>
      </c>
      <c r="K7" s="528" t="str">
        <f>IF('➁（交付金）別紙様式3-2'!P25&lt;&gt;"",CONCATENATE('➀基本情報入力シート'!$M$17,'➀基本情報入力シート'!$N$17,'➀基本情報入力シート'!$O$17,'➀基本情報入力シート'!$Q$17,'➀基本情報入力シート'!$R$17,'➀基本情報入力シート'!$S$17,'➀基本情報入力シート'!$T$17),"")</f>
        <v/>
      </c>
      <c r="L7" s="528" t="str">
        <f>IF('➁（交付金）別紙様式3-2'!P25&lt;&gt;"",'➀基本情報入力シート'!$M$18&amp;'➀基本情報入力シート'!$M$19,"")</f>
        <v/>
      </c>
      <c r="M7" s="528" t="str">
        <f>IF('➁（交付金）別紙様式3-2'!P25&lt;&gt;"",CONCATENATE('③（交付金）別紙様式3-1'!$M$32,'③（交付金）別紙様式3-1'!$Z$32,'③（交付金）別紙様式3-1'!$AB$32,'③（交付金）別紙様式3-1'!$AC$32,'③（交付金）別紙様式3-1'!$AE$32,'③（交付金）別紙様式3-1'!$AG$32),"")</f>
        <v/>
      </c>
      <c r="N7" s="537">
        <f>'➁（交付金）別紙様式3-2'!S25</f>
        <v>0</v>
      </c>
    </row>
    <row r="8" spans="1:14">
      <c r="A8" s="528" t="str">
        <f>IF('➁（交付金）別紙様式3-2'!P26&lt;&gt;"",'➁（交付金）別紙様式3-2'!$D$3,"")</f>
        <v/>
      </c>
      <c r="B8" s="528" t="str">
        <f>CONCATENATE('➁（交付金）別紙様式3-2'!B26,'➁（交付金）別紙様式3-2'!C26,'➁（交付金）別紙様式3-2'!D26,'➁（交付金）別紙様式3-2'!E26,'➁（交付金）別紙様式3-2'!F26,'➁（交付金）別紙様式3-2'!G26,'➁（交付金）別紙様式3-2'!H26,'➁（交付金）別紙様式3-2'!I26,'➁（交付金）別紙様式3-2'!J26,'➁（交付金）別紙様式3-2'!K26)</f>
        <v/>
      </c>
      <c r="C8" s="528" t="str">
        <f>'➁（交付金）別紙様式3-2'!N26</f>
        <v/>
      </c>
      <c r="D8" s="528" t="str">
        <f>'➁（交付金）別紙様式3-2'!O26</f>
        <v/>
      </c>
      <c r="E8" s="528" t="str">
        <f>'➁（交付金）別紙様式3-2'!P26</f>
        <v/>
      </c>
      <c r="F8" s="528" t="str">
        <f>'➁（交付金）別紙様式3-2'!Q26</f>
        <v/>
      </c>
      <c r="G8" s="528">
        <f>'➁（交付金）別紙様式3-2'!R26</f>
        <v>0</v>
      </c>
      <c r="H8" s="528" t="str">
        <f>IF('➁（交付金）別紙様式3-2'!P26&lt;&gt;"",'➀基本情報入力シート'!$M$26,"")</f>
        <v/>
      </c>
      <c r="I8" s="528" t="str">
        <f>IF('➁（交付金）別紙様式3-2'!P26&lt;&gt;"",'➀基本情報入力シート'!$M$24,"")</f>
        <v/>
      </c>
      <c r="J8" s="528" t="str">
        <f>IF('➁（交付金）別紙様式3-2'!P26&lt;&gt;"",'➀基本情報入力シート'!$M$23,"")</f>
        <v/>
      </c>
      <c r="K8" s="528" t="str">
        <f>IF('➁（交付金）別紙様式3-2'!P26&lt;&gt;"",CONCATENATE('➀基本情報入力シート'!$M$17,'➀基本情報入力シート'!$N$17,'➀基本情報入力シート'!$O$17,'➀基本情報入力シート'!$Q$17,'➀基本情報入力シート'!$R$17,'➀基本情報入力シート'!$S$17,'➀基本情報入力シート'!$T$17),"")</f>
        <v/>
      </c>
      <c r="L8" s="528" t="str">
        <f>IF('➁（交付金）別紙様式3-2'!P26&lt;&gt;"",'➀基本情報入力シート'!$M$18&amp;'➀基本情報入力シート'!$M$19,"")</f>
        <v/>
      </c>
      <c r="M8" s="528" t="str">
        <f>IF('➁（交付金）別紙様式3-2'!P26&lt;&gt;"",CONCATENATE('③（交付金）別紙様式3-1'!$M$32,'③（交付金）別紙様式3-1'!$Z$32,'③（交付金）別紙様式3-1'!$AB$32,'③（交付金）別紙様式3-1'!$AC$32,'③（交付金）別紙様式3-1'!$AE$32,'③（交付金）別紙様式3-1'!$AG$32),"")</f>
        <v/>
      </c>
      <c r="N8" s="537">
        <f>'➁（交付金）別紙様式3-2'!S26</f>
        <v>0</v>
      </c>
    </row>
    <row r="9" spans="1:14">
      <c r="A9" s="528" t="str">
        <f>IF('➁（交付金）別紙様式3-2'!P27&lt;&gt;"",'➁（交付金）別紙様式3-2'!$D$3,"")</f>
        <v/>
      </c>
      <c r="B9" s="528" t="str">
        <f>CONCATENATE('➁（交付金）別紙様式3-2'!B27,'➁（交付金）別紙様式3-2'!C27,'➁（交付金）別紙様式3-2'!D27,'➁（交付金）別紙様式3-2'!E27,'➁（交付金）別紙様式3-2'!F27,'➁（交付金）別紙様式3-2'!G27,'➁（交付金）別紙様式3-2'!H27,'➁（交付金）別紙様式3-2'!I27,'➁（交付金）別紙様式3-2'!J27,'➁（交付金）別紙様式3-2'!K27)</f>
        <v/>
      </c>
      <c r="C9" s="528" t="str">
        <f>'➁（交付金）別紙様式3-2'!N27</f>
        <v/>
      </c>
      <c r="D9" s="528" t="str">
        <f>'➁（交付金）別紙様式3-2'!O27</f>
        <v/>
      </c>
      <c r="E9" s="528" t="str">
        <f>'➁（交付金）別紙様式3-2'!P27</f>
        <v/>
      </c>
      <c r="F9" s="528" t="str">
        <f>'➁（交付金）別紙様式3-2'!Q27</f>
        <v/>
      </c>
      <c r="G9" s="528">
        <f>'➁（交付金）別紙様式3-2'!R27</f>
        <v>0</v>
      </c>
      <c r="H9" s="528" t="str">
        <f>IF('➁（交付金）別紙様式3-2'!P27&lt;&gt;"",'➀基本情報入力シート'!$M$26,"")</f>
        <v/>
      </c>
      <c r="I9" s="528" t="str">
        <f>IF('➁（交付金）別紙様式3-2'!P27&lt;&gt;"",'➀基本情報入力シート'!$M$24,"")</f>
        <v/>
      </c>
      <c r="J9" s="528" t="str">
        <f>IF('➁（交付金）別紙様式3-2'!P27&lt;&gt;"",'➀基本情報入力シート'!$M$23,"")</f>
        <v/>
      </c>
      <c r="K9" s="528" t="str">
        <f>IF('➁（交付金）別紙様式3-2'!P27&lt;&gt;"",CONCATENATE('➀基本情報入力シート'!$M$17,'➀基本情報入力シート'!$N$17,'➀基本情報入力シート'!$O$17,'➀基本情報入力シート'!$Q$17,'➀基本情報入力シート'!$R$17,'➀基本情報入力シート'!$S$17,'➀基本情報入力シート'!$T$17),"")</f>
        <v/>
      </c>
      <c r="L9" s="528" t="str">
        <f>IF('➁（交付金）別紙様式3-2'!P27&lt;&gt;"",'➀基本情報入力シート'!$M$18&amp;'➀基本情報入力シート'!$M$19,"")</f>
        <v/>
      </c>
      <c r="M9" s="528" t="str">
        <f>IF('➁（交付金）別紙様式3-2'!P27&lt;&gt;"",CONCATENATE('③（交付金）別紙様式3-1'!$M$32,'③（交付金）別紙様式3-1'!$Z$32,'③（交付金）別紙様式3-1'!$AB$32,'③（交付金）別紙様式3-1'!$AC$32,'③（交付金）別紙様式3-1'!$AE$32,'③（交付金）別紙様式3-1'!$AG$32),"")</f>
        <v/>
      </c>
      <c r="N9" s="537">
        <f>'➁（交付金）別紙様式3-2'!S27</f>
        <v>0</v>
      </c>
    </row>
    <row r="10" spans="1:14">
      <c r="A10" s="528" t="str">
        <f>IF('➁（交付金）別紙様式3-2'!P28&lt;&gt;"",'➁（交付金）別紙様式3-2'!$D$3,"")</f>
        <v/>
      </c>
      <c r="B10" s="528" t="str">
        <f>CONCATENATE('➁（交付金）別紙様式3-2'!B28,'➁（交付金）別紙様式3-2'!C28,'➁（交付金）別紙様式3-2'!D28,'➁（交付金）別紙様式3-2'!E28,'➁（交付金）別紙様式3-2'!F28,'➁（交付金）別紙様式3-2'!G28,'➁（交付金）別紙様式3-2'!H28,'➁（交付金）別紙様式3-2'!I28,'➁（交付金）別紙様式3-2'!J28,'➁（交付金）別紙様式3-2'!K28)</f>
        <v/>
      </c>
      <c r="C10" s="528" t="str">
        <f>'➁（交付金）別紙様式3-2'!N28</f>
        <v/>
      </c>
      <c r="D10" s="528" t="str">
        <f>'➁（交付金）別紙様式3-2'!O28</f>
        <v/>
      </c>
      <c r="E10" s="528" t="str">
        <f>'➁（交付金）別紙様式3-2'!P28</f>
        <v/>
      </c>
      <c r="F10" s="528" t="str">
        <f>'➁（交付金）別紙様式3-2'!Q28</f>
        <v/>
      </c>
      <c r="G10" s="528">
        <f>'➁（交付金）別紙様式3-2'!R28</f>
        <v>0</v>
      </c>
      <c r="H10" s="528" t="str">
        <f>IF('➁（交付金）別紙様式3-2'!P28&lt;&gt;"",'➀基本情報入力シート'!$M$26,"")</f>
        <v/>
      </c>
      <c r="I10" s="528" t="str">
        <f>IF('➁（交付金）別紙様式3-2'!P28&lt;&gt;"",'➀基本情報入力シート'!$M$24,"")</f>
        <v/>
      </c>
      <c r="J10" s="528" t="str">
        <f>IF('➁（交付金）別紙様式3-2'!P28&lt;&gt;"",'➀基本情報入力シート'!$M$23,"")</f>
        <v/>
      </c>
      <c r="K10" s="528" t="str">
        <f>IF('➁（交付金）別紙様式3-2'!P28&lt;&gt;"",CONCATENATE('➀基本情報入力シート'!$M$17,'➀基本情報入力シート'!$N$17,'➀基本情報入力シート'!$O$17,'➀基本情報入力シート'!$Q$17,'➀基本情報入力シート'!$R$17,'➀基本情報入力シート'!$S$17,'➀基本情報入力シート'!$T$17),"")</f>
        <v/>
      </c>
      <c r="L10" s="528" t="str">
        <f>IF('➁（交付金）別紙様式3-2'!P28&lt;&gt;"",'➀基本情報入力シート'!$M$18&amp;'➀基本情報入力シート'!$M$19,"")</f>
        <v/>
      </c>
      <c r="M10" s="528" t="str">
        <f>IF('➁（交付金）別紙様式3-2'!P28&lt;&gt;"",CONCATENATE('③（交付金）別紙様式3-1'!$M$32,'③（交付金）別紙様式3-1'!$Z$32,'③（交付金）別紙様式3-1'!$AB$32,'③（交付金）別紙様式3-1'!$AC$32,'③（交付金）別紙様式3-1'!$AE$32,'③（交付金）別紙様式3-1'!$AG$32),"")</f>
        <v/>
      </c>
      <c r="N10" s="537">
        <f>'➁（交付金）別紙様式3-2'!S28</f>
        <v>0</v>
      </c>
    </row>
    <row r="11" spans="1:14">
      <c r="A11" s="528" t="str">
        <f>IF('➁（交付金）別紙様式3-2'!P29&lt;&gt;"",'➁（交付金）別紙様式3-2'!$D$3,"")</f>
        <v/>
      </c>
      <c r="B11" s="528" t="str">
        <f>CONCATENATE('➁（交付金）別紙様式3-2'!B29,'➁（交付金）別紙様式3-2'!C29,'➁（交付金）別紙様式3-2'!D29,'➁（交付金）別紙様式3-2'!E29,'➁（交付金）別紙様式3-2'!F29,'➁（交付金）別紙様式3-2'!G29,'➁（交付金）別紙様式3-2'!H29,'➁（交付金）別紙様式3-2'!I29,'➁（交付金）別紙様式3-2'!J29,'➁（交付金）別紙様式3-2'!K29)</f>
        <v/>
      </c>
      <c r="C11" s="528" t="str">
        <f>'➁（交付金）別紙様式3-2'!N29</f>
        <v/>
      </c>
      <c r="D11" s="528" t="str">
        <f>'➁（交付金）別紙様式3-2'!O29</f>
        <v/>
      </c>
      <c r="E11" s="528" t="str">
        <f>'➁（交付金）別紙様式3-2'!P29</f>
        <v/>
      </c>
      <c r="F11" s="528" t="str">
        <f>'➁（交付金）別紙様式3-2'!Q29</f>
        <v/>
      </c>
      <c r="G11" s="528">
        <f>'➁（交付金）別紙様式3-2'!R29</f>
        <v>0</v>
      </c>
      <c r="H11" s="528" t="str">
        <f>IF('➁（交付金）別紙様式3-2'!P29&lt;&gt;"",'➀基本情報入力シート'!$M$26,"")</f>
        <v/>
      </c>
      <c r="I11" s="528" t="str">
        <f>IF('➁（交付金）別紙様式3-2'!P29&lt;&gt;"",'➀基本情報入力シート'!$M$24,"")</f>
        <v/>
      </c>
      <c r="J11" s="528" t="str">
        <f>IF('➁（交付金）別紙様式3-2'!P29&lt;&gt;"",'➀基本情報入力シート'!$M$23,"")</f>
        <v/>
      </c>
      <c r="K11" s="528" t="str">
        <f>IF('➁（交付金）別紙様式3-2'!P29&lt;&gt;"",CONCATENATE('➀基本情報入力シート'!$M$17,'➀基本情報入力シート'!$N$17,'➀基本情報入力シート'!$O$17,'➀基本情報入力シート'!$Q$17,'➀基本情報入力シート'!$R$17,'➀基本情報入力シート'!$S$17,'➀基本情報入力シート'!$T$17),"")</f>
        <v/>
      </c>
      <c r="L11" s="528" t="str">
        <f>IF('➁（交付金）別紙様式3-2'!P29&lt;&gt;"",'➀基本情報入力シート'!$M$18&amp;'➀基本情報入力シート'!$M$19,"")</f>
        <v/>
      </c>
      <c r="M11" s="528" t="str">
        <f>IF('➁（交付金）別紙様式3-2'!P29&lt;&gt;"",CONCATENATE('③（交付金）別紙様式3-1'!$M$32,'③（交付金）別紙様式3-1'!$Z$32,'③（交付金）別紙様式3-1'!$AB$32,'③（交付金）別紙様式3-1'!$AC$32,'③（交付金）別紙様式3-1'!$AE$32,'③（交付金）別紙様式3-1'!$AG$32),"")</f>
        <v/>
      </c>
      <c r="N11" s="537">
        <f>'➁（交付金）別紙様式3-2'!S29</f>
        <v>0</v>
      </c>
    </row>
    <row r="12" spans="1:14">
      <c r="A12" s="528" t="str">
        <f>IF('➁（交付金）別紙様式3-2'!P30&lt;&gt;"",'➁（交付金）別紙様式3-2'!$D$3,"")</f>
        <v/>
      </c>
      <c r="B12" s="528" t="str">
        <f>CONCATENATE('➁（交付金）別紙様式3-2'!B30,'➁（交付金）別紙様式3-2'!C30,'➁（交付金）別紙様式3-2'!D30,'➁（交付金）別紙様式3-2'!E30,'➁（交付金）別紙様式3-2'!F30,'➁（交付金）別紙様式3-2'!G30,'➁（交付金）別紙様式3-2'!H30,'➁（交付金）別紙様式3-2'!I30,'➁（交付金）別紙様式3-2'!J30,'➁（交付金）別紙様式3-2'!K30)</f>
        <v/>
      </c>
      <c r="C12" s="528" t="str">
        <f>'➁（交付金）別紙様式3-2'!N30</f>
        <v/>
      </c>
      <c r="D12" s="528" t="str">
        <f>'➁（交付金）別紙様式3-2'!O30</f>
        <v/>
      </c>
      <c r="E12" s="528" t="str">
        <f>'➁（交付金）別紙様式3-2'!P30</f>
        <v/>
      </c>
      <c r="F12" s="528" t="str">
        <f>'➁（交付金）別紙様式3-2'!Q30</f>
        <v/>
      </c>
      <c r="G12" s="528">
        <f>'➁（交付金）別紙様式3-2'!R30</f>
        <v>0</v>
      </c>
      <c r="H12" s="528" t="str">
        <f>IF('➁（交付金）別紙様式3-2'!P30&lt;&gt;"",'➀基本情報入力シート'!$M$26,"")</f>
        <v/>
      </c>
      <c r="I12" s="528" t="str">
        <f>IF('➁（交付金）別紙様式3-2'!P30&lt;&gt;"",'➀基本情報入力シート'!$M$24,"")</f>
        <v/>
      </c>
      <c r="J12" s="528" t="str">
        <f>IF('➁（交付金）別紙様式3-2'!P30&lt;&gt;"",'➀基本情報入力シート'!$M$23,"")</f>
        <v/>
      </c>
      <c r="K12" s="528" t="str">
        <f>IF('➁（交付金）別紙様式3-2'!P30&lt;&gt;"",CONCATENATE('➀基本情報入力シート'!$M$17,'➀基本情報入力シート'!$N$17,'➀基本情報入力シート'!$O$17,'➀基本情報入力シート'!$Q$17,'➀基本情報入力シート'!$R$17,'➀基本情報入力シート'!$S$17,'➀基本情報入力シート'!$T$17),"")</f>
        <v/>
      </c>
      <c r="L12" s="528" t="str">
        <f>IF('➁（交付金）別紙様式3-2'!P30&lt;&gt;"",'➀基本情報入力シート'!$M$18&amp;'➀基本情報入力シート'!$M$19,"")</f>
        <v/>
      </c>
      <c r="M12" s="528" t="str">
        <f>IF('➁（交付金）別紙様式3-2'!P30&lt;&gt;"",CONCATENATE('③（交付金）別紙様式3-1'!$M$32,'③（交付金）別紙様式3-1'!$Z$32,'③（交付金）別紙様式3-1'!$AB$32,'③（交付金）別紙様式3-1'!$AC$32,'③（交付金）別紙様式3-1'!$AE$32,'③（交付金）別紙様式3-1'!$AG$32),"")</f>
        <v/>
      </c>
      <c r="N12" s="537">
        <f>'➁（交付金）別紙様式3-2'!S30</f>
        <v>0</v>
      </c>
    </row>
    <row r="13" spans="1:14">
      <c r="A13" s="528" t="str">
        <f>IF('➁（交付金）別紙様式3-2'!P31&lt;&gt;"",'➁（交付金）別紙様式3-2'!$D$3,"")</f>
        <v/>
      </c>
      <c r="B13" s="528" t="str">
        <f>CONCATENATE('➁（交付金）別紙様式3-2'!B31,'➁（交付金）別紙様式3-2'!C31,'➁（交付金）別紙様式3-2'!D31,'➁（交付金）別紙様式3-2'!E31,'➁（交付金）別紙様式3-2'!F31,'➁（交付金）別紙様式3-2'!G31,'➁（交付金）別紙様式3-2'!H31,'➁（交付金）別紙様式3-2'!I31,'➁（交付金）別紙様式3-2'!J31,'➁（交付金）別紙様式3-2'!K31)</f>
        <v/>
      </c>
      <c r="C13" s="528" t="str">
        <f>'➁（交付金）別紙様式3-2'!N31</f>
        <v/>
      </c>
      <c r="D13" s="528" t="str">
        <f>'➁（交付金）別紙様式3-2'!O31</f>
        <v/>
      </c>
      <c r="E13" s="528" t="str">
        <f>'➁（交付金）別紙様式3-2'!P31</f>
        <v/>
      </c>
      <c r="F13" s="528" t="str">
        <f>'➁（交付金）別紙様式3-2'!Q31</f>
        <v/>
      </c>
      <c r="G13" s="528">
        <f>'➁（交付金）別紙様式3-2'!R31</f>
        <v>0</v>
      </c>
      <c r="H13" s="528" t="str">
        <f>IF('➁（交付金）別紙様式3-2'!P31&lt;&gt;"",'➀基本情報入力シート'!$M$26,"")</f>
        <v/>
      </c>
      <c r="I13" s="528" t="str">
        <f>IF('➁（交付金）別紙様式3-2'!P31&lt;&gt;"",'➀基本情報入力シート'!$M$24,"")</f>
        <v/>
      </c>
      <c r="J13" s="528" t="str">
        <f>IF('➁（交付金）別紙様式3-2'!P31&lt;&gt;"",'➀基本情報入力シート'!$M$23,"")</f>
        <v/>
      </c>
      <c r="K13" s="528" t="str">
        <f>IF('➁（交付金）別紙様式3-2'!P31&lt;&gt;"",CONCATENATE('➀基本情報入力シート'!$M$17,'➀基本情報入力シート'!$N$17,'➀基本情報入力シート'!$O$17,'➀基本情報入力シート'!$Q$17,'➀基本情報入力シート'!$R$17,'➀基本情報入力シート'!$S$17,'➀基本情報入力シート'!$T$17),"")</f>
        <v/>
      </c>
      <c r="L13" s="528" t="str">
        <f>IF('➁（交付金）別紙様式3-2'!P31&lt;&gt;"",'➀基本情報入力シート'!$M$18&amp;'➀基本情報入力シート'!$M$19,"")</f>
        <v/>
      </c>
      <c r="M13" s="528" t="str">
        <f>IF('➁（交付金）別紙様式3-2'!P31&lt;&gt;"",CONCATENATE('③（交付金）別紙様式3-1'!$M$32,'③（交付金）別紙様式3-1'!$Z$32,'③（交付金）別紙様式3-1'!$AB$32,'③（交付金）別紙様式3-1'!$AC$32,'③（交付金）別紙様式3-1'!$AE$32,'③（交付金）別紙様式3-1'!$AG$32),"")</f>
        <v/>
      </c>
      <c r="N13" s="537">
        <f>'➁（交付金）別紙様式3-2'!S31</f>
        <v>0</v>
      </c>
    </row>
    <row r="14" spans="1:14">
      <c r="A14" s="528" t="str">
        <f>IF('➁（交付金）別紙様式3-2'!P32&lt;&gt;"",'➁（交付金）別紙様式3-2'!$D$3,"")</f>
        <v/>
      </c>
      <c r="B14" s="528" t="str">
        <f>CONCATENATE('➁（交付金）別紙様式3-2'!B32,'➁（交付金）別紙様式3-2'!C32,'➁（交付金）別紙様式3-2'!D32,'➁（交付金）別紙様式3-2'!E32,'➁（交付金）別紙様式3-2'!F32,'➁（交付金）別紙様式3-2'!G32,'➁（交付金）別紙様式3-2'!H32,'➁（交付金）別紙様式3-2'!I32,'➁（交付金）別紙様式3-2'!J32,'➁（交付金）別紙様式3-2'!K32)</f>
        <v/>
      </c>
      <c r="C14" s="528" t="str">
        <f>'➁（交付金）別紙様式3-2'!N32</f>
        <v/>
      </c>
      <c r="D14" s="528" t="str">
        <f>'➁（交付金）別紙様式3-2'!O32</f>
        <v/>
      </c>
      <c r="E14" s="528" t="str">
        <f>'➁（交付金）別紙様式3-2'!P32</f>
        <v/>
      </c>
      <c r="F14" s="528" t="str">
        <f>'➁（交付金）別紙様式3-2'!Q32</f>
        <v/>
      </c>
      <c r="G14" s="528">
        <f>'➁（交付金）別紙様式3-2'!R32</f>
        <v>0</v>
      </c>
      <c r="H14" s="528" t="str">
        <f>IF('➁（交付金）別紙様式3-2'!P32&lt;&gt;"",'➀基本情報入力シート'!$M$26,"")</f>
        <v/>
      </c>
      <c r="I14" s="528" t="str">
        <f>IF('➁（交付金）別紙様式3-2'!P32&lt;&gt;"",'➀基本情報入力シート'!$M$24,"")</f>
        <v/>
      </c>
      <c r="J14" s="528" t="str">
        <f>IF('➁（交付金）別紙様式3-2'!P32&lt;&gt;"",'➀基本情報入力シート'!$M$23,"")</f>
        <v/>
      </c>
      <c r="K14" s="528" t="str">
        <f>IF('➁（交付金）別紙様式3-2'!P32&lt;&gt;"",CONCATENATE('➀基本情報入力シート'!$M$17,'➀基本情報入力シート'!$N$17,'➀基本情報入力シート'!$O$17,'➀基本情報入力シート'!$Q$17,'➀基本情報入力シート'!$R$17,'➀基本情報入力シート'!$S$17,'➀基本情報入力シート'!$T$17),"")</f>
        <v/>
      </c>
      <c r="L14" s="528" t="str">
        <f>IF('➁（交付金）別紙様式3-2'!P32&lt;&gt;"",'➀基本情報入力シート'!$M$18&amp;'➀基本情報入力シート'!$M$19,"")</f>
        <v/>
      </c>
      <c r="M14" s="528" t="str">
        <f>IF('➁（交付金）別紙様式3-2'!P32&lt;&gt;"",CONCATENATE('③（交付金）別紙様式3-1'!$M$32,'③（交付金）別紙様式3-1'!$Z$32,'③（交付金）別紙様式3-1'!$AB$32,'③（交付金）別紙様式3-1'!$AC$32,'③（交付金）別紙様式3-1'!$AE$32,'③（交付金）別紙様式3-1'!$AG$32),"")</f>
        <v/>
      </c>
      <c r="N14" s="537">
        <f>'➁（交付金）別紙様式3-2'!S32</f>
        <v>0</v>
      </c>
    </row>
    <row r="15" spans="1:14">
      <c r="A15" s="528" t="str">
        <f>IF('➁（交付金）別紙様式3-2'!P33&lt;&gt;"",'➁（交付金）別紙様式3-2'!$D$3,"")</f>
        <v/>
      </c>
      <c r="B15" s="528" t="str">
        <f>CONCATENATE('➁（交付金）別紙様式3-2'!B33,'➁（交付金）別紙様式3-2'!C33,'➁（交付金）別紙様式3-2'!D33,'➁（交付金）別紙様式3-2'!E33,'➁（交付金）別紙様式3-2'!F33,'➁（交付金）別紙様式3-2'!G33,'➁（交付金）別紙様式3-2'!H33,'➁（交付金）別紙様式3-2'!I33,'➁（交付金）別紙様式3-2'!J33,'➁（交付金）別紙様式3-2'!K33)</f>
        <v/>
      </c>
      <c r="C15" s="528" t="str">
        <f>'➁（交付金）別紙様式3-2'!N33</f>
        <v/>
      </c>
      <c r="D15" s="528" t="str">
        <f>'➁（交付金）別紙様式3-2'!O33</f>
        <v/>
      </c>
      <c r="E15" s="528" t="str">
        <f>'➁（交付金）別紙様式3-2'!P33</f>
        <v/>
      </c>
      <c r="F15" s="528" t="str">
        <f>'➁（交付金）別紙様式3-2'!Q33</f>
        <v/>
      </c>
      <c r="G15" s="528">
        <f>'➁（交付金）別紙様式3-2'!R33</f>
        <v>0</v>
      </c>
      <c r="H15" s="528" t="str">
        <f>IF('➁（交付金）別紙様式3-2'!P33&lt;&gt;"",'➀基本情報入力シート'!$M$26,"")</f>
        <v/>
      </c>
      <c r="I15" s="528" t="str">
        <f>IF('➁（交付金）別紙様式3-2'!P33&lt;&gt;"",'➀基本情報入力シート'!$M$24,"")</f>
        <v/>
      </c>
      <c r="J15" s="528" t="str">
        <f>IF('➁（交付金）別紙様式3-2'!P33&lt;&gt;"",'➀基本情報入力シート'!$M$23,"")</f>
        <v/>
      </c>
      <c r="K15" s="528" t="str">
        <f>IF('➁（交付金）別紙様式3-2'!P33&lt;&gt;"",CONCATENATE('➀基本情報入力シート'!$M$17,'➀基本情報入力シート'!$N$17,'➀基本情報入力シート'!$O$17,'➀基本情報入力シート'!$Q$17,'➀基本情報入力シート'!$R$17,'➀基本情報入力シート'!$S$17,'➀基本情報入力シート'!$T$17),"")</f>
        <v/>
      </c>
      <c r="L15" s="528" t="str">
        <f>IF('➁（交付金）別紙様式3-2'!P33&lt;&gt;"",'➀基本情報入力シート'!$M$18&amp;'➀基本情報入力シート'!$M$19,"")</f>
        <v/>
      </c>
      <c r="M15" s="528" t="str">
        <f>IF('➁（交付金）別紙様式3-2'!P33&lt;&gt;"",CONCATENATE('③（交付金）別紙様式3-1'!$M$32,'③（交付金）別紙様式3-1'!$Z$32,'③（交付金）別紙様式3-1'!$AB$32,'③（交付金）別紙様式3-1'!$AC$32,'③（交付金）別紙様式3-1'!$AE$32,'③（交付金）別紙様式3-1'!$AG$32),"")</f>
        <v/>
      </c>
      <c r="N15" s="537">
        <f>'➁（交付金）別紙様式3-2'!S33</f>
        <v>0</v>
      </c>
    </row>
    <row r="16" spans="1:14">
      <c r="A16" s="528" t="str">
        <f>IF('➁（交付金）別紙様式3-2'!P34&lt;&gt;"",'➁（交付金）別紙様式3-2'!$D$3,"")</f>
        <v/>
      </c>
      <c r="B16" s="528" t="str">
        <f>CONCATENATE('➁（交付金）別紙様式3-2'!B34,'➁（交付金）別紙様式3-2'!C34,'➁（交付金）別紙様式3-2'!D34,'➁（交付金）別紙様式3-2'!E34,'➁（交付金）別紙様式3-2'!F34,'➁（交付金）別紙様式3-2'!G34,'➁（交付金）別紙様式3-2'!H34,'➁（交付金）別紙様式3-2'!I34,'➁（交付金）別紙様式3-2'!J34,'➁（交付金）別紙様式3-2'!K34)</f>
        <v/>
      </c>
      <c r="C16" s="528" t="str">
        <f>'➁（交付金）別紙様式3-2'!N34</f>
        <v/>
      </c>
      <c r="D16" s="528" t="str">
        <f>'➁（交付金）別紙様式3-2'!O34</f>
        <v/>
      </c>
      <c r="E16" s="528" t="str">
        <f>'➁（交付金）別紙様式3-2'!P34</f>
        <v/>
      </c>
      <c r="F16" s="528" t="str">
        <f>'➁（交付金）別紙様式3-2'!Q34</f>
        <v/>
      </c>
      <c r="G16" s="528">
        <f>'➁（交付金）別紙様式3-2'!R34</f>
        <v>0</v>
      </c>
      <c r="H16" s="528" t="str">
        <f>IF('➁（交付金）別紙様式3-2'!P34&lt;&gt;"",'➀基本情報入力シート'!$M$26,"")</f>
        <v/>
      </c>
      <c r="I16" s="528" t="str">
        <f>IF('➁（交付金）別紙様式3-2'!P34&lt;&gt;"",'➀基本情報入力シート'!$M$24,"")</f>
        <v/>
      </c>
      <c r="J16" s="528" t="str">
        <f>IF('➁（交付金）別紙様式3-2'!P34&lt;&gt;"",'➀基本情報入力シート'!$M$23,"")</f>
        <v/>
      </c>
      <c r="K16" s="528" t="str">
        <f>IF('➁（交付金）別紙様式3-2'!P34&lt;&gt;"",CONCATENATE('➀基本情報入力シート'!$M$17,'➀基本情報入力シート'!$N$17,'➀基本情報入力シート'!$O$17,'➀基本情報入力シート'!$Q$17,'➀基本情報入力シート'!$R$17,'➀基本情報入力シート'!$S$17,'➀基本情報入力シート'!$T$17),"")</f>
        <v/>
      </c>
      <c r="L16" s="528" t="str">
        <f>IF('➁（交付金）別紙様式3-2'!P34&lt;&gt;"",'➀基本情報入力シート'!$M$18&amp;'➀基本情報入力シート'!$M$19,"")</f>
        <v/>
      </c>
      <c r="M16" s="528" t="str">
        <f>IF('➁（交付金）別紙様式3-2'!P34&lt;&gt;"",CONCATENATE('③（交付金）別紙様式3-1'!$M$32,'③（交付金）別紙様式3-1'!$Z$32,'③（交付金）別紙様式3-1'!$AB$32,'③（交付金）別紙様式3-1'!$AC$32,'③（交付金）別紙様式3-1'!$AE$32,'③（交付金）別紙様式3-1'!$AG$32),"")</f>
        <v/>
      </c>
      <c r="N16" s="537">
        <f>'➁（交付金）別紙様式3-2'!S34</f>
        <v>0</v>
      </c>
    </row>
    <row r="17" spans="1:14">
      <c r="A17" s="528" t="str">
        <f>IF('➁（交付金）別紙様式3-2'!P35&lt;&gt;"",'➁（交付金）別紙様式3-2'!$D$3,"")</f>
        <v/>
      </c>
      <c r="B17" s="528" t="str">
        <f>CONCATENATE('➁（交付金）別紙様式3-2'!B35,'➁（交付金）別紙様式3-2'!C35,'➁（交付金）別紙様式3-2'!D35,'➁（交付金）別紙様式3-2'!E35,'➁（交付金）別紙様式3-2'!F35,'➁（交付金）別紙様式3-2'!G35,'➁（交付金）別紙様式3-2'!H35,'➁（交付金）別紙様式3-2'!I35,'➁（交付金）別紙様式3-2'!J35,'➁（交付金）別紙様式3-2'!K35)</f>
        <v/>
      </c>
      <c r="C17" s="528" t="str">
        <f>'➁（交付金）別紙様式3-2'!N35</f>
        <v/>
      </c>
      <c r="D17" s="528" t="str">
        <f>'➁（交付金）別紙様式3-2'!O35</f>
        <v/>
      </c>
      <c r="E17" s="528" t="str">
        <f>'➁（交付金）別紙様式3-2'!P35</f>
        <v/>
      </c>
      <c r="F17" s="528" t="str">
        <f>'➁（交付金）別紙様式3-2'!Q35</f>
        <v/>
      </c>
      <c r="G17" s="528">
        <f>'➁（交付金）別紙様式3-2'!R35</f>
        <v>0</v>
      </c>
      <c r="H17" s="528" t="str">
        <f>IF('➁（交付金）別紙様式3-2'!P35&lt;&gt;"",'➀基本情報入力シート'!$M$26,"")</f>
        <v/>
      </c>
      <c r="I17" s="528" t="str">
        <f>IF('➁（交付金）別紙様式3-2'!P35&lt;&gt;"",'➀基本情報入力シート'!$M$24,"")</f>
        <v/>
      </c>
      <c r="J17" s="528" t="str">
        <f>IF('➁（交付金）別紙様式3-2'!P35&lt;&gt;"",'➀基本情報入力シート'!$M$23,"")</f>
        <v/>
      </c>
      <c r="K17" s="528" t="str">
        <f>IF('➁（交付金）別紙様式3-2'!P35&lt;&gt;"",CONCATENATE('➀基本情報入力シート'!$M$17,'➀基本情報入力シート'!$N$17,'➀基本情報入力シート'!$O$17,'➀基本情報入力シート'!$Q$17,'➀基本情報入力シート'!$R$17,'➀基本情報入力シート'!$S$17,'➀基本情報入力シート'!$T$17),"")</f>
        <v/>
      </c>
      <c r="L17" s="528" t="str">
        <f>IF('➁（交付金）別紙様式3-2'!P35&lt;&gt;"",'➀基本情報入力シート'!$M$18&amp;'➀基本情報入力シート'!$M$19,"")</f>
        <v/>
      </c>
      <c r="M17" s="528" t="str">
        <f>IF('➁（交付金）別紙様式3-2'!P35&lt;&gt;"",CONCATENATE('③（交付金）別紙様式3-1'!$M$32,'③（交付金）別紙様式3-1'!$Z$32,'③（交付金）別紙様式3-1'!$AB$32,'③（交付金）別紙様式3-1'!$AC$32,'③（交付金）別紙様式3-1'!$AE$32,'③（交付金）別紙様式3-1'!$AG$32),"")</f>
        <v/>
      </c>
      <c r="N17" s="537">
        <f>'➁（交付金）別紙様式3-2'!S35</f>
        <v>0</v>
      </c>
    </row>
    <row r="18" spans="1:14">
      <c r="A18" s="528" t="str">
        <f>IF('➁（交付金）別紙様式3-2'!P36&lt;&gt;"",'➁（交付金）別紙様式3-2'!$D$3,"")</f>
        <v/>
      </c>
      <c r="B18" s="528" t="str">
        <f>CONCATENATE('➁（交付金）別紙様式3-2'!B36,'➁（交付金）別紙様式3-2'!C36,'➁（交付金）別紙様式3-2'!D36,'➁（交付金）別紙様式3-2'!E36,'➁（交付金）別紙様式3-2'!F36,'➁（交付金）別紙様式3-2'!G36,'➁（交付金）別紙様式3-2'!H36,'➁（交付金）別紙様式3-2'!I36,'➁（交付金）別紙様式3-2'!J36,'➁（交付金）別紙様式3-2'!K36)</f>
        <v/>
      </c>
      <c r="C18" s="528" t="str">
        <f>'➁（交付金）別紙様式3-2'!N36</f>
        <v/>
      </c>
      <c r="D18" s="528" t="str">
        <f>'➁（交付金）別紙様式3-2'!O36</f>
        <v/>
      </c>
      <c r="E18" s="528" t="str">
        <f>'➁（交付金）別紙様式3-2'!P36</f>
        <v/>
      </c>
      <c r="F18" s="528" t="str">
        <f>'➁（交付金）別紙様式3-2'!Q36</f>
        <v/>
      </c>
      <c r="G18" s="528">
        <f>'➁（交付金）別紙様式3-2'!R36</f>
        <v>0</v>
      </c>
      <c r="H18" s="528" t="str">
        <f>IF('➁（交付金）別紙様式3-2'!P36&lt;&gt;"",'➀基本情報入力シート'!$M$26,"")</f>
        <v/>
      </c>
      <c r="I18" s="528" t="str">
        <f>IF('➁（交付金）別紙様式3-2'!P36&lt;&gt;"",'➀基本情報入力シート'!$M$24,"")</f>
        <v/>
      </c>
      <c r="J18" s="528" t="str">
        <f>IF('➁（交付金）別紙様式3-2'!P36&lt;&gt;"",'➀基本情報入力シート'!$M$23,"")</f>
        <v/>
      </c>
      <c r="K18" s="528" t="str">
        <f>IF('➁（交付金）別紙様式3-2'!P36&lt;&gt;"",CONCATENATE('➀基本情報入力シート'!$M$17,'➀基本情報入力シート'!$N$17,'➀基本情報入力シート'!$O$17,'➀基本情報入力シート'!$Q$17,'➀基本情報入力シート'!$R$17,'➀基本情報入力シート'!$S$17,'➀基本情報入力シート'!$T$17),"")</f>
        <v/>
      </c>
      <c r="L18" s="528" t="str">
        <f>IF('➁（交付金）別紙様式3-2'!P36&lt;&gt;"",'➀基本情報入力シート'!$M$18&amp;'➀基本情報入力シート'!$M$19,"")</f>
        <v/>
      </c>
      <c r="M18" s="528" t="str">
        <f>IF('➁（交付金）別紙様式3-2'!P36&lt;&gt;"",CONCATENATE('③（交付金）別紙様式3-1'!$M$32,'③（交付金）別紙様式3-1'!$Z$32,'③（交付金）別紙様式3-1'!$AB$32,'③（交付金）別紙様式3-1'!$AC$32,'③（交付金）別紙様式3-1'!$AE$32,'③（交付金）別紙様式3-1'!$AG$32),"")</f>
        <v/>
      </c>
      <c r="N18" s="537">
        <f>'➁（交付金）別紙様式3-2'!S36</f>
        <v>0</v>
      </c>
    </row>
    <row r="19" spans="1:14">
      <c r="A19" s="528" t="str">
        <f>IF('➁（交付金）別紙様式3-2'!P37&lt;&gt;"",'➁（交付金）別紙様式3-2'!$D$3,"")</f>
        <v/>
      </c>
      <c r="B19" s="528" t="str">
        <f>CONCATENATE('➁（交付金）別紙様式3-2'!B37,'➁（交付金）別紙様式3-2'!C37,'➁（交付金）別紙様式3-2'!D37,'➁（交付金）別紙様式3-2'!E37,'➁（交付金）別紙様式3-2'!F37,'➁（交付金）別紙様式3-2'!G37,'➁（交付金）別紙様式3-2'!H37,'➁（交付金）別紙様式3-2'!I37,'➁（交付金）別紙様式3-2'!J37,'➁（交付金）別紙様式3-2'!K37)</f>
        <v/>
      </c>
      <c r="C19" s="528" t="str">
        <f>'➁（交付金）別紙様式3-2'!N37</f>
        <v/>
      </c>
      <c r="D19" s="528" t="str">
        <f>'➁（交付金）別紙様式3-2'!O37</f>
        <v/>
      </c>
      <c r="E19" s="528" t="str">
        <f>'➁（交付金）別紙様式3-2'!P37</f>
        <v/>
      </c>
      <c r="F19" s="528" t="str">
        <f>'➁（交付金）別紙様式3-2'!Q37</f>
        <v/>
      </c>
      <c r="G19" s="528">
        <f>'➁（交付金）別紙様式3-2'!R37</f>
        <v>0</v>
      </c>
      <c r="H19" s="528" t="str">
        <f>IF('➁（交付金）別紙様式3-2'!P37&lt;&gt;"",'➀基本情報入力シート'!$M$26,"")</f>
        <v/>
      </c>
      <c r="I19" s="528" t="str">
        <f>IF('➁（交付金）別紙様式3-2'!P37&lt;&gt;"",'➀基本情報入力シート'!$M$24,"")</f>
        <v/>
      </c>
      <c r="J19" s="528" t="str">
        <f>IF('➁（交付金）別紙様式3-2'!P37&lt;&gt;"",'➀基本情報入力シート'!$M$23,"")</f>
        <v/>
      </c>
      <c r="K19" s="528" t="str">
        <f>IF('➁（交付金）別紙様式3-2'!P37&lt;&gt;"",CONCATENATE('➀基本情報入力シート'!$M$17,'➀基本情報入力シート'!$N$17,'➀基本情報入力シート'!$O$17,'➀基本情報入力シート'!$Q$17,'➀基本情報入力シート'!$R$17,'➀基本情報入力シート'!$S$17,'➀基本情報入力シート'!$T$17),"")</f>
        <v/>
      </c>
      <c r="L19" s="528" t="str">
        <f>IF('➁（交付金）別紙様式3-2'!P37&lt;&gt;"",'➀基本情報入力シート'!$M$18&amp;'➀基本情報入力シート'!$M$19,"")</f>
        <v/>
      </c>
      <c r="M19" s="528" t="str">
        <f>IF('➁（交付金）別紙様式3-2'!P37&lt;&gt;"",CONCATENATE('③（交付金）別紙様式3-1'!$M$32,'③（交付金）別紙様式3-1'!$Z$32,'③（交付金）別紙様式3-1'!$AB$32,'③（交付金）別紙様式3-1'!$AC$32,'③（交付金）別紙様式3-1'!$AE$32,'③（交付金）別紙様式3-1'!$AG$32),"")</f>
        <v/>
      </c>
      <c r="N19" s="537">
        <f>'➁（交付金）別紙様式3-2'!S37</f>
        <v>0</v>
      </c>
    </row>
    <row r="20" spans="1:14">
      <c r="A20" s="528" t="str">
        <f>IF('➁（交付金）別紙様式3-2'!P38&lt;&gt;"",'➁（交付金）別紙様式3-2'!$D$3,"")</f>
        <v/>
      </c>
      <c r="B20" s="528" t="str">
        <f>CONCATENATE('➁（交付金）別紙様式3-2'!B38,'➁（交付金）別紙様式3-2'!C38,'➁（交付金）別紙様式3-2'!D38,'➁（交付金）別紙様式3-2'!E38,'➁（交付金）別紙様式3-2'!F38,'➁（交付金）別紙様式3-2'!G38,'➁（交付金）別紙様式3-2'!H38,'➁（交付金）別紙様式3-2'!I38,'➁（交付金）別紙様式3-2'!J38,'➁（交付金）別紙様式3-2'!K38)</f>
        <v/>
      </c>
      <c r="C20" s="528" t="str">
        <f>'➁（交付金）別紙様式3-2'!N38</f>
        <v/>
      </c>
      <c r="D20" s="528" t="str">
        <f>'➁（交付金）別紙様式3-2'!O38</f>
        <v/>
      </c>
      <c r="E20" s="528" t="str">
        <f>'➁（交付金）別紙様式3-2'!P38</f>
        <v/>
      </c>
      <c r="F20" s="528" t="str">
        <f>'➁（交付金）別紙様式3-2'!Q38</f>
        <v/>
      </c>
      <c r="G20" s="528">
        <f>'➁（交付金）別紙様式3-2'!R38</f>
        <v>0</v>
      </c>
      <c r="H20" s="528" t="str">
        <f>IF('➁（交付金）別紙様式3-2'!P38&lt;&gt;"",'➀基本情報入力シート'!$M$26,"")</f>
        <v/>
      </c>
      <c r="I20" s="528" t="str">
        <f>IF('➁（交付金）別紙様式3-2'!P38&lt;&gt;"",'➀基本情報入力シート'!$M$24,"")</f>
        <v/>
      </c>
      <c r="J20" s="528" t="str">
        <f>IF('➁（交付金）別紙様式3-2'!P38&lt;&gt;"",'➀基本情報入力シート'!$M$23,"")</f>
        <v/>
      </c>
      <c r="K20" s="528" t="str">
        <f>IF('➁（交付金）別紙様式3-2'!P38&lt;&gt;"",CONCATENATE('➀基本情報入力シート'!$M$17,'➀基本情報入力シート'!$N$17,'➀基本情報入力シート'!$O$17,'➀基本情報入力シート'!$Q$17,'➀基本情報入力シート'!$R$17,'➀基本情報入力シート'!$S$17,'➀基本情報入力シート'!$T$17),"")</f>
        <v/>
      </c>
      <c r="L20" s="528" t="str">
        <f>IF('➁（交付金）別紙様式3-2'!P38&lt;&gt;"",'➀基本情報入力シート'!$M$18&amp;'➀基本情報入力シート'!$M$19,"")</f>
        <v/>
      </c>
      <c r="M20" s="528" t="str">
        <f>IF('➁（交付金）別紙様式3-2'!P38&lt;&gt;"",CONCATENATE('③（交付金）別紙様式3-1'!$M$32,'③（交付金）別紙様式3-1'!$Z$32,'③（交付金）別紙様式3-1'!$AB$32,'③（交付金）別紙様式3-1'!$AC$32,'③（交付金）別紙様式3-1'!$AE$32,'③（交付金）別紙様式3-1'!$AG$32),"")</f>
        <v/>
      </c>
      <c r="N20" s="537">
        <f>'➁（交付金）別紙様式3-2'!S38</f>
        <v>0</v>
      </c>
    </row>
    <row r="21" spans="1:14">
      <c r="A21" s="528" t="str">
        <f>IF('➁（交付金）別紙様式3-2'!P39&lt;&gt;"",'➁（交付金）別紙様式3-2'!$D$3,"")</f>
        <v/>
      </c>
      <c r="B21" s="528" t="str">
        <f>CONCATENATE('➁（交付金）別紙様式3-2'!B39,'➁（交付金）別紙様式3-2'!C39,'➁（交付金）別紙様式3-2'!D39,'➁（交付金）別紙様式3-2'!E39,'➁（交付金）別紙様式3-2'!F39,'➁（交付金）別紙様式3-2'!G39,'➁（交付金）別紙様式3-2'!H39,'➁（交付金）別紙様式3-2'!I39,'➁（交付金）別紙様式3-2'!J39,'➁（交付金）別紙様式3-2'!K39)</f>
        <v/>
      </c>
      <c r="C21" s="528" t="str">
        <f>'➁（交付金）別紙様式3-2'!N39</f>
        <v/>
      </c>
      <c r="D21" s="528" t="str">
        <f>'➁（交付金）別紙様式3-2'!O39</f>
        <v/>
      </c>
      <c r="E21" s="528" t="str">
        <f>'➁（交付金）別紙様式3-2'!P39</f>
        <v/>
      </c>
      <c r="F21" s="528" t="str">
        <f>'➁（交付金）別紙様式3-2'!Q39</f>
        <v/>
      </c>
      <c r="G21" s="528">
        <f>'➁（交付金）別紙様式3-2'!R39</f>
        <v>0</v>
      </c>
      <c r="H21" s="528" t="str">
        <f>IF('➁（交付金）別紙様式3-2'!P39&lt;&gt;"",'➀基本情報入力シート'!$M$26,"")</f>
        <v/>
      </c>
      <c r="I21" s="528" t="str">
        <f>IF('➁（交付金）別紙様式3-2'!P39&lt;&gt;"",'➀基本情報入力シート'!$M$24,"")</f>
        <v/>
      </c>
      <c r="J21" s="528" t="str">
        <f>IF('➁（交付金）別紙様式3-2'!P39&lt;&gt;"",'➀基本情報入力シート'!$M$23,"")</f>
        <v/>
      </c>
      <c r="K21" s="528" t="str">
        <f>IF('➁（交付金）別紙様式3-2'!P39&lt;&gt;"",CONCATENATE('➀基本情報入力シート'!$M$17,'➀基本情報入力シート'!$N$17,'➀基本情報入力シート'!$O$17,'➀基本情報入力シート'!$Q$17,'➀基本情報入力シート'!$R$17,'➀基本情報入力シート'!$S$17,'➀基本情報入力シート'!$T$17),"")</f>
        <v/>
      </c>
      <c r="L21" s="528" t="str">
        <f>IF('➁（交付金）別紙様式3-2'!P39&lt;&gt;"",'➀基本情報入力シート'!$M$18&amp;'➀基本情報入力シート'!$M$19,"")</f>
        <v/>
      </c>
      <c r="M21" s="528" t="str">
        <f>IF('➁（交付金）別紙様式3-2'!P39&lt;&gt;"",CONCATENATE('③（交付金）別紙様式3-1'!$M$32,'③（交付金）別紙様式3-1'!$Z$32,'③（交付金）別紙様式3-1'!$AB$32,'③（交付金）別紙様式3-1'!$AC$32,'③（交付金）別紙様式3-1'!$AE$32,'③（交付金）別紙様式3-1'!$AG$32),"")</f>
        <v/>
      </c>
      <c r="N21" s="537">
        <f>'➁（交付金）別紙様式3-2'!S39</f>
        <v>0</v>
      </c>
    </row>
    <row r="22" spans="1:14">
      <c r="A22" s="528" t="str">
        <f>IF('➁（交付金）別紙様式3-2'!P40&lt;&gt;"",'➁（交付金）別紙様式3-2'!$D$3,"")</f>
        <v/>
      </c>
      <c r="B22" s="528" t="str">
        <f>CONCATENATE('➁（交付金）別紙様式3-2'!B40,'➁（交付金）別紙様式3-2'!C40,'➁（交付金）別紙様式3-2'!D40,'➁（交付金）別紙様式3-2'!E40,'➁（交付金）別紙様式3-2'!F40,'➁（交付金）別紙様式3-2'!G40,'➁（交付金）別紙様式3-2'!H40,'➁（交付金）別紙様式3-2'!I40,'➁（交付金）別紙様式3-2'!J40,'➁（交付金）別紙様式3-2'!K40)</f>
        <v/>
      </c>
      <c r="C22" s="528" t="str">
        <f>'➁（交付金）別紙様式3-2'!N40</f>
        <v/>
      </c>
      <c r="D22" s="528" t="str">
        <f>'➁（交付金）別紙様式3-2'!O40</f>
        <v/>
      </c>
      <c r="E22" s="528" t="str">
        <f>'➁（交付金）別紙様式3-2'!P40</f>
        <v/>
      </c>
      <c r="F22" s="528" t="str">
        <f>'➁（交付金）別紙様式3-2'!Q40</f>
        <v/>
      </c>
      <c r="G22" s="528">
        <f>'➁（交付金）別紙様式3-2'!R40</f>
        <v>0</v>
      </c>
      <c r="H22" s="528" t="str">
        <f>IF('➁（交付金）別紙様式3-2'!P40&lt;&gt;"",'➀基本情報入力シート'!$M$26,"")</f>
        <v/>
      </c>
      <c r="I22" s="528" t="str">
        <f>IF('➁（交付金）別紙様式3-2'!P40&lt;&gt;"",'➀基本情報入力シート'!$M$24,"")</f>
        <v/>
      </c>
      <c r="J22" s="528" t="str">
        <f>IF('➁（交付金）別紙様式3-2'!P40&lt;&gt;"",'➀基本情報入力シート'!$M$23,"")</f>
        <v/>
      </c>
      <c r="K22" s="528" t="str">
        <f>IF('➁（交付金）別紙様式3-2'!P40&lt;&gt;"",CONCATENATE('➀基本情報入力シート'!$M$17,'➀基本情報入力シート'!$N$17,'➀基本情報入力シート'!$O$17,'➀基本情報入力シート'!$Q$17,'➀基本情報入力シート'!$R$17,'➀基本情報入力シート'!$S$17,'➀基本情報入力シート'!$T$17),"")</f>
        <v/>
      </c>
      <c r="L22" s="528" t="str">
        <f>IF('➁（交付金）別紙様式3-2'!P40&lt;&gt;"",'➀基本情報入力シート'!$M$18&amp;'➀基本情報入力シート'!$M$19,"")</f>
        <v/>
      </c>
      <c r="M22" s="528" t="str">
        <f>IF('➁（交付金）別紙様式3-2'!P40&lt;&gt;"",CONCATENATE('③（交付金）別紙様式3-1'!$M$32,'③（交付金）別紙様式3-1'!$Z$32,'③（交付金）別紙様式3-1'!$AB$32,'③（交付金）別紙様式3-1'!$AC$32,'③（交付金）別紙様式3-1'!$AE$32,'③（交付金）別紙様式3-1'!$AG$32),"")</f>
        <v/>
      </c>
      <c r="N22" s="537">
        <f>'➁（交付金）別紙様式3-2'!S40</f>
        <v>0</v>
      </c>
    </row>
    <row r="23" spans="1:14">
      <c r="A23" s="528" t="str">
        <f>IF('➁（交付金）別紙様式3-2'!P41&lt;&gt;"",'➁（交付金）別紙様式3-2'!$D$3,"")</f>
        <v/>
      </c>
      <c r="B23" s="528" t="str">
        <f>CONCATENATE('➁（交付金）別紙様式3-2'!B41,'➁（交付金）別紙様式3-2'!C41,'➁（交付金）別紙様式3-2'!D41,'➁（交付金）別紙様式3-2'!E41,'➁（交付金）別紙様式3-2'!F41,'➁（交付金）別紙様式3-2'!G41,'➁（交付金）別紙様式3-2'!H41,'➁（交付金）別紙様式3-2'!I41,'➁（交付金）別紙様式3-2'!J41,'➁（交付金）別紙様式3-2'!K41)</f>
        <v/>
      </c>
      <c r="C23" s="528" t="str">
        <f>'➁（交付金）別紙様式3-2'!N41</f>
        <v/>
      </c>
      <c r="D23" s="528" t="str">
        <f>'➁（交付金）別紙様式3-2'!O41</f>
        <v/>
      </c>
      <c r="E23" s="528" t="str">
        <f>'➁（交付金）別紙様式3-2'!P41</f>
        <v/>
      </c>
      <c r="F23" s="528" t="str">
        <f>'➁（交付金）別紙様式3-2'!Q41</f>
        <v/>
      </c>
      <c r="G23" s="528">
        <f>'➁（交付金）別紙様式3-2'!R41</f>
        <v>0</v>
      </c>
      <c r="H23" s="528" t="str">
        <f>IF('➁（交付金）別紙様式3-2'!P41&lt;&gt;"",'➀基本情報入力シート'!$M$26,"")</f>
        <v/>
      </c>
      <c r="I23" s="528" t="str">
        <f>IF('➁（交付金）別紙様式3-2'!P41&lt;&gt;"",'➀基本情報入力シート'!$M$24,"")</f>
        <v/>
      </c>
      <c r="J23" s="528" t="str">
        <f>IF('➁（交付金）別紙様式3-2'!P41&lt;&gt;"",'➀基本情報入力シート'!$M$23,"")</f>
        <v/>
      </c>
      <c r="K23" s="528" t="str">
        <f>IF('➁（交付金）別紙様式3-2'!P41&lt;&gt;"",CONCATENATE('➀基本情報入力シート'!$M$17,'➀基本情報入力シート'!$N$17,'➀基本情報入力シート'!$O$17,'➀基本情報入力シート'!$Q$17,'➀基本情報入力シート'!$R$17,'➀基本情報入力シート'!$S$17,'➀基本情報入力シート'!$T$17),"")</f>
        <v/>
      </c>
      <c r="L23" s="528" t="str">
        <f>IF('➁（交付金）別紙様式3-2'!P41&lt;&gt;"",'➀基本情報入力シート'!$M$18&amp;'➀基本情報入力シート'!$M$19,"")</f>
        <v/>
      </c>
      <c r="M23" s="528" t="str">
        <f>IF('➁（交付金）別紙様式3-2'!P41&lt;&gt;"",CONCATENATE('③（交付金）別紙様式3-1'!$M$32,'③（交付金）別紙様式3-1'!$Z$32,'③（交付金）別紙様式3-1'!$AB$32,'③（交付金）別紙様式3-1'!$AC$32,'③（交付金）別紙様式3-1'!$AE$32,'③（交付金）別紙様式3-1'!$AG$32),"")</f>
        <v/>
      </c>
      <c r="N23" s="537">
        <f>'➁（交付金）別紙様式3-2'!S41</f>
        <v>0</v>
      </c>
    </row>
    <row r="24" spans="1:14">
      <c r="A24" s="528" t="str">
        <f>IF('➁（交付金）別紙様式3-2'!P42&lt;&gt;"",'➁（交付金）別紙様式3-2'!$D$3,"")</f>
        <v/>
      </c>
      <c r="B24" s="528" t="str">
        <f>CONCATENATE('➁（交付金）別紙様式3-2'!B42,'➁（交付金）別紙様式3-2'!C42,'➁（交付金）別紙様式3-2'!D42,'➁（交付金）別紙様式3-2'!E42,'➁（交付金）別紙様式3-2'!F42,'➁（交付金）別紙様式3-2'!G42,'➁（交付金）別紙様式3-2'!H42,'➁（交付金）別紙様式3-2'!I42,'➁（交付金）別紙様式3-2'!J42,'➁（交付金）別紙様式3-2'!K42)</f>
        <v/>
      </c>
      <c r="C24" s="528" t="str">
        <f>'➁（交付金）別紙様式3-2'!N42</f>
        <v/>
      </c>
      <c r="D24" s="528" t="str">
        <f>'➁（交付金）別紙様式3-2'!O42</f>
        <v/>
      </c>
      <c r="E24" s="528" t="str">
        <f>'➁（交付金）別紙様式3-2'!P42</f>
        <v/>
      </c>
      <c r="F24" s="528" t="str">
        <f>'➁（交付金）別紙様式3-2'!Q42</f>
        <v/>
      </c>
      <c r="G24" s="528">
        <f>'➁（交付金）別紙様式3-2'!R42</f>
        <v>0</v>
      </c>
      <c r="H24" s="528" t="str">
        <f>IF('➁（交付金）別紙様式3-2'!P42&lt;&gt;"",'➀基本情報入力シート'!$M$26,"")</f>
        <v/>
      </c>
      <c r="I24" s="528" t="str">
        <f>IF('➁（交付金）別紙様式3-2'!P42&lt;&gt;"",'➀基本情報入力シート'!$M$24,"")</f>
        <v/>
      </c>
      <c r="J24" s="528" t="str">
        <f>IF('➁（交付金）別紙様式3-2'!P42&lt;&gt;"",'➀基本情報入力シート'!$M$23,"")</f>
        <v/>
      </c>
      <c r="K24" s="528" t="str">
        <f>IF('➁（交付金）別紙様式3-2'!P42&lt;&gt;"",CONCATENATE('➀基本情報入力シート'!$M$17,'➀基本情報入力シート'!$N$17,'➀基本情報入力シート'!$O$17,'➀基本情報入力シート'!$Q$17,'➀基本情報入力シート'!$R$17,'➀基本情報入力シート'!$S$17,'➀基本情報入力シート'!$T$17),"")</f>
        <v/>
      </c>
      <c r="L24" s="528" t="str">
        <f>IF('➁（交付金）別紙様式3-2'!P42&lt;&gt;"",'➀基本情報入力シート'!$M$18&amp;'➀基本情報入力シート'!$M$19,"")</f>
        <v/>
      </c>
      <c r="M24" s="528" t="str">
        <f>IF('➁（交付金）別紙様式3-2'!P42&lt;&gt;"",CONCATENATE('③（交付金）別紙様式3-1'!$M$32,'③（交付金）別紙様式3-1'!$Z$32,'③（交付金）別紙様式3-1'!$AB$32,'③（交付金）別紙様式3-1'!$AC$32,'③（交付金）別紙様式3-1'!$AE$32,'③（交付金）別紙様式3-1'!$AG$32),"")</f>
        <v/>
      </c>
      <c r="N24" s="537">
        <f>'➁（交付金）別紙様式3-2'!S42</f>
        <v>0</v>
      </c>
    </row>
    <row r="25" spans="1:14">
      <c r="A25" s="528" t="str">
        <f>IF('➁（交付金）別紙様式3-2'!P43&lt;&gt;"",'➁（交付金）別紙様式3-2'!$D$3,"")</f>
        <v/>
      </c>
      <c r="B25" s="528" t="str">
        <f>CONCATENATE('➁（交付金）別紙様式3-2'!B43,'➁（交付金）別紙様式3-2'!C43,'➁（交付金）別紙様式3-2'!D43,'➁（交付金）別紙様式3-2'!E43,'➁（交付金）別紙様式3-2'!F43,'➁（交付金）別紙様式3-2'!G43,'➁（交付金）別紙様式3-2'!H43,'➁（交付金）別紙様式3-2'!I43,'➁（交付金）別紙様式3-2'!J43,'➁（交付金）別紙様式3-2'!K43)</f>
        <v/>
      </c>
      <c r="C25" s="528" t="str">
        <f>'➁（交付金）別紙様式3-2'!N43</f>
        <v/>
      </c>
      <c r="D25" s="528" t="str">
        <f>'➁（交付金）別紙様式3-2'!O43</f>
        <v/>
      </c>
      <c r="E25" s="528" t="str">
        <f>'➁（交付金）別紙様式3-2'!P43</f>
        <v/>
      </c>
      <c r="F25" s="528" t="str">
        <f>'➁（交付金）別紙様式3-2'!Q43</f>
        <v/>
      </c>
      <c r="G25" s="528">
        <f>'➁（交付金）別紙様式3-2'!R43</f>
        <v>0</v>
      </c>
      <c r="H25" s="528" t="str">
        <f>IF('➁（交付金）別紙様式3-2'!P43&lt;&gt;"",'➀基本情報入力シート'!$M$26,"")</f>
        <v/>
      </c>
      <c r="I25" s="528" t="str">
        <f>IF('➁（交付金）別紙様式3-2'!P43&lt;&gt;"",'➀基本情報入力シート'!$M$24,"")</f>
        <v/>
      </c>
      <c r="J25" s="528" t="str">
        <f>IF('➁（交付金）別紙様式3-2'!P43&lt;&gt;"",'➀基本情報入力シート'!$M$23,"")</f>
        <v/>
      </c>
      <c r="K25" s="528" t="str">
        <f>IF('➁（交付金）別紙様式3-2'!P43&lt;&gt;"",CONCATENATE('➀基本情報入力シート'!$M$17,'➀基本情報入力シート'!$N$17,'➀基本情報入力シート'!$O$17,'➀基本情報入力シート'!$Q$17,'➀基本情報入力シート'!$R$17,'➀基本情報入力シート'!$S$17,'➀基本情報入力シート'!$T$17),"")</f>
        <v/>
      </c>
      <c r="L25" s="528" t="str">
        <f>IF('➁（交付金）別紙様式3-2'!P43&lt;&gt;"",'➀基本情報入力シート'!$M$18&amp;'➀基本情報入力シート'!$M$19,"")</f>
        <v/>
      </c>
      <c r="M25" s="528" t="str">
        <f>IF('➁（交付金）別紙様式3-2'!P43&lt;&gt;"",CONCATENATE('③（交付金）別紙様式3-1'!$M$32,'③（交付金）別紙様式3-1'!$Z$32,'③（交付金）別紙様式3-1'!$AB$32,'③（交付金）別紙様式3-1'!$AC$32,'③（交付金）別紙様式3-1'!$AE$32,'③（交付金）別紙様式3-1'!$AG$32),"")</f>
        <v/>
      </c>
      <c r="N25" s="537">
        <f>'➁（交付金）別紙様式3-2'!S43</f>
        <v>0</v>
      </c>
    </row>
    <row r="26" spans="1:14">
      <c r="A26" s="528" t="str">
        <f>IF('➁（交付金）別紙様式3-2'!P44&lt;&gt;"",'➁（交付金）別紙様式3-2'!$D$3,"")</f>
        <v/>
      </c>
      <c r="B26" s="528" t="str">
        <f>CONCATENATE('➁（交付金）別紙様式3-2'!B44,'➁（交付金）別紙様式3-2'!C44,'➁（交付金）別紙様式3-2'!D44,'➁（交付金）別紙様式3-2'!E44,'➁（交付金）別紙様式3-2'!F44,'➁（交付金）別紙様式3-2'!G44,'➁（交付金）別紙様式3-2'!H44,'➁（交付金）別紙様式3-2'!I44,'➁（交付金）別紙様式3-2'!J44,'➁（交付金）別紙様式3-2'!K44)</f>
        <v/>
      </c>
      <c r="C26" s="528" t="str">
        <f>'➁（交付金）別紙様式3-2'!N44</f>
        <v/>
      </c>
      <c r="D26" s="528" t="str">
        <f>'➁（交付金）別紙様式3-2'!O44</f>
        <v/>
      </c>
      <c r="E26" s="528" t="str">
        <f>'➁（交付金）別紙様式3-2'!P44</f>
        <v/>
      </c>
      <c r="F26" s="528" t="str">
        <f>'➁（交付金）別紙様式3-2'!Q44</f>
        <v/>
      </c>
      <c r="G26" s="528">
        <f>'➁（交付金）別紙様式3-2'!R44</f>
        <v>0</v>
      </c>
      <c r="H26" s="528" t="str">
        <f>IF('➁（交付金）別紙様式3-2'!P44&lt;&gt;"",'➀基本情報入力シート'!$M$26,"")</f>
        <v/>
      </c>
      <c r="I26" s="528" t="str">
        <f>IF('➁（交付金）別紙様式3-2'!P44&lt;&gt;"",'➀基本情報入力シート'!$M$24,"")</f>
        <v/>
      </c>
      <c r="J26" s="528" t="str">
        <f>IF('➁（交付金）別紙様式3-2'!P44&lt;&gt;"",'➀基本情報入力シート'!$M$23,"")</f>
        <v/>
      </c>
      <c r="K26" s="528" t="str">
        <f>IF('➁（交付金）別紙様式3-2'!P44&lt;&gt;"",CONCATENATE('➀基本情報入力シート'!$M$17,'➀基本情報入力シート'!$N$17,'➀基本情報入力シート'!$O$17,'➀基本情報入力シート'!$Q$17,'➀基本情報入力シート'!$R$17,'➀基本情報入力シート'!$S$17,'➀基本情報入力シート'!$T$17),"")</f>
        <v/>
      </c>
      <c r="L26" s="528" t="str">
        <f>IF('➁（交付金）別紙様式3-2'!P44&lt;&gt;"",'➀基本情報入力シート'!$M$18&amp;'➀基本情報入力シート'!$M$19,"")</f>
        <v/>
      </c>
      <c r="M26" s="528" t="str">
        <f>IF('➁（交付金）別紙様式3-2'!P44&lt;&gt;"",CONCATENATE('③（交付金）別紙様式3-1'!$M$32,'③（交付金）別紙様式3-1'!$Z$32,'③（交付金）別紙様式3-1'!$AB$32,'③（交付金）別紙様式3-1'!$AC$32,'③（交付金）別紙様式3-1'!$AE$32,'③（交付金）別紙様式3-1'!$AG$32),"")</f>
        <v/>
      </c>
      <c r="N26" s="537">
        <f>'➁（交付金）別紙様式3-2'!S44</f>
        <v>0</v>
      </c>
    </row>
    <row r="27" spans="1:14">
      <c r="A27" s="528" t="str">
        <f>IF('➁（交付金）別紙様式3-2'!P45&lt;&gt;"",'➁（交付金）別紙様式3-2'!$D$3,"")</f>
        <v/>
      </c>
      <c r="B27" s="528" t="str">
        <f>CONCATENATE('➁（交付金）別紙様式3-2'!B45,'➁（交付金）別紙様式3-2'!C45,'➁（交付金）別紙様式3-2'!D45,'➁（交付金）別紙様式3-2'!E45,'➁（交付金）別紙様式3-2'!F45,'➁（交付金）別紙様式3-2'!G45,'➁（交付金）別紙様式3-2'!H45,'➁（交付金）別紙様式3-2'!I45,'➁（交付金）別紙様式3-2'!J45,'➁（交付金）別紙様式3-2'!K45)</f>
        <v/>
      </c>
      <c r="C27" s="528" t="str">
        <f>'➁（交付金）別紙様式3-2'!N45</f>
        <v/>
      </c>
      <c r="D27" s="528" t="str">
        <f>'➁（交付金）別紙様式3-2'!O45</f>
        <v/>
      </c>
      <c r="E27" s="528" t="str">
        <f>'➁（交付金）別紙様式3-2'!P45</f>
        <v/>
      </c>
      <c r="F27" s="528" t="str">
        <f>'➁（交付金）別紙様式3-2'!Q45</f>
        <v/>
      </c>
      <c r="G27" s="528">
        <f>'➁（交付金）別紙様式3-2'!R45</f>
        <v>0</v>
      </c>
      <c r="H27" s="528" t="str">
        <f>IF('➁（交付金）別紙様式3-2'!P45&lt;&gt;"",'➀基本情報入力シート'!$M$26,"")</f>
        <v/>
      </c>
      <c r="I27" s="528" t="str">
        <f>IF('➁（交付金）別紙様式3-2'!P45&lt;&gt;"",'➀基本情報入力シート'!$M$24,"")</f>
        <v/>
      </c>
      <c r="J27" s="528" t="str">
        <f>IF('➁（交付金）別紙様式3-2'!P45&lt;&gt;"",'➀基本情報入力シート'!$M$23,"")</f>
        <v/>
      </c>
      <c r="K27" s="528" t="str">
        <f>IF('➁（交付金）別紙様式3-2'!P45&lt;&gt;"",CONCATENATE('➀基本情報入力シート'!$M$17,'➀基本情報入力シート'!$N$17,'➀基本情報入力シート'!$O$17,'➀基本情報入力シート'!$Q$17,'➀基本情報入力シート'!$R$17,'➀基本情報入力シート'!$S$17,'➀基本情報入力シート'!$T$17),"")</f>
        <v/>
      </c>
      <c r="L27" s="528" t="str">
        <f>IF('➁（交付金）別紙様式3-2'!P45&lt;&gt;"",'➀基本情報入力シート'!$M$18&amp;'➀基本情報入力シート'!$M$19,"")</f>
        <v/>
      </c>
      <c r="M27" s="528" t="str">
        <f>IF('➁（交付金）別紙様式3-2'!P45&lt;&gt;"",CONCATENATE('③（交付金）別紙様式3-1'!$M$32,'③（交付金）別紙様式3-1'!$Z$32,'③（交付金）別紙様式3-1'!$AB$32,'③（交付金）別紙様式3-1'!$AC$32,'③（交付金）別紙様式3-1'!$AE$32,'③（交付金）別紙様式3-1'!$AG$32),"")</f>
        <v/>
      </c>
      <c r="N27" s="537">
        <f>'➁（交付金）別紙様式3-2'!S45</f>
        <v>0</v>
      </c>
    </row>
    <row r="28" spans="1:14">
      <c r="A28" s="528" t="str">
        <f>IF('➁（交付金）別紙様式3-2'!P46&lt;&gt;"",'➁（交付金）別紙様式3-2'!$D$3,"")</f>
        <v/>
      </c>
      <c r="B28" s="528" t="str">
        <f>CONCATENATE('➁（交付金）別紙様式3-2'!B46,'➁（交付金）別紙様式3-2'!C46,'➁（交付金）別紙様式3-2'!D46,'➁（交付金）別紙様式3-2'!E46,'➁（交付金）別紙様式3-2'!F46,'➁（交付金）別紙様式3-2'!G46,'➁（交付金）別紙様式3-2'!H46,'➁（交付金）別紙様式3-2'!I46,'➁（交付金）別紙様式3-2'!J46,'➁（交付金）別紙様式3-2'!K46)</f>
        <v/>
      </c>
      <c r="C28" s="528" t="str">
        <f>'➁（交付金）別紙様式3-2'!N46</f>
        <v/>
      </c>
      <c r="D28" s="528" t="str">
        <f>'➁（交付金）別紙様式3-2'!O46</f>
        <v/>
      </c>
      <c r="E28" s="528" t="str">
        <f>'➁（交付金）別紙様式3-2'!P46</f>
        <v/>
      </c>
      <c r="F28" s="528" t="str">
        <f>'➁（交付金）別紙様式3-2'!Q46</f>
        <v/>
      </c>
      <c r="G28" s="528">
        <f>'➁（交付金）別紙様式3-2'!R46</f>
        <v>0</v>
      </c>
      <c r="H28" s="528" t="str">
        <f>IF('➁（交付金）別紙様式3-2'!P46&lt;&gt;"",'➀基本情報入力シート'!$M$26,"")</f>
        <v/>
      </c>
      <c r="I28" s="528" t="str">
        <f>IF('➁（交付金）別紙様式3-2'!P46&lt;&gt;"",'➀基本情報入力シート'!$M$24,"")</f>
        <v/>
      </c>
      <c r="J28" s="528" t="str">
        <f>IF('➁（交付金）別紙様式3-2'!P46&lt;&gt;"",'➀基本情報入力シート'!$M$23,"")</f>
        <v/>
      </c>
      <c r="K28" s="528" t="str">
        <f>IF('➁（交付金）別紙様式3-2'!P46&lt;&gt;"",CONCATENATE('➀基本情報入力シート'!$M$17,'➀基本情報入力シート'!$N$17,'➀基本情報入力シート'!$O$17,'➀基本情報入力シート'!$Q$17,'➀基本情報入力シート'!$R$17,'➀基本情報入力シート'!$S$17,'➀基本情報入力シート'!$T$17),"")</f>
        <v/>
      </c>
      <c r="L28" s="528" t="str">
        <f>IF('➁（交付金）別紙様式3-2'!P46&lt;&gt;"",'➀基本情報入力シート'!$M$18&amp;'➀基本情報入力シート'!$M$19,"")</f>
        <v/>
      </c>
      <c r="M28" s="528" t="str">
        <f>IF('➁（交付金）別紙様式3-2'!P46&lt;&gt;"",CONCATENATE('③（交付金）別紙様式3-1'!$M$32,'③（交付金）別紙様式3-1'!$Z$32,'③（交付金）別紙様式3-1'!$AB$32,'③（交付金）別紙様式3-1'!$AC$32,'③（交付金）別紙様式3-1'!$AE$32,'③（交付金）別紙様式3-1'!$AG$32),"")</f>
        <v/>
      </c>
      <c r="N28" s="537">
        <f>'➁（交付金）別紙様式3-2'!S46</f>
        <v>0</v>
      </c>
    </row>
    <row r="29" spans="1:14">
      <c r="A29" s="528" t="str">
        <f>IF('➁（交付金）別紙様式3-2'!P47&lt;&gt;"",'➁（交付金）別紙様式3-2'!$D$3,"")</f>
        <v/>
      </c>
      <c r="B29" s="528" t="str">
        <f>CONCATENATE('➁（交付金）別紙様式3-2'!B47,'➁（交付金）別紙様式3-2'!C47,'➁（交付金）別紙様式3-2'!D47,'➁（交付金）別紙様式3-2'!E47,'➁（交付金）別紙様式3-2'!F47,'➁（交付金）別紙様式3-2'!G47,'➁（交付金）別紙様式3-2'!H47,'➁（交付金）別紙様式3-2'!I47,'➁（交付金）別紙様式3-2'!J47,'➁（交付金）別紙様式3-2'!K47)</f>
        <v/>
      </c>
      <c r="C29" s="528" t="str">
        <f>'➁（交付金）別紙様式3-2'!N47</f>
        <v/>
      </c>
      <c r="D29" s="528" t="str">
        <f>'➁（交付金）別紙様式3-2'!O47</f>
        <v/>
      </c>
      <c r="E29" s="528" t="str">
        <f>'➁（交付金）別紙様式3-2'!P47</f>
        <v/>
      </c>
      <c r="F29" s="528" t="str">
        <f>'➁（交付金）別紙様式3-2'!Q47</f>
        <v/>
      </c>
      <c r="G29" s="528">
        <f>'➁（交付金）別紙様式3-2'!R47</f>
        <v>0</v>
      </c>
      <c r="H29" s="528" t="str">
        <f>IF('➁（交付金）別紙様式3-2'!P47&lt;&gt;"",'➀基本情報入力シート'!$M$26,"")</f>
        <v/>
      </c>
      <c r="I29" s="528" t="str">
        <f>IF('➁（交付金）別紙様式3-2'!P47&lt;&gt;"",'➀基本情報入力シート'!$M$24,"")</f>
        <v/>
      </c>
      <c r="J29" s="528" t="str">
        <f>IF('➁（交付金）別紙様式3-2'!P47&lt;&gt;"",'➀基本情報入力シート'!$M$23,"")</f>
        <v/>
      </c>
      <c r="K29" s="528" t="str">
        <f>IF('➁（交付金）別紙様式3-2'!P47&lt;&gt;"",CONCATENATE('➀基本情報入力シート'!$M$17,'➀基本情報入力シート'!$N$17,'➀基本情報入力シート'!$O$17,'➀基本情報入力シート'!$Q$17,'➀基本情報入力シート'!$R$17,'➀基本情報入力シート'!$S$17,'➀基本情報入力シート'!$T$17),"")</f>
        <v/>
      </c>
      <c r="L29" s="528" t="str">
        <f>IF('➁（交付金）別紙様式3-2'!P47&lt;&gt;"",'➀基本情報入力シート'!$M$18&amp;'➀基本情報入力シート'!$M$19,"")</f>
        <v/>
      </c>
      <c r="M29" s="528" t="str">
        <f>IF('➁（交付金）別紙様式3-2'!P47&lt;&gt;"",CONCATENATE('③（交付金）別紙様式3-1'!$M$32,'③（交付金）別紙様式3-1'!$Z$32,'③（交付金）別紙様式3-1'!$AB$32,'③（交付金）別紙様式3-1'!$AC$32,'③（交付金）別紙様式3-1'!$AE$32,'③（交付金）別紙様式3-1'!$AG$32),"")</f>
        <v/>
      </c>
      <c r="N29" s="537">
        <f>'➁（交付金）別紙様式3-2'!S47</f>
        <v>0</v>
      </c>
    </row>
    <row r="30" spans="1:14">
      <c r="A30" s="528" t="str">
        <f>IF('➁（交付金）別紙様式3-2'!P48&lt;&gt;"",'➁（交付金）別紙様式3-2'!$D$3,"")</f>
        <v/>
      </c>
      <c r="B30" s="528" t="str">
        <f>CONCATENATE('➁（交付金）別紙様式3-2'!B48,'➁（交付金）別紙様式3-2'!C48,'➁（交付金）別紙様式3-2'!D48,'➁（交付金）別紙様式3-2'!E48,'➁（交付金）別紙様式3-2'!F48,'➁（交付金）別紙様式3-2'!G48,'➁（交付金）別紙様式3-2'!H48,'➁（交付金）別紙様式3-2'!I48,'➁（交付金）別紙様式3-2'!J48,'➁（交付金）別紙様式3-2'!K48)</f>
        <v/>
      </c>
      <c r="C30" s="528" t="str">
        <f>'➁（交付金）別紙様式3-2'!N48</f>
        <v/>
      </c>
      <c r="D30" s="528" t="str">
        <f>'➁（交付金）別紙様式3-2'!O48</f>
        <v/>
      </c>
      <c r="E30" s="528" t="str">
        <f>'➁（交付金）別紙様式3-2'!P48</f>
        <v/>
      </c>
      <c r="F30" s="528" t="str">
        <f>'➁（交付金）別紙様式3-2'!Q48</f>
        <v/>
      </c>
      <c r="G30" s="528">
        <f>'➁（交付金）別紙様式3-2'!R48</f>
        <v>0</v>
      </c>
      <c r="H30" s="528" t="str">
        <f>IF('➁（交付金）別紙様式3-2'!P48&lt;&gt;"",'➀基本情報入力シート'!$M$26,"")</f>
        <v/>
      </c>
      <c r="I30" s="528" t="str">
        <f>IF('➁（交付金）別紙様式3-2'!P48&lt;&gt;"",'➀基本情報入力シート'!$M$24,"")</f>
        <v/>
      </c>
      <c r="J30" s="528" t="str">
        <f>IF('➁（交付金）別紙様式3-2'!P48&lt;&gt;"",'➀基本情報入力シート'!$M$23,"")</f>
        <v/>
      </c>
      <c r="K30" s="528" t="str">
        <f>IF('➁（交付金）別紙様式3-2'!P48&lt;&gt;"",CONCATENATE('➀基本情報入力シート'!$M$17,'➀基本情報入力シート'!$N$17,'➀基本情報入力シート'!$O$17,'➀基本情報入力シート'!$Q$17,'➀基本情報入力シート'!$R$17,'➀基本情報入力シート'!$S$17,'➀基本情報入力シート'!$T$17),"")</f>
        <v/>
      </c>
      <c r="L30" s="528" t="str">
        <f>IF('➁（交付金）別紙様式3-2'!P48&lt;&gt;"",'➀基本情報入力シート'!$M$18&amp;'➀基本情報入力シート'!$M$19,"")</f>
        <v/>
      </c>
      <c r="M30" s="528" t="str">
        <f>IF('➁（交付金）別紙様式3-2'!P48&lt;&gt;"",CONCATENATE('③（交付金）別紙様式3-1'!$M$32,'③（交付金）別紙様式3-1'!$Z$32,'③（交付金）別紙様式3-1'!$AB$32,'③（交付金）別紙様式3-1'!$AC$32,'③（交付金）別紙様式3-1'!$AE$32,'③（交付金）別紙様式3-1'!$AG$32),"")</f>
        <v/>
      </c>
      <c r="N30" s="537">
        <f>'➁（交付金）別紙様式3-2'!S48</f>
        <v>0</v>
      </c>
    </row>
    <row r="31" spans="1:14">
      <c r="A31" s="528" t="str">
        <f>IF('➁（交付金）別紙様式3-2'!P49&lt;&gt;"",'➁（交付金）別紙様式3-2'!$D$3,"")</f>
        <v/>
      </c>
      <c r="B31" s="528" t="str">
        <f>CONCATENATE('➁（交付金）別紙様式3-2'!B49,'➁（交付金）別紙様式3-2'!C49,'➁（交付金）別紙様式3-2'!D49,'➁（交付金）別紙様式3-2'!E49,'➁（交付金）別紙様式3-2'!F49,'➁（交付金）別紙様式3-2'!G49,'➁（交付金）別紙様式3-2'!H49,'➁（交付金）別紙様式3-2'!I49,'➁（交付金）別紙様式3-2'!J49,'➁（交付金）別紙様式3-2'!K49)</f>
        <v/>
      </c>
      <c r="C31" s="528" t="str">
        <f>'➁（交付金）別紙様式3-2'!N49</f>
        <v/>
      </c>
      <c r="D31" s="528" t="str">
        <f>'➁（交付金）別紙様式3-2'!O49</f>
        <v/>
      </c>
      <c r="E31" s="528" t="str">
        <f>'➁（交付金）別紙様式3-2'!P49</f>
        <v/>
      </c>
      <c r="F31" s="528" t="str">
        <f>'➁（交付金）別紙様式3-2'!Q49</f>
        <v/>
      </c>
      <c r="G31" s="528">
        <f>'➁（交付金）別紙様式3-2'!R49</f>
        <v>0</v>
      </c>
      <c r="H31" s="528" t="str">
        <f>IF('➁（交付金）別紙様式3-2'!P49&lt;&gt;"",'➀基本情報入力シート'!$M$26,"")</f>
        <v/>
      </c>
      <c r="I31" s="528" t="str">
        <f>IF('➁（交付金）別紙様式3-2'!P49&lt;&gt;"",'➀基本情報入力シート'!$M$24,"")</f>
        <v/>
      </c>
      <c r="J31" s="528" t="str">
        <f>IF('➁（交付金）別紙様式3-2'!P49&lt;&gt;"",'➀基本情報入力シート'!$M$23,"")</f>
        <v/>
      </c>
      <c r="K31" s="528" t="str">
        <f>IF('➁（交付金）別紙様式3-2'!P49&lt;&gt;"",CONCATENATE('➀基本情報入力シート'!$M$17,'➀基本情報入力シート'!$N$17,'➀基本情報入力シート'!$O$17,'➀基本情報入力シート'!$Q$17,'➀基本情報入力シート'!$R$17,'➀基本情報入力シート'!$S$17,'➀基本情報入力シート'!$T$17),"")</f>
        <v/>
      </c>
      <c r="L31" s="528" t="str">
        <f>IF('➁（交付金）別紙様式3-2'!P49&lt;&gt;"",'➀基本情報入力シート'!$M$18&amp;'➀基本情報入力シート'!$M$19,"")</f>
        <v/>
      </c>
      <c r="M31" s="528" t="str">
        <f>IF('➁（交付金）別紙様式3-2'!P49&lt;&gt;"",CONCATENATE('③（交付金）別紙様式3-1'!$M$32,'③（交付金）別紙様式3-1'!$Z$32,'③（交付金）別紙様式3-1'!$AB$32,'③（交付金）別紙様式3-1'!$AC$32,'③（交付金）別紙様式3-1'!$AE$32,'③（交付金）別紙様式3-1'!$AG$32),"")</f>
        <v/>
      </c>
      <c r="N31" s="537">
        <f>'➁（交付金）別紙様式3-2'!S49</f>
        <v>0</v>
      </c>
    </row>
    <row r="32" spans="1:14">
      <c r="A32" s="528" t="str">
        <f>IF('➁（交付金）別紙様式3-2'!P50&lt;&gt;"",'➁（交付金）別紙様式3-2'!$D$3,"")</f>
        <v/>
      </c>
      <c r="B32" s="528" t="str">
        <f>CONCATENATE('➁（交付金）別紙様式3-2'!B50,'➁（交付金）別紙様式3-2'!C50,'➁（交付金）別紙様式3-2'!D50,'➁（交付金）別紙様式3-2'!E50,'➁（交付金）別紙様式3-2'!F50,'➁（交付金）別紙様式3-2'!G50,'➁（交付金）別紙様式3-2'!H50,'➁（交付金）別紙様式3-2'!I50,'➁（交付金）別紙様式3-2'!J50,'➁（交付金）別紙様式3-2'!K50)</f>
        <v/>
      </c>
      <c r="C32" s="528" t="str">
        <f>'➁（交付金）別紙様式3-2'!N50</f>
        <v/>
      </c>
      <c r="D32" s="528" t="str">
        <f>'➁（交付金）別紙様式3-2'!O50</f>
        <v/>
      </c>
      <c r="E32" s="528" t="str">
        <f>'➁（交付金）別紙様式3-2'!P50</f>
        <v/>
      </c>
      <c r="F32" s="528" t="str">
        <f>'➁（交付金）別紙様式3-2'!Q50</f>
        <v/>
      </c>
      <c r="G32" s="528">
        <f>'➁（交付金）別紙様式3-2'!R50</f>
        <v>0</v>
      </c>
      <c r="H32" s="528" t="str">
        <f>IF('➁（交付金）別紙様式3-2'!P50&lt;&gt;"",'➀基本情報入力シート'!$M$26,"")</f>
        <v/>
      </c>
      <c r="I32" s="528" t="str">
        <f>IF('➁（交付金）別紙様式3-2'!P50&lt;&gt;"",'➀基本情報入力シート'!$M$24,"")</f>
        <v/>
      </c>
      <c r="J32" s="528" t="str">
        <f>IF('➁（交付金）別紙様式3-2'!P50&lt;&gt;"",'➀基本情報入力シート'!$M$23,"")</f>
        <v/>
      </c>
      <c r="K32" s="528" t="str">
        <f>IF('➁（交付金）別紙様式3-2'!P50&lt;&gt;"",CONCATENATE('➀基本情報入力シート'!$M$17,'➀基本情報入力シート'!$N$17,'➀基本情報入力シート'!$O$17,'➀基本情報入力シート'!$Q$17,'➀基本情報入力シート'!$R$17,'➀基本情報入力シート'!$S$17,'➀基本情報入力シート'!$T$17),"")</f>
        <v/>
      </c>
      <c r="L32" s="528" t="str">
        <f>IF('➁（交付金）別紙様式3-2'!P50&lt;&gt;"",'➀基本情報入力シート'!$M$18&amp;'➀基本情報入力シート'!$M$19,"")</f>
        <v/>
      </c>
      <c r="M32" s="528" t="str">
        <f>IF('➁（交付金）別紙様式3-2'!P50&lt;&gt;"",CONCATENATE('③（交付金）別紙様式3-1'!$M$32,'③（交付金）別紙様式3-1'!$Z$32,'③（交付金）別紙様式3-1'!$AB$32,'③（交付金）別紙様式3-1'!$AC$32,'③（交付金）別紙様式3-1'!$AE$32,'③（交付金）別紙様式3-1'!$AG$32),"")</f>
        <v/>
      </c>
      <c r="N32" s="537">
        <f>'➁（交付金）別紙様式3-2'!S50</f>
        <v>0</v>
      </c>
    </row>
    <row r="33" spans="1:14">
      <c r="A33" s="528" t="str">
        <f>IF('➁（交付金）別紙様式3-2'!P51&lt;&gt;"",'➁（交付金）別紙様式3-2'!$D$3,"")</f>
        <v/>
      </c>
      <c r="B33" s="528" t="str">
        <f>CONCATENATE('➁（交付金）別紙様式3-2'!B51,'➁（交付金）別紙様式3-2'!C51,'➁（交付金）別紙様式3-2'!D51,'➁（交付金）別紙様式3-2'!E51,'➁（交付金）別紙様式3-2'!F51,'➁（交付金）別紙様式3-2'!G51,'➁（交付金）別紙様式3-2'!H51,'➁（交付金）別紙様式3-2'!I51,'➁（交付金）別紙様式3-2'!J51,'➁（交付金）別紙様式3-2'!K51)</f>
        <v/>
      </c>
      <c r="C33" s="528" t="str">
        <f>'➁（交付金）別紙様式3-2'!N51</f>
        <v/>
      </c>
      <c r="D33" s="528" t="str">
        <f>'➁（交付金）別紙様式3-2'!O51</f>
        <v/>
      </c>
      <c r="E33" s="528" t="str">
        <f>'➁（交付金）別紙様式3-2'!P51</f>
        <v/>
      </c>
      <c r="F33" s="528" t="str">
        <f>'➁（交付金）別紙様式3-2'!Q51</f>
        <v/>
      </c>
      <c r="G33" s="528">
        <f>'➁（交付金）別紙様式3-2'!R51</f>
        <v>0</v>
      </c>
      <c r="H33" s="528" t="str">
        <f>IF('➁（交付金）別紙様式3-2'!P51&lt;&gt;"",'➀基本情報入力シート'!$M$26,"")</f>
        <v/>
      </c>
      <c r="I33" s="528" t="str">
        <f>IF('➁（交付金）別紙様式3-2'!P51&lt;&gt;"",'➀基本情報入力シート'!$M$24,"")</f>
        <v/>
      </c>
      <c r="J33" s="528" t="str">
        <f>IF('➁（交付金）別紙様式3-2'!P51&lt;&gt;"",'➀基本情報入力シート'!$M$23,"")</f>
        <v/>
      </c>
      <c r="K33" s="528" t="str">
        <f>IF('➁（交付金）別紙様式3-2'!P51&lt;&gt;"",CONCATENATE('➀基本情報入力シート'!$M$17,'➀基本情報入力シート'!$N$17,'➀基本情報入力シート'!$O$17,'➀基本情報入力シート'!$Q$17,'➀基本情報入力シート'!$R$17,'➀基本情報入力シート'!$S$17,'➀基本情報入力シート'!$T$17),"")</f>
        <v/>
      </c>
      <c r="L33" s="528" t="str">
        <f>IF('➁（交付金）別紙様式3-2'!P51&lt;&gt;"",'➀基本情報入力シート'!$M$18&amp;'➀基本情報入力シート'!$M$19,"")</f>
        <v/>
      </c>
      <c r="M33" s="528" t="str">
        <f>IF('➁（交付金）別紙様式3-2'!P51&lt;&gt;"",CONCATENATE('③（交付金）別紙様式3-1'!$M$32,'③（交付金）別紙様式3-1'!$Z$32,'③（交付金）別紙様式3-1'!$AB$32,'③（交付金）別紙様式3-1'!$AC$32,'③（交付金）別紙様式3-1'!$AE$32,'③（交付金）別紙様式3-1'!$AG$32),"")</f>
        <v/>
      </c>
      <c r="N33" s="537">
        <f>'➁（交付金）別紙様式3-2'!S51</f>
        <v>0</v>
      </c>
    </row>
    <row r="34" spans="1:14">
      <c r="A34" s="528" t="str">
        <f>IF('➁（交付金）別紙様式3-2'!P52&lt;&gt;"",'➁（交付金）別紙様式3-2'!$D$3,"")</f>
        <v/>
      </c>
      <c r="B34" s="528" t="str">
        <f>CONCATENATE('➁（交付金）別紙様式3-2'!B52,'➁（交付金）別紙様式3-2'!C52,'➁（交付金）別紙様式3-2'!D52,'➁（交付金）別紙様式3-2'!E52,'➁（交付金）別紙様式3-2'!F52,'➁（交付金）別紙様式3-2'!G52,'➁（交付金）別紙様式3-2'!H52,'➁（交付金）別紙様式3-2'!I52,'➁（交付金）別紙様式3-2'!J52,'➁（交付金）別紙様式3-2'!K52)</f>
        <v/>
      </c>
      <c r="C34" s="528" t="str">
        <f>'➁（交付金）別紙様式3-2'!N52</f>
        <v/>
      </c>
      <c r="D34" s="528" t="str">
        <f>'➁（交付金）別紙様式3-2'!O52</f>
        <v/>
      </c>
      <c r="E34" s="528" t="str">
        <f>'➁（交付金）別紙様式3-2'!P52</f>
        <v/>
      </c>
      <c r="F34" s="528" t="str">
        <f>'➁（交付金）別紙様式3-2'!Q52</f>
        <v/>
      </c>
      <c r="G34" s="528">
        <f>'➁（交付金）別紙様式3-2'!R52</f>
        <v>0</v>
      </c>
      <c r="H34" s="528" t="str">
        <f>IF('➁（交付金）別紙様式3-2'!P52&lt;&gt;"",'➀基本情報入力シート'!$M$26,"")</f>
        <v/>
      </c>
      <c r="I34" s="528" t="str">
        <f>IF('➁（交付金）別紙様式3-2'!P52&lt;&gt;"",'➀基本情報入力シート'!$M$24,"")</f>
        <v/>
      </c>
      <c r="J34" s="528" t="str">
        <f>IF('➁（交付金）別紙様式3-2'!P52&lt;&gt;"",'➀基本情報入力シート'!$M$23,"")</f>
        <v/>
      </c>
      <c r="K34" s="528" t="str">
        <f>IF('➁（交付金）別紙様式3-2'!P52&lt;&gt;"",CONCATENATE('➀基本情報入力シート'!$M$17,'➀基本情報入力シート'!$N$17,'➀基本情報入力シート'!$O$17,'➀基本情報入力シート'!$Q$17,'➀基本情報入力シート'!$R$17,'➀基本情報入力シート'!$S$17,'➀基本情報入力シート'!$T$17),"")</f>
        <v/>
      </c>
      <c r="L34" s="528" t="str">
        <f>IF('➁（交付金）別紙様式3-2'!P52&lt;&gt;"",'➀基本情報入力シート'!$M$18&amp;'➀基本情報入力シート'!$M$19,"")</f>
        <v/>
      </c>
      <c r="M34" s="528" t="str">
        <f>IF('➁（交付金）別紙様式3-2'!P52&lt;&gt;"",CONCATENATE('③（交付金）別紙様式3-1'!$M$32,'③（交付金）別紙様式3-1'!$Z$32,'③（交付金）別紙様式3-1'!$AB$32,'③（交付金）別紙様式3-1'!$AC$32,'③（交付金）別紙様式3-1'!$AE$32,'③（交付金）別紙様式3-1'!$AG$32),"")</f>
        <v/>
      </c>
      <c r="N34" s="537">
        <f>'➁（交付金）別紙様式3-2'!S52</f>
        <v>0</v>
      </c>
    </row>
    <row r="35" spans="1:14">
      <c r="A35" s="528" t="str">
        <f>IF('➁（交付金）別紙様式3-2'!P53&lt;&gt;"",'➁（交付金）別紙様式3-2'!$D$3,"")</f>
        <v/>
      </c>
      <c r="B35" s="528" t="str">
        <f>CONCATENATE('➁（交付金）別紙様式3-2'!B53,'➁（交付金）別紙様式3-2'!C53,'➁（交付金）別紙様式3-2'!D53,'➁（交付金）別紙様式3-2'!E53,'➁（交付金）別紙様式3-2'!F53,'➁（交付金）別紙様式3-2'!G53,'➁（交付金）別紙様式3-2'!H53,'➁（交付金）別紙様式3-2'!I53,'➁（交付金）別紙様式3-2'!J53,'➁（交付金）別紙様式3-2'!K53)</f>
        <v/>
      </c>
      <c r="C35" s="528" t="str">
        <f>'➁（交付金）別紙様式3-2'!N53</f>
        <v/>
      </c>
      <c r="D35" s="528" t="str">
        <f>'➁（交付金）別紙様式3-2'!O53</f>
        <v/>
      </c>
      <c r="E35" s="528" t="str">
        <f>'➁（交付金）別紙様式3-2'!P53</f>
        <v/>
      </c>
      <c r="F35" s="528" t="str">
        <f>'➁（交付金）別紙様式3-2'!Q53</f>
        <v/>
      </c>
      <c r="G35" s="528">
        <f>'➁（交付金）別紙様式3-2'!R53</f>
        <v>0</v>
      </c>
      <c r="H35" s="528" t="str">
        <f>IF('➁（交付金）別紙様式3-2'!P53&lt;&gt;"",'➀基本情報入力シート'!$M$26,"")</f>
        <v/>
      </c>
      <c r="I35" s="528" t="str">
        <f>IF('➁（交付金）別紙様式3-2'!P53&lt;&gt;"",'➀基本情報入力シート'!$M$24,"")</f>
        <v/>
      </c>
      <c r="J35" s="528" t="str">
        <f>IF('➁（交付金）別紙様式3-2'!P53&lt;&gt;"",'➀基本情報入力シート'!$M$23,"")</f>
        <v/>
      </c>
      <c r="K35" s="528" t="str">
        <f>IF('➁（交付金）別紙様式3-2'!P53&lt;&gt;"",CONCATENATE('➀基本情報入力シート'!$M$17,'➀基本情報入力シート'!$N$17,'➀基本情報入力シート'!$O$17,'➀基本情報入力シート'!$Q$17,'➀基本情報入力シート'!$R$17,'➀基本情報入力シート'!$S$17,'➀基本情報入力シート'!$T$17),"")</f>
        <v/>
      </c>
      <c r="L35" s="528" t="str">
        <f>IF('➁（交付金）別紙様式3-2'!P53&lt;&gt;"",'➀基本情報入力シート'!$M$18&amp;'➀基本情報入力シート'!$M$19,"")</f>
        <v/>
      </c>
      <c r="M35" s="528" t="str">
        <f>IF('➁（交付金）別紙様式3-2'!P53&lt;&gt;"",CONCATENATE('③（交付金）別紙様式3-1'!$M$32,'③（交付金）別紙様式3-1'!$Z$32,'③（交付金）別紙様式3-1'!$AB$32,'③（交付金）別紙様式3-1'!$AC$32,'③（交付金）別紙様式3-1'!$AE$32,'③（交付金）別紙様式3-1'!$AG$32),"")</f>
        <v/>
      </c>
      <c r="N35" s="537">
        <f>'➁（交付金）別紙様式3-2'!S53</f>
        <v>0</v>
      </c>
    </row>
    <row r="36" spans="1:14">
      <c r="A36" s="528" t="str">
        <f>IF('➁（交付金）別紙様式3-2'!P54&lt;&gt;"",'➁（交付金）別紙様式3-2'!$D$3,"")</f>
        <v/>
      </c>
      <c r="B36" s="528" t="str">
        <f>CONCATENATE('➁（交付金）別紙様式3-2'!B54,'➁（交付金）別紙様式3-2'!C54,'➁（交付金）別紙様式3-2'!D54,'➁（交付金）別紙様式3-2'!E54,'➁（交付金）別紙様式3-2'!F54,'➁（交付金）別紙様式3-2'!G54,'➁（交付金）別紙様式3-2'!H54,'➁（交付金）別紙様式3-2'!I54,'➁（交付金）別紙様式3-2'!J54,'➁（交付金）別紙様式3-2'!K54)</f>
        <v/>
      </c>
      <c r="C36" s="528" t="str">
        <f>'➁（交付金）別紙様式3-2'!N54</f>
        <v/>
      </c>
      <c r="D36" s="528" t="str">
        <f>'➁（交付金）別紙様式3-2'!O54</f>
        <v/>
      </c>
      <c r="E36" s="528" t="str">
        <f>'➁（交付金）別紙様式3-2'!P54</f>
        <v/>
      </c>
      <c r="F36" s="528" t="str">
        <f>'➁（交付金）別紙様式3-2'!Q54</f>
        <v/>
      </c>
      <c r="G36" s="528">
        <f>'➁（交付金）別紙様式3-2'!R54</f>
        <v>0</v>
      </c>
      <c r="H36" s="528" t="str">
        <f>IF('➁（交付金）別紙様式3-2'!P54&lt;&gt;"",'➀基本情報入力シート'!$M$26,"")</f>
        <v/>
      </c>
      <c r="I36" s="528" t="str">
        <f>IF('➁（交付金）別紙様式3-2'!P54&lt;&gt;"",'➀基本情報入力シート'!$M$24,"")</f>
        <v/>
      </c>
      <c r="J36" s="528" t="str">
        <f>IF('➁（交付金）別紙様式3-2'!P54&lt;&gt;"",'➀基本情報入力シート'!$M$23,"")</f>
        <v/>
      </c>
      <c r="K36" s="528" t="str">
        <f>IF('➁（交付金）別紙様式3-2'!P54&lt;&gt;"",CONCATENATE('➀基本情報入力シート'!$M$17,'➀基本情報入力シート'!$N$17,'➀基本情報入力シート'!$O$17,'➀基本情報入力シート'!$Q$17,'➀基本情報入力シート'!$R$17,'➀基本情報入力シート'!$S$17,'➀基本情報入力シート'!$T$17),"")</f>
        <v/>
      </c>
      <c r="L36" s="528" t="str">
        <f>IF('➁（交付金）別紙様式3-2'!P54&lt;&gt;"",'➀基本情報入力シート'!$M$18&amp;'➀基本情報入力シート'!$M$19,"")</f>
        <v/>
      </c>
      <c r="M36" s="528" t="str">
        <f>IF('➁（交付金）別紙様式3-2'!P54&lt;&gt;"",CONCATENATE('③（交付金）別紙様式3-1'!$M$32,'③（交付金）別紙様式3-1'!$Z$32,'③（交付金）別紙様式3-1'!$AB$32,'③（交付金）別紙様式3-1'!$AC$32,'③（交付金）別紙様式3-1'!$AE$32,'③（交付金）別紙様式3-1'!$AG$32),"")</f>
        <v/>
      </c>
      <c r="N36" s="537">
        <f>'➁（交付金）別紙様式3-2'!S54</f>
        <v>0</v>
      </c>
    </row>
    <row r="37" spans="1:14">
      <c r="A37" s="528" t="str">
        <f>IF('➁（交付金）別紙様式3-2'!P55&lt;&gt;"",'➁（交付金）別紙様式3-2'!$D$3,"")</f>
        <v/>
      </c>
      <c r="B37" s="528" t="str">
        <f>CONCATENATE('➁（交付金）別紙様式3-2'!B55,'➁（交付金）別紙様式3-2'!C55,'➁（交付金）別紙様式3-2'!D55,'➁（交付金）別紙様式3-2'!E55,'➁（交付金）別紙様式3-2'!F55,'➁（交付金）別紙様式3-2'!G55,'➁（交付金）別紙様式3-2'!H55,'➁（交付金）別紙様式3-2'!I55,'➁（交付金）別紙様式3-2'!J55,'➁（交付金）別紙様式3-2'!K55)</f>
        <v/>
      </c>
      <c r="C37" s="528" t="str">
        <f>'➁（交付金）別紙様式3-2'!N55</f>
        <v/>
      </c>
      <c r="D37" s="528" t="str">
        <f>'➁（交付金）別紙様式3-2'!O55</f>
        <v/>
      </c>
      <c r="E37" s="528" t="str">
        <f>'➁（交付金）別紙様式3-2'!P55</f>
        <v/>
      </c>
      <c r="F37" s="528" t="str">
        <f>'➁（交付金）別紙様式3-2'!Q55</f>
        <v/>
      </c>
      <c r="G37" s="528">
        <f>'➁（交付金）別紙様式3-2'!R55</f>
        <v>0</v>
      </c>
      <c r="H37" s="528" t="str">
        <f>IF('➁（交付金）別紙様式3-2'!P55&lt;&gt;"",'➀基本情報入力シート'!$M$26,"")</f>
        <v/>
      </c>
      <c r="I37" s="528" t="str">
        <f>IF('➁（交付金）別紙様式3-2'!P55&lt;&gt;"",'➀基本情報入力シート'!$M$24,"")</f>
        <v/>
      </c>
      <c r="J37" s="528" t="str">
        <f>IF('➁（交付金）別紙様式3-2'!P55&lt;&gt;"",'➀基本情報入力シート'!$M$23,"")</f>
        <v/>
      </c>
      <c r="K37" s="528" t="str">
        <f>IF('➁（交付金）別紙様式3-2'!P55&lt;&gt;"",CONCATENATE('➀基本情報入力シート'!$M$17,'➀基本情報入力シート'!$N$17,'➀基本情報入力シート'!$O$17,'➀基本情報入力シート'!$Q$17,'➀基本情報入力シート'!$R$17,'➀基本情報入力シート'!$S$17,'➀基本情報入力シート'!$T$17),"")</f>
        <v/>
      </c>
      <c r="L37" s="528" t="str">
        <f>IF('➁（交付金）別紙様式3-2'!P55&lt;&gt;"",'➀基本情報入力シート'!$M$18&amp;'➀基本情報入力シート'!$M$19,"")</f>
        <v/>
      </c>
      <c r="M37" s="528" t="str">
        <f>IF('➁（交付金）別紙様式3-2'!P55&lt;&gt;"",CONCATENATE('③（交付金）別紙様式3-1'!$M$32,'③（交付金）別紙様式3-1'!$Z$32,'③（交付金）別紙様式3-1'!$AB$32,'③（交付金）別紙様式3-1'!$AC$32,'③（交付金）別紙様式3-1'!$AE$32,'③（交付金）別紙様式3-1'!$AG$32),"")</f>
        <v/>
      </c>
      <c r="N37" s="537">
        <f>'➁（交付金）別紙様式3-2'!S55</f>
        <v>0</v>
      </c>
    </row>
    <row r="38" spans="1:14">
      <c r="A38" s="528" t="str">
        <f>IF('➁（交付金）別紙様式3-2'!P56&lt;&gt;"",'➁（交付金）別紙様式3-2'!$D$3,"")</f>
        <v/>
      </c>
      <c r="B38" s="528" t="str">
        <f>CONCATENATE('➁（交付金）別紙様式3-2'!B56,'➁（交付金）別紙様式3-2'!C56,'➁（交付金）別紙様式3-2'!D56,'➁（交付金）別紙様式3-2'!E56,'➁（交付金）別紙様式3-2'!F56,'➁（交付金）別紙様式3-2'!G56,'➁（交付金）別紙様式3-2'!H56,'➁（交付金）別紙様式3-2'!I56,'➁（交付金）別紙様式3-2'!J56,'➁（交付金）別紙様式3-2'!K56)</f>
        <v/>
      </c>
      <c r="C38" s="528" t="str">
        <f>'➁（交付金）別紙様式3-2'!N56</f>
        <v/>
      </c>
      <c r="D38" s="528" t="str">
        <f>'➁（交付金）別紙様式3-2'!O56</f>
        <v/>
      </c>
      <c r="E38" s="528" t="str">
        <f>'➁（交付金）別紙様式3-2'!P56</f>
        <v/>
      </c>
      <c r="F38" s="528" t="str">
        <f>'➁（交付金）別紙様式3-2'!Q56</f>
        <v/>
      </c>
      <c r="G38" s="528">
        <f>'➁（交付金）別紙様式3-2'!R56</f>
        <v>0</v>
      </c>
      <c r="H38" s="528" t="str">
        <f>IF('➁（交付金）別紙様式3-2'!P56&lt;&gt;"",'➀基本情報入力シート'!$M$26,"")</f>
        <v/>
      </c>
      <c r="I38" s="528" t="str">
        <f>IF('➁（交付金）別紙様式3-2'!P56&lt;&gt;"",'➀基本情報入力シート'!$M$24,"")</f>
        <v/>
      </c>
      <c r="J38" s="528" t="str">
        <f>IF('➁（交付金）別紙様式3-2'!P56&lt;&gt;"",'➀基本情報入力シート'!$M$23,"")</f>
        <v/>
      </c>
      <c r="K38" s="528" t="str">
        <f>IF('➁（交付金）別紙様式3-2'!P56&lt;&gt;"",CONCATENATE('➀基本情報入力シート'!$M$17,'➀基本情報入力シート'!$N$17,'➀基本情報入力シート'!$O$17,'➀基本情報入力シート'!$Q$17,'➀基本情報入力シート'!$R$17,'➀基本情報入力シート'!$S$17,'➀基本情報入力シート'!$T$17),"")</f>
        <v/>
      </c>
      <c r="L38" s="528" t="str">
        <f>IF('➁（交付金）別紙様式3-2'!P56&lt;&gt;"",'➀基本情報入力シート'!$M$18&amp;'➀基本情報入力シート'!$M$19,"")</f>
        <v/>
      </c>
      <c r="M38" s="528" t="str">
        <f>IF('➁（交付金）別紙様式3-2'!P56&lt;&gt;"",CONCATENATE('③（交付金）別紙様式3-1'!$M$32,'③（交付金）別紙様式3-1'!$Z$32,'③（交付金）別紙様式3-1'!$AB$32,'③（交付金）別紙様式3-1'!$AC$32,'③（交付金）別紙様式3-1'!$AE$32,'③（交付金）別紙様式3-1'!$AG$32),"")</f>
        <v/>
      </c>
      <c r="N38" s="537">
        <f>'➁（交付金）別紙様式3-2'!S56</f>
        <v>0</v>
      </c>
    </row>
    <row r="39" spans="1:14">
      <c r="A39" s="528" t="str">
        <f>IF('➁（交付金）別紙様式3-2'!P57&lt;&gt;"",'➁（交付金）別紙様式3-2'!$D$3,"")</f>
        <v/>
      </c>
      <c r="B39" s="528" t="str">
        <f>CONCATENATE('➁（交付金）別紙様式3-2'!B57,'➁（交付金）別紙様式3-2'!C57,'➁（交付金）別紙様式3-2'!D57,'➁（交付金）別紙様式3-2'!E57,'➁（交付金）別紙様式3-2'!F57,'➁（交付金）別紙様式3-2'!G57,'➁（交付金）別紙様式3-2'!H57,'➁（交付金）別紙様式3-2'!I57,'➁（交付金）別紙様式3-2'!J57,'➁（交付金）別紙様式3-2'!K57)</f>
        <v/>
      </c>
      <c r="C39" s="528" t="str">
        <f>'➁（交付金）別紙様式3-2'!N57</f>
        <v/>
      </c>
      <c r="D39" s="528" t="str">
        <f>'➁（交付金）別紙様式3-2'!O57</f>
        <v/>
      </c>
      <c r="E39" s="528" t="str">
        <f>'➁（交付金）別紙様式3-2'!P57</f>
        <v/>
      </c>
      <c r="F39" s="528" t="str">
        <f>'➁（交付金）別紙様式3-2'!Q57</f>
        <v/>
      </c>
      <c r="G39" s="528">
        <f>'➁（交付金）別紙様式3-2'!R57</f>
        <v>0</v>
      </c>
      <c r="H39" s="528" t="str">
        <f>IF('➁（交付金）別紙様式3-2'!P57&lt;&gt;"",'➀基本情報入力シート'!$M$26,"")</f>
        <v/>
      </c>
      <c r="I39" s="528" t="str">
        <f>IF('➁（交付金）別紙様式3-2'!P57&lt;&gt;"",'➀基本情報入力シート'!$M$24,"")</f>
        <v/>
      </c>
      <c r="J39" s="528" t="str">
        <f>IF('➁（交付金）別紙様式3-2'!P57&lt;&gt;"",'➀基本情報入力シート'!$M$23,"")</f>
        <v/>
      </c>
      <c r="K39" s="528" t="str">
        <f>IF('➁（交付金）別紙様式3-2'!P57&lt;&gt;"",CONCATENATE('➀基本情報入力シート'!$M$17,'➀基本情報入力シート'!$N$17,'➀基本情報入力シート'!$O$17,'➀基本情報入力シート'!$Q$17,'➀基本情報入力シート'!$R$17,'➀基本情報入力シート'!$S$17,'➀基本情報入力シート'!$T$17),"")</f>
        <v/>
      </c>
      <c r="L39" s="528" t="str">
        <f>IF('➁（交付金）別紙様式3-2'!P57&lt;&gt;"",'➀基本情報入力シート'!$M$18&amp;'➀基本情報入力シート'!$M$19,"")</f>
        <v/>
      </c>
      <c r="M39" s="528" t="str">
        <f>IF('➁（交付金）別紙様式3-2'!P57&lt;&gt;"",CONCATENATE('③（交付金）別紙様式3-1'!$M$32,'③（交付金）別紙様式3-1'!$Z$32,'③（交付金）別紙様式3-1'!$AB$32,'③（交付金）別紙様式3-1'!$AC$32,'③（交付金）別紙様式3-1'!$AE$32,'③（交付金）別紙様式3-1'!$AG$32),"")</f>
        <v/>
      </c>
      <c r="N39" s="537">
        <f>'➁（交付金）別紙様式3-2'!S57</f>
        <v>0</v>
      </c>
    </row>
    <row r="40" spans="1:14">
      <c r="A40" s="528" t="str">
        <f>IF('➁（交付金）別紙様式3-2'!P58&lt;&gt;"",'➁（交付金）別紙様式3-2'!$D$3,"")</f>
        <v/>
      </c>
      <c r="B40" s="528" t="str">
        <f>CONCATENATE('➁（交付金）別紙様式3-2'!B58,'➁（交付金）別紙様式3-2'!C58,'➁（交付金）別紙様式3-2'!D58,'➁（交付金）別紙様式3-2'!E58,'➁（交付金）別紙様式3-2'!F58,'➁（交付金）別紙様式3-2'!G58,'➁（交付金）別紙様式3-2'!H58,'➁（交付金）別紙様式3-2'!I58,'➁（交付金）別紙様式3-2'!J58,'➁（交付金）別紙様式3-2'!K58)</f>
        <v/>
      </c>
      <c r="C40" s="528" t="str">
        <f>'➁（交付金）別紙様式3-2'!N58</f>
        <v/>
      </c>
      <c r="D40" s="528" t="str">
        <f>'➁（交付金）別紙様式3-2'!O58</f>
        <v/>
      </c>
      <c r="E40" s="528" t="str">
        <f>'➁（交付金）別紙様式3-2'!P58</f>
        <v/>
      </c>
      <c r="F40" s="528" t="str">
        <f>'➁（交付金）別紙様式3-2'!Q58</f>
        <v/>
      </c>
      <c r="G40" s="528">
        <f>'➁（交付金）別紙様式3-2'!R58</f>
        <v>0</v>
      </c>
      <c r="H40" s="528" t="str">
        <f>IF('➁（交付金）別紙様式3-2'!P58&lt;&gt;"",'➀基本情報入力シート'!$M$26,"")</f>
        <v/>
      </c>
      <c r="I40" s="528" t="str">
        <f>IF('➁（交付金）別紙様式3-2'!P58&lt;&gt;"",'➀基本情報入力シート'!$M$24,"")</f>
        <v/>
      </c>
      <c r="J40" s="528" t="str">
        <f>IF('➁（交付金）別紙様式3-2'!P58&lt;&gt;"",'➀基本情報入力シート'!$M$23,"")</f>
        <v/>
      </c>
      <c r="K40" s="528" t="str">
        <f>IF('➁（交付金）別紙様式3-2'!P58&lt;&gt;"",CONCATENATE('➀基本情報入力シート'!$M$17,'➀基本情報入力シート'!$N$17,'➀基本情報入力シート'!$O$17,'➀基本情報入力シート'!$Q$17,'➀基本情報入力シート'!$R$17,'➀基本情報入力シート'!$S$17,'➀基本情報入力シート'!$T$17),"")</f>
        <v/>
      </c>
      <c r="L40" s="528" t="str">
        <f>IF('➁（交付金）別紙様式3-2'!P58&lt;&gt;"",'➀基本情報入力シート'!$M$18&amp;'➀基本情報入力シート'!$M$19,"")</f>
        <v/>
      </c>
      <c r="M40" s="528" t="str">
        <f>IF('➁（交付金）別紙様式3-2'!P58&lt;&gt;"",CONCATENATE('③（交付金）別紙様式3-1'!$M$32,'③（交付金）別紙様式3-1'!$Z$32,'③（交付金）別紙様式3-1'!$AB$32,'③（交付金）別紙様式3-1'!$AC$32,'③（交付金）別紙様式3-1'!$AE$32,'③（交付金）別紙様式3-1'!$AG$32),"")</f>
        <v/>
      </c>
      <c r="N40" s="537">
        <f>'➁（交付金）別紙様式3-2'!S58</f>
        <v>0</v>
      </c>
    </row>
    <row r="41" spans="1:14">
      <c r="A41" s="528" t="str">
        <f>IF('➁（交付金）別紙様式3-2'!P59&lt;&gt;"",'➁（交付金）別紙様式3-2'!$D$3,"")</f>
        <v/>
      </c>
      <c r="B41" s="528" t="str">
        <f>CONCATENATE('➁（交付金）別紙様式3-2'!B59,'➁（交付金）別紙様式3-2'!C59,'➁（交付金）別紙様式3-2'!D59,'➁（交付金）別紙様式3-2'!E59,'➁（交付金）別紙様式3-2'!F59,'➁（交付金）別紙様式3-2'!G59,'➁（交付金）別紙様式3-2'!H59,'➁（交付金）別紙様式3-2'!I59,'➁（交付金）別紙様式3-2'!J59,'➁（交付金）別紙様式3-2'!K59)</f>
        <v/>
      </c>
      <c r="C41" s="528" t="str">
        <f>'➁（交付金）別紙様式3-2'!N59</f>
        <v/>
      </c>
      <c r="D41" s="528" t="str">
        <f>'➁（交付金）別紙様式3-2'!O59</f>
        <v/>
      </c>
      <c r="E41" s="528" t="str">
        <f>'➁（交付金）別紙様式3-2'!P59</f>
        <v/>
      </c>
      <c r="F41" s="528" t="str">
        <f>'➁（交付金）別紙様式3-2'!Q59</f>
        <v/>
      </c>
      <c r="G41" s="528">
        <f>'➁（交付金）別紙様式3-2'!R59</f>
        <v>0</v>
      </c>
      <c r="H41" s="528" t="str">
        <f>IF('➁（交付金）別紙様式3-2'!P59&lt;&gt;"",'➀基本情報入力シート'!$M$26,"")</f>
        <v/>
      </c>
      <c r="I41" s="528" t="str">
        <f>IF('➁（交付金）別紙様式3-2'!P59&lt;&gt;"",'➀基本情報入力シート'!$M$24,"")</f>
        <v/>
      </c>
      <c r="J41" s="528" t="str">
        <f>IF('➁（交付金）別紙様式3-2'!P59&lt;&gt;"",'➀基本情報入力シート'!$M$23,"")</f>
        <v/>
      </c>
      <c r="K41" s="528" t="str">
        <f>IF('➁（交付金）別紙様式3-2'!P59&lt;&gt;"",CONCATENATE('➀基本情報入力シート'!$M$17,'➀基本情報入力シート'!$N$17,'➀基本情報入力シート'!$O$17,'➀基本情報入力シート'!$Q$17,'➀基本情報入力シート'!$R$17,'➀基本情報入力シート'!$S$17,'➀基本情報入力シート'!$T$17),"")</f>
        <v/>
      </c>
      <c r="L41" s="528" t="str">
        <f>IF('➁（交付金）別紙様式3-2'!P59&lt;&gt;"",'➀基本情報入力シート'!$M$18&amp;'➀基本情報入力シート'!$M$19,"")</f>
        <v/>
      </c>
      <c r="M41" s="528" t="str">
        <f>IF('➁（交付金）別紙様式3-2'!P59&lt;&gt;"",CONCATENATE('③（交付金）別紙様式3-1'!$M$32,'③（交付金）別紙様式3-1'!$Z$32,'③（交付金）別紙様式3-1'!$AB$32,'③（交付金）別紙様式3-1'!$AC$32,'③（交付金）別紙様式3-1'!$AE$32,'③（交付金）別紙様式3-1'!$AG$32),"")</f>
        <v/>
      </c>
      <c r="N41" s="537">
        <f>'➁（交付金）別紙様式3-2'!S59</f>
        <v>0</v>
      </c>
    </row>
    <row r="42" spans="1:14">
      <c r="A42" s="528" t="str">
        <f>IF('➁（交付金）別紙様式3-2'!P60&lt;&gt;"",'➁（交付金）別紙様式3-2'!$D$3,"")</f>
        <v/>
      </c>
      <c r="B42" s="528" t="str">
        <f>CONCATENATE('➁（交付金）別紙様式3-2'!B60,'➁（交付金）別紙様式3-2'!C60,'➁（交付金）別紙様式3-2'!D60,'➁（交付金）別紙様式3-2'!E60,'➁（交付金）別紙様式3-2'!F60,'➁（交付金）別紙様式3-2'!G60,'➁（交付金）別紙様式3-2'!H60,'➁（交付金）別紙様式3-2'!I60,'➁（交付金）別紙様式3-2'!J60,'➁（交付金）別紙様式3-2'!K60)</f>
        <v/>
      </c>
      <c r="C42" s="528" t="str">
        <f>'➁（交付金）別紙様式3-2'!N60</f>
        <v/>
      </c>
      <c r="D42" s="528" t="str">
        <f>'➁（交付金）別紙様式3-2'!O60</f>
        <v/>
      </c>
      <c r="E42" s="528" t="str">
        <f>'➁（交付金）別紙様式3-2'!P60</f>
        <v/>
      </c>
      <c r="F42" s="528" t="str">
        <f>'➁（交付金）別紙様式3-2'!Q60</f>
        <v/>
      </c>
      <c r="G42" s="528">
        <f>'➁（交付金）別紙様式3-2'!R60</f>
        <v>0</v>
      </c>
      <c r="H42" s="528" t="str">
        <f>IF('➁（交付金）別紙様式3-2'!P60&lt;&gt;"",'➀基本情報入力シート'!$M$26,"")</f>
        <v/>
      </c>
      <c r="I42" s="528" t="str">
        <f>IF('➁（交付金）別紙様式3-2'!P60&lt;&gt;"",'➀基本情報入力シート'!$M$24,"")</f>
        <v/>
      </c>
      <c r="J42" s="528" t="str">
        <f>IF('➁（交付金）別紙様式3-2'!P60&lt;&gt;"",'➀基本情報入力シート'!$M$23,"")</f>
        <v/>
      </c>
      <c r="K42" s="528" t="str">
        <f>IF('➁（交付金）別紙様式3-2'!P60&lt;&gt;"",CONCATENATE('➀基本情報入力シート'!$M$17,'➀基本情報入力シート'!$N$17,'➀基本情報入力シート'!$O$17,'➀基本情報入力シート'!$Q$17,'➀基本情報入力シート'!$R$17,'➀基本情報入力シート'!$S$17,'➀基本情報入力シート'!$T$17),"")</f>
        <v/>
      </c>
      <c r="L42" s="528" t="str">
        <f>IF('➁（交付金）別紙様式3-2'!P60&lt;&gt;"",'➀基本情報入力シート'!$M$18&amp;'➀基本情報入力シート'!$M$19,"")</f>
        <v/>
      </c>
      <c r="M42" s="528" t="str">
        <f>IF('➁（交付金）別紙様式3-2'!P60&lt;&gt;"",CONCATENATE('③（交付金）別紙様式3-1'!$M$32,'③（交付金）別紙様式3-1'!$Z$32,'③（交付金）別紙様式3-1'!$AB$32,'③（交付金）別紙様式3-1'!$AC$32,'③（交付金）別紙様式3-1'!$AE$32,'③（交付金）別紙様式3-1'!$AG$32),"")</f>
        <v/>
      </c>
      <c r="N42" s="537">
        <f>'➁（交付金）別紙様式3-2'!S60</f>
        <v>0</v>
      </c>
    </row>
    <row r="43" spans="1:14">
      <c r="A43" s="528" t="str">
        <f>IF('➁（交付金）別紙様式3-2'!P61&lt;&gt;"",'➁（交付金）別紙様式3-2'!$D$3,"")</f>
        <v/>
      </c>
      <c r="B43" s="528" t="str">
        <f>CONCATENATE('➁（交付金）別紙様式3-2'!B61,'➁（交付金）別紙様式3-2'!C61,'➁（交付金）別紙様式3-2'!D61,'➁（交付金）別紙様式3-2'!E61,'➁（交付金）別紙様式3-2'!F61,'➁（交付金）別紙様式3-2'!G61,'➁（交付金）別紙様式3-2'!H61,'➁（交付金）別紙様式3-2'!I61,'➁（交付金）別紙様式3-2'!J61,'➁（交付金）別紙様式3-2'!K61)</f>
        <v/>
      </c>
      <c r="C43" s="528" t="str">
        <f>'➁（交付金）別紙様式3-2'!N61</f>
        <v/>
      </c>
      <c r="D43" s="528" t="str">
        <f>'➁（交付金）別紙様式3-2'!O61</f>
        <v/>
      </c>
      <c r="E43" s="528" t="str">
        <f>'➁（交付金）別紙様式3-2'!P61</f>
        <v/>
      </c>
      <c r="F43" s="528" t="str">
        <f>'➁（交付金）別紙様式3-2'!Q61</f>
        <v/>
      </c>
      <c r="G43" s="528">
        <f>'➁（交付金）別紙様式3-2'!R61</f>
        <v>0</v>
      </c>
      <c r="H43" s="528" t="str">
        <f>IF('➁（交付金）別紙様式3-2'!P61&lt;&gt;"",'➀基本情報入力シート'!$M$26,"")</f>
        <v/>
      </c>
      <c r="I43" s="528" t="str">
        <f>IF('➁（交付金）別紙様式3-2'!P61&lt;&gt;"",'➀基本情報入力シート'!$M$24,"")</f>
        <v/>
      </c>
      <c r="J43" s="528" t="str">
        <f>IF('➁（交付金）別紙様式3-2'!P61&lt;&gt;"",'➀基本情報入力シート'!$M$23,"")</f>
        <v/>
      </c>
      <c r="K43" s="528" t="str">
        <f>IF('➁（交付金）別紙様式3-2'!P61&lt;&gt;"",CONCATENATE('➀基本情報入力シート'!$M$17,'➀基本情報入力シート'!$N$17,'➀基本情報入力シート'!$O$17,'➀基本情報入力シート'!$Q$17,'➀基本情報入力シート'!$R$17,'➀基本情報入力シート'!$S$17,'➀基本情報入力シート'!$T$17),"")</f>
        <v/>
      </c>
      <c r="L43" s="528" t="str">
        <f>IF('➁（交付金）別紙様式3-2'!P61&lt;&gt;"",'➀基本情報入力シート'!$M$18&amp;'➀基本情報入力シート'!$M$19,"")</f>
        <v/>
      </c>
      <c r="M43" s="528" t="str">
        <f>IF('➁（交付金）別紙様式3-2'!P61&lt;&gt;"",CONCATENATE('③（交付金）別紙様式3-1'!$M$32,'③（交付金）別紙様式3-1'!$Z$32,'③（交付金）別紙様式3-1'!$AB$32,'③（交付金）別紙様式3-1'!$AC$32,'③（交付金）別紙様式3-1'!$AE$32,'③（交付金）別紙様式3-1'!$AG$32),"")</f>
        <v/>
      </c>
      <c r="N43" s="537">
        <f>'➁（交付金）別紙様式3-2'!S61</f>
        <v>0</v>
      </c>
    </row>
    <row r="44" spans="1:14">
      <c r="A44" s="528" t="str">
        <f>IF('➁（交付金）別紙様式3-2'!P62&lt;&gt;"",'➁（交付金）別紙様式3-2'!$D$3,"")</f>
        <v/>
      </c>
      <c r="B44" s="528" t="str">
        <f>CONCATENATE('➁（交付金）別紙様式3-2'!B62,'➁（交付金）別紙様式3-2'!C62,'➁（交付金）別紙様式3-2'!D62,'➁（交付金）別紙様式3-2'!E62,'➁（交付金）別紙様式3-2'!F62,'➁（交付金）別紙様式3-2'!G62,'➁（交付金）別紙様式3-2'!H62,'➁（交付金）別紙様式3-2'!I62,'➁（交付金）別紙様式3-2'!J62,'➁（交付金）別紙様式3-2'!K62)</f>
        <v/>
      </c>
      <c r="C44" s="528" t="str">
        <f>'➁（交付金）別紙様式3-2'!N62</f>
        <v/>
      </c>
      <c r="D44" s="528" t="str">
        <f>'➁（交付金）別紙様式3-2'!O62</f>
        <v/>
      </c>
      <c r="E44" s="528" t="str">
        <f>'➁（交付金）別紙様式3-2'!P62</f>
        <v/>
      </c>
      <c r="F44" s="528" t="str">
        <f>'➁（交付金）別紙様式3-2'!Q62</f>
        <v/>
      </c>
      <c r="G44" s="528">
        <f>'➁（交付金）別紙様式3-2'!R62</f>
        <v>0</v>
      </c>
      <c r="H44" s="528" t="str">
        <f>IF('➁（交付金）別紙様式3-2'!P62&lt;&gt;"",'➀基本情報入力シート'!$M$26,"")</f>
        <v/>
      </c>
      <c r="I44" s="528" t="str">
        <f>IF('➁（交付金）別紙様式3-2'!P62&lt;&gt;"",'➀基本情報入力シート'!$M$24,"")</f>
        <v/>
      </c>
      <c r="J44" s="528" t="str">
        <f>IF('➁（交付金）別紙様式3-2'!P62&lt;&gt;"",'➀基本情報入力シート'!$M$23,"")</f>
        <v/>
      </c>
      <c r="K44" s="528" t="str">
        <f>IF('➁（交付金）別紙様式3-2'!P62&lt;&gt;"",CONCATENATE('➀基本情報入力シート'!$M$17,'➀基本情報入力シート'!$N$17,'➀基本情報入力シート'!$O$17,'➀基本情報入力シート'!$Q$17,'➀基本情報入力シート'!$R$17,'➀基本情報入力シート'!$S$17,'➀基本情報入力シート'!$T$17),"")</f>
        <v/>
      </c>
      <c r="L44" s="528" t="str">
        <f>IF('➁（交付金）別紙様式3-2'!P62&lt;&gt;"",'➀基本情報入力シート'!$M$18&amp;'➀基本情報入力シート'!$M$19,"")</f>
        <v/>
      </c>
      <c r="M44" s="528" t="str">
        <f>IF('➁（交付金）別紙様式3-2'!P62&lt;&gt;"",CONCATENATE('③（交付金）別紙様式3-1'!$M$32,'③（交付金）別紙様式3-1'!$Z$32,'③（交付金）別紙様式3-1'!$AB$32,'③（交付金）別紙様式3-1'!$AC$32,'③（交付金）別紙様式3-1'!$AE$32,'③（交付金）別紙様式3-1'!$AG$32),"")</f>
        <v/>
      </c>
      <c r="N44" s="537">
        <f>'➁（交付金）別紙様式3-2'!S62</f>
        <v>0</v>
      </c>
    </row>
    <row r="45" spans="1:14">
      <c r="A45" s="528" t="str">
        <f>IF('➁（交付金）別紙様式3-2'!P63&lt;&gt;"",'➁（交付金）別紙様式3-2'!$D$3,"")</f>
        <v/>
      </c>
      <c r="B45" s="528" t="str">
        <f>CONCATENATE('➁（交付金）別紙様式3-2'!B63,'➁（交付金）別紙様式3-2'!C63,'➁（交付金）別紙様式3-2'!D63,'➁（交付金）別紙様式3-2'!E63,'➁（交付金）別紙様式3-2'!F63,'➁（交付金）別紙様式3-2'!G63,'➁（交付金）別紙様式3-2'!H63,'➁（交付金）別紙様式3-2'!I63,'➁（交付金）別紙様式3-2'!J63,'➁（交付金）別紙様式3-2'!K63)</f>
        <v/>
      </c>
      <c r="C45" s="528" t="str">
        <f>'➁（交付金）別紙様式3-2'!N63</f>
        <v/>
      </c>
      <c r="D45" s="528" t="str">
        <f>'➁（交付金）別紙様式3-2'!O63</f>
        <v/>
      </c>
      <c r="E45" s="528" t="str">
        <f>'➁（交付金）別紙様式3-2'!P63</f>
        <v/>
      </c>
      <c r="F45" s="528" t="str">
        <f>'➁（交付金）別紙様式3-2'!Q63</f>
        <v/>
      </c>
      <c r="G45" s="528">
        <f>'➁（交付金）別紙様式3-2'!R63</f>
        <v>0</v>
      </c>
      <c r="H45" s="528" t="str">
        <f>IF('➁（交付金）別紙様式3-2'!P63&lt;&gt;"",'➀基本情報入力シート'!$M$26,"")</f>
        <v/>
      </c>
      <c r="I45" s="528" t="str">
        <f>IF('➁（交付金）別紙様式3-2'!P63&lt;&gt;"",'➀基本情報入力シート'!$M$24,"")</f>
        <v/>
      </c>
      <c r="J45" s="528" t="str">
        <f>IF('➁（交付金）別紙様式3-2'!P63&lt;&gt;"",'➀基本情報入力シート'!$M$23,"")</f>
        <v/>
      </c>
      <c r="K45" s="528" t="str">
        <f>IF('➁（交付金）別紙様式3-2'!P63&lt;&gt;"",CONCATENATE('➀基本情報入力シート'!$M$17,'➀基本情報入力シート'!$N$17,'➀基本情報入力シート'!$O$17,'➀基本情報入力シート'!$Q$17,'➀基本情報入力シート'!$R$17,'➀基本情報入力シート'!$S$17,'➀基本情報入力シート'!$T$17),"")</f>
        <v/>
      </c>
      <c r="L45" s="528" t="str">
        <f>IF('➁（交付金）別紙様式3-2'!P63&lt;&gt;"",'➀基本情報入力シート'!$M$18&amp;'➀基本情報入力シート'!$M$19,"")</f>
        <v/>
      </c>
      <c r="M45" s="528" t="str">
        <f>IF('➁（交付金）別紙様式3-2'!P63&lt;&gt;"",CONCATENATE('③（交付金）別紙様式3-1'!$M$32,'③（交付金）別紙様式3-1'!$Z$32,'③（交付金）別紙様式3-1'!$AB$32,'③（交付金）別紙様式3-1'!$AC$32,'③（交付金）別紙様式3-1'!$AE$32,'③（交付金）別紙様式3-1'!$AG$32),"")</f>
        <v/>
      </c>
      <c r="N45" s="537">
        <f>'➁（交付金）別紙様式3-2'!S63</f>
        <v>0</v>
      </c>
    </row>
    <row r="46" spans="1:14">
      <c r="A46" s="528" t="str">
        <f>IF('➁（交付金）別紙様式3-2'!P64&lt;&gt;"",'➁（交付金）別紙様式3-2'!$D$3,"")</f>
        <v/>
      </c>
      <c r="B46" s="528" t="str">
        <f>CONCATENATE('➁（交付金）別紙様式3-2'!B64,'➁（交付金）別紙様式3-2'!C64,'➁（交付金）別紙様式3-2'!D64,'➁（交付金）別紙様式3-2'!E64,'➁（交付金）別紙様式3-2'!F64,'➁（交付金）別紙様式3-2'!G64,'➁（交付金）別紙様式3-2'!H64,'➁（交付金）別紙様式3-2'!I64,'➁（交付金）別紙様式3-2'!J64,'➁（交付金）別紙様式3-2'!K64)</f>
        <v/>
      </c>
      <c r="C46" s="528" t="str">
        <f>'➁（交付金）別紙様式3-2'!N64</f>
        <v/>
      </c>
      <c r="D46" s="528" t="str">
        <f>'➁（交付金）別紙様式3-2'!O64</f>
        <v/>
      </c>
      <c r="E46" s="528" t="str">
        <f>'➁（交付金）別紙様式3-2'!P64</f>
        <v/>
      </c>
      <c r="F46" s="528" t="str">
        <f>'➁（交付金）別紙様式3-2'!Q64</f>
        <v/>
      </c>
      <c r="G46" s="528">
        <f>'➁（交付金）別紙様式3-2'!R64</f>
        <v>0</v>
      </c>
      <c r="H46" s="528" t="str">
        <f>IF('➁（交付金）別紙様式3-2'!P64&lt;&gt;"",'➀基本情報入力シート'!$M$26,"")</f>
        <v/>
      </c>
      <c r="I46" s="528" t="str">
        <f>IF('➁（交付金）別紙様式3-2'!P64&lt;&gt;"",'➀基本情報入力シート'!$M$24,"")</f>
        <v/>
      </c>
      <c r="J46" s="528" t="str">
        <f>IF('➁（交付金）別紙様式3-2'!P64&lt;&gt;"",'➀基本情報入力シート'!$M$23,"")</f>
        <v/>
      </c>
      <c r="K46" s="528" t="str">
        <f>IF('➁（交付金）別紙様式3-2'!P64&lt;&gt;"",CONCATENATE('➀基本情報入力シート'!$M$17,'➀基本情報入力シート'!$N$17,'➀基本情報入力シート'!$O$17,'➀基本情報入力シート'!$Q$17,'➀基本情報入力シート'!$R$17,'➀基本情報入力シート'!$S$17,'➀基本情報入力シート'!$T$17),"")</f>
        <v/>
      </c>
      <c r="L46" s="528" t="str">
        <f>IF('➁（交付金）別紙様式3-2'!P64&lt;&gt;"",'➀基本情報入力シート'!$M$18&amp;'➀基本情報入力シート'!$M$19,"")</f>
        <v/>
      </c>
      <c r="M46" s="528" t="str">
        <f>IF('➁（交付金）別紙様式3-2'!P64&lt;&gt;"",CONCATENATE('③（交付金）別紙様式3-1'!$M$32,'③（交付金）別紙様式3-1'!$Z$32,'③（交付金）別紙様式3-1'!$AB$32,'③（交付金）別紙様式3-1'!$AC$32,'③（交付金）別紙様式3-1'!$AE$32,'③（交付金）別紙様式3-1'!$AG$32),"")</f>
        <v/>
      </c>
      <c r="N46" s="537">
        <f>'➁（交付金）別紙様式3-2'!S64</f>
        <v>0</v>
      </c>
    </row>
    <row r="47" spans="1:14">
      <c r="A47" s="528" t="str">
        <f>IF('➁（交付金）別紙様式3-2'!P65&lt;&gt;"",'➁（交付金）別紙様式3-2'!$D$3,"")</f>
        <v/>
      </c>
      <c r="B47" s="528" t="str">
        <f>CONCATENATE('➁（交付金）別紙様式3-2'!B65,'➁（交付金）別紙様式3-2'!C65,'➁（交付金）別紙様式3-2'!D65,'➁（交付金）別紙様式3-2'!E65,'➁（交付金）別紙様式3-2'!F65,'➁（交付金）別紙様式3-2'!G65,'➁（交付金）別紙様式3-2'!H65,'➁（交付金）別紙様式3-2'!I65,'➁（交付金）別紙様式3-2'!J65,'➁（交付金）別紙様式3-2'!K65)</f>
        <v/>
      </c>
      <c r="C47" s="528" t="str">
        <f>'➁（交付金）別紙様式3-2'!N65</f>
        <v/>
      </c>
      <c r="D47" s="528" t="str">
        <f>'➁（交付金）別紙様式3-2'!O65</f>
        <v/>
      </c>
      <c r="E47" s="528" t="str">
        <f>'➁（交付金）別紙様式3-2'!P65</f>
        <v/>
      </c>
      <c r="F47" s="528" t="str">
        <f>'➁（交付金）別紙様式3-2'!Q65</f>
        <v/>
      </c>
      <c r="G47" s="528">
        <f>'➁（交付金）別紙様式3-2'!R65</f>
        <v>0</v>
      </c>
      <c r="H47" s="528" t="str">
        <f>IF('➁（交付金）別紙様式3-2'!P65&lt;&gt;"",'➀基本情報入力シート'!$M$26,"")</f>
        <v/>
      </c>
      <c r="I47" s="528" t="str">
        <f>IF('➁（交付金）別紙様式3-2'!P65&lt;&gt;"",'➀基本情報入力シート'!$M$24,"")</f>
        <v/>
      </c>
      <c r="J47" s="528" t="str">
        <f>IF('➁（交付金）別紙様式3-2'!P65&lt;&gt;"",'➀基本情報入力シート'!$M$23,"")</f>
        <v/>
      </c>
      <c r="K47" s="528" t="str">
        <f>IF('➁（交付金）別紙様式3-2'!P65&lt;&gt;"",CONCATENATE('➀基本情報入力シート'!$M$17,'➀基本情報入力シート'!$N$17,'➀基本情報入力シート'!$O$17,'➀基本情報入力シート'!$Q$17,'➀基本情報入力シート'!$R$17,'➀基本情報入力シート'!$S$17,'➀基本情報入力シート'!$T$17),"")</f>
        <v/>
      </c>
      <c r="L47" s="528" t="str">
        <f>IF('➁（交付金）別紙様式3-2'!P65&lt;&gt;"",'➀基本情報入力シート'!$M$18&amp;'➀基本情報入力シート'!$M$19,"")</f>
        <v/>
      </c>
      <c r="M47" s="528" t="str">
        <f>IF('➁（交付金）別紙様式3-2'!P65&lt;&gt;"",CONCATENATE('③（交付金）別紙様式3-1'!$M$32,'③（交付金）別紙様式3-1'!$Z$32,'③（交付金）別紙様式3-1'!$AB$32,'③（交付金）別紙様式3-1'!$AC$32,'③（交付金）別紙様式3-1'!$AE$32,'③（交付金）別紙様式3-1'!$AG$32),"")</f>
        <v/>
      </c>
      <c r="N47" s="537">
        <f>'➁（交付金）別紙様式3-2'!S65</f>
        <v>0</v>
      </c>
    </row>
    <row r="48" spans="1:14">
      <c r="A48" s="528" t="str">
        <f>IF('➁（交付金）別紙様式3-2'!P66&lt;&gt;"",'➁（交付金）別紙様式3-2'!$D$3,"")</f>
        <v/>
      </c>
      <c r="B48" s="528" t="str">
        <f>CONCATENATE('➁（交付金）別紙様式3-2'!B66,'➁（交付金）別紙様式3-2'!C66,'➁（交付金）別紙様式3-2'!D66,'➁（交付金）別紙様式3-2'!E66,'➁（交付金）別紙様式3-2'!F66,'➁（交付金）別紙様式3-2'!G66,'➁（交付金）別紙様式3-2'!H66,'➁（交付金）別紙様式3-2'!I66,'➁（交付金）別紙様式3-2'!J66,'➁（交付金）別紙様式3-2'!K66)</f>
        <v/>
      </c>
      <c r="C48" s="528" t="str">
        <f>'➁（交付金）別紙様式3-2'!N66</f>
        <v/>
      </c>
      <c r="D48" s="528" t="str">
        <f>'➁（交付金）別紙様式3-2'!O66</f>
        <v/>
      </c>
      <c r="E48" s="528" t="str">
        <f>'➁（交付金）別紙様式3-2'!P66</f>
        <v/>
      </c>
      <c r="F48" s="528" t="str">
        <f>'➁（交付金）別紙様式3-2'!Q66</f>
        <v/>
      </c>
      <c r="G48" s="528">
        <f>'➁（交付金）別紙様式3-2'!R66</f>
        <v>0</v>
      </c>
      <c r="H48" s="528" t="str">
        <f>IF('➁（交付金）別紙様式3-2'!P66&lt;&gt;"",'➀基本情報入力シート'!$M$26,"")</f>
        <v/>
      </c>
      <c r="I48" s="528" t="str">
        <f>IF('➁（交付金）別紙様式3-2'!P66&lt;&gt;"",'➀基本情報入力シート'!$M$24,"")</f>
        <v/>
      </c>
      <c r="J48" s="528" t="str">
        <f>IF('➁（交付金）別紙様式3-2'!P66&lt;&gt;"",'➀基本情報入力シート'!$M$23,"")</f>
        <v/>
      </c>
      <c r="K48" s="528" t="str">
        <f>IF('➁（交付金）別紙様式3-2'!P66&lt;&gt;"",CONCATENATE('➀基本情報入力シート'!$M$17,'➀基本情報入力シート'!$N$17,'➀基本情報入力シート'!$O$17,'➀基本情報入力シート'!$Q$17,'➀基本情報入力シート'!$R$17,'➀基本情報入力シート'!$S$17,'➀基本情報入力シート'!$T$17),"")</f>
        <v/>
      </c>
      <c r="L48" s="528" t="str">
        <f>IF('➁（交付金）別紙様式3-2'!P66&lt;&gt;"",'➀基本情報入力シート'!$M$18&amp;'➀基本情報入力シート'!$M$19,"")</f>
        <v/>
      </c>
      <c r="M48" s="528" t="str">
        <f>IF('➁（交付金）別紙様式3-2'!P66&lt;&gt;"",CONCATENATE('③（交付金）別紙様式3-1'!$M$32,'③（交付金）別紙様式3-1'!$Z$32,'③（交付金）別紙様式3-1'!$AB$32,'③（交付金）別紙様式3-1'!$AC$32,'③（交付金）別紙様式3-1'!$AE$32,'③（交付金）別紙様式3-1'!$AG$32),"")</f>
        <v/>
      </c>
      <c r="N48" s="537">
        <f>'➁（交付金）別紙様式3-2'!S66</f>
        <v>0</v>
      </c>
    </row>
    <row r="49" spans="1:14">
      <c r="A49" s="528" t="str">
        <f>IF('➁（交付金）別紙様式3-2'!P67&lt;&gt;"",'➁（交付金）別紙様式3-2'!$D$3,"")</f>
        <v/>
      </c>
      <c r="B49" s="528" t="str">
        <f>CONCATENATE('➁（交付金）別紙様式3-2'!B67,'➁（交付金）別紙様式3-2'!C67,'➁（交付金）別紙様式3-2'!D67,'➁（交付金）別紙様式3-2'!E67,'➁（交付金）別紙様式3-2'!F67,'➁（交付金）別紙様式3-2'!G67,'➁（交付金）別紙様式3-2'!H67,'➁（交付金）別紙様式3-2'!I67,'➁（交付金）別紙様式3-2'!J67,'➁（交付金）別紙様式3-2'!K67)</f>
        <v/>
      </c>
      <c r="C49" s="528" t="str">
        <f>'➁（交付金）別紙様式3-2'!N67</f>
        <v/>
      </c>
      <c r="D49" s="528" t="str">
        <f>'➁（交付金）別紙様式3-2'!O67</f>
        <v/>
      </c>
      <c r="E49" s="528" t="str">
        <f>'➁（交付金）別紙様式3-2'!P67</f>
        <v/>
      </c>
      <c r="F49" s="528" t="str">
        <f>'➁（交付金）別紙様式3-2'!Q67</f>
        <v/>
      </c>
      <c r="G49" s="528">
        <f>'➁（交付金）別紙様式3-2'!R67</f>
        <v>0</v>
      </c>
      <c r="H49" s="528" t="str">
        <f>IF('➁（交付金）別紙様式3-2'!P67&lt;&gt;"",'➀基本情報入力シート'!$M$26,"")</f>
        <v/>
      </c>
      <c r="I49" s="528" t="str">
        <f>IF('➁（交付金）別紙様式3-2'!P67&lt;&gt;"",'➀基本情報入力シート'!$M$24,"")</f>
        <v/>
      </c>
      <c r="J49" s="528" t="str">
        <f>IF('➁（交付金）別紙様式3-2'!P67&lt;&gt;"",'➀基本情報入力シート'!$M$23,"")</f>
        <v/>
      </c>
      <c r="K49" s="528" t="str">
        <f>IF('➁（交付金）別紙様式3-2'!P67&lt;&gt;"",CONCATENATE('➀基本情報入力シート'!$M$17,'➀基本情報入力シート'!$N$17,'➀基本情報入力シート'!$O$17,'➀基本情報入力シート'!$Q$17,'➀基本情報入力シート'!$R$17,'➀基本情報入力シート'!$S$17,'➀基本情報入力シート'!$T$17),"")</f>
        <v/>
      </c>
      <c r="L49" s="528" t="str">
        <f>IF('➁（交付金）別紙様式3-2'!P67&lt;&gt;"",'➀基本情報入力シート'!$M$18&amp;'➀基本情報入力シート'!$M$19,"")</f>
        <v/>
      </c>
      <c r="M49" s="528" t="str">
        <f>IF('➁（交付金）別紙様式3-2'!P67&lt;&gt;"",CONCATENATE('③（交付金）別紙様式3-1'!$M$32,'③（交付金）別紙様式3-1'!$Z$32,'③（交付金）別紙様式3-1'!$AB$32,'③（交付金）別紙様式3-1'!$AC$32,'③（交付金）別紙様式3-1'!$AE$32,'③（交付金）別紙様式3-1'!$AG$32),"")</f>
        <v/>
      </c>
      <c r="N49" s="537">
        <f>'➁（交付金）別紙様式3-2'!S67</f>
        <v>0</v>
      </c>
    </row>
    <row r="50" spans="1:14">
      <c r="A50" s="528" t="str">
        <f>IF('➁（交付金）別紙様式3-2'!P68&lt;&gt;"",'➁（交付金）別紙様式3-2'!$D$3,"")</f>
        <v/>
      </c>
      <c r="B50" s="528" t="str">
        <f>CONCATENATE('➁（交付金）別紙様式3-2'!B68,'➁（交付金）別紙様式3-2'!C68,'➁（交付金）別紙様式3-2'!D68,'➁（交付金）別紙様式3-2'!E68,'➁（交付金）別紙様式3-2'!F68,'➁（交付金）別紙様式3-2'!G68,'➁（交付金）別紙様式3-2'!H68,'➁（交付金）別紙様式3-2'!I68,'➁（交付金）別紙様式3-2'!J68,'➁（交付金）別紙様式3-2'!K68)</f>
        <v/>
      </c>
      <c r="C50" s="528" t="str">
        <f>'➁（交付金）別紙様式3-2'!N68</f>
        <v/>
      </c>
      <c r="D50" s="528" t="str">
        <f>'➁（交付金）別紙様式3-2'!O68</f>
        <v/>
      </c>
      <c r="E50" s="528" t="str">
        <f>'➁（交付金）別紙様式3-2'!P68</f>
        <v/>
      </c>
      <c r="F50" s="528" t="str">
        <f>'➁（交付金）別紙様式3-2'!Q68</f>
        <v/>
      </c>
      <c r="G50" s="528">
        <f>'➁（交付金）別紙様式3-2'!R68</f>
        <v>0</v>
      </c>
      <c r="H50" s="528" t="str">
        <f>IF('➁（交付金）別紙様式3-2'!P68&lt;&gt;"",'➀基本情報入力シート'!$M$26,"")</f>
        <v/>
      </c>
      <c r="I50" s="528" t="str">
        <f>IF('➁（交付金）別紙様式3-2'!P68&lt;&gt;"",'➀基本情報入力シート'!$M$24,"")</f>
        <v/>
      </c>
      <c r="J50" s="528" t="str">
        <f>IF('➁（交付金）別紙様式3-2'!P68&lt;&gt;"",'➀基本情報入力シート'!$M$23,"")</f>
        <v/>
      </c>
      <c r="K50" s="528" t="str">
        <f>IF('➁（交付金）別紙様式3-2'!P68&lt;&gt;"",CONCATENATE('➀基本情報入力シート'!$M$17,'➀基本情報入力シート'!$N$17,'➀基本情報入力シート'!$O$17,'➀基本情報入力シート'!$Q$17,'➀基本情報入力シート'!$R$17,'➀基本情報入力シート'!$S$17,'➀基本情報入力シート'!$T$17),"")</f>
        <v/>
      </c>
      <c r="L50" s="528" t="str">
        <f>IF('➁（交付金）別紙様式3-2'!P68&lt;&gt;"",'➀基本情報入力シート'!$M$18&amp;'➀基本情報入力シート'!$M$19,"")</f>
        <v/>
      </c>
      <c r="M50" s="528" t="str">
        <f>IF('➁（交付金）別紙様式3-2'!P68&lt;&gt;"",CONCATENATE('③（交付金）別紙様式3-1'!$M$32,'③（交付金）別紙様式3-1'!$Z$32,'③（交付金）別紙様式3-1'!$AB$32,'③（交付金）別紙様式3-1'!$AC$32,'③（交付金）別紙様式3-1'!$AE$32,'③（交付金）別紙様式3-1'!$AG$32),"")</f>
        <v/>
      </c>
      <c r="N50" s="537">
        <f>'➁（交付金）別紙様式3-2'!S68</f>
        <v>0</v>
      </c>
    </row>
    <row r="51" spans="1:14">
      <c r="A51" s="528" t="str">
        <f>IF('➁（交付金）別紙様式3-2'!P69&lt;&gt;"",'➁（交付金）別紙様式3-2'!$D$3,"")</f>
        <v/>
      </c>
      <c r="B51" s="528" t="str">
        <f>CONCATENATE('➁（交付金）別紙様式3-2'!B69,'➁（交付金）別紙様式3-2'!C69,'➁（交付金）別紙様式3-2'!D69,'➁（交付金）別紙様式3-2'!E69,'➁（交付金）別紙様式3-2'!F69,'➁（交付金）別紙様式3-2'!G69,'➁（交付金）別紙様式3-2'!H69,'➁（交付金）別紙様式3-2'!I69,'➁（交付金）別紙様式3-2'!J69,'➁（交付金）別紙様式3-2'!K69)</f>
        <v/>
      </c>
      <c r="C51" s="528" t="str">
        <f>'➁（交付金）別紙様式3-2'!N69</f>
        <v/>
      </c>
      <c r="D51" s="528" t="str">
        <f>'➁（交付金）別紙様式3-2'!O69</f>
        <v/>
      </c>
      <c r="E51" s="528" t="str">
        <f>'➁（交付金）別紙様式3-2'!P69</f>
        <v/>
      </c>
      <c r="F51" s="528" t="str">
        <f>'➁（交付金）別紙様式3-2'!Q69</f>
        <v/>
      </c>
      <c r="G51" s="528">
        <f>'➁（交付金）別紙様式3-2'!R69</f>
        <v>0</v>
      </c>
      <c r="H51" s="528" t="str">
        <f>IF('➁（交付金）別紙様式3-2'!P69&lt;&gt;"",'➀基本情報入力シート'!$M$26,"")</f>
        <v/>
      </c>
      <c r="I51" s="528" t="str">
        <f>IF('➁（交付金）別紙様式3-2'!P69&lt;&gt;"",'➀基本情報入力シート'!$M$24,"")</f>
        <v/>
      </c>
      <c r="J51" s="528" t="str">
        <f>IF('➁（交付金）別紙様式3-2'!P69&lt;&gt;"",'➀基本情報入力シート'!$M$23,"")</f>
        <v/>
      </c>
      <c r="K51" s="528" t="str">
        <f>IF('➁（交付金）別紙様式3-2'!P69&lt;&gt;"",CONCATENATE('➀基本情報入力シート'!$M$17,'➀基本情報入力シート'!$N$17,'➀基本情報入力シート'!$O$17,'➀基本情報入力シート'!$Q$17,'➀基本情報入力シート'!$R$17,'➀基本情報入力シート'!$S$17,'➀基本情報入力シート'!$T$17),"")</f>
        <v/>
      </c>
      <c r="L51" s="528" t="str">
        <f>IF('➁（交付金）別紙様式3-2'!P69&lt;&gt;"",'➀基本情報入力シート'!$M$18&amp;'➀基本情報入力シート'!$M$19,"")</f>
        <v/>
      </c>
      <c r="M51" s="528" t="str">
        <f>IF('➁（交付金）別紙様式3-2'!P69&lt;&gt;"",CONCATENATE('③（交付金）別紙様式3-1'!$M$32,'③（交付金）別紙様式3-1'!$Z$32,'③（交付金）別紙様式3-1'!$AB$32,'③（交付金）別紙様式3-1'!$AC$32,'③（交付金）別紙様式3-1'!$AE$32,'③（交付金）別紙様式3-1'!$AG$32),"")</f>
        <v/>
      </c>
      <c r="N51" s="537">
        <f>'➁（交付金）別紙様式3-2'!S69</f>
        <v>0</v>
      </c>
    </row>
    <row r="52" spans="1:14">
      <c r="A52" s="528" t="str">
        <f>IF('➁（交付金）別紙様式3-2'!P70&lt;&gt;"",'➁（交付金）別紙様式3-2'!$D$3,"")</f>
        <v/>
      </c>
      <c r="B52" s="528" t="str">
        <f>CONCATENATE('➁（交付金）別紙様式3-2'!B70,'➁（交付金）別紙様式3-2'!C70,'➁（交付金）別紙様式3-2'!D70,'➁（交付金）別紙様式3-2'!E70,'➁（交付金）別紙様式3-2'!F70,'➁（交付金）別紙様式3-2'!G70,'➁（交付金）別紙様式3-2'!H70,'➁（交付金）別紙様式3-2'!I70,'➁（交付金）別紙様式3-2'!J70,'➁（交付金）別紙様式3-2'!K70)</f>
        <v/>
      </c>
      <c r="C52" s="528" t="str">
        <f>'➁（交付金）別紙様式3-2'!N70</f>
        <v/>
      </c>
      <c r="D52" s="528" t="str">
        <f>'➁（交付金）別紙様式3-2'!O70</f>
        <v/>
      </c>
      <c r="E52" s="528" t="str">
        <f>'➁（交付金）別紙様式3-2'!P70</f>
        <v/>
      </c>
      <c r="F52" s="528" t="str">
        <f>'➁（交付金）別紙様式3-2'!Q70</f>
        <v/>
      </c>
      <c r="G52" s="528">
        <f>'➁（交付金）別紙様式3-2'!R70</f>
        <v>0</v>
      </c>
      <c r="H52" s="528" t="str">
        <f>IF('➁（交付金）別紙様式3-2'!P70&lt;&gt;"",'➀基本情報入力シート'!$M$26,"")</f>
        <v/>
      </c>
      <c r="I52" s="528" t="str">
        <f>IF('➁（交付金）別紙様式3-2'!P70&lt;&gt;"",'➀基本情報入力シート'!$M$24,"")</f>
        <v/>
      </c>
      <c r="J52" s="528" t="str">
        <f>IF('➁（交付金）別紙様式3-2'!P70&lt;&gt;"",'➀基本情報入力シート'!$M$23,"")</f>
        <v/>
      </c>
      <c r="K52" s="528" t="str">
        <f>IF('➁（交付金）別紙様式3-2'!P70&lt;&gt;"",CONCATENATE('➀基本情報入力シート'!$M$17,'➀基本情報入力シート'!$N$17,'➀基本情報入力シート'!$O$17,'➀基本情報入力シート'!$Q$17,'➀基本情報入力シート'!$R$17,'➀基本情報入力シート'!$S$17,'➀基本情報入力シート'!$T$17),"")</f>
        <v/>
      </c>
      <c r="L52" s="528" t="str">
        <f>IF('➁（交付金）別紙様式3-2'!P70&lt;&gt;"",'➀基本情報入力シート'!$M$18&amp;'➀基本情報入力シート'!$M$19,"")</f>
        <v/>
      </c>
      <c r="M52" s="528" t="str">
        <f>IF('➁（交付金）別紙様式3-2'!P70&lt;&gt;"",CONCATENATE('③（交付金）別紙様式3-1'!$M$32,'③（交付金）別紙様式3-1'!$Z$32,'③（交付金）別紙様式3-1'!$AB$32,'③（交付金）別紙様式3-1'!$AC$32,'③（交付金）別紙様式3-1'!$AE$32,'③（交付金）別紙様式3-1'!$AG$32),"")</f>
        <v/>
      </c>
      <c r="N52" s="537">
        <f>'➁（交付金）別紙様式3-2'!S70</f>
        <v>0</v>
      </c>
    </row>
    <row r="53" spans="1:14">
      <c r="A53" s="528" t="str">
        <f>IF('➁（交付金）別紙様式3-2'!P71&lt;&gt;"",'➁（交付金）別紙様式3-2'!$D$3,"")</f>
        <v/>
      </c>
      <c r="B53" s="528" t="str">
        <f>CONCATENATE('➁（交付金）別紙様式3-2'!B71,'➁（交付金）別紙様式3-2'!C71,'➁（交付金）別紙様式3-2'!D71,'➁（交付金）別紙様式3-2'!E71,'➁（交付金）別紙様式3-2'!F71,'➁（交付金）別紙様式3-2'!G71,'➁（交付金）別紙様式3-2'!H71,'➁（交付金）別紙様式3-2'!I71,'➁（交付金）別紙様式3-2'!J71,'➁（交付金）別紙様式3-2'!K71)</f>
        <v/>
      </c>
      <c r="C53" s="528" t="str">
        <f>'➁（交付金）別紙様式3-2'!N71</f>
        <v/>
      </c>
      <c r="D53" s="528" t="str">
        <f>'➁（交付金）別紙様式3-2'!O71</f>
        <v/>
      </c>
      <c r="E53" s="528" t="str">
        <f>'➁（交付金）別紙様式3-2'!P71</f>
        <v/>
      </c>
      <c r="F53" s="528" t="str">
        <f>'➁（交付金）別紙様式3-2'!Q71</f>
        <v/>
      </c>
      <c r="G53" s="528">
        <f>'➁（交付金）別紙様式3-2'!R71</f>
        <v>0</v>
      </c>
      <c r="H53" s="528" t="str">
        <f>IF('➁（交付金）別紙様式3-2'!P71&lt;&gt;"",'➀基本情報入力シート'!$M$26,"")</f>
        <v/>
      </c>
      <c r="I53" s="528" t="str">
        <f>IF('➁（交付金）別紙様式3-2'!P71&lt;&gt;"",'➀基本情報入力シート'!$M$24,"")</f>
        <v/>
      </c>
      <c r="J53" s="528" t="str">
        <f>IF('➁（交付金）別紙様式3-2'!P71&lt;&gt;"",'➀基本情報入力シート'!$M$23,"")</f>
        <v/>
      </c>
      <c r="K53" s="528" t="str">
        <f>IF('➁（交付金）別紙様式3-2'!P71&lt;&gt;"",CONCATENATE('➀基本情報入力シート'!$M$17,'➀基本情報入力シート'!$N$17,'➀基本情報入力シート'!$O$17,'➀基本情報入力シート'!$Q$17,'➀基本情報入力シート'!$R$17,'➀基本情報入力シート'!$S$17,'➀基本情報入力シート'!$T$17),"")</f>
        <v/>
      </c>
      <c r="L53" s="528" t="str">
        <f>IF('➁（交付金）別紙様式3-2'!P71&lt;&gt;"",'➀基本情報入力シート'!$M$18&amp;'➀基本情報入力シート'!$M$19,"")</f>
        <v/>
      </c>
      <c r="M53" s="528" t="str">
        <f>IF('➁（交付金）別紙様式3-2'!P71&lt;&gt;"",CONCATENATE('③（交付金）別紙様式3-1'!$M$32,'③（交付金）別紙様式3-1'!$Z$32,'③（交付金）別紙様式3-1'!$AB$32,'③（交付金）別紙様式3-1'!$AC$32,'③（交付金）別紙様式3-1'!$AE$32,'③（交付金）別紙様式3-1'!$AG$32),"")</f>
        <v/>
      </c>
      <c r="N53" s="537">
        <f>'➁（交付金）別紙様式3-2'!S71</f>
        <v>0</v>
      </c>
    </row>
    <row r="54" spans="1:14">
      <c r="A54" s="528" t="str">
        <f>IF('➁（交付金）別紙様式3-2'!P72&lt;&gt;"",'➁（交付金）別紙様式3-2'!$D$3,"")</f>
        <v/>
      </c>
      <c r="B54" s="528" t="str">
        <f>CONCATENATE('➁（交付金）別紙様式3-2'!B72,'➁（交付金）別紙様式3-2'!C72,'➁（交付金）別紙様式3-2'!D72,'➁（交付金）別紙様式3-2'!E72,'➁（交付金）別紙様式3-2'!F72,'➁（交付金）別紙様式3-2'!G72,'➁（交付金）別紙様式3-2'!H72,'➁（交付金）別紙様式3-2'!I72,'➁（交付金）別紙様式3-2'!J72,'➁（交付金）別紙様式3-2'!K72)</f>
        <v/>
      </c>
      <c r="C54" s="528" t="str">
        <f>'➁（交付金）別紙様式3-2'!N72</f>
        <v/>
      </c>
      <c r="D54" s="528" t="str">
        <f>'➁（交付金）別紙様式3-2'!O72</f>
        <v/>
      </c>
      <c r="E54" s="528" t="str">
        <f>'➁（交付金）別紙様式3-2'!P72</f>
        <v/>
      </c>
      <c r="F54" s="528" t="str">
        <f>'➁（交付金）別紙様式3-2'!Q72</f>
        <v/>
      </c>
      <c r="G54" s="528">
        <f>'➁（交付金）別紙様式3-2'!R72</f>
        <v>0</v>
      </c>
      <c r="H54" s="528" t="str">
        <f>IF('➁（交付金）別紙様式3-2'!P72&lt;&gt;"",'➀基本情報入力シート'!$M$26,"")</f>
        <v/>
      </c>
      <c r="I54" s="528" t="str">
        <f>IF('➁（交付金）別紙様式3-2'!P72&lt;&gt;"",'➀基本情報入力シート'!$M$24,"")</f>
        <v/>
      </c>
      <c r="J54" s="528" t="str">
        <f>IF('➁（交付金）別紙様式3-2'!P72&lt;&gt;"",'➀基本情報入力シート'!$M$23,"")</f>
        <v/>
      </c>
      <c r="K54" s="528" t="str">
        <f>IF('➁（交付金）別紙様式3-2'!P72&lt;&gt;"",CONCATENATE('➀基本情報入力シート'!$M$17,'➀基本情報入力シート'!$N$17,'➀基本情報入力シート'!$O$17,'➀基本情報入力シート'!$Q$17,'➀基本情報入力シート'!$R$17,'➀基本情報入力シート'!$S$17,'➀基本情報入力シート'!$T$17),"")</f>
        <v/>
      </c>
      <c r="L54" s="528" t="str">
        <f>IF('➁（交付金）別紙様式3-2'!P72&lt;&gt;"",'➀基本情報入力シート'!$M$18&amp;'➀基本情報入力シート'!$M$19,"")</f>
        <v/>
      </c>
      <c r="M54" s="528" t="str">
        <f>IF('➁（交付金）別紙様式3-2'!P72&lt;&gt;"",CONCATENATE('③（交付金）別紙様式3-1'!$M$32,'③（交付金）別紙様式3-1'!$Z$32,'③（交付金）別紙様式3-1'!$AB$32,'③（交付金）別紙様式3-1'!$AC$32,'③（交付金）別紙様式3-1'!$AE$32,'③（交付金）別紙様式3-1'!$AG$32),"")</f>
        <v/>
      </c>
      <c r="N54" s="537">
        <f>'➁（交付金）別紙様式3-2'!S72</f>
        <v>0</v>
      </c>
    </row>
    <row r="55" spans="1:14">
      <c r="A55" s="528" t="str">
        <f>IF('➁（交付金）別紙様式3-2'!P73&lt;&gt;"",'➁（交付金）別紙様式3-2'!$D$3,"")</f>
        <v/>
      </c>
      <c r="B55" s="528" t="str">
        <f>CONCATENATE('➁（交付金）別紙様式3-2'!B73,'➁（交付金）別紙様式3-2'!C73,'➁（交付金）別紙様式3-2'!D73,'➁（交付金）別紙様式3-2'!E73,'➁（交付金）別紙様式3-2'!F73,'➁（交付金）別紙様式3-2'!G73,'➁（交付金）別紙様式3-2'!H73,'➁（交付金）別紙様式3-2'!I73,'➁（交付金）別紙様式3-2'!J73,'➁（交付金）別紙様式3-2'!K73)</f>
        <v/>
      </c>
      <c r="C55" s="528" t="str">
        <f>'➁（交付金）別紙様式3-2'!N73</f>
        <v/>
      </c>
      <c r="D55" s="528" t="str">
        <f>'➁（交付金）別紙様式3-2'!O73</f>
        <v/>
      </c>
      <c r="E55" s="528" t="str">
        <f>'➁（交付金）別紙様式3-2'!P73</f>
        <v/>
      </c>
      <c r="F55" s="528" t="str">
        <f>'➁（交付金）別紙様式3-2'!Q73</f>
        <v/>
      </c>
      <c r="G55" s="528">
        <f>'➁（交付金）別紙様式3-2'!R73</f>
        <v>0</v>
      </c>
      <c r="H55" s="528" t="str">
        <f>IF('➁（交付金）別紙様式3-2'!P73&lt;&gt;"",'➀基本情報入力シート'!$M$26,"")</f>
        <v/>
      </c>
      <c r="I55" s="528" t="str">
        <f>IF('➁（交付金）別紙様式3-2'!P73&lt;&gt;"",'➀基本情報入力シート'!$M$24,"")</f>
        <v/>
      </c>
      <c r="J55" s="528" t="str">
        <f>IF('➁（交付金）別紙様式3-2'!P73&lt;&gt;"",'➀基本情報入力シート'!$M$23,"")</f>
        <v/>
      </c>
      <c r="K55" s="528" t="str">
        <f>IF('➁（交付金）別紙様式3-2'!P73&lt;&gt;"",CONCATENATE('➀基本情報入力シート'!$M$17,'➀基本情報入力シート'!$N$17,'➀基本情報入力シート'!$O$17,'➀基本情報入力シート'!$Q$17,'➀基本情報入力シート'!$R$17,'➀基本情報入力シート'!$S$17,'➀基本情報入力シート'!$T$17),"")</f>
        <v/>
      </c>
      <c r="L55" s="528" t="str">
        <f>IF('➁（交付金）別紙様式3-2'!P73&lt;&gt;"",'➀基本情報入力シート'!$M$18&amp;'➀基本情報入力シート'!$M$19,"")</f>
        <v/>
      </c>
      <c r="M55" s="528" t="str">
        <f>IF('➁（交付金）別紙様式3-2'!P73&lt;&gt;"",CONCATENATE('③（交付金）別紙様式3-1'!$M$32,'③（交付金）別紙様式3-1'!$Z$32,'③（交付金）別紙様式3-1'!$AB$32,'③（交付金）別紙様式3-1'!$AC$32,'③（交付金）別紙様式3-1'!$AE$32,'③（交付金）別紙様式3-1'!$AG$32),"")</f>
        <v/>
      </c>
      <c r="N55" s="537">
        <f>'➁（交付金）別紙様式3-2'!S73</f>
        <v>0</v>
      </c>
    </row>
    <row r="56" spans="1:14">
      <c r="A56" s="528" t="str">
        <f>IF('➁（交付金）別紙様式3-2'!P74&lt;&gt;"",'➁（交付金）別紙様式3-2'!$D$3,"")</f>
        <v/>
      </c>
      <c r="B56" s="528" t="str">
        <f>CONCATENATE('➁（交付金）別紙様式3-2'!B74,'➁（交付金）別紙様式3-2'!C74,'➁（交付金）別紙様式3-2'!D74,'➁（交付金）別紙様式3-2'!E74,'➁（交付金）別紙様式3-2'!F74,'➁（交付金）別紙様式3-2'!G74,'➁（交付金）別紙様式3-2'!H74,'➁（交付金）別紙様式3-2'!I74,'➁（交付金）別紙様式3-2'!J74,'➁（交付金）別紙様式3-2'!K74)</f>
        <v/>
      </c>
      <c r="C56" s="528" t="str">
        <f>'➁（交付金）別紙様式3-2'!N74</f>
        <v/>
      </c>
      <c r="D56" s="528" t="str">
        <f>'➁（交付金）別紙様式3-2'!O74</f>
        <v/>
      </c>
      <c r="E56" s="528" t="str">
        <f>'➁（交付金）別紙様式3-2'!P74</f>
        <v/>
      </c>
      <c r="F56" s="528" t="str">
        <f>'➁（交付金）別紙様式3-2'!Q74</f>
        <v/>
      </c>
      <c r="G56" s="528">
        <f>'➁（交付金）別紙様式3-2'!R74</f>
        <v>0</v>
      </c>
      <c r="H56" s="528" t="str">
        <f>IF('➁（交付金）別紙様式3-2'!P74&lt;&gt;"",'➀基本情報入力シート'!$M$26,"")</f>
        <v/>
      </c>
      <c r="I56" s="528" t="str">
        <f>IF('➁（交付金）別紙様式3-2'!P74&lt;&gt;"",'➀基本情報入力シート'!$M$24,"")</f>
        <v/>
      </c>
      <c r="J56" s="528" t="str">
        <f>IF('➁（交付金）別紙様式3-2'!P74&lt;&gt;"",'➀基本情報入力シート'!$M$23,"")</f>
        <v/>
      </c>
      <c r="K56" s="528" t="str">
        <f>IF('➁（交付金）別紙様式3-2'!P74&lt;&gt;"",CONCATENATE('➀基本情報入力シート'!$M$17,'➀基本情報入力シート'!$N$17,'➀基本情報入力シート'!$O$17,'➀基本情報入力シート'!$Q$17,'➀基本情報入力シート'!$R$17,'➀基本情報入力シート'!$S$17,'➀基本情報入力シート'!$T$17),"")</f>
        <v/>
      </c>
      <c r="L56" s="528" t="str">
        <f>IF('➁（交付金）別紙様式3-2'!P74&lt;&gt;"",'➀基本情報入力シート'!$M$18&amp;'➀基本情報入力シート'!$M$19,"")</f>
        <v/>
      </c>
      <c r="M56" s="528" t="str">
        <f>IF('➁（交付金）別紙様式3-2'!P74&lt;&gt;"",CONCATENATE('③（交付金）別紙様式3-1'!$M$32,'③（交付金）別紙様式3-1'!$Z$32,'③（交付金）別紙様式3-1'!$AB$32,'③（交付金）別紙様式3-1'!$AC$32,'③（交付金）別紙様式3-1'!$AE$32,'③（交付金）別紙様式3-1'!$AG$32),"")</f>
        <v/>
      </c>
      <c r="N56" s="537">
        <f>'➁（交付金）別紙様式3-2'!S74</f>
        <v>0</v>
      </c>
    </row>
    <row r="57" spans="1:14">
      <c r="A57" s="528" t="str">
        <f>IF('➁（交付金）別紙様式3-2'!P75&lt;&gt;"",'➁（交付金）別紙様式3-2'!$D$3,"")</f>
        <v/>
      </c>
      <c r="B57" s="528" t="str">
        <f>CONCATENATE('➁（交付金）別紙様式3-2'!B75,'➁（交付金）別紙様式3-2'!C75,'➁（交付金）別紙様式3-2'!D75,'➁（交付金）別紙様式3-2'!E75,'➁（交付金）別紙様式3-2'!F75,'➁（交付金）別紙様式3-2'!G75,'➁（交付金）別紙様式3-2'!H75,'➁（交付金）別紙様式3-2'!I75,'➁（交付金）別紙様式3-2'!J75,'➁（交付金）別紙様式3-2'!K75)</f>
        <v/>
      </c>
      <c r="C57" s="528" t="str">
        <f>'➁（交付金）別紙様式3-2'!N75</f>
        <v/>
      </c>
      <c r="D57" s="528" t="str">
        <f>'➁（交付金）別紙様式3-2'!O75</f>
        <v/>
      </c>
      <c r="E57" s="528" t="str">
        <f>'➁（交付金）別紙様式3-2'!P75</f>
        <v/>
      </c>
      <c r="F57" s="528" t="str">
        <f>'➁（交付金）別紙様式3-2'!Q75</f>
        <v/>
      </c>
      <c r="G57" s="528">
        <f>'➁（交付金）別紙様式3-2'!R75</f>
        <v>0</v>
      </c>
      <c r="H57" s="528" t="str">
        <f>IF('➁（交付金）別紙様式3-2'!P75&lt;&gt;"",'➀基本情報入力シート'!$M$26,"")</f>
        <v/>
      </c>
      <c r="I57" s="528" t="str">
        <f>IF('➁（交付金）別紙様式3-2'!P75&lt;&gt;"",'➀基本情報入力シート'!$M$24,"")</f>
        <v/>
      </c>
      <c r="J57" s="528" t="str">
        <f>IF('➁（交付金）別紙様式3-2'!P75&lt;&gt;"",'➀基本情報入力シート'!$M$23,"")</f>
        <v/>
      </c>
      <c r="K57" s="528" t="str">
        <f>IF('➁（交付金）別紙様式3-2'!P75&lt;&gt;"",CONCATENATE('➀基本情報入力シート'!$M$17,'➀基本情報入力シート'!$N$17,'➀基本情報入力シート'!$O$17,'➀基本情報入力シート'!$Q$17,'➀基本情報入力シート'!$R$17,'➀基本情報入力シート'!$S$17,'➀基本情報入力シート'!$T$17),"")</f>
        <v/>
      </c>
      <c r="L57" s="528" t="str">
        <f>IF('➁（交付金）別紙様式3-2'!P75&lt;&gt;"",'➀基本情報入力シート'!$M$18&amp;'➀基本情報入力シート'!$M$19,"")</f>
        <v/>
      </c>
      <c r="M57" s="528" t="str">
        <f>IF('➁（交付金）別紙様式3-2'!P75&lt;&gt;"",CONCATENATE('③（交付金）別紙様式3-1'!$M$32,'③（交付金）別紙様式3-1'!$Z$32,'③（交付金）別紙様式3-1'!$AB$32,'③（交付金）別紙様式3-1'!$AC$32,'③（交付金）別紙様式3-1'!$AE$32,'③（交付金）別紙様式3-1'!$AG$32),"")</f>
        <v/>
      </c>
      <c r="N57" s="537">
        <f>'➁（交付金）別紙様式3-2'!S75</f>
        <v>0</v>
      </c>
    </row>
    <row r="58" spans="1:14">
      <c r="A58" s="528" t="str">
        <f>IF('➁（交付金）別紙様式3-2'!P76&lt;&gt;"",'➁（交付金）別紙様式3-2'!$D$3,"")</f>
        <v/>
      </c>
      <c r="B58" s="528" t="str">
        <f>CONCATENATE('➁（交付金）別紙様式3-2'!B76,'➁（交付金）別紙様式3-2'!C76,'➁（交付金）別紙様式3-2'!D76,'➁（交付金）別紙様式3-2'!E76,'➁（交付金）別紙様式3-2'!F76,'➁（交付金）別紙様式3-2'!G76,'➁（交付金）別紙様式3-2'!H76,'➁（交付金）別紙様式3-2'!I76,'➁（交付金）別紙様式3-2'!J76,'➁（交付金）別紙様式3-2'!K76)</f>
        <v/>
      </c>
      <c r="C58" s="528" t="str">
        <f>'➁（交付金）別紙様式3-2'!N76</f>
        <v/>
      </c>
      <c r="D58" s="528" t="str">
        <f>'➁（交付金）別紙様式3-2'!O76</f>
        <v/>
      </c>
      <c r="E58" s="528" t="str">
        <f>'➁（交付金）別紙様式3-2'!P76</f>
        <v/>
      </c>
      <c r="F58" s="528" t="str">
        <f>'➁（交付金）別紙様式3-2'!Q76</f>
        <v/>
      </c>
      <c r="G58" s="528">
        <f>'➁（交付金）別紙様式3-2'!R76</f>
        <v>0</v>
      </c>
      <c r="H58" s="528" t="str">
        <f>IF('➁（交付金）別紙様式3-2'!P76&lt;&gt;"",'➀基本情報入力シート'!$M$26,"")</f>
        <v/>
      </c>
      <c r="I58" s="528" t="str">
        <f>IF('➁（交付金）別紙様式3-2'!P76&lt;&gt;"",'➀基本情報入力シート'!$M$24,"")</f>
        <v/>
      </c>
      <c r="J58" s="528" t="str">
        <f>IF('➁（交付金）別紙様式3-2'!P76&lt;&gt;"",'➀基本情報入力シート'!$M$23,"")</f>
        <v/>
      </c>
      <c r="K58" s="528" t="str">
        <f>IF('➁（交付金）別紙様式3-2'!P76&lt;&gt;"",CONCATENATE('➀基本情報入力シート'!$M$17,'➀基本情報入力シート'!$N$17,'➀基本情報入力シート'!$O$17,'➀基本情報入力シート'!$Q$17,'➀基本情報入力シート'!$R$17,'➀基本情報入力シート'!$S$17,'➀基本情報入力シート'!$T$17),"")</f>
        <v/>
      </c>
      <c r="L58" s="528" t="str">
        <f>IF('➁（交付金）別紙様式3-2'!P76&lt;&gt;"",'➀基本情報入力シート'!$M$18&amp;'➀基本情報入力シート'!$M$19,"")</f>
        <v/>
      </c>
      <c r="M58" s="528" t="str">
        <f>IF('➁（交付金）別紙様式3-2'!P76&lt;&gt;"",CONCATENATE('③（交付金）別紙様式3-1'!$M$32,'③（交付金）別紙様式3-1'!$Z$32,'③（交付金）別紙様式3-1'!$AB$32,'③（交付金）別紙様式3-1'!$AC$32,'③（交付金）別紙様式3-1'!$AE$32,'③（交付金）別紙様式3-1'!$AG$32),"")</f>
        <v/>
      </c>
      <c r="N58" s="537">
        <f>'➁（交付金）別紙様式3-2'!S76</f>
        <v>0</v>
      </c>
    </row>
    <row r="59" spans="1:14">
      <c r="A59" s="528" t="str">
        <f>IF('➁（交付金）別紙様式3-2'!P77&lt;&gt;"",'➁（交付金）別紙様式3-2'!$D$3,"")</f>
        <v/>
      </c>
      <c r="B59" s="528" t="str">
        <f>CONCATENATE('➁（交付金）別紙様式3-2'!B77,'➁（交付金）別紙様式3-2'!C77,'➁（交付金）別紙様式3-2'!D77,'➁（交付金）別紙様式3-2'!E77,'➁（交付金）別紙様式3-2'!F77,'➁（交付金）別紙様式3-2'!G77,'➁（交付金）別紙様式3-2'!H77,'➁（交付金）別紙様式3-2'!I77,'➁（交付金）別紙様式3-2'!J77,'➁（交付金）別紙様式3-2'!K77)</f>
        <v/>
      </c>
      <c r="C59" s="528" t="str">
        <f>'➁（交付金）別紙様式3-2'!N77</f>
        <v/>
      </c>
      <c r="D59" s="528" t="str">
        <f>'➁（交付金）別紙様式3-2'!O77</f>
        <v/>
      </c>
      <c r="E59" s="528" t="str">
        <f>'➁（交付金）別紙様式3-2'!P77</f>
        <v/>
      </c>
      <c r="F59" s="528" t="str">
        <f>'➁（交付金）別紙様式3-2'!Q77</f>
        <v/>
      </c>
      <c r="G59" s="528">
        <f>'➁（交付金）別紙様式3-2'!R77</f>
        <v>0</v>
      </c>
      <c r="H59" s="528" t="str">
        <f>IF('➁（交付金）別紙様式3-2'!P77&lt;&gt;"",'➀基本情報入力シート'!$M$26,"")</f>
        <v/>
      </c>
      <c r="I59" s="528" t="str">
        <f>IF('➁（交付金）別紙様式3-2'!P77&lt;&gt;"",'➀基本情報入力シート'!$M$24,"")</f>
        <v/>
      </c>
      <c r="J59" s="528" t="str">
        <f>IF('➁（交付金）別紙様式3-2'!P77&lt;&gt;"",'➀基本情報入力シート'!$M$23,"")</f>
        <v/>
      </c>
      <c r="K59" s="528" t="str">
        <f>IF('➁（交付金）別紙様式3-2'!P77&lt;&gt;"",CONCATENATE('➀基本情報入力シート'!$M$17,'➀基本情報入力シート'!$N$17,'➀基本情報入力シート'!$O$17,'➀基本情報入力シート'!$Q$17,'➀基本情報入力シート'!$R$17,'➀基本情報入力シート'!$S$17,'➀基本情報入力シート'!$T$17),"")</f>
        <v/>
      </c>
      <c r="L59" s="528" t="str">
        <f>IF('➁（交付金）別紙様式3-2'!P77&lt;&gt;"",'➀基本情報入力シート'!$M$18&amp;'➀基本情報入力シート'!$M$19,"")</f>
        <v/>
      </c>
      <c r="M59" s="528" t="str">
        <f>IF('➁（交付金）別紙様式3-2'!P77&lt;&gt;"",CONCATENATE('③（交付金）別紙様式3-1'!$M$32,'③（交付金）別紙様式3-1'!$Z$32,'③（交付金）別紙様式3-1'!$AB$32,'③（交付金）別紙様式3-1'!$AC$32,'③（交付金）別紙様式3-1'!$AE$32,'③（交付金）別紙様式3-1'!$AG$32),"")</f>
        <v/>
      </c>
      <c r="N59" s="537">
        <f>'➁（交付金）別紙様式3-2'!S77</f>
        <v>0</v>
      </c>
    </row>
    <row r="60" spans="1:14">
      <c r="A60" s="528" t="str">
        <f>IF('➁（交付金）別紙様式3-2'!P78&lt;&gt;"",'➁（交付金）別紙様式3-2'!$D$3,"")</f>
        <v/>
      </c>
      <c r="B60" s="528" t="str">
        <f>CONCATENATE('➁（交付金）別紙様式3-2'!B78,'➁（交付金）別紙様式3-2'!C78,'➁（交付金）別紙様式3-2'!D78,'➁（交付金）別紙様式3-2'!E78,'➁（交付金）別紙様式3-2'!F78,'➁（交付金）別紙様式3-2'!G78,'➁（交付金）別紙様式3-2'!H78,'➁（交付金）別紙様式3-2'!I78,'➁（交付金）別紙様式3-2'!J78,'➁（交付金）別紙様式3-2'!K78)</f>
        <v/>
      </c>
      <c r="C60" s="528" t="str">
        <f>'➁（交付金）別紙様式3-2'!N78</f>
        <v/>
      </c>
      <c r="D60" s="528" t="str">
        <f>'➁（交付金）別紙様式3-2'!O78</f>
        <v/>
      </c>
      <c r="E60" s="528" t="str">
        <f>'➁（交付金）別紙様式3-2'!P78</f>
        <v/>
      </c>
      <c r="F60" s="528" t="str">
        <f>'➁（交付金）別紙様式3-2'!Q78</f>
        <v/>
      </c>
      <c r="G60" s="528">
        <f>'➁（交付金）別紙様式3-2'!R78</f>
        <v>0</v>
      </c>
      <c r="H60" s="528" t="str">
        <f>IF('➁（交付金）別紙様式3-2'!P78&lt;&gt;"",'➀基本情報入力シート'!$M$26,"")</f>
        <v/>
      </c>
      <c r="I60" s="528" t="str">
        <f>IF('➁（交付金）別紙様式3-2'!P78&lt;&gt;"",'➀基本情報入力シート'!$M$24,"")</f>
        <v/>
      </c>
      <c r="J60" s="528" t="str">
        <f>IF('➁（交付金）別紙様式3-2'!P78&lt;&gt;"",'➀基本情報入力シート'!$M$23,"")</f>
        <v/>
      </c>
      <c r="K60" s="528" t="str">
        <f>IF('➁（交付金）別紙様式3-2'!P78&lt;&gt;"",CONCATENATE('➀基本情報入力シート'!$M$17,'➀基本情報入力シート'!$N$17,'➀基本情報入力シート'!$O$17,'➀基本情報入力シート'!$Q$17,'➀基本情報入力シート'!$R$17,'➀基本情報入力シート'!$S$17,'➀基本情報入力シート'!$T$17),"")</f>
        <v/>
      </c>
      <c r="L60" s="528" t="str">
        <f>IF('➁（交付金）別紙様式3-2'!P78&lt;&gt;"",'➀基本情報入力シート'!$M$18&amp;'➀基本情報入力シート'!$M$19,"")</f>
        <v/>
      </c>
      <c r="M60" s="528" t="str">
        <f>IF('➁（交付金）別紙様式3-2'!P78&lt;&gt;"",CONCATENATE('③（交付金）別紙様式3-1'!$M$32,'③（交付金）別紙様式3-1'!$Z$32,'③（交付金）別紙様式3-1'!$AB$32,'③（交付金）別紙様式3-1'!$AC$32,'③（交付金）別紙様式3-1'!$AE$32,'③（交付金）別紙様式3-1'!$AG$32),"")</f>
        <v/>
      </c>
      <c r="N60" s="537">
        <f>'➁（交付金）別紙様式3-2'!S78</f>
        <v>0</v>
      </c>
    </row>
    <row r="61" spans="1:14">
      <c r="A61" s="528" t="str">
        <f>IF('➁（交付金）別紙様式3-2'!P79&lt;&gt;"",'➁（交付金）別紙様式3-2'!$D$3,"")</f>
        <v/>
      </c>
      <c r="B61" s="528" t="str">
        <f>CONCATENATE('➁（交付金）別紙様式3-2'!B79,'➁（交付金）別紙様式3-2'!C79,'➁（交付金）別紙様式3-2'!D79,'➁（交付金）別紙様式3-2'!E79,'➁（交付金）別紙様式3-2'!F79,'➁（交付金）別紙様式3-2'!G79,'➁（交付金）別紙様式3-2'!H79,'➁（交付金）別紙様式3-2'!I79,'➁（交付金）別紙様式3-2'!J79,'➁（交付金）別紙様式3-2'!K79)</f>
        <v/>
      </c>
      <c r="C61" s="528" t="str">
        <f>'➁（交付金）別紙様式3-2'!N79</f>
        <v/>
      </c>
      <c r="D61" s="528" t="str">
        <f>'➁（交付金）別紙様式3-2'!O79</f>
        <v/>
      </c>
      <c r="E61" s="528" t="str">
        <f>'➁（交付金）別紙様式3-2'!P79</f>
        <v/>
      </c>
      <c r="F61" s="528" t="str">
        <f>'➁（交付金）別紙様式3-2'!Q79</f>
        <v/>
      </c>
      <c r="G61" s="528">
        <f>'➁（交付金）別紙様式3-2'!R79</f>
        <v>0</v>
      </c>
      <c r="H61" s="528" t="str">
        <f>IF('➁（交付金）別紙様式3-2'!P79&lt;&gt;"",'➀基本情報入力シート'!$M$26,"")</f>
        <v/>
      </c>
      <c r="I61" s="528" t="str">
        <f>IF('➁（交付金）別紙様式3-2'!P79&lt;&gt;"",'➀基本情報入力シート'!$M$24,"")</f>
        <v/>
      </c>
      <c r="J61" s="528" t="str">
        <f>IF('➁（交付金）別紙様式3-2'!P79&lt;&gt;"",'➀基本情報入力シート'!$M$23,"")</f>
        <v/>
      </c>
      <c r="K61" s="528" t="str">
        <f>IF('➁（交付金）別紙様式3-2'!P79&lt;&gt;"",CONCATENATE('➀基本情報入力シート'!$M$17,'➀基本情報入力シート'!$N$17,'➀基本情報入力シート'!$O$17,'➀基本情報入力シート'!$Q$17,'➀基本情報入力シート'!$R$17,'➀基本情報入力シート'!$S$17,'➀基本情報入力シート'!$T$17),"")</f>
        <v/>
      </c>
      <c r="L61" s="528" t="str">
        <f>IF('➁（交付金）別紙様式3-2'!P79&lt;&gt;"",'➀基本情報入力シート'!$M$18&amp;'➀基本情報入力シート'!$M$19,"")</f>
        <v/>
      </c>
      <c r="M61" s="528" t="str">
        <f>IF('➁（交付金）別紙様式3-2'!P79&lt;&gt;"",CONCATENATE('③（交付金）別紙様式3-1'!$M$32,'③（交付金）別紙様式3-1'!$Z$32,'③（交付金）別紙様式3-1'!$AB$32,'③（交付金）別紙様式3-1'!$AC$32,'③（交付金）別紙様式3-1'!$AE$32,'③（交付金）別紙様式3-1'!$AG$32),"")</f>
        <v/>
      </c>
      <c r="N61" s="537">
        <f>'➁（交付金）別紙様式3-2'!S79</f>
        <v>0</v>
      </c>
    </row>
    <row r="62" spans="1:14">
      <c r="A62" s="528" t="str">
        <f>IF('➁（交付金）別紙様式3-2'!P80&lt;&gt;"",'➁（交付金）別紙様式3-2'!$D$3,"")</f>
        <v/>
      </c>
      <c r="B62" s="528" t="str">
        <f>CONCATENATE('➁（交付金）別紙様式3-2'!B80,'➁（交付金）別紙様式3-2'!C80,'➁（交付金）別紙様式3-2'!D80,'➁（交付金）別紙様式3-2'!E80,'➁（交付金）別紙様式3-2'!F80,'➁（交付金）別紙様式3-2'!G80,'➁（交付金）別紙様式3-2'!H80,'➁（交付金）別紙様式3-2'!I80,'➁（交付金）別紙様式3-2'!J80,'➁（交付金）別紙様式3-2'!K80)</f>
        <v/>
      </c>
      <c r="C62" s="528" t="str">
        <f>'➁（交付金）別紙様式3-2'!N80</f>
        <v/>
      </c>
      <c r="D62" s="528" t="str">
        <f>'➁（交付金）別紙様式3-2'!O80</f>
        <v/>
      </c>
      <c r="E62" s="528" t="str">
        <f>'➁（交付金）別紙様式3-2'!P80</f>
        <v/>
      </c>
      <c r="F62" s="528" t="str">
        <f>'➁（交付金）別紙様式3-2'!Q80</f>
        <v/>
      </c>
      <c r="G62" s="528">
        <f>'➁（交付金）別紙様式3-2'!R80</f>
        <v>0</v>
      </c>
      <c r="H62" s="528" t="str">
        <f>IF('➁（交付金）別紙様式3-2'!P80&lt;&gt;"",'➀基本情報入力シート'!$M$26,"")</f>
        <v/>
      </c>
      <c r="I62" s="528" t="str">
        <f>IF('➁（交付金）別紙様式3-2'!P80&lt;&gt;"",'➀基本情報入力シート'!$M$24,"")</f>
        <v/>
      </c>
      <c r="J62" s="528" t="str">
        <f>IF('➁（交付金）別紙様式3-2'!P80&lt;&gt;"",'➀基本情報入力シート'!$M$23,"")</f>
        <v/>
      </c>
      <c r="K62" s="528" t="str">
        <f>IF('➁（交付金）別紙様式3-2'!P80&lt;&gt;"",CONCATENATE('➀基本情報入力シート'!$M$17,'➀基本情報入力シート'!$N$17,'➀基本情報入力シート'!$O$17,'➀基本情報入力シート'!$Q$17,'➀基本情報入力シート'!$R$17,'➀基本情報入力シート'!$S$17,'➀基本情報入力シート'!$T$17),"")</f>
        <v/>
      </c>
      <c r="L62" s="528" t="str">
        <f>IF('➁（交付金）別紙様式3-2'!P80&lt;&gt;"",'➀基本情報入力シート'!$M$18&amp;'➀基本情報入力シート'!$M$19,"")</f>
        <v/>
      </c>
      <c r="M62" s="528" t="str">
        <f>IF('➁（交付金）別紙様式3-2'!P80&lt;&gt;"",CONCATENATE('③（交付金）別紙様式3-1'!$M$32,'③（交付金）別紙様式3-1'!$Z$32,'③（交付金）別紙様式3-1'!$AB$32,'③（交付金）別紙様式3-1'!$AC$32,'③（交付金）別紙様式3-1'!$AE$32,'③（交付金）別紙様式3-1'!$AG$32),"")</f>
        <v/>
      </c>
      <c r="N62" s="537">
        <f>'➁（交付金）別紙様式3-2'!S80</f>
        <v>0</v>
      </c>
    </row>
    <row r="63" spans="1:14">
      <c r="A63" s="528" t="str">
        <f>IF('➁（交付金）別紙様式3-2'!P81&lt;&gt;"",'➁（交付金）別紙様式3-2'!$D$3,"")</f>
        <v/>
      </c>
      <c r="B63" s="528" t="str">
        <f>CONCATENATE('➁（交付金）別紙様式3-2'!B81,'➁（交付金）別紙様式3-2'!C81,'➁（交付金）別紙様式3-2'!D81,'➁（交付金）別紙様式3-2'!E81,'➁（交付金）別紙様式3-2'!F81,'➁（交付金）別紙様式3-2'!G81,'➁（交付金）別紙様式3-2'!H81,'➁（交付金）別紙様式3-2'!I81,'➁（交付金）別紙様式3-2'!J81,'➁（交付金）別紙様式3-2'!K81)</f>
        <v/>
      </c>
      <c r="C63" s="528" t="str">
        <f>'➁（交付金）別紙様式3-2'!N81</f>
        <v/>
      </c>
      <c r="D63" s="528" t="str">
        <f>'➁（交付金）別紙様式3-2'!O81</f>
        <v/>
      </c>
      <c r="E63" s="528" t="str">
        <f>'➁（交付金）別紙様式3-2'!P81</f>
        <v/>
      </c>
      <c r="F63" s="528" t="str">
        <f>'➁（交付金）別紙様式3-2'!Q81</f>
        <v/>
      </c>
      <c r="G63" s="528">
        <f>'➁（交付金）別紙様式3-2'!R81</f>
        <v>0</v>
      </c>
      <c r="H63" s="528" t="str">
        <f>IF('➁（交付金）別紙様式3-2'!P81&lt;&gt;"",'➀基本情報入力シート'!$M$26,"")</f>
        <v/>
      </c>
      <c r="I63" s="528" t="str">
        <f>IF('➁（交付金）別紙様式3-2'!P81&lt;&gt;"",'➀基本情報入力シート'!$M$24,"")</f>
        <v/>
      </c>
      <c r="J63" s="528" t="str">
        <f>IF('➁（交付金）別紙様式3-2'!P81&lt;&gt;"",'➀基本情報入力シート'!$M$23,"")</f>
        <v/>
      </c>
      <c r="K63" s="528" t="str">
        <f>IF('➁（交付金）別紙様式3-2'!P81&lt;&gt;"",CONCATENATE('➀基本情報入力シート'!$M$17,'➀基本情報入力シート'!$N$17,'➀基本情報入力シート'!$O$17,'➀基本情報入力シート'!$Q$17,'➀基本情報入力シート'!$R$17,'➀基本情報入力シート'!$S$17,'➀基本情報入力シート'!$T$17),"")</f>
        <v/>
      </c>
      <c r="L63" s="528" t="str">
        <f>IF('➁（交付金）別紙様式3-2'!P81&lt;&gt;"",'➀基本情報入力シート'!$M$18&amp;'➀基本情報入力シート'!$M$19,"")</f>
        <v/>
      </c>
      <c r="M63" s="528" t="str">
        <f>IF('➁（交付金）別紙様式3-2'!P81&lt;&gt;"",CONCATENATE('③（交付金）別紙様式3-1'!$M$32,'③（交付金）別紙様式3-1'!$Z$32,'③（交付金）別紙様式3-1'!$AB$32,'③（交付金）別紙様式3-1'!$AC$32,'③（交付金）別紙様式3-1'!$AE$32,'③（交付金）別紙様式3-1'!$AG$32),"")</f>
        <v/>
      </c>
      <c r="N63" s="537">
        <f>'➁（交付金）別紙様式3-2'!S81</f>
        <v>0</v>
      </c>
    </row>
    <row r="64" spans="1:14">
      <c r="A64" s="528" t="str">
        <f>IF('➁（交付金）別紙様式3-2'!P82&lt;&gt;"",'➁（交付金）別紙様式3-2'!$D$3,"")</f>
        <v/>
      </c>
      <c r="B64" s="528" t="str">
        <f>CONCATENATE('➁（交付金）別紙様式3-2'!B82,'➁（交付金）別紙様式3-2'!C82,'➁（交付金）別紙様式3-2'!D82,'➁（交付金）別紙様式3-2'!E82,'➁（交付金）別紙様式3-2'!F82,'➁（交付金）別紙様式3-2'!G82,'➁（交付金）別紙様式3-2'!H82,'➁（交付金）別紙様式3-2'!I82,'➁（交付金）別紙様式3-2'!J82,'➁（交付金）別紙様式3-2'!K82)</f>
        <v/>
      </c>
      <c r="C64" s="528" t="str">
        <f>'➁（交付金）別紙様式3-2'!N82</f>
        <v/>
      </c>
      <c r="D64" s="528" t="str">
        <f>'➁（交付金）別紙様式3-2'!O82</f>
        <v/>
      </c>
      <c r="E64" s="528" t="str">
        <f>'➁（交付金）別紙様式3-2'!P82</f>
        <v/>
      </c>
      <c r="F64" s="528" t="str">
        <f>'➁（交付金）別紙様式3-2'!Q82</f>
        <v/>
      </c>
      <c r="G64" s="528">
        <f>'➁（交付金）別紙様式3-2'!R82</f>
        <v>0</v>
      </c>
      <c r="H64" s="528" t="str">
        <f>IF('➁（交付金）別紙様式3-2'!P82&lt;&gt;"",'➀基本情報入力シート'!$M$26,"")</f>
        <v/>
      </c>
      <c r="I64" s="528" t="str">
        <f>IF('➁（交付金）別紙様式3-2'!P82&lt;&gt;"",'➀基本情報入力シート'!$M$24,"")</f>
        <v/>
      </c>
      <c r="J64" s="528" t="str">
        <f>IF('➁（交付金）別紙様式3-2'!P82&lt;&gt;"",'➀基本情報入力シート'!$M$23,"")</f>
        <v/>
      </c>
      <c r="K64" s="528" t="str">
        <f>IF('➁（交付金）別紙様式3-2'!P82&lt;&gt;"",CONCATENATE('➀基本情報入力シート'!$M$17,'➀基本情報入力シート'!$N$17,'➀基本情報入力シート'!$O$17,'➀基本情報入力シート'!$Q$17,'➀基本情報入力シート'!$R$17,'➀基本情報入力シート'!$S$17,'➀基本情報入力シート'!$T$17),"")</f>
        <v/>
      </c>
      <c r="L64" s="528" t="str">
        <f>IF('➁（交付金）別紙様式3-2'!P82&lt;&gt;"",'➀基本情報入力シート'!$M$18&amp;'➀基本情報入力シート'!$M$19,"")</f>
        <v/>
      </c>
      <c r="M64" s="528" t="str">
        <f>IF('➁（交付金）別紙様式3-2'!P82&lt;&gt;"",CONCATENATE('③（交付金）別紙様式3-1'!$M$32,'③（交付金）別紙様式3-1'!$Z$32,'③（交付金）別紙様式3-1'!$AB$32,'③（交付金）別紙様式3-1'!$AC$32,'③（交付金）別紙様式3-1'!$AE$32,'③（交付金）別紙様式3-1'!$AG$32),"")</f>
        <v/>
      </c>
      <c r="N64" s="537">
        <f>'➁（交付金）別紙様式3-2'!S82</f>
        <v>0</v>
      </c>
    </row>
    <row r="65" spans="1:14">
      <c r="A65" s="528" t="str">
        <f>IF('➁（交付金）別紙様式3-2'!P83&lt;&gt;"",'➁（交付金）別紙様式3-2'!$D$3,"")</f>
        <v/>
      </c>
      <c r="B65" s="528" t="str">
        <f>CONCATENATE('➁（交付金）別紙様式3-2'!B83,'➁（交付金）別紙様式3-2'!C83,'➁（交付金）別紙様式3-2'!D83,'➁（交付金）別紙様式3-2'!E83,'➁（交付金）別紙様式3-2'!F83,'➁（交付金）別紙様式3-2'!G83,'➁（交付金）別紙様式3-2'!H83,'➁（交付金）別紙様式3-2'!I83,'➁（交付金）別紙様式3-2'!J83,'➁（交付金）別紙様式3-2'!K83)</f>
        <v/>
      </c>
      <c r="C65" s="528" t="str">
        <f>'➁（交付金）別紙様式3-2'!N83</f>
        <v/>
      </c>
      <c r="D65" s="528" t="str">
        <f>'➁（交付金）別紙様式3-2'!O83</f>
        <v/>
      </c>
      <c r="E65" s="528" t="str">
        <f>'➁（交付金）別紙様式3-2'!P83</f>
        <v/>
      </c>
      <c r="F65" s="528" t="str">
        <f>'➁（交付金）別紙様式3-2'!Q83</f>
        <v/>
      </c>
      <c r="G65" s="528">
        <f>'➁（交付金）別紙様式3-2'!R83</f>
        <v>0</v>
      </c>
      <c r="H65" s="528" t="str">
        <f>IF('➁（交付金）別紙様式3-2'!P83&lt;&gt;"",'➀基本情報入力シート'!$M$26,"")</f>
        <v/>
      </c>
      <c r="I65" s="528" t="str">
        <f>IF('➁（交付金）別紙様式3-2'!P83&lt;&gt;"",'➀基本情報入力シート'!$M$24,"")</f>
        <v/>
      </c>
      <c r="J65" s="528" t="str">
        <f>IF('➁（交付金）別紙様式3-2'!P83&lt;&gt;"",'➀基本情報入力シート'!$M$23,"")</f>
        <v/>
      </c>
      <c r="K65" s="528" t="str">
        <f>IF('➁（交付金）別紙様式3-2'!P83&lt;&gt;"",CONCATENATE('➀基本情報入力シート'!$M$17,'➀基本情報入力シート'!$N$17,'➀基本情報入力シート'!$O$17,'➀基本情報入力シート'!$Q$17,'➀基本情報入力シート'!$R$17,'➀基本情報入力シート'!$S$17,'➀基本情報入力シート'!$T$17),"")</f>
        <v/>
      </c>
      <c r="L65" s="528" t="str">
        <f>IF('➁（交付金）別紙様式3-2'!P83&lt;&gt;"",'➀基本情報入力シート'!$M$18&amp;'➀基本情報入力シート'!$M$19,"")</f>
        <v/>
      </c>
      <c r="M65" s="528" t="str">
        <f>IF('➁（交付金）別紙様式3-2'!P83&lt;&gt;"",CONCATENATE('③（交付金）別紙様式3-1'!$M$32,'③（交付金）別紙様式3-1'!$Z$32,'③（交付金）別紙様式3-1'!$AB$32,'③（交付金）別紙様式3-1'!$AC$32,'③（交付金）別紙様式3-1'!$AE$32,'③（交付金）別紙様式3-1'!$AG$32),"")</f>
        <v/>
      </c>
      <c r="N65" s="537">
        <f>'➁（交付金）別紙様式3-2'!S83</f>
        <v>0</v>
      </c>
    </row>
    <row r="66" spans="1:14">
      <c r="A66" s="528" t="str">
        <f>IF('➁（交付金）別紙様式3-2'!P84&lt;&gt;"",'➁（交付金）別紙様式3-2'!$D$3,"")</f>
        <v/>
      </c>
      <c r="B66" s="528" t="str">
        <f>CONCATENATE('➁（交付金）別紙様式3-2'!B84,'➁（交付金）別紙様式3-2'!C84,'➁（交付金）別紙様式3-2'!D84,'➁（交付金）別紙様式3-2'!E84,'➁（交付金）別紙様式3-2'!F84,'➁（交付金）別紙様式3-2'!G84,'➁（交付金）別紙様式3-2'!H84,'➁（交付金）別紙様式3-2'!I84,'➁（交付金）別紙様式3-2'!J84,'➁（交付金）別紙様式3-2'!K84)</f>
        <v/>
      </c>
      <c r="C66" s="528" t="str">
        <f>'➁（交付金）別紙様式3-2'!N84</f>
        <v/>
      </c>
      <c r="D66" s="528" t="str">
        <f>'➁（交付金）別紙様式3-2'!O84</f>
        <v/>
      </c>
      <c r="E66" s="528" t="str">
        <f>'➁（交付金）別紙様式3-2'!P84</f>
        <v/>
      </c>
      <c r="F66" s="528" t="str">
        <f>'➁（交付金）別紙様式3-2'!Q84</f>
        <v/>
      </c>
      <c r="G66" s="528">
        <f>'➁（交付金）別紙様式3-2'!R84</f>
        <v>0</v>
      </c>
      <c r="H66" s="528" t="str">
        <f>IF('➁（交付金）別紙様式3-2'!P84&lt;&gt;"",'➀基本情報入力シート'!$M$26,"")</f>
        <v/>
      </c>
      <c r="I66" s="528" t="str">
        <f>IF('➁（交付金）別紙様式3-2'!P84&lt;&gt;"",'➀基本情報入力シート'!$M$24,"")</f>
        <v/>
      </c>
      <c r="J66" s="528" t="str">
        <f>IF('➁（交付金）別紙様式3-2'!P84&lt;&gt;"",'➀基本情報入力シート'!$M$23,"")</f>
        <v/>
      </c>
      <c r="K66" s="528" t="str">
        <f>IF('➁（交付金）別紙様式3-2'!P84&lt;&gt;"",CONCATENATE('➀基本情報入力シート'!$M$17,'➀基本情報入力シート'!$N$17,'➀基本情報入力シート'!$O$17,'➀基本情報入力シート'!$Q$17,'➀基本情報入力シート'!$R$17,'➀基本情報入力シート'!$S$17,'➀基本情報入力シート'!$T$17),"")</f>
        <v/>
      </c>
      <c r="L66" s="528" t="str">
        <f>IF('➁（交付金）別紙様式3-2'!P84&lt;&gt;"",'➀基本情報入力シート'!$M$18&amp;'➀基本情報入力シート'!$M$19,"")</f>
        <v/>
      </c>
      <c r="M66" s="528" t="str">
        <f>IF('➁（交付金）別紙様式3-2'!P84&lt;&gt;"",CONCATENATE('③（交付金）別紙様式3-1'!$M$32,'③（交付金）別紙様式3-1'!$Z$32,'③（交付金）別紙様式3-1'!$AB$32,'③（交付金）別紙様式3-1'!$AC$32,'③（交付金）別紙様式3-1'!$AE$32,'③（交付金）別紙様式3-1'!$AG$32),"")</f>
        <v/>
      </c>
      <c r="N66" s="537">
        <f>'➁（交付金）別紙様式3-2'!S84</f>
        <v>0</v>
      </c>
    </row>
    <row r="67" spans="1:14">
      <c r="A67" s="528" t="str">
        <f>IF('➁（交付金）別紙様式3-2'!P85&lt;&gt;"",'➁（交付金）別紙様式3-2'!$D$3,"")</f>
        <v/>
      </c>
      <c r="B67" s="528" t="str">
        <f>CONCATENATE('➁（交付金）別紙様式3-2'!B85,'➁（交付金）別紙様式3-2'!C85,'➁（交付金）別紙様式3-2'!D85,'➁（交付金）別紙様式3-2'!E85,'➁（交付金）別紙様式3-2'!F85,'➁（交付金）別紙様式3-2'!G85,'➁（交付金）別紙様式3-2'!H85,'➁（交付金）別紙様式3-2'!I85,'➁（交付金）別紙様式3-2'!J85,'➁（交付金）別紙様式3-2'!K85)</f>
        <v/>
      </c>
      <c r="C67" s="528" t="str">
        <f>'➁（交付金）別紙様式3-2'!N85</f>
        <v/>
      </c>
      <c r="D67" s="528" t="str">
        <f>'➁（交付金）別紙様式3-2'!O85</f>
        <v/>
      </c>
      <c r="E67" s="528" t="str">
        <f>'➁（交付金）別紙様式3-2'!P85</f>
        <v/>
      </c>
      <c r="F67" s="528" t="str">
        <f>'➁（交付金）別紙様式3-2'!Q85</f>
        <v/>
      </c>
      <c r="G67" s="528">
        <f>'➁（交付金）別紙様式3-2'!R85</f>
        <v>0</v>
      </c>
      <c r="H67" s="528" t="str">
        <f>IF('➁（交付金）別紙様式3-2'!P85&lt;&gt;"",'➀基本情報入力シート'!$M$26,"")</f>
        <v/>
      </c>
      <c r="I67" s="528" t="str">
        <f>IF('➁（交付金）別紙様式3-2'!P85&lt;&gt;"",'➀基本情報入力シート'!$M$24,"")</f>
        <v/>
      </c>
      <c r="J67" s="528" t="str">
        <f>IF('➁（交付金）別紙様式3-2'!P85&lt;&gt;"",'➀基本情報入力シート'!$M$23,"")</f>
        <v/>
      </c>
      <c r="K67" s="528" t="str">
        <f>IF('➁（交付金）別紙様式3-2'!P85&lt;&gt;"",CONCATENATE('➀基本情報入力シート'!$M$17,'➀基本情報入力シート'!$N$17,'➀基本情報入力シート'!$O$17,'➀基本情報入力シート'!$Q$17,'➀基本情報入力シート'!$R$17,'➀基本情報入力シート'!$S$17,'➀基本情報入力シート'!$T$17),"")</f>
        <v/>
      </c>
      <c r="L67" s="528" t="str">
        <f>IF('➁（交付金）別紙様式3-2'!P85&lt;&gt;"",'➀基本情報入力シート'!$M$18&amp;'➀基本情報入力シート'!$M$19,"")</f>
        <v/>
      </c>
      <c r="M67" s="528" t="str">
        <f>IF('➁（交付金）別紙様式3-2'!P85&lt;&gt;"",CONCATENATE('③（交付金）別紙様式3-1'!$M$32,'③（交付金）別紙様式3-1'!$Z$32,'③（交付金）別紙様式3-1'!$AB$32,'③（交付金）別紙様式3-1'!$AC$32,'③（交付金）別紙様式3-1'!$AE$32,'③（交付金）別紙様式3-1'!$AG$32),"")</f>
        <v/>
      </c>
      <c r="N67" s="537">
        <f>'➁（交付金）別紙様式3-2'!S85</f>
        <v>0</v>
      </c>
    </row>
    <row r="68" spans="1:14">
      <c r="A68" s="528" t="str">
        <f>IF('➁（交付金）別紙様式3-2'!P86&lt;&gt;"",'➁（交付金）別紙様式3-2'!$D$3,"")</f>
        <v/>
      </c>
      <c r="B68" s="528" t="str">
        <f>CONCATENATE('➁（交付金）別紙様式3-2'!B86,'➁（交付金）別紙様式3-2'!C86,'➁（交付金）別紙様式3-2'!D86,'➁（交付金）別紙様式3-2'!E86,'➁（交付金）別紙様式3-2'!F86,'➁（交付金）別紙様式3-2'!G86,'➁（交付金）別紙様式3-2'!H86,'➁（交付金）別紙様式3-2'!I86,'➁（交付金）別紙様式3-2'!J86,'➁（交付金）別紙様式3-2'!K86)</f>
        <v/>
      </c>
      <c r="C68" s="528" t="str">
        <f>'➁（交付金）別紙様式3-2'!N86</f>
        <v/>
      </c>
      <c r="D68" s="528" t="str">
        <f>'➁（交付金）別紙様式3-2'!O86</f>
        <v/>
      </c>
      <c r="E68" s="528" t="str">
        <f>'➁（交付金）別紙様式3-2'!P86</f>
        <v/>
      </c>
      <c r="F68" s="528" t="str">
        <f>'➁（交付金）別紙様式3-2'!Q86</f>
        <v/>
      </c>
      <c r="G68" s="528">
        <f>'➁（交付金）別紙様式3-2'!R86</f>
        <v>0</v>
      </c>
      <c r="H68" s="528" t="str">
        <f>IF('➁（交付金）別紙様式3-2'!P86&lt;&gt;"",'➀基本情報入力シート'!$M$26,"")</f>
        <v/>
      </c>
      <c r="I68" s="528" t="str">
        <f>IF('➁（交付金）別紙様式3-2'!P86&lt;&gt;"",'➀基本情報入力シート'!$M$24,"")</f>
        <v/>
      </c>
      <c r="J68" s="528" t="str">
        <f>IF('➁（交付金）別紙様式3-2'!P86&lt;&gt;"",'➀基本情報入力シート'!$M$23,"")</f>
        <v/>
      </c>
      <c r="K68" s="528" t="str">
        <f>IF('➁（交付金）別紙様式3-2'!P86&lt;&gt;"",CONCATENATE('➀基本情報入力シート'!$M$17,'➀基本情報入力シート'!$N$17,'➀基本情報入力シート'!$O$17,'➀基本情報入力シート'!$Q$17,'➀基本情報入力シート'!$R$17,'➀基本情報入力シート'!$S$17,'➀基本情報入力シート'!$T$17),"")</f>
        <v/>
      </c>
      <c r="L68" s="528" t="str">
        <f>IF('➁（交付金）別紙様式3-2'!P86&lt;&gt;"",'➀基本情報入力シート'!$M$18&amp;'➀基本情報入力シート'!$M$19,"")</f>
        <v/>
      </c>
      <c r="M68" s="528" t="str">
        <f>IF('➁（交付金）別紙様式3-2'!P86&lt;&gt;"",CONCATENATE('③（交付金）別紙様式3-1'!$M$32,'③（交付金）別紙様式3-1'!$Z$32,'③（交付金）別紙様式3-1'!$AB$32,'③（交付金）別紙様式3-1'!$AC$32,'③（交付金）別紙様式3-1'!$AE$32,'③（交付金）別紙様式3-1'!$AG$32),"")</f>
        <v/>
      </c>
      <c r="N68" s="537">
        <f>'➁（交付金）別紙様式3-2'!S86</f>
        <v>0</v>
      </c>
    </row>
    <row r="69" spans="1:14">
      <c r="A69" s="528" t="str">
        <f>IF('➁（交付金）別紙様式3-2'!P87&lt;&gt;"",'➁（交付金）別紙様式3-2'!$D$3,"")</f>
        <v/>
      </c>
      <c r="B69" s="528" t="str">
        <f>CONCATENATE('➁（交付金）別紙様式3-2'!B87,'➁（交付金）別紙様式3-2'!C87,'➁（交付金）別紙様式3-2'!D87,'➁（交付金）別紙様式3-2'!E87,'➁（交付金）別紙様式3-2'!F87,'➁（交付金）別紙様式3-2'!G87,'➁（交付金）別紙様式3-2'!H87,'➁（交付金）別紙様式3-2'!I87,'➁（交付金）別紙様式3-2'!J87,'➁（交付金）別紙様式3-2'!K87)</f>
        <v/>
      </c>
      <c r="C69" s="528" t="str">
        <f>'➁（交付金）別紙様式3-2'!N87</f>
        <v/>
      </c>
      <c r="D69" s="528" t="str">
        <f>'➁（交付金）別紙様式3-2'!O87</f>
        <v/>
      </c>
      <c r="E69" s="528" t="str">
        <f>'➁（交付金）別紙様式3-2'!P87</f>
        <v/>
      </c>
      <c r="F69" s="528" t="str">
        <f>'➁（交付金）別紙様式3-2'!Q87</f>
        <v/>
      </c>
      <c r="G69" s="528">
        <f>'➁（交付金）別紙様式3-2'!R87</f>
        <v>0</v>
      </c>
      <c r="H69" s="528" t="str">
        <f>IF('➁（交付金）別紙様式3-2'!P87&lt;&gt;"",'➀基本情報入力シート'!$M$26,"")</f>
        <v/>
      </c>
      <c r="I69" s="528" t="str">
        <f>IF('➁（交付金）別紙様式3-2'!P87&lt;&gt;"",'➀基本情報入力シート'!$M$24,"")</f>
        <v/>
      </c>
      <c r="J69" s="528" t="str">
        <f>IF('➁（交付金）別紙様式3-2'!P87&lt;&gt;"",'➀基本情報入力シート'!$M$23,"")</f>
        <v/>
      </c>
      <c r="K69" s="528" t="str">
        <f>IF('➁（交付金）別紙様式3-2'!P87&lt;&gt;"",CONCATENATE('➀基本情報入力シート'!$M$17,'➀基本情報入力シート'!$N$17,'➀基本情報入力シート'!$O$17,'➀基本情報入力シート'!$Q$17,'➀基本情報入力シート'!$R$17,'➀基本情報入力シート'!$S$17,'➀基本情報入力シート'!$T$17),"")</f>
        <v/>
      </c>
      <c r="L69" s="528" t="str">
        <f>IF('➁（交付金）別紙様式3-2'!P87&lt;&gt;"",'➀基本情報入力シート'!$M$18&amp;'➀基本情報入力シート'!$M$19,"")</f>
        <v/>
      </c>
      <c r="M69" s="528" t="str">
        <f>IF('➁（交付金）別紙様式3-2'!P87&lt;&gt;"",CONCATENATE('③（交付金）別紙様式3-1'!$M$32,'③（交付金）別紙様式3-1'!$Z$32,'③（交付金）別紙様式3-1'!$AB$32,'③（交付金）別紙様式3-1'!$AC$32,'③（交付金）別紙様式3-1'!$AE$32,'③（交付金）別紙様式3-1'!$AG$32),"")</f>
        <v/>
      </c>
      <c r="N69" s="537">
        <f>'➁（交付金）別紙様式3-2'!S87</f>
        <v>0</v>
      </c>
    </row>
    <row r="70" spans="1:14">
      <c r="A70" s="528" t="str">
        <f>IF('➁（交付金）別紙様式3-2'!P88&lt;&gt;"",'➁（交付金）別紙様式3-2'!$D$3,"")</f>
        <v/>
      </c>
      <c r="B70" s="528" t="str">
        <f>CONCATENATE('➁（交付金）別紙様式3-2'!B88,'➁（交付金）別紙様式3-2'!C88,'➁（交付金）別紙様式3-2'!D88,'➁（交付金）別紙様式3-2'!E88,'➁（交付金）別紙様式3-2'!F88,'➁（交付金）別紙様式3-2'!G88,'➁（交付金）別紙様式3-2'!H88,'➁（交付金）別紙様式3-2'!I88,'➁（交付金）別紙様式3-2'!J88,'➁（交付金）別紙様式3-2'!K88)</f>
        <v/>
      </c>
      <c r="C70" s="528" t="str">
        <f>'➁（交付金）別紙様式3-2'!N88</f>
        <v/>
      </c>
      <c r="D70" s="528" t="str">
        <f>'➁（交付金）別紙様式3-2'!O88</f>
        <v/>
      </c>
      <c r="E70" s="528" t="str">
        <f>'➁（交付金）別紙様式3-2'!P88</f>
        <v/>
      </c>
      <c r="F70" s="528" t="str">
        <f>'➁（交付金）別紙様式3-2'!Q88</f>
        <v/>
      </c>
      <c r="G70" s="528">
        <f>'➁（交付金）別紙様式3-2'!R88</f>
        <v>0</v>
      </c>
      <c r="H70" s="528" t="str">
        <f>IF('➁（交付金）別紙様式3-2'!P88&lt;&gt;"",'➀基本情報入力シート'!$M$26,"")</f>
        <v/>
      </c>
      <c r="I70" s="528" t="str">
        <f>IF('➁（交付金）別紙様式3-2'!P88&lt;&gt;"",'➀基本情報入力シート'!$M$24,"")</f>
        <v/>
      </c>
      <c r="J70" s="528" t="str">
        <f>IF('➁（交付金）別紙様式3-2'!P88&lt;&gt;"",'➀基本情報入力シート'!$M$23,"")</f>
        <v/>
      </c>
      <c r="K70" s="528" t="str">
        <f>IF('➁（交付金）別紙様式3-2'!P88&lt;&gt;"",CONCATENATE('➀基本情報入力シート'!$M$17,'➀基本情報入力シート'!$N$17,'➀基本情報入力シート'!$O$17,'➀基本情報入力シート'!$Q$17,'➀基本情報入力シート'!$R$17,'➀基本情報入力シート'!$S$17,'➀基本情報入力シート'!$T$17),"")</f>
        <v/>
      </c>
      <c r="L70" s="528" t="str">
        <f>IF('➁（交付金）別紙様式3-2'!P88&lt;&gt;"",'➀基本情報入力シート'!$M$18&amp;'➀基本情報入力シート'!$M$19,"")</f>
        <v/>
      </c>
      <c r="M70" s="528" t="str">
        <f>IF('➁（交付金）別紙様式3-2'!P88&lt;&gt;"",CONCATENATE('③（交付金）別紙様式3-1'!$M$32,'③（交付金）別紙様式3-1'!$Z$32,'③（交付金）別紙様式3-1'!$AB$32,'③（交付金）別紙様式3-1'!$AC$32,'③（交付金）別紙様式3-1'!$AE$32,'③（交付金）別紙様式3-1'!$AG$32),"")</f>
        <v/>
      </c>
      <c r="N70" s="537">
        <f>'➁（交付金）別紙様式3-2'!S88</f>
        <v>0</v>
      </c>
    </row>
    <row r="71" spans="1:14">
      <c r="A71" s="528" t="str">
        <f>IF('➁（交付金）別紙様式3-2'!P89&lt;&gt;"",'➁（交付金）別紙様式3-2'!$D$3,"")</f>
        <v/>
      </c>
      <c r="B71" s="528" t="str">
        <f>CONCATENATE('➁（交付金）別紙様式3-2'!B89,'➁（交付金）別紙様式3-2'!C89,'➁（交付金）別紙様式3-2'!D89,'➁（交付金）別紙様式3-2'!E89,'➁（交付金）別紙様式3-2'!F89,'➁（交付金）別紙様式3-2'!G89,'➁（交付金）別紙様式3-2'!H89,'➁（交付金）別紙様式3-2'!I89,'➁（交付金）別紙様式3-2'!J89,'➁（交付金）別紙様式3-2'!K89)</f>
        <v/>
      </c>
      <c r="C71" s="528" t="str">
        <f>'➁（交付金）別紙様式3-2'!N89</f>
        <v/>
      </c>
      <c r="D71" s="528" t="str">
        <f>'➁（交付金）別紙様式3-2'!O89</f>
        <v/>
      </c>
      <c r="E71" s="528" t="str">
        <f>'➁（交付金）別紙様式3-2'!P89</f>
        <v/>
      </c>
      <c r="F71" s="528" t="str">
        <f>'➁（交付金）別紙様式3-2'!Q89</f>
        <v/>
      </c>
      <c r="G71" s="528">
        <f>'➁（交付金）別紙様式3-2'!R89</f>
        <v>0</v>
      </c>
      <c r="H71" s="528" t="str">
        <f>IF('➁（交付金）別紙様式3-2'!P89&lt;&gt;"",'➀基本情報入力シート'!$M$26,"")</f>
        <v/>
      </c>
      <c r="I71" s="528" t="str">
        <f>IF('➁（交付金）別紙様式3-2'!P89&lt;&gt;"",'➀基本情報入力シート'!$M$24,"")</f>
        <v/>
      </c>
      <c r="J71" s="528" t="str">
        <f>IF('➁（交付金）別紙様式3-2'!P89&lt;&gt;"",'➀基本情報入力シート'!$M$23,"")</f>
        <v/>
      </c>
      <c r="K71" s="528" t="str">
        <f>IF('➁（交付金）別紙様式3-2'!P89&lt;&gt;"",CONCATENATE('➀基本情報入力シート'!$M$17,'➀基本情報入力シート'!$N$17,'➀基本情報入力シート'!$O$17,'➀基本情報入力シート'!$Q$17,'➀基本情報入力シート'!$R$17,'➀基本情報入力シート'!$S$17,'➀基本情報入力シート'!$T$17),"")</f>
        <v/>
      </c>
      <c r="L71" s="528" t="str">
        <f>IF('➁（交付金）別紙様式3-2'!P89&lt;&gt;"",'➀基本情報入力シート'!$M$18&amp;'➀基本情報入力シート'!$M$19,"")</f>
        <v/>
      </c>
      <c r="M71" s="528" t="str">
        <f>IF('➁（交付金）別紙様式3-2'!P89&lt;&gt;"",CONCATENATE('③（交付金）別紙様式3-1'!$M$32,'③（交付金）別紙様式3-1'!$Z$32,'③（交付金）別紙様式3-1'!$AB$32,'③（交付金）別紙様式3-1'!$AC$32,'③（交付金）別紙様式3-1'!$AE$32,'③（交付金）別紙様式3-1'!$AG$32),"")</f>
        <v/>
      </c>
      <c r="N71" s="537">
        <f>'➁（交付金）別紙様式3-2'!S89</f>
        <v>0</v>
      </c>
    </row>
    <row r="72" spans="1:14">
      <c r="A72" s="528" t="str">
        <f>IF('➁（交付金）別紙様式3-2'!P90&lt;&gt;"",'➁（交付金）別紙様式3-2'!$D$3,"")</f>
        <v/>
      </c>
      <c r="B72" s="528" t="str">
        <f>CONCATENATE('➁（交付金）別紙様式3-2'!B90,'➁（交付金）別紙様式3-2'!C90,'➁（交付金）別紙様式3-2'!D90,'➁（交付金）別紙様式3-2'!E90,'➁（交付金）別紙様式3-2'!F90,'➁（交付金）別紙様式3-2'!G90,'➁（交付金）別紙様式3-2'!H90,'➁（交付金）別紙様式3-2'!I90,'➁（交付金）別紙様式3-2'!J90,'➁（交付金）別紙様式3-2'!K90)</f>
        <v/>
      </c>
      <c r="C72" s="528" t="str">
        <f>'➁（交付金）別紙様式3-2'!N90</f>
        <v/>
      </c>
      <c r="D72" s="528" t="str">
        <f>'➁（交付金）別紙様式3-2'!O90</f>
        <v/>
      </c>
      <c r="E72" s="528" t="str">
        <f>'➁（交付金）別紙様式3-2'!P90</f>
        <v/>
      </c>
      <c r="F72" s="528" t="str">
        <f>'➁（交付金）別紙様式3-2'!Q90</f>
        <v/>
      </c>
      <c r="G72" s="528">
        <f>'➁（交付金）別紙様式3-2'!R90</f>
        <v>0</v>
      </c>
      <c r="H72" s="528" t="str">
        <f>IF('➁（交付金）別紙様式3-2'!P90&lt;&gt;"",'➀基本情報入力シート'!$M$26,"")</f>
        <v/>
      </c>
      <c r="I72" s="528" t="str">
        <f>IF('➁（交付金）別紙様式3-2'!P90&lt;&gt;"",'➀基本情報入力シート'!$M$24,"")</f>
        <v/>
      </c>
      <c r="J72" s="528" t="str">
        <f>IF('➁（交付金）別紙様式3-2'!P90&lt;&gt;"",'➀基本情報入力シート'!$M$23,"")</f>
        <v/>
      </c>
      <c r="K72" s="528" t="str">
        <f>IF('➁（交付金）別紙様式3-2'!P90&lt;&gt;"",CONCATENATE('➀基本情報入力シート'!$M$17,'➀基本情報入力シート'!$N$17,'➀基本情報入力シート'!$O$17,'➀基本情報入力シート'!$Q$17,'➀基本情報入力シート'!$R$17,'➀基本情報入力シート'!$S$17,'➀基本情報入力シート'!$T$17),"")</f>
        <v/>
      </c>
      <c r="L72" s="528" t="str">
        <f>IF('➁（交付金）別紙様式3-2'!P90&lt;&gt;"",'➀基本情報入力シート'!$M$18&amp;'➀基本情報入力シート'!$M$19,"")</f>
        <v/>
      </c>
      <c r="M72" s="528" t="str">
        <f>IF('➁（交付金）別紙様式3-2'!P90&lt;&gt;"",CONCATENATE('③（交付金）別紙様式3-1'!$M$32,'③（交付金）別紙様式3-1'!$Z$32,'③（交付金）別紙様式3-1'!$AB$32,'③（交付金）別紙様式3-1'!$AC$32,'③（交付金）別紙様式3-1'!$AE$32,'③（交付金）別紙様式3-1'!$AG$32),"")</f>
        <v/>
      </c>
      <c r="N72" s="537">
        <f>'➁（交付金）別紙様式3-2'!S90</f>
        <v>0</v>
      </c>
    </row>
    <row r="73" spans="1:14">
      <c r="A73" s="528" t="str">
        <f>IF('➁（交付金）別紙様式3-2'!P91&lt;&gt;"",'➁（交付金）別紙様式3-2'!$D$3,"")</f>
        <v/>
      </c>
      <c r="B73" s="528" t="str">
        <f>CONCATENATE('➁（交付金）別紙様式3-2'!B91,'➁（交付金）別紙様式3-2'!C91,'➁（交付金）別紙様式3-2'!D91,'➁（交付金）別紙様式3-2'!E91,'➁（交付金）別紙様式3-2'!F91,'➁（交付金）別紙様式3-2'!G91,'➁（交付金）別紙様式3-2'!H91,'➁（交付金）別紙様式3-2'!I91,'➁（交付金）別紙様式3-2'!J91,'➁（交付金）別紙様式3-2'!K91)</f>
        <v/>
      </c>
      <c r="C73" s="528" t="str">
        <f>'➁（交付金）別紙様式3-2'!N91</f>
        <v/>
      </c>
      <c r="D73" s="528" t="str">
        <f>'➁（交付金）別紙様式3-2'!O91</f>
        <v/>
      </c>
      <c r="E73" s="528" t="str">
        <f>'➁（交付金）別紙様式3-2'!P91</f>
        <v/>
      </c>
      <c r="F73" s="528" t="str">
        <f>'➁（交付金）別紙様式3-2'!Q91</f>
        <v/>
      </c>
      <c r="G73" s="528">
        <f>'➁（交付金）別紙様式3-2'!R91</f>
        <v>0</v>
      </c>
      <c r="H73" s="528" t="str">
        <f>IF('➁（交付金）別紙様式3-2'!P91&lt;&gt;"",'➀基本情報入力シート'!$M$26,"")</f>
        <v/>
      </c>
      <c r="I73" s="528" t="str">
        <f>IF('➁（交付金）別紙様式3-2'!P91&lt;&gt;"",'➀基本情報入力シート'!$M$24,"")</f>
        <v/>
      </c>
      <c r="J73" s="528" t="str">
        <f>IF('➁（交付金）別紙様式3-2'!P91&lt;&gt;"",'➀基本情報入力シート'!$M$23,"")</f>
        <v/>
      </c>
      <c r="K73" s="528" t="str">
        <f>IF('➁（交付金）別紙様式3-2'!P91&lt;&gt;"",CONCATENATE('➀基本情報入力シート'!$M$17,'➀基本情報入力シート'!$N$17,'➀基本情報入力シート'!$O$17,'➀基本情報入力シート'!$Q$17,'➀基本情報入力シート'!$R$17,'➀基本情報入力シート'!$S$17,'➀基本情報入力シート'!$T$17),"")</f>
        <v/>
      </c>
      <c r="L73" s="528" t="str">
        <f>IF('➁（交付金）別紙様式3-2'!P91&lt;&gt;"",'➀基本情報入力シート'!$M$18&amp;'➀基本情報入力シート'!$M$19,"")</f>
        <v/>
      </c>
      <c r="M73" s="528" t="str">
        <f>IF('➁（交付金）別紙様式3-2'!P91&lt;&gt;"",CONCATENATE('③（交付金）別紙様式3-1'!$M$32,'③（交付金）別紙様式3-1'!$Z$32,'③（交付金）別紙様式3-1'!$AB$32,'③（交付金）別紙様式3-1'!$AC$32,'③（交付金）別紙様式3-1'!$AE$32,'③（交付金）別紙様式3-1'!$AG$32),"")</f>
        <v/>
      </c>
      <c r="N73" s="537">
        <f>'➁（交付金）別紙様式3-2'!S91</f>
        <v>0</v>
      </c>
    </row>
    <row r="74" spans="1:14">
      <c r="A74" s="528" t="str">
        <f>IF('➁（交付金）別紙様式3-2'!P92&lt;&gt;"",'➁（交付金）別紙様式3-2'!$D$3,"")</f>
        <v/>
      </c>
      <c r="B74" s="528" t="str">
        <f>CONCATENATE('➁（交付金）別紙様式3-2'!B92,'➁（交付金）別紙様式3-2'!C92,'➁（交付金）別紙様式3-2'!D92,'➁（交付金）別紙様式3-2'!E92,'➁（交付金）別紙様式3-2'!F92,'➁（交付金）別紙様式3-2'!G92,'➁（交付金）別紙様式3-2'!H92,'➁（交付金）別紙様式3-2'!I92,'➁（交付金）別紙様式3-2'!J92,'➁（交付金）別紙様式3-2'!K92)</f>
        <v/>
      </c>
      <c r="C74" s="528" t="str">
        <f>'➁（交付金）別紙様式3-2'!N92</f>
        <v/>
      </c>
      <c r="D74" s="528" t="str">
        <f>'➁（交付金）別紙様式3-2'!O92</f>
        <v/>
      </c>
      <c r="E74" s="528" t="str">
        <f>'➁（交付金）別紙様式3-2'!P92</f>
        <v/>
      </c>
      <c r="F74" s="528" t="str">
        <f>'➁（交付金）別紙様式3-2'!Q92</f>
        <v/>
      </c>
      <c r="G74" s="528">
        <f>'➁（交付金）別紙様式3-2'!R92</f>
        <v>0</v>
      </c>
      <c r="H74" s="528" t="str">
        <f>IF('➁（交付金）別紙様式3-2'!P92&lt;&gt;"",'➀基本情報入力シート'!$M$26,"")</f>
        <v/>
      </c>
      <c r="I74" s="528" t="str">
        <f>IF('➁（交付金）別紙様式3-2'!P92&lt;&gt;"",'➀基本情報入力シート'!$M$24,"")</f>
        <v/>
      </c>
      <c r="J74" s="528" t="str">
        <f>IF('➁（交付金）別紙様式3-2'!P92&lt;&gt;"",'➀基本情報入力シート'!$M$23,"")</f>
        <v/>
      </c>
      <c r="K74" s="528" t="str">
        <f>IF('➁（交付金）別紙様式3-2'!P92&lt;&gt;"",CONCATENATE('➀基本情報入力シート'!$M$17,'➀基本情報入力シート'!$N$17,'➀基本情報入力シート'!$O$17,'➀基本情報入力シート'!$Q$17,'➀基本情報入力シート'!$R$17,'➀基本情報入力シート'!$S$17,'➀基本情報入力シート'!$T$17),"")</f>
        <v/>
      </c>
      <c r="L74" s="528" t="str">
        <f>IF('➁（交付金）別紙様式3-2'!P92&lt;&gt;"",'➀基本情報入力シート'!$M$18&amp;'➀基本情報入力シート'!$M$19,"")</f>
        <v/>
      </c>
      <c r="M74" s="528" t="str">
        <f>IF('➁（交付金）別紙様式3-2'!P92&lt;&gt;"",CONCATENATE('③（交付金）別紙様式3-1'!$M$32,'③（交付金）別紙様式3-1'!$Z$32,'③（交付金）別紙様式3-1'!$AB$32,'③（交付金）別紙様式3-1'!$AC$32,'③（交付金）別紙様式3-1'!$AE$32,'③（交付金）別紙様式3-1'!$AG$32),"")</f>
        <v/>
      </c>
      <c r="N74" s="537">
        <f>'➁（交付金）別紙様式3-2'!S92</f>
        <v>0</v>
      </c>
    </row>
    <row r="75" spans="1:14">
      <c r="A75" s="528" t="str">
        <f>IF('➁（交付金）別紙様式3-2'!P93&lt;&gt;"",'➁（交付金）別紙様式3-2'!$D$3,"")</f>
        <v/>
      </c>
      <c r="B75" s="528" t="str">
        <f>CONCATENATE('➁（交付金）別紙様式3-2'!B93,'➁（交付金）別紙様式3-2'!C93,'➁（交付金）別紙様式3-2'!D93,'➁（交付金）別紙様式3-2'!E93,'➁（交付金）別紙様式3-2'!F93,'➁（交付金）別紙様式3-2'!G93,'➁（交付金）別紙様式3-2'!H93,'➁（交付金）別紙様式3-2'!I93,'➁（交付金）別紙様式3-2'!J93,'➁（交付金）別紙様式3-2'!K93)</f>
        <v/>
      </c>
      <c r="C75" s="528" t="str">
        <f>'➁（交付金）別紙様式3-2'!N93</f>
        <v/>
      </c>
      <c r="D75" s="528" t="str">
        <f>'➁（交付金）別紙様式3-2'!O93</f>
        <v/>
      </c>
      <c r="E75" s="528" t="str">
        <f>'➁（交付金）別紙様式3-2'!P93</f>
        <v/>
      </c>
      <c r="F75" s="528" t="str">
        <f>'➁（交付金）別紙様式3-2'!Q93</f>
        <v/>
      </c>
      <c r="G75" s="528">
        <f>'➁（交付金）別紙様式3-2'!R93</f>
        <v>0</v>
      </c>
      <c r="H75" s="528" t="str">
        <f>IF('➁（交付金）別紙様式3-2'!P93&lt;&gt;"",'➀基本情報入力シート'!$M$26,"")</f>
        <v/>
      </c>
      <c r="I75" s="528" t="str">
        <f>IF('➁（交付金）別紙様式3-2'!P93&lt;&gt;"",'➀基本情報入力シート'!$M$24,"")</f>
        <v/>
      </c>
      <c r="J75" s="528" t="str">
        <f>IF('➁（交付金）別紙様式3-2'!P93&lt;&gt;"",'➀基本情報入力シート'!$M$23,"")</f>
        <v/>
      </c>
      <c r="K75" s="528" t="str">
        <f>IF('➁（交付金）別紙様式3-2'!P93&lt;&gt;"",CONCATENATE('➀基本情報入力シート'!$M$17,'➀基本情報入力シート'!$N$17,'➀基本情報入力シート'!$O$17,'➀基本情報入力シート'!$Q$17,'➀基本情報入力シート'!$R$17,'➀基本情報入力シート'!$S$17,'➀基本情報入力シート'!$T$17),"")</f>
        <v/>
      </c>
      <c r="L75" s="528" t="str">
        <f>IF('➁（交付金）別紙様式3-2'!P93&lt;&gt;"",'➀基本情報入力シート'!$M$18&amp;'➀基本情報入力シート'!$M$19,"")</f>
        <v/>
      </c>
      <c r="M75" s="528" t="str">
        <f>IF('➁（交付金）別紙様式3-2'!P93&lt;&gt;"",CONCATENATE('③（交付金）別紙様式3-1'!$M$32,'③（交付金）別紙様式3-1'!$Z$32,'③（交付金）別紙様式3-1'!$AB$32,'③（交付金）別紙様式3-1'!$AC$32,'③（交付金）別紙様式3-1'!$AE$32,'③（交付金）別紙様式3-1'!$AG$32),"")</f>
        <v/>
      </c>
      <c r="N75" s="537">
        <f>'➁（交付金）別紙様式3-2'!S93</f>
        <v>0</v>
      </c>
    </row>
    <row r="76" spans="1:14">
      <c r="A76" s="528" t="str">
        <f>IF('➁（交付金）別紙様式3-2'!P94&lt;&gt;"",'➁（交付金）別紙様式3-2'!$D$3,"")</f>
        <v/>
      </c>
      <c r="B76" s="528" t="str">
        <f>CONCATENATE('➁（交付金）別紙様式3-2'!B94,'➁（交付金）別紙様式3-2'!C94,'➁（交付金）別紙様式3-2'!D94,'➁（交付金）別紙様式3-2'!E94,'➁（交付金）別紙様式3-2'!F94,'➁（交付金）別紙様式3-2'!G94,'➁（交付金）別紙様式3-2'!H94,'➁（交付金）別紙様式3-2'!I94,'➁（交付金）別紙様式3-2'!J94,'➁（交付金）別紙様式3-2'!K94)</f>
        <v/>
      </c>
      <c r="C76" s="528" t="str">
        <f>'➁（交付金）別紙様式3-2'!N94</f>
        <v/>
      </c>
      <c r="D76" s="528" t="str">
        <f>'➁（交付金）別紙様式3-2'!O94</f>
        <v/>
      </c>
      <c r="E76" s="528" t="str">
        <f>'➁（交付金）別紙様式3-2'!P94</f>
        <v/>
      </c>
      <c r="F76" s="528" t="str">
        <f>'➁（交付金）別紙様式3-2'!Q94</f>
        <v/>
      </c>
      <c r="G76" s="528">
        <f>'➁（交付金）別紙様式3-2'!R94</f>
        <v>0</v>
      </c>
      <c r="H76" s="528" t="str">
        <f>IF('➁（交付金）別紙様式3-2'!P94&lt;&gt;"",'➀基本情報入力シート'!$M$26,"")</f>
        <v/>
      </c>
      <c r="I76" s="528" t="str">
        <f>IF('➁（交付金）別紙様式3-2'!P94&lt;&gt;"",'➀基本情報入力シート'!$M$24,"")</f>
        <v/>
      </c>
      <c r="J76" s="528" t="str">
        <f>IF('➁（交付金）別紙様式3-2'!P94&lt;&gt;"",'➀基本情報入力シート'!$M$23,"")</f>
        <v/>
      </c>
      <c r="K76" s="528" t="str">
        <f>IF('➁（交付金）別紙様式3-2'!P94&lt;&gt;"",CONCATENATE('➀基本情報入力シート'!$M$17,'➀基本情報入力シート'!$N$17,'➀基本情報入力シート'!$O$17,'➀基本情報入力シート'!$Q$17,'➀基本情報入力シート'!$R$17,'➀基本情報入力シート'!$S$17,'➀基本情報入力シート'!$T$17),"")</f>
        <v/>
      </c>
      <c r="L76" s="528" t="str">
        <f>IF('➁（交付金）別紙様式3-2'!P94&lt;&gt;"",'➀基本情報入力シート'!$M$18&amp;'➀基本情報入力シート'!$M$19,"")</f>
        <v/>
      </c>
      <c r="M76" s="528" t="str">
        <f>IF('➁（交付金）別紙様式3-2'!P94&lt;&gt;"",CONCATENATE('③（交付金）別紙様式3-1'!$M$32,'③（交付金）別紙様式3-1'!$Z$32,'③（交付金）別紙様式3-1'!$AB$32,'③（交付金）別紙様式3-1'!$AC$32,'③（交付金）別紙様式3-1'!$AE$32,'③（交付金）別紙様式3-1'!$AG$32),"")</f>
        <v/>
      </c>
      <c r="N76" s="537">
        <f>'➁（交付金）別紙様式3-2'!S94</f>
        <v>0</v>
      </c>
    </row>
    <row r="77" spans="1:14">
      <c r="A77" s="528" t="str">
        <f>IF('➁（交付金）別紙様式3-2'!P95&lt;&gt;"",'➁（交付金）別紙様式3-2'!$D$3,"")</f>
        <v/>
      </c>
      <c r="B77" s="528" t="str">
        <f>CONCATENATE('➁（交付金）別紙様式3-2'!B95,'➁（交付金）別紙様式3-2'!C95,'➁（交付金）別紙様式3-2'!D95,'➁（交付金）別紙様式3-2'!E95,'➁（交付金）別紙様式3-2'!F95,'➁（交付金）別紙様式3-2'!G95,'➁（交付金）別紙様式3-2'!H95,'➁（交付金）別紙様式3-2'!I95,'➁（交付金）別紙様式3-2'!J95,'➁（交付金）別紙様式3-2'!K95)</f>
        <v/>
      </c>
      <c r="C77" s="528" t="str">
        <f>'➁（交付金）別紙様式3-2'!N95</f>
        <v/>
      </c>
      <c r="D77" s="528" t="str">
        <f>'➁（交付金）別紙様式3-2'!O95</f>
        <v/>
      </c>
      <c r="E77" s="528" t="str">
        <f>'➁（交付金）別紙様式3-2'!P95</f>
        <v/>
      </c>
      <c r="F77" s="528" t="str">
        <f>'➁（交付金）別紙様式3-2'!Q95</f>
        <v/>
      </c>
      <c r="G77" s="528">
        <f>'➁（交付金）別紙様式3-2'!R95</f>
        <v>0</v>
      </c>
      <c r="H77" s="528" t="str">
        <f>IF('➁（交付金）別紙様式3-2'!P95&lt;&gt;"",'➀基本情報入力シート'!$M$26,"")</f>
        <v/>
      </c>
      <c r="I77" s="528" t="str">
        <f>IF('➁（交付金）別紙様式3-2'!P95&lt;&gt;"",'➀基本情報入力シート'!$M$24,"")</f>
        <v/>
      </c>
      <c r="J77" s="528" t="str">
        <f>IF('➁（交付金）別紙様式3-2'!P95&lt;&gt;"",'➀基本情報入力シート'!$M$23,"")</f>
        <v/>
      </c>
      <c r="K77" s="528" t="str">
        <f>IF('➁（交付金）別紙様式3-2'!P95&lt;&gt;"",CONCATENATE('➀基本情報入力シート'!$M$17,'➀基本情報入力シート'!$N$17,'➀基本情報入力シート'!$O$17,'➀基本情報入力シート'!$Q$17,'➀基本情報入力シート'!$R$17,'➀基本情報入力シート'!$S$17,'➀基本情報入力シート'!$T$17),"")</f>
        <v/>
      </c>
      <c r="L77" s="528" t="str">
        <f>IF('➁（交付金）別紙様式3-2'!P95&lt;&gt;"",'➀基本情報入力シート'!$M$18&amp;'➀基本情報入力シート'!$M$19,"")</f>
        <v/>
      </c>
      <c r="M77" s="528" t="str">
        <f>IF('➁（交付金）別紙様式3-2'!P95&lt;&gt;"",CONCATENATE('③（交付金）別紙様式3-1'!$M$32,'③（交付金）別紙様式3-1'!$Z$32,'③（交付金）別紙様式3-1'!$AB$32,'③（交付金）別紙様式3-1'!$AC$32,'③（交付金）別紙様式3-1'!$AE$32,'③（交付金）別紙様式3-1'!$AG$32),"")</f>
        <v/>
      </c>
      <c r="N77" s="537">
        <f>'➁（交付金）別紙様式3-2'!S95</f>
        <v>0</v>
      </c>
    </row>
    <row r="78" spans="1:14">
      <c r="A78" s="528" t="str">
        <f>IF('➁（交付金）別紙様式3-2'!P96&lt;&gt;"",'➁（交付金）別紙様式3-2'!$D$3,"")</f>
        <v/>
      </c>
      <c r="B78" s="528" t="str">
        <f>CONCATENATE('➁（交付金）別紙様式3-2'!B96,'➁（交付金）別紙様式3-2'!C96,'➁（交付金）別紙様式3-2'!D96,'➁（交付金）別紙様式3-2'!E96,'➁（交付金）別紙様式3-2'!F96,'➁（交付金）別紙様式3-2'!G96,'➁（交付金）別紙様式3-2'!H96,'➁（交付金）別紙様式3-2'!I96,'➁（交付金）別紙様式3-2'!J96,'➁（交付金）別紙様式3-2'!K96)</f>
        <v/>
      </c>
      <c r="C78" s="528" t="str">
        <f>'➁（交付金）別紙様式3-2'!N96</f>
        <v/>
      </c>
      <c r="D78" s="528" t="str">
        <f>'➁（交付金）別紙様式3-2'!O96</f>
        <v/>
      </c>
      <c r="E78" s="528" t="str">
        <f>'➁（交付金）別紙様式3-2'!P96</f>
        <v/>
      </c>
      <c r="F78" s="528" t="str">
        <f>'➁（交付金）別紙様式3-2'!Q96</f>
        <v/>
      </c>
      <c r="G78" s="528">
        <f>'➁（交付金）別紙様式3-2'!R96</f>
        <v>0</v>
      </c>
      <c r="H78" s="528" t="str">
        <f>IF('➁（交付金）別紙様式3-2'!P96&lt;&gt;"",'➀基本情報入力シート'!$M$26,"")</f>
        <v/>
      </c>
      <c r="I78" s="528" t="str">
        <f>IF('➁（交付金）別紙様式3-2'!P96&lt;&gt;"",'➀基本情報入力シート'!$M$24,"")</f>
        <v/>
      </c>
      <c r="J78" s="528" t="str">
        <f>IF('➁（交付金）別紙様式3-2'!P96&lt;&gt;"",'➀基本情報入力シート'!$M$23,"")</f>
        <v/>
      </c>
      <c r="K78" s="528" t="str">
        <f>IF('➁（交付金）別紙様式3-2'!P96&lt;&gt;"",CONCATENATE('➀基本情報入力シート'!$M$17,'➀基本情報入力シート'!$N$17,'➀基本情報入力シート'!$O$17,'➀基本情報入力シート'!$Q$17,'➀基本情報入力シート'!$R$17,'➀基本情報入力シート'!$S$17,'➀基本情報入力シート'!$T$17),"")</f>
        <v/>
      </c>
      <c r="L78" s="528" t="str">
        <f>IF('➁（交付金）別紙様式3-2'!P96&lt;&gt;"",'➀基本情報入力シート'!$M$18&amp;'➀基本情報入力シート'!$M$19,"")</f>
        <v/>
      </c>
      <c r="M78" s="528" t="str">
        <f>IF('➁（交付金）別紙様式3-2'!P96&lt;&gt;"",CONCATENATE('③（交付金）別紙様式3-1'!$M$32,'③（交付金）別紙様式3-1'!$Z$32,'③（交付金）別紙様式3-1'!$AB$32,'③（交付金）別紙様式3-1'!$AC$32,'③（交付金）別紙様式3-1'!$AE$32,'③（交付金）別紙様式3-1'!$AG$32),"")</f>
        <v/>
      </c>
      <c r="N78" s="537">
        <f>'➁（交付金）別紙様式3-2'!S96</f>
        <v>0</v>
      </c>
    </row>
    <row r="79" spans="1:14">
      <c r="A79" s="528" t="str">
        <f>IF('➁（交付金）別紙様式3-2'!P97&lt;&gt;"",'➁（交付金）別紙様式3-2'!$D$3,"")</f>
        <v/>
      </c>
      <c r="B79" s="528" t="str">
        <f>CONCATENATE('➁（交付金）別紙様式3-2'!B97,'➁（交付金）別紙様式3-2'!C97,'➁（交付金）別紙様式3-2'!D97,'➁（交付金）別紙様式3-2'!E97,'➁（交付金）別紙様式3-2'!F97,'➁（交付金）別紙様式3-2'!G97,'➁（交付金）別紙様式3-2'!H97,'➁（交付金）別紙様式3-2'!I97,'➁（交付金）別紙様式3-2'!J97,'➁（交付金）別紙様式3-2'!K97)</f>
        <v/>
      </c>
      <c r="C79" s="528" t="str">
        <f>'➁（交付金）別紙様式3-2'!N97</f>
        <v/>
      </c>
      <c r="D79" s="528" t="str">
        <f>'➁（交付金）別紙様式3-2'!O97</f>
        <v/>
      </c>
      <c r="E79" s="528" t="str">
        <f>'➁（交付金）別紙様式3-2'!P97</f>
        <v/>
      </c>
      <c r="F79" s="528" t="str">
        <f>'➁（交付金）別紙様式3-2'!Q97</f>
        <v/>
      </c>
      <c r="G79" s="528">
        <f>'➁（交付金）別紙様式3-2'!R97</f>
        <v>0</v>
      </c>
      <c r="H79" s="528" t="str">
        <f>IF('➁（交付金）別紙様式3-2'!P97&lt;&gt;"",'➀基本情報入力シート'!$M$26,"")</f>
        <v/>
      </c>
      <c r="I79" s="528" t="str">
        <f>IF('➁（交付金）別紙様式3-2'!P97&lt;&gt;"",'➀基本情報入力シート'!$M$24,"")</f>
        <v/>
      </c>
      <c r="J79" s="528" t="str">
        <f>IF('➁（交付金）別紙様式3-2'!P97&lt;&gt;"",'➀基本情報入力シート'!$M$23,"")</f>
        <v/>
      </c>
      <c r="K79" s="528" t="str">
        <f>IF('➁（交付金）別紙様式3-2'!P97&lt;&gt;"",CONCATENATE('➀基本情報入力シート'!$M$17,'➀基本情報入力シート'!$N$17,'➀基本情報入力シート'!$O$17,'➀基本情報入力シート'!$Q$17,'➀基本情報入力シート'!$R$17,'➀基本情報入力シート'!$S$17,'➀基本情報入力シート'!$T$17),"")</f>
        <v/>
      </c>
      <c r="L79" s="528" t="str">
        <f>IF('➁（交付金）別紙様式3-2'!P97&lt;&gt;"",'➀基本情報入力シート'!$M$18&amp;'➀基本情報入力シート'!$M$19,"")</f>
        <v/>
      </c>
      <c r="M79" s="528" t="str">
        <f>IF('➁（交付金）別紙様式3-2'!P97&lt;&gt;"",CONCATENATE('③（交付金）別紙様式3-1'!$M$32,'③（交付金）別紙様式3-1'!$Z$32,'③（交付金）別紙様式3-1'!$AB$32,'③（交付金）別紙様式3-1'!$AC$32,'③（交付金）別紙様式3-1'!$AE$32,'③（交付金）別紙様式3-1'!$AG$32),"")</f>
        <v/>
      </c>
      <c r="N79" s="537">
        <f>'➁（交付金）別紙様式3-2'!S97</f>
        <v>0</v>
      </c>
    </row>
    <row r="80" spans="1:14">
      <c r="A80" s="528" t="str">
        <f>IF('➁（交付金）別紙様式3-2'!P98&lt;&gt;"",'➁（交付金）別紙様式3-2'!$D$3,"")</f>
        <v/>
      </c>
      <c r="B80" s="528" t="str">
        <f>CONCATENATE('➁（交付金）別紙様式3-2'!B98,'➁（交付金）別紙様式3-2'!C98,'➁（交付金）別紙様式3-2'!D98,'➁（交付金）別紙様式3-2'!E98,'➁（交付金）別紙様式3-2'!F98,'➁（交付金）別紙様式3-2'!G98,'➁（交付金）別紙様式3-2'!H98,'➁（交付金）別紙様式3-2'!I98,'➁（交付金）別紙様式3-2'!J98,'➁（交付金）別紙様式3-2'!K98)</f>
        <v/>
      </c>
      <c r="C80" s="528" t="str">
        <f>'➁（交付金）別紙様式3-2'!N98</f>
        <v/>
      </c>
      <c r="D80" s="528" t="str">
        <f>'➁（交付金）別紙様式3-2'!O98</f>
        <v/>
      </c>
      <c r="E80" s="528" t="str">
        <f>'➁（交付金）別紙様式3-2'!P98</f>
        <v/>
      </c>
      <c r="F80" s="528" t="str">
        <f>'➁（交付金）別紙様式3-2'!Q98</f>
        <v/>
      </c>
      <c r="G80" s="528">
        <f>'➁（交付金）別紙様式3-2'!R98</f>
        <v>0</v>
      </c>
      <c r="H80" s="528" t="str">
        <f>IF('➁（交付金）別紙様式3-2'!P98&lt;&gt;"",'➀基本情報入力シート'!$M$26,"")</f>
        <v/>
      </c>
      <c r="I80" s="528" t="str">
        <f>IF('➁（交付金）別紙様式3-2'!P98&lt;&gt;"",'➀基本情報入力シート'!$M$24,"")</f>
        <v/>
      </c>
      <c r="J80" s="528" t="str">
        <f>IF('➁（交付金）別紙様式3-2'!P98&lt;&gt;"",'➀基本情報入力シート'!$M$23,"")</f>
        <v/>
      </c>
      <c r="K80" s="528" t="str">
        <f>IF('➁（交付金）別紙様式3-2'!P98&lt;&gt;"",CONCATENATE('➀基本情報入力シート'!$M$17,'➀基本情報入力シート'!$N$17,'➀基本情報入力シート'!$O$17,'➀基本情報入力シート'!$Q$17,'➀基本情報入力シート'!$R$17,'➀基本情報入力シート'!$S$17,'➀基本情報入力シート'!$T$17),"")</f>
        <v/>
      </c>
      <c r="L80" s="528" t="str">
        <f>IF('➁（交付金）別紙様式3-2'!P98&lt;&gt;"",'➀基本情報入力シート'!$M$18&amp;'➀基本情報入力シート'!$M$19,"")</f>
        <v/>
      </c>
      <c r="M80" s="528" t="str">
        <f>IF('➁（交付金）別紙様式3-2'!P98&lt;&gt;"",CONCATENATE('③（交付金）別紙様式3-1'!$M$32,'③（交付金）別紙様式3-1'!$Z$32,'③（交付金）別紙様式3-1'!$AB$32,'③（交付金）別紙様式3-1'!$AC$32,'③（交付金）別紙様式3-1'!$AE$32,'③（交付金）別紙様式3-1'!$AG$32),"")</f>
        <v/>
      </c>
      <c r="N80" s="537">
        <f>'➁（交付金）別紙様式3-2'!S98</f>
        <v>0</v>
      </c>
    </row>
    <row r="81" spans="1:14">
      <c r="A81" s="528" t="str">
        <f>IF('➁（交付金）別紙様式3-2'!P99&lt;&gt;"",'➁（交付金）別紙様式3-2'!$D$3,"")</f>
        <v/>
      </c>
      <c r="B81" s="528" t="str">
        <f>CONCATENATE('➁（交付金）別紙様式3-2'!B99,'➁（交付金）別紙様式3-2'!C99,'➁（交付金）別紙様式3-2'!D99,'➁（交付金）別紙様式3-2'!E99,'➁（交付金）別紙様式3-2'!F99,'➁（交付金）別紙様式3-2'!G99,'➁（交付金）別紙様式3-2'!H99,'➁（交付金）別紙様式3-2'!I99,'➁（交付金）別紙様式3-2'!J99,'➁（交付金）別紙様式3-2'!K99)</f>
        <v/>
      </c>
      <c r="C81" s="528" t="str">
        <f>'➁（交付金）別紙様式3-2'!N99</f>
        <v/>
      </c>
      <c r="D81" s="528" t="str">
        <f>'➁（交付金）別紙様式3-2'!O99</f>
        <v/>
      </c>
      <c r="E81" s="528" t="str">
        <f>'➁（交付金）別紙様式3-2'!P99</f>
        <v/>
      </c>
      <c r="F81" s="528" t="str">
        <f>'➁（交付金）別紙様式3-2'!Q99</f>
        <v/>
      </c>
      <c r="G81" s="528">
        <f>'➁（交付金）別紙様式3-2'!R99</f>
        <v>0</v>
      </c>
      <c r="H81" s="528" t="str">
        <f>IF('➁（交付金）別紙様式3-2'!P99&lt;&gt;"",'➀基本情報入力シート'!$M$26,"")</f>
        <v/>
      </c>
      <c r="I81" s="528" t="str">
        <f>IF('➁（交付金）別紙様式3-2'!P99&lt;&gt;"",'➀基本情報入力シート'!$M$24,"")</f>
        <v/>
      </c>
      <c r="J81" s="528" t="str">
        <f>IF('➁（交付金）別紙様式3-2'!P99&lt;&gt;"",'➀基本情報入力シート'!$M$23,"")</f>
        <v/>
      </c>
      <c r="K81" s="528" t="str">
        <f>IF('➁（交付金）別紙様式3-2'!P99&lt;&gt;"",CONCATENATE('➀基本情報入力シート'!$M$17,'➀基本情報入力シート'!$N$17,'➀基本情報入力シート'!$O$17,'➀基本情報入力シート'!$Q$17,'➀基本情報入力シート'!$R$17,'➀基本情報入力シート'!$S$17,'➀基本情報入力シート'!$T$17),"")</f>
        <v/>
      </c>
      <c r="L81" s="528" t="str">
        <f>IF('➁（交付金）別紙様式3-2'!P99&lt;&gt;"",'➀基本情報入力シート'!$M$18&amp;'➀基本情報入力シート'!$M$19,"")</f>
        <v/>
      </c>
      <c r="M81" s="528" t="str">
        <f>IF('➁（交付金）別紙様式3-2'!P99&lt;&gt;"",CONCATENATE('③（交付金）別紙様式3-1'!$M$32,'③（交付金）別紙様式3-1'!$Z$32,'③（交付金）別紙様式3-1'!$AB$32,'③（交付金）別紙様式3-1'!$AC$32,'③（交付金）別紙様式3-1'!$AE$32,'③（交付金）別紙様式3-1'!$AG$32),"")</f>
        <v/>
      </c>
      <c r="N81" s="537">
        <f>'➁（交付金）別紙様式3-2'!S99</f>
        <v>0</v>
      </c>
    </row>
    <row r="82" spans="1:14">
      <c r="A82" s="528" t="str">
        <f>IF('➁（交付金）別紙様式3-2'!P100&lt;&gt;"",'➁（交付金）別紙様式3-2'!$D$3,"")</f>
        <v/>
      </c>
      <c r="B82" s="528" t="str">
        <f>CONCATENATE('➁（交付金）別紙様式3-2'!B100,'➁（交付金）別紙様式3-2'!C100,'➁（交付金）別紙様式3-2'!D100,'➁（交付金）別紙様式3-2'!E100,'➁（交付金）別紙様式3-2'!F100,'➁（交付金）別紙様式3-2'!G100,'➁（交付金）別紙様式3-2'!H100,'➁（交付金）別紙様式3-2'!I100,'➁（交付金）別紙様式3-2'!J100,'➁（交付金）別紙様式3-2'!K100)</f>
        <v/>
      </c>
      <c r="C82" s="528" t="str">
        <f>'➁（交付金）別紙様式3-2'!N100</f>
        <v/>
      </c>
      <c r="D82" s="528" t="str">
        <f>'➁（交付金）別紙様式3-2'!O100</f>
        <v/>
      </c>
      <c r="E82" s="528" t="str">
        <f>'➁（交付金）別紙様式3-2'!P100</f>
        <v/>
      </c>
      <c r="F82" s="528" t="str">
        <f>'➁（交付金）別紙様式3-2'!Q100</f>
        <v/>
      </c>
      <c r="G82" s="528">
        <f>'➁（交付金）別紙様式3-2'!R100</f>
        <v>0</v>
      </c>
      <c r="H82" s="528" t="str">
        <f>IF('➁（交付金）別紙様式3-2'!P100&lt;&gt;"",'➀基本情報入力シート'!$M$26,"")</f>
        <v/>
      </c>
      <c r="I82" s="528" t="str">
        <f>IF('➁（交付金）別紙様式3-2'!P100&lt;&gt;"",'➀基本情報入力シート'!$M$24,"")</f>
        <v/>
      </c>
      <c r="J82" s="528" t="str">
        <f>IF('➁（交付金）別紙様式3-2'!P100&lt;&gt;"",'➀基本情報入力シート'!$M$23,"")</f>
        <v/>
      </c>
      <c r="K82" s="528" t="str">
        <f>IF('➁（交付金）別紙様式3-2'!P100&lt;&gt;"",CONCATENATE('➀基本情報入力シート'!$M$17,'➀基本情報入力シート'!$N$17,'➀基本情報入力シート'!$O$17,'➀基本情報入力シート'!$Q$17,'➀基本情報入力シート'!$R$17,'➀基本情報入力シート'!$S$17,'➀基本情報入力シート'!$T$17),"")</f>
        <v/>
      </c>
      <c r="L82" s="528" t="str">
        <f>IF('➁（交付金）別紙様式3-2'!P100&lt;&gt;"",'➀基本情報入力シート'!$M$18&amp;'➀基本情報入力シート'!$M$19,"")</f>
        <v/>
      </c>
      <c r="M82" s="528" t="str">
        <f>IF('➁（交付金）別紙様式3-2'!P100&lt;&gt;"",CONCATENATE('③（交付金）別紙様式3-1'!$M$32,'③（交付金）別紙様式3-1'!$Z$32,'③（交付金）別紙様式3-1'!$AB$32,'③（交付金）別紙様式3-1'!$AC$32,'③（交付金）別紙様式3-1'!$AE$32,'③（交付金）別紙様式3-1'!$AG$32),"")</f>
        <v/>
      </c>
      <c r="N82" s="537">
        <f>'➁（交付金）別紙様式3-2'!S100</f>
        <v>0</v>
      </c>
    </row>
    <row r="83" spans="1:14">
      <c r="A83" s="528" t="str">
        <f>IF('➁（交付金）別紙様式3-2'!P101&lt;&gt;"",'➁（交付金）別紙様式3-2'!$D$3,"")</f>
        <v/>
      </c>
      <c r="B83" s="528" t="str">
        <f>CONCATENATE('➁（交付金）別紙様式3-2'!B101,'➁（交付金）別紙様式3-2'!C101,'➁（交付金）別紙様式3-2'!D101,'➁（交付金）別紙様式3-2'!E101,'➁（交付金）別紙様式3-2'!F101,'➁（交付金）別紙様式3-2'!G101,'➁（交付金）別紙様式3-2'!H101,'➁（交付金）別紙様式3-2'!I101,'➁（交付金）別紙様式3-2'!J101,'➁（交付金）別紙様式3-2'!K101)</f>
        <v/>
      </c>
      <c r="C83" s="528" t="str">
        <f>'➁（交付金）別紙様式3-2'!N101</f>
        <v/>
      </c>
      <c r="D83" s="528" t="str">
        <f>'➁（交付金）別紙様式3-2'!O101</f>
        <v/>
      </c>
      <c r="E83" s="528" t="str">
        <f>'➁（交付金）別紙様式3-2'!P101</f>
        <v/>
      </c>
      <c r="F83" s="528" t="str">
        <f>'➁（交付金）別紙様式3-2'!Q101</f>
        <v/>
      </c>
      <c r="G83" s="528">
        <f>'➁（交付金）別紙様式3-2'!R101</f>
        <v>0</v>
      </c>
      <c r="H83" s="528" t="str">
        <f>IF('➁（交付金）別紙様式3-2'!P101&lt;&gt;"",'➀基本情報入力シート'!$M$26,"")</f>
        <v/>
      </c>
      <c r="I83" s="528" t="str">
        <f>IF('➁（交付金）別紙様式3-2'!P101&lt;&gt;"",'➀基本情報入力シート'!$M$24,"")</f>
        <v/>
      </c>
      <c r="J83" s="528" t="str">
        <f>IF('➁（交付金）別紙様式3-2'!P101&lt;&gt;"",'➀基本情報入力シート'!$M$23,"")</f>
        <v/>
      </c>
      <c r="K83" s="528" t="str">
        <f>IF('➁（交付金）別紙様式3-2'!P101&lt;&gt;"",CONCATENATE('➀基本情報入力シート'!$M$17,'➀基本情報入力シート'!$N$17,'➀基本情報入力シート'!$O$17,'➀基本情報入力シート'!$Q$17,'➀基本情報入力シート'!$R$17,'➀基本情報入力シート'!$S$17,'➀基本情報入力シート'!$T$17),"")</f>
        <v/>
      </c>
      <c r="L83" s="528" t="str">
        <f>IF('➁（交付金）別紙様式3-2'!P101&lt;&gt;"",'➀基本情報入力シート'!$M$18&amp;'➀基本情報入力シート'!$M$19,"")</f>
        <v/>
      </c>
      <c r="M83" s="528" t="str">
        <f>IF('➁（交付金）別紙様式3-2'!P101&lt;&gt;"",CONCATENATE('③（交付金）別紙様式3-1'!$M$32,'③（交付金）別紙様式3-1'!$Z$32,'③（交付金）別紙様式3-1'!$AB$32,'③（交付金）別紙様式3-1'!$AC$32,'③（交付金）別紙様式3-1'!$AE$32,'③（交付金）別紙様式3-1'!$AG$32),"")</f>
        <v/>
      </c>
      <c r="N83" s="537">
        <f>'➁（交付金）別紙様式3-2'!S101</f>
        <v>0</v>
      </c>
    </row>
    <row r="84" spans="1:14">
      <c r="A84" s="528" t="str">
        <f>IF('➁（交付金）別紙様式3-2'!P102&lt;&gt;"",'➁（交付金）別紙様式3-2'!$D$3,"")</f>
        <v/>
      </c>
      <c r="B84" s="528" t="str">
        <f>CONCATENATE('➁（交付金）別紙様式3-2'!B102,'➁（交付金）別紙様式3-2'!C102,'➁（交付金）別紙様式3-2'!D102,'➁（交付金）別紙様式3-2'!E102,'➁（交付金）別紙様式3-2'!F102,'➁（交付金）別紙様式3-2'!G102,'➁（交付金）別紙様式3-2'!H102,'➁（交付金）別紙様式3-2'!I102,'➁（交付金）別紙様式3-2'!J102,'➁（交付金）別紙様式3-2'!K102)</f>
        <v/>
      </c>
      <c r="C84" s="528" t="str">
        <f>'➁（交付金）別紙様式3-2'!N102</f>
        <v/>
      </c>
      <c r="D84" s="528" t="str">
        <f>'➁（交付金）別紙様式3-2'!O102</f>
        <v/>
      </c>
      <c r="E84" s="528" t="str">
        <f>'➁（交付金）別紙様式3-2'!P102</f>
        <v/>
      </c>
      <c r="F84" s="528" t="str">
        <f>'➁（交付金）別紙様式3-2'!Q102</f>
        <v/>
      </c>
      <c r="G84" s="528">
        <f>'➁（交付金）別紙様式3-2'!R102</f>
        <v>0</v>
      </c>
      <c r="H84" s="528" t="str">
        <f>IF('➁（交付金）別紙様式3-2'!P102&lt;&gt;"",'➀基本情報入力シート'!$M$26,"")</f>
        <v/>
      </c>
      <c r="I84" s="528" t="str">
        <f>IF('➁（交付金）別紙様式3-2'!P102&lt;&gt;"",'➀基本情報入力シート'!$M$24,"")</f>
        <v/>
      </c>
      <c r="J84" s="528" t="str">
        <f>IF('➁（交付金）別紙様式3-2'!P102&lt;&gt;"",'➀基本情報入力シート'!$M$23,"")</f>
        <v/>
      </c>
      <c r="K84" s="528" t="str">
        <f>IF('➁（交付金）別紙様式3-2'!P102&lt;&gt;"",CONCATENATE('➀基本情報入力シート'!$M$17,'➀基本情報入力シート'!$N$17,'➀基本情報入力シート'!$O$17,'➀基本情報入力シート'!$Q$17,'➀基本情報入力シート'!$R$17,'➀基本情報入力シート'!$S$17,'➀基本情報入力シート'!$T$17),"")</f>
        <v/>
      </c>
      <c r="L84" s="528" t="str">
        <f>IF('➁（交付金）別紙様式3-2'!P102&lt;&gt;"",'➀基本情報入力シート'!$M$18&amp;'➀基本情報入力シート'!$M$19,"")</f>
        <v/>
      </c>
      <c r="M84" s="528" t="str">
        <f>IF('➁（交付金）別紙様式3-2'!P102&lt;&gt;"",CONCATENATE('③（交付金）別紙様式3-1'!$M$32,'③（交付金）別紙様式3-1'!$Z$32,'③（交付金）別紙様式3-1'!$AB$32,'③（交付金）別紙様式3-1'!$AC$32,'③（交付金）別紙様式3-1'!$AE$32,'③（交付金）別紙様式3-1'!$AG$32),"")</f>
        <v/>
      </c>
      <c r="N84" s="537">
        <f>'➁（交付金）別紙様式3-2'!S102</f>
        <v>0</v>
      </c>
    </row>
    <row r="85" spans="1:14">
      <c r="A85" s="528" t="str">
        <f>IF('➁（交付金）別紙様式3-2'!P103&lt;&gt;"",'➁（交付金）別紙様式3-2'!$D$3,"")</f>
        <v/>
      </c>
      <c r="B85" s="528" t="str">
        <f>CONCATENATE('➁（交付金）別紙様式3-2'!B103,'➁（交付金）別紙様式3-2'!C103,'➁（交付金）別紙様式3-2'!D103,'➁（交付金）別紙様式3-2'!E103,'➁（交付金）別紙様式3-2'!F103,'➁（交付金）別紙様式3-2'!G103,'➁（交付金）別紙様式3-2'!H103,'➁（交付金）別紙様式3-2'!I103,'➁（交付金）別紙様式3-2'!J103,'➁（交付金）別紙様式3-2'!K103)</f>
        <v/>
      </c>
      <c r="C85" s="528" t="str">
        <f>'➁（交付金）別紙様式3-2'!N103</f>
        <v/>
      </c>
      <c r="D85" s="528" t="str">
        <f>'➁（交付金）別紙様式3-2'!O103</f>
        <v/>
      </c>
      <c r="E85" s="528" t="str">
        <f>'➁（交付金）別紙様式3-2'!P103</f>
        <v/>
      </c>
      <c r="F85" s="528" t="str">
        <f>'➁（交付金）別紙様式3-2'!Q103</f>
        <v/>
      </c>
      <c r="G85" s="528">
        <f>'➁（交付金）別紙様式3-2'!R103</f>
        <v>0</v>
      </c>
      <c r="H85" s="528" t="str">
        <f>IF('➁（交付金）別紙様式3-2'!P103&lt;&gt;"",'➀基本情報入力シート'!$M$26,"")</f>
        <v/>
      </c>
      <c r="I85" s="528" t="str">
        <f>IF('➁（交付金）別紙様式3-2'!P103&lt;&gt;"",'➀基本情報入力シート'!$M$24,"")</f>
        <v/>
      </c>
      <c r="J85" s="528" t="str">
        <f>IF('➁（交付金）別紙様式3-2'!P103&lt;&gt;"",'➀基本情報入力シート'!$M$23,"")</f>
        <v/>
      </c>
      <c r="K85" s="528" t="str">
        <f>IF('➁（交付金）別紙様式3-2'!P103&lt;&gt;"",CONCATENATE('➀基本情報入力シート'!$M$17,'➀基本情報入力シート'!$N$17,'➀基本情報入力シート'!$O$17,'➀基本情報入力シート'!$Q$17,'➀基本情報入力シート'!$R$17,'➀基本情報入力シート'!$S$17,'➀基本情報入力シート'!$T$17),"")</f>
        <v/>
      </c>
      <c r="L85" s="528" t="str">
        <f>IF('➁（交付金）別紙様式3-2'!P103&lt;&gt;"",'➀基本情報入力シート'!$M$18&amp;'➀基本情報入力シート'!$M$19,"")</f>
        <v/>
      </c>
      <c r="M85" s="528" t="str">
        <f>IF('➁（交付金）別紙様式3-2'!P103&lt;&gt;"",CONCATENATE('③（交付金）別紙様式3-1'!$M$32,'③（交付金）別紙様式3-1'!$Z$32,'③（交付金）別紙様式3-1'!$AB$32,'③（交付金）別紙様式3-1'!$AC$32,'③（交付金）別紙様式3-1'!$AE$32,'③（交付金）別紙様式3-1'!$AG$32),"")</f>
        <v/>
      </c>
      <c r="N85" s="537">
        <f>'➁（交付金）別紙様式3-2'!S103</f>
        <v>0</v>
      </c>
    </row>
    <row r="86" spans="1:14">
      <c r="A86" s="528" t="str">
        <f>IF('➁（交付金）別紙様式3-2'!P104&lt;&gt;"",'➁（交付金）別紙様式3-2'!$D$3,"")</f>
        <v/>
      </c>
      <c r="B86" s="528" t="str">
        <f>CONCATENATE('➁（交付金）別紙様式3-2'!B104,'➁（交付金）別紙様式3-2'!C104,'➁（交付金）別紙様式3-2'!D104,'➁（交付金）別紙様式3-2'!E104,'➁（交付金）別紙様式3-2'!F104,'➁（交付金）別紙様式3-2'!G104,'➁（交付金）別紙様式3-2'!H104,'➁（交付金）別紙様式3-2'!I104,'➁（交付金）別紙様式3-2'!J104,'➁（交付金）別紙様式3-2'!K104)</f>
        <v/>
      </c>
      <c r="C86" s="528" t="str">
        <f>'➁（交付金）別紙様式3-2'!N104</f>
        <v/>
      </c>
      <c r="D86" s="528" t="str">
        <f>'➁（交付金）別紙様式3-2'!O104</f>
        <v/>
      </c>
      <c r="E86" s="528" t="str">
        <f>'➁（交付金）別紙様式3-2'!P104</f>
        <v/>
      </c>
      <c r="F86" s="528" t="str">
        <f>'➁（交付金）別紙様式3-2'!Q104</f>
        <v/>
      </c>
      <c r="G86" s="528">
        <f>'➁（交付金）別紙様式3-2'!R104</f>
        <v>0</v>
      </c>
      <c r="H86" s="528" t="str">
        <f>IF('➁（交付金）別紙様式3-2'!P104&lt;&gt;"",'➀基本情報入力シート'!$M$26,"")</f>
        <v/>
      </c>
      <c r="I86" s="528" t="str">
        <f>IF('➁（交付金）別紙様式3-2'!P104&lt;&gt;"",'➀基本情報入力シート'!$M$24,"")</f>
        <v/>
      </c>
      <c r="J86" s="528" t="str">
        <f>IF('➁（交付金）別紙様式3-2'!P104&lt;&gt;"",'➀基本情報入力シート'!$M$23,"")</f>
        <v/>
      </c>
      <c r="K86" s="528" t="str">
        <f>IF('➁（交付金）別紙様式3-2'!P104&lt;&gt;"",CONCATENATE('➀基本情報入力シート'!$M$17,'➀基本情報入力シート'!$N$17,'➀基本情報入力シート'!$O$17,'➀基本情報入力シート'!$Q$17,'➀基本情報入力シート'!$R$17,'➀基本情報入力シート'!$S$17,'➀基本情報入力シート'!$T$17),"")</f>
        <v/>
      </c>
      <c r="L86" s="528" t="str">
        <f>IF('➁（交付金）別紙様式3-2'!P104&lt;&gt;"",'➀基本情報入力シート'!$M$18&amp;'➀基本情報入力シート'!$M$19,"")</f>
        <v/>
      </c>
      <c r="M86" s="528" t="str">
        <f>IF('➁（交付金）別紙様式3-2'!P104&lt;&gt;"",CONCATENATE('③（交付金）別紙様式3-1'!$M$32,'③（交付金）別紙様式3-1'!$Z$32,'③（交付金）別紙様式3-1'!$AB$32,'③（交付金）別紙様式3-1'!$AC$32,'③（交付金）別紙様式3-1'!$AE$32,'③（交付金）別紙様式3-1'!$AG$32),"")</f>
        <v/>
      </c>
      <c r="N86" s="537">
        <f>'➁（交付金）別紙様式3-2'!S104</f>
        <v>0</v>
      </c>
    </row>
    <row r="87" spans="1:14">
      <c r="A87" s="528" t="str">
        <f>IF('➁（交付金）別紙様式3-2'!P105&lt;&gt;"",'➁（交付金）別紙様式3-2'!$D$3,"")</f>
        <v/>
      </c>
      <c r="B87" s="528" t="str">
        <f>CONCATENATE('➁（交付金）別紙様式3-2'!B105,'➁（交付金）別紙様式3-2'!C105,'➁（交付金）別紙様式3-2'!D105,'➁（交付金）別紙様式3-2'!E105,'➁（交付金）別紙様式3-2'!F105,'➁（交付金）別紙様式3-2'!G105,'➁（交付金）別紙様式3-2'!H105,'➁（交付金）別紙様式3-2'!I105,'➁（交付金）別紙様式3-2'!J105,'➁（交付金）別紙様式3-2'!K105)</f>
        <v/>
      </c>
      <c r="C87" s="528" t="str">
        <f>'➁（交付金）別紙様式3-2'!N105</f>
        <v/>
      </c>
      <c r="D87" s="528" t="str">
        <f>'➁（交付金）別紙様式3-2'!O105</f>
        <v/>
      </c>
      <c r="E87" s="528" t="str">
        <f>'➁（交付金）別紙様式3-2'!P105</f>
        <v/>
      </c>
      <c r="F87" s="528" t="str">
        <f>'➁（交付金）別紙様式3-2'!Q105</f>
        <v/>
      </c>
      <c r="G87" s="528">
        <f>'➁（交付金）別紙様式3-2'!R105</f>
        <v>0</v>
      </c>
      <c r="H87" s="528" t="str">
        <f>IF('➁（交付金）別紙様式3-2'!P105&lt;&gt;"",'➀基本情報入力シート'!$M$26,"")</f>
        <v/>
      </c>
      <c r="I87" s="528" t="str">
        <f>IF('➁（交付金）別紙様式3-2'!P105&lt;&gt;"",'➀基本情報入力シート'!$M$24,"")</f>
        <v/>
      </c>
      <c r="J87" s="528" t="str">
        <f>IF('➁（交付金）別紙様式3-2'!P105&lt;&gt;"",'➀基本情報入力シート'!$M$23,"")</f>
        <v/>
      </c>
      <c r="K87" s="528" t="str">
        <f>IF('➁（交付金）別紙様式3-2'!P105&lt;&gt;"",CONCATENATE('➀基本情報入力シート'!$M$17,'➀基本情報入力シート'!$N$17,'➀基本情報入力シート'!$O$17,'➀基本情報入力シート'!$Q$17,'➀基本情報入力シート'!$R$17,'➀基本情報入力シート'!$S$17,'➀基本情報入力シート'!$T$17),"")</f>
        <v/>
      </c>
      <c r="L87" s="528" t="str">
        <f>IF('➁（交付金）別紙様式3-2'!P105&lt;&gt;"",'➀基本情報入力シート'!$M$18&amp;'➀基本情報入力シート'!$M$19,"")</f>
        <v/>
      </c>
      <c r="M87" s="528" t="str">
        <f>IF('➁（交付金）別紙様式3-2'!P105&lt;&gt;"",CONCATENATE('③（交付金）別紙様式3-1'!$M$32,'③（交付金）別紙様式3-1'!$Z$32,'③（交付金）別紙様式3-1'!$AB$32,'③（交付金）別紙様式3-1'!$AC$32,'③（交付金）別紙様式3-1'!$AE$32,'③（交付金）別紙様式3-1'!$AG$32),"")</f>
        <v/>
      </c>
      <c r="N87" s="537">
        <f>'➁（交付金）別紙様式3-2'!S105</f>
        <v>0</v>
      </c>
    </row>
    <row r="88" spans="1:14">
      <c r="A88" s="528" t="str">
        <f>IF('➁（交付金）別紙様式3-2'!P106&lt;&gt;"",'➁（交付金）別紙様式3-2'!$D$3,"")</f>
        <v/>
      </c>
      <c r="B88" s="528" t="str">
        <f>CONCATENATE('➁（交付金）別紙様式3-2'!B106,'➁（交付金）別紙様式3-2'!C106,'➁（交付金）別紙様式3-2'!D106,'➁（交付金）別紙様式3-2'!E106,'➁（交付金）別紙様式3-2'!F106,'➁（交付金）別紙様式3-2'!G106,'➁（交付金）別紙様式3-2'!H106,'➁（交付金）別紙様式3-2'!I106,'➁（交付金）別紙様式3-2'!J106,'➁（交付金）別紙様式3-2'!K106)</f>
        <v/>
      </c>
      <c r="C88" s="528" t="str">
        <f>'➁（交付金）別紙様式3-2'!N106</f>
        <v/>
      </c>
      <c r="D88" s="528" t="str">
        <f>'➁（交付金）別紙様式3-2'!O106</f>
        <v/>
      </c>
      <c r="E88" s="528" t="str">
        <f>'➁（交付金）別紙様式3-2'!P106</f>
        <v/>
      </c>
      <c r="F88" s="528" t="str">
        <f>'➁（交付金）別紙様式3-2'!Q106</f>
        <v/>
      </c>
      <c r="G88" s="528">
        <f>'➁（交付金）別紙様式3-2'!R106</f>
        <v>0</v>
      </c>
      <c r="H88" s="528" t="str">
        <f>IF('➁（交付金）別紙様式3-2'!P106&lt;&gt;"",'➀基本情報入力シート'!$M$26,"")</f>
        <v/>
      </c>
      <c r="I88" s="528" t="str">
        <f>IF('➁（交付金）別紙様式3-2'!P106&lt;&gt;"",'➀基本情報入力シート'!$M$24,"")</f>
        <v/>
      </c>
      <c r="J88" s="528" t="str">
        <f>IF('➁（交付金）別紙様式3-2'!P106&lt;&gt;"",'➀基本情報入力シート'!$M$23,"")</f>
        <v/>
      </c>
      <c r="K88" s="528" t="str">
        <f>IF('➁（交付金）別紙様式3-2'!P106&lt;&gt;"",CONCATENATE('➀基本情報入力シート'!$M$17,'➀基本情報入力シート'!$N$17,'➀基本情報入力シート'!$O$17,'➀基本情報入力シート'!$Q$17,'➀基本情報入力シート'!$R$17,'➀基本情報入力シート'!$S$17,'➀基本情報入力シート'!$T$17),"")</f>
        <v/>
      </c>
      <c r="L88" s="528" t="str">
        <f>IF('➁（交付金）別紙様式3-2'!P106&lt;&gt;"",'➀基本情報入力シート'!$M$18&amp;'➀基本情報入力シート'!$M$19,"")</f>
        <v/>
      </c>
      <c r="M88" s="528" t="str">
        <f>IF('➁（交付金）別紙様式3-2'!P106&lt;&gt;"",CONCATENATE('③（交付金）別紙様式3-1'!$M$32,'③（交付金）別紙様式3-1'!$Z$32,'③（交付金）別紙様式3-1'!$AB$32,'③（交付金）別紙様式3-1'!$AC$32,'③（交付金）別紙様式3-1'!$AE$32,'③（交付金）別紙様式3-1'!$AG$32),"")</f>
        <v/>
      </c>
      <c r="N88" s="537">
        <f>'➁（交付金）別紙様式3-2'!S106</f>
        <v>0</v>
      </c>
    </row>
    <row r="89" spans="1:14">
      <c r="A89" s="528" t="str">
        <f>IF('➁（交付金）別紙様式3-2'!P107&lt;&gt;"",'➁（交付金）別紙様式3-2'!$D$3,"")</f>
        <v/>
      </c>
      <c r="B89" s="528" t="str">
        <f>CONCATENATE('➁（交付金）別紙様式3-2'!B107,'➁（交付金）別紙様式3-2'!C107,'➁（交付金）別紙様式3-2'!D107,'➁（交付金）別紙様式3-2'!E107,'➁（交付金）別紙様式3-2'!F107,'➁（交付金）別紙様式3-2'!G107,'➁（交付金）別紙様式3-2'!H107,'➁（交付金）別紙様式3-2'!I107,'➁（交付金）別紙様式3-2'!J107,'➁（交付金）別紙様式3-2'!K107)</f>
        <v/>
      </c>
      <c r="C89" s="528" t="str">
        <f>'➁（交付金）別紙様式3-2'!N107</f>
        <v/>
      </c>
      <c r="D89" s="528" t="str">
        <f>'➁（交付金）別紙様式3-2'!O107</f>
        <v/>
      </c>
      <c r="E89" s="528" t="str">
        <f>'➁（交付金）別紙様式3-2'!P107</f>
        <v/>
      </c>
      <c r="F89" s="528" t="str">
        <f>'➁（交付金）別紙様式3-2'!Q107</f>
        <v/>
      </c>
      <c r="G89" s="528">
        <f>'➁（交付金）別紙様式3-2'!R107</f>
        <v>0</v>
      </c>
      <c r="H89" s="528" t="str">
        <f>IF('➁（交付金）別紙様式3-2'!P107&lt;&gt;"",'➀基本情報入力シート'!$M$26,"")</f>
        <v/>
      </c>
      <c r="I89" s="528" t="str">
        <f>IF('➁（交付金）別紙様式3-2'!P107&lt;&gt;"",'➀基本情報入力シート'!$M$24,"")</f>
        <v/>
      </c>
      <c r="J89" s="528" t="str">
        <f>IF('➁（交付金）別紙様式3-2'!P107&lt;&gt;"",'➀基本情報入力シート'!$M$23,"")</f>
        <v/>
      </c>
      <c r="K89" s="528" t="str">
        <f>IF('➁（交付金）別紙様式3-2'!P107&lt;&gt;"",CONCATENATE('➀基本情報入力シート'!$M$17,'➀基本情報入力シート'!$N$17,'➀基本情報入力シート'!$O$17,'➀基本情報入力シート'!$Q$17,'➀基本情報入力シート'!$R$17,'➀基本情報入力シート'!$S$17,'➀基本情報入力シート'!$T$17),"")</f>
        <v/>
      </c>
      <c r="L89" s="528" t="str">
        <f>IF('➁（交付金）別紙様式3-2'!P107&lt;&gt;"",'➀基本情報入力シート'!$M$18&amp;'➀基本情報入力シート'!$M$19,"")</f>
        <v/>
      </c>
      <c r="M89" s="528" t="str">
        <f>IF('➁（交付金）別紙様式3-2'!P107&lt;&gt;"",CONCATENATE('③（交付金）別紙様式3-1'!$M$32,'③（交付金）別紙様式3-1'!$Z$32,'③（交付金）別紙様式3-1'!$AB$32,'③（交付金）別紙様式3-1'!$AC$32,'③（交付金）別紙様式3-1'!$AE$32,'③（交付金）別紙様式3-1'!$AG$32),"")</f>
        <v/>
      </c>
      <c r="N89" s="537">
        <f>'➁（交付金）別紙様式3-2'!S107</f>
        <v>0</v>
      </c>
    </row>
    <row r="90" spans="1:14">
      <c r="A90" s="528" t="str">
        <f>IF('➁（交付金）別紙様式3-2'!P108&lt;&gt;"",'➁（交付金）別紙様式3-2'!$D$3,"")</f>
        <v/>
      </c>
      <c r="B90" s="528" t="str">
        <f>CONCATENATE('➁（交付金）別紙様式3-2'!B108,'➁（交付金）別紙様式3-2'!C108,'➁（交付金）別紙様式3-2'!D108,'➁（交付金）別紙様式3-2'!E108,'➁（交付金）別紙様式3-2'!F108,'➁（交付金）別紙様式3-2'!G108,'➁（交付金）別紙様式3-2'!H108,'➁（交付金）別紙様式3-2'!I108,'➁（交付金）別紙様式3-2'!J108,'➁（交付金）別紙様式3-2'!K108)</f>
        <v/>
      </c>
      <c r="C90" s="528" t="str">
        <f>'➁（交付金）別紙様式3-2'!N108</f>
        <v/>
      </c>
      <c r="D90" s="528" t="str">
        <f>'➁（交付金）別紙様式3-2'!O108</f>
        <v/>
      </c>
      <c r="E90" s="528" t="str">
        <f>'➁（交付金）別紙様式3-2'!P108</f>
        <v/>
      </c>
      <c r="F90" s="528" t="str">
        <f>'➁（交付金）別紙様式3-2'!Q108</f>
        <v/>
      </c>
      <c r="G90" s="528">
        <f>'➁（交付金）別紙様式3-2'!R108</f>
        <v>0</v>
      </c>
      <c r="H90" s="528" t="str">
        <f>IF('➁（交付金）別紙様式3-2'!P108&lt;&gt;"",'➀基本情報入力シート'!$M$26,"")</f>
        <v/>
      </c>
      <c r="I90" s="528" t="str">
        <f>IF('➁（交付金）別紙様式3-2'!P108&lt;&gt;"",'➀基本情報入力シート'!$M$24,"")</f>
        <v/>
      </c>
      <c r="J90" s="528" t="str">
        <f>IF('➁（交付金）別紙様式3-2'!P108&lt;&gt;"",'➀基本情報入力シート'!$M$23,"")</f>
        <v/>
      </c>
      <c r="K90" s="528" t="str">
        <f>IF('➁（交付金）別紙様式3-2'!P108&lt;&gt;"",CONCATENATE('➀基本情報入力シート'!$M$17,'➀基本情報入力シート'!$N$17,'➀基本情報入力シート'!$O$17,'➀基本情報入力シート'!$Q$17,'➀基本情報入力シート'!$R$17,'➀基本情報入力シート'!$S$17,'➀基本情報入力シート'!$T$17),"")</f>
        <v/>
      </c>
      <c r="L90" s="528" t="str">
        <f>IF('➁（交付金）別紙様式3-2'!P108&lt;&gt;"",'➀基本情報入力シート'!$M$18&amp;'➀基本情報入力シート'!$M$19,"")</f>
        <v/>
      </c>
      <c r="M90" s="528" t="str">
        <f>IF('➁（交付金）別紙様式3-2'!P108&lt;&gt;"",CONCATENATE('③（交付金）別紙様式3-1'!$M$32,'③（交付金）別紙様式3-1'!$Z$32,'③（交付金）別紙様式3-1'!$AB$32,'③（交付金）別紙様式3-1'!$AC$32,'③（交付金）別紙様式3-1'!$AE$32,'③（交付金）別紙様式3-1'!$AG$32),"")</f>
        <v/>
      </c>
      <c r="N90" s="537">
        <f>'➁（交付金）別紙様式3-2'!S108</f>
        <v>0</v>
      </c>
    </row>
    <row r="91" spans="1:14">
      <c r="A91" s="528" t="str">
        <f>IF('➁（交付金）別紙様式3-2'!P109&lt;&gt;"",'➁（交付金）別紙様式3-2'!$D$3,"")</f>
        <v/>
      </c>
      <c r="B91" s="528" t="str">
        <f>CONCATENATE('➁（交付金）別紙様式3-2'!B109,'➁（交付金）別紙様式3-2'!C109,'➁（交付金）別紙様式3-2'!D109,'➁（交付金）別紙様式3-2'!E109,'➁（交付金）別紙様式3-2'!F109,'➁（交付金）別紙様式3-2'!G109,'➁（交付金）別紙様式3-2'!H109,'➁（交付金）別紙様式3-2'!I109,'➁（交付金）別紙様式3-2'!J109,'➁（交付金）別紙様式3-2'!K109)</f>
        <v/>
      </c>
      <c r="C91" s="528" t="str">
        <f>'➁（交付金）別紙様式3-2'!N109</f>
        <v/>
      </c>
      <c r="D91" s="528" t="str">
        <f>'➁（交付金）別紙様式3-2'!O109</f>
        <v/>
      </c>
      <c r="E91" s="528" t="str">
        <f>'➁（交付金）別紙様式3-2'!P109</f>
        <v/>
      </c>
      <c r="F91" s="528" t="str">
        <f>'➁（交付金）別紙様式3-2'!Q109</f>
        <v/>
      </c>
      <c r="G91" s="528">
        <f>'➁（交付金）別紙様式3-2'!R109</f>
        <v>0</v>
      </c>
      <c r="H91" s="528" t="str">
        <f>IF('➁（交付金）別紙様式3-2'!P109&lt;&gt;"",'➀基本情報入力シート'!$M$26,"")</f>
        <v/>
      </c>
      <c r="I91" s="528" t="str">
        <f>IF('➁（交付金）別紙様式3-2'!P109&lt;&gt;"",'➀基本情報入力シート'!$M$24,"")</f>
        <v/>
      </c>
      <c r="J91" s="528" t="str">
        <f>IF('➁（交付金）別紙様式3-2'!P109&lt;&gt;"",'➀基本情報入力シート'!$M$23,"")</f>
        <v/>
      </c>
      <c r="K91" s="528" t="str">
        <f>IF('➁（交付金）別紙様式3-2'!P109&lt;&gt;"",CONCATENATE('➀基本情報入力シート'!$M$17,'➀基本情報入力シート'!$N$17,'➀基本情報入力シート'!$O$17,'➀基本情報入力シート'!$Q$17,'➀基本情報入力シート'!$R$17,'➀基本情報入力シート'!$S$17,'➀基本情報入力シート'!$T$17),"")</f>
        <v/>
      </c>
      <c r="L91" s="528" t="str">
        <f>IF('➁（交付金）別紙様式3-2'!P109&lt;&gt;"",'➀基本情報入力シート'!$M$18&amp;'➀基本情報入力シート'!$M$19,"")</f>
        <v/>
      </c>
      <c r="M91" s="528" t="str">
        <f>IF('➁（交付金）別紙様式3-2'!P109&lt;&gt;"",CONCATENATE('③（交付金）別紙様式3-1'!$M$32,'③（交付金）別紙様式3-1'!$Z$32,'③（交付金）別紙様式3-1'!$AB$32,'③（交付金）別紙様式3-1'!$AC$32,'③（交付金）別紙様式3-1'!$AE$32,'③（交付金）別紙様式3-1'!$AG$32),"")</f>
        <v/>
      </c>
      <c r="N91" s="537">
        <f>'➁（交付金）別紙様式3-2'!S109</f>
        <v>0</v>
      </c>
    </row>
    <row r="92" spans="1:14">
      <c r="A92" s="528" t="str">
        <f>IF('➁（交付金）別紙様式3-2'!P110&lt;&gt;"",'➁（交付金）別紙様式3-2'!$D$3,"")</f>
        <v/>
      </c>
      <c r="B92" s="528" t="str">
        <f>CONCATENATE('➁（交付金）別紙様式3-2'!B110,'➁（交付金）別紙様式3-2'!C110,'➁（交付金）別紙様式3-2'!D110,'➁（交付金）別紙様式3-2'!E110,'➁（交付金）別紙様式3-2'!F110,'➁（交付金）別紙様式3-2'!G110,'➁（交付金）別紙様式3-2'!H110,'➁（交付金）別紙様式3-2'!I110,'➁（交付金）別紙様式3-2'!J110,'➁（交付金）別紙様式3-2'!K110)</f>
        <v/>
      </c>
      <c r="C92" s="528" t="str">
        <f>'➁（交付金）別紙様式3-2'!N110</f>
        <v/>
      </c>
      <c r="D92" s="528" t="str">
        <f>'➁（交付金）別紙様式3-2'!O110</f>
        <v/>
      </c>
      <c r="E92" s="528" t="str">
        <f>'➁（交付金）別紙様式3-2'!P110</f>
        <v/>
      </c>
      <c r="F92" s="528" t="str">
        <f>'➁（交付金）別紙様式3-2'!Q110</f>
        <v/>
      </c>
      <c r="G92" s="528">
        <f>'➁（交付金）別紙様式3-2'!R110</f>
        <v>0</v>
      </c>
      <c r="H92" s="528" t="str">
        <f>IF('➁（交付金）別紙様式3-2'!P110&lt;&gt;"",'➀基本情報入力シート'!$M$26,"")</f>
        <v/>
      </c>
      <c r="I92" s="528" t="str">
        <f>IF('➁（交付金）別紙様式3-2'!P110&lt;&gt;"",'➀基本情報入力シート'!$M$24,"")</f>
        <v/>
      </c>
      <c r="J92" s="528" t="str">
        <f>IF('➁（交付金）別紙様式3-2'!P110&lt;&gt;"",'➀基本情報入力シート'!$M$23,"")</f>
        <v/>
      </c>
      <c r="K92" s="528" t="str">
        <f>IF('➁（交付金）別紙様式3-2'!P110&lt;&gt;"",CONCATENATE('➀基本情報入力シート'!$M$17,'➀基本情報入力シート'!$N$17,'➀基本情報入力シート'!$O$17,'➀基本情報入力シート'!$Q$17,'➀基本情報入力シート'!$R$17,'➀基本情報入力シート'!$S$17,'➀基本情報入力シート'!$T$17),"")</f>
        <v/>
      </c>
      <c r="L92" s="528" t="str">
        <f>IF('➁（交付金）別紙様式3-2'!P110&lt;&gt;"",'➀基本情報入力シート'!$M$18&amp;'➀基本情報入力シート'!$M$19,"")</f>
        <v/>
      </c>
      <c r="M92" s="528" t="str">
        <f>IF('➁（交付金）別紙様式3-2'!P110&lt;&gt;"",CONCATENATE('③（交付金）別紙様式3-1'!$M$32,'③（交付金）別紙様式3-1'!$Z$32,'③（交付金）別紙様式3-1'!$AB$32,'③（交付金）別紙様式3-1'!$AC$32,'③（交付金）別紙様式3-1'!$AE$32,'③（交付金）別紙様式3-1'!$AG$32),"")</f>
        <v/>
      </c>
      <c r="N92" s="537">
        <f>'➁（交付金）別紙様式3-2'!S110</f>
        <v>0</v>
      </c>
    </row>
    <row r="93" spans="1:14">
      <c r="A93" s="528" t="str">
        <f>IF('➁（交付金）別紙様式3-2'!P111&lt;&gt;"",'➁（交付金）別紙様式3-2'!$D$3,"")</f>
        <v/>
      </c>
      <c r="B93" s="528" t="str">
        <f>CONCATENATE('➁（交付金）別紙様式3-2'!B111,'➁（交付金）別紙様式3-2'!C111,'➁（交付金）別紙様式3-2'!D111,'➁（交付金）別紙様式3-2'!E111,'➁（交付金）別紙様式3-2'!F111,'➁（交付金）別紙様式3-2'!G111,'➁（交付金）別紙様式3-2'!H111,'➁（交付金）別紙様式3-2'!I111,'➁（交付金）別紙様式3-2'!J111,'➁（交付金）別紙様式3-2'!K111)</f>
        <v/>
      </c>
      <c r="C93" s="528" t="str">
        <f>'➁（交付金）別紙様式3-2'!N111</f>
        <v/>
      </c>
      <c r="D93" s="528" t="str">
        <f>'➁（交付金）別紙様式3-2'!O111</f>
        <v/>
      </c>
      <c r="E93" s="528" t="str">
        <f>'➁（交付金）別紙様式3-2'!P111</f>
        <v/>
      </c>
      <c r="F93" s="528" t="str">
        <f>'➁（交付金）別紙様式3-2'!Q111</f>
        <v/>
      </c>
      <c r="G93" s="528">
        <f>'➁（交付金）別紙様式3-2'!R111</f>
        <v>0</v>
      </c>
      <c r="H93" s="528" t="str">
        <f>IF('➁（交付金）別紙様式3-2'!P111&lt;&gt;"",'➀基本情報入力シート'!$M$26,"")</f>
        <v/>
      </c>
      <c r="I93" s="528" t="str">
        <f>IF('➁（交付金）別紙様式3-2'!P111&lt;&gt;"",'➀基本情報入力シート'!$M$24,"")</f>
        <v/>
      </c>
      <c r="J93" s="528" t="str">
        <f>IF('➁（交付金）別紙様式3-2'!P111&lt;&gt;"",'➀基本情報入力シート'!$M$23,"")</f>
        <v/>
      </c>
      <c r="K93" s="528" t="str">
        <f>IF('➁（交付金）別紙様式3-2'!P111&lt;&gt;"",CONCATENATE('➀基本情報入力シート'!$M$17,'➀基本情報入力シート'!$N$17,'➀基本情報入力シート'!$O$17,'➀基本情報入力シート'!$Q$17,'➀基本情報入力シート'!$R$17,'➀基本情報入力シート'!$S$17,'➀基本情報入力シート'!$T$17),"")</f>
        <v/>
      </c>
      <c r="L93" s="528" t="str">
        <f>IF('➁（交付金）別紙様式3-2'!P111&lt;&gt;"",'➀基本情報入力シート'!$M$18&amp;'➀基本情報入力シート'!$M$19,"")</f>
        <v/>
      </c>
      <c r="M93" s="528" t="str">
        <f>IF('➁（交付金）別紙様式3-2'!P111&lt;&gt;"",CONCATENATE('③（交付金）別紙様式3-1'!$M$32,'③（交付金）別紙様式3-1'!$Z$32,'③（交付金）別紙様式3-1'!$AB$32,'③（交付金）別紙様式3-1'!$AC$32,'③（交付金）別紙様式3-1'!$AE$32,'③（交付金）別紙様式3-1'!$AG$32),"")</f>
        <v/>
      </c>
      <c r="N93" s="537">
        <f>'➁（交付金）別紙様式3-2'!S111</f>
        <v>0</v>
      </c>
    </row>
    <row r="94" spans="1:14">
      <c r="A94" s="528" t="str">
        <f>IF('➁（交付金）別紙様式3-2'!P112&lt;&gt;"",'➁（交付金）別紙様式3-2'!$D$3,"")</f>
        <v/>
      </c>
      <c r="B94" s="528" t="str">
        <f>CONCATENATE('➁（交付金）別紙様式3-2'!B112,'➁（交付金）別紙様式3-2'!C112,'➁（交付金）別紙様式3-2'!D112,'➁（交付金）別紙様式3-2'!E112,'➁（交付金）別紙様式3-2'!F112,'➁（交付金）別紙様式3-2'!G112,'➁（交付金）別紙様式3-2'!H112,'➁（交付金）別紙様式3-2'!I112,'➁（交付金）別紙様式3-2'!J112,'➁（交付金）別紙様式3-2'!K112)</f>
        <v/>
      </c>
      <c r="C94" s="528" t="str">
        <f>'➁（交付金）別紙様式3-2'!N112</f>
        <v/>
      </c>
      <c r="D94" s="528" t="str">
        <f>'➁（交付金）別紙様式3-2'!O112</f>
        <v/>
      </c>
      <c r="E94" s="528" t="str">
        <f>'➁（交付金）別紙様式3-2'!P112</f>
        <v/>
      </c>
      <c r="F94" s="528" t="str">
        <f>'➁（交付金）別紙様式3-2'!Q112</f>
        <v/>
      </c>
      <c r="G94" s="528">
        <f>'➁（交付金）別紙様式3-2'!R112</f>
        <v>0</v>
      </c>
      <c r="H94" s="528" t="str">
        <f>IF('➁（交付金）別紙様式3-2'!P112&lt;&gt;"",'➀基本情報入力シート'!$M$26,"")</f>
        <v/>
      </c>
      <c r="I94" s="528" t="str">
        <f>IF('➁（交付金）別紙様式3-2'!P112&lt;&gt;"",'➀基本情報入力シート'!$M$24,"")</f>
        <v/>
      </c>
      <c r="J94" s="528" t="str">
        <f>IF('➁（交付金）別紙様式3-2'!P112&lt;&gt;"",'➀基本情報入力シート'!$M$23,"")</f>
        <v/>
      </c>
      <c r="K94" s="528" t="str">
        <f>IF('➁（交付金）別紙様式3-2'!P112&lt;&gt;"",CONCATENATE('➀基本情報入力シート'!$M$17,'➀基本情報入力シート'!$N$17,'➀基本情報入力シート'!$O$17,'➀基本情報入力シート'!$Q$17,'➀基本情報入力シート'!$R$17,'➀基本情報入力シート'!$S$17,'➀基本情報入力シート'!$T$17),"")</f>
        <v/>
      </c>
      <c r="L94" s="528" t="str">
        <f>IF('➁（交付金）別紙様式3-2'!P112&lt;&gt;"",'➀基本情報入力シート'!$M$18&amp;'➀基本情報入力シート'!$M$19,"")</f>
        <v/>
      </c>
      <c r="M94" s="528" t="str">
        <f>IF('➁（交付金）別紙様式3-2'!P112&lt;&gt;"",CONCATENATE('③（交付金）別紙様式3-1'!$M$32,'③（交付金）別紙様式3-1'!$Z$32,'③（交付金）別紙様式3-1'!$AB$32,'③（交付金）別紙様式3-1'!$AC$32,'③（交付金）別紙様式3-1'!$AE$32,'③（交付金）別紙様式3-1'!$AG$32),"")</f>
        <v/>
      </c>
      <c r="N94" s="537">
        <f>'➁（交付金）別紙様式3-2'!S112</f>
        <v>0</v>
      </c>
    </row>
    <row r="95" spans="1:14">
      <c r="A95" s="528" t="str">
        <f>IF('➁（交付金）別紙様式3-2'!P113&lt;&gt;"",'➁（交付金）別紙様式3-2'!$D$3,"")</f>
        <v/>
      </c>
      <c r="B95" s="528" t="str">
        <f>CONCATENATE('➁（交付金）別紙様式3-2'!B113,'➁（交付金）別紙様式3-2'!C113,'➁（交付金）別紙様式3-2'!D113,'➁（交付金）別紙様式3-2'!E113,'➁（交付金）別紙様式3-2'!F113,'➁（交付金）別紙様式3-2'!G113,'➁（交付金）別紙様式3-2'!H113,'➁（交付金）別紙様式3-2'!I113,'➁（交付金）別紙様式3-2'!J113,'➁（交付金）別紙様式3-2'!K113)</f>
        <v/>
      </c>
      <c r="C95" s="528" t="str">
        <f>'➁（交付金）別紙様式3-2'!N113</f>
        <v/>
      </c>
      <c r="D95" s="528" t="str">
        <f>'➁（交付金）別紙様式3-2'!O113</f>
        <v/>
      </c>
      <c r="E95" s="528" t="str">
        <f>'➁（交付金）別紙様式3-2'!P113</f>
        <v/>
      </c>
      <c r="F95" s="528" t="str">
        <f>'➁（交付金）別紙様式3-2'!Q113</f>
        <v/>
      </c>
      <c r="G95" s="528">
        <f>'➁（交付金）別紙様式3-2'!R113</f>
        <v>0</v>
      </c>
      <c r="H95" s="528" t="str">
        <f>IF('➁（交付金）別紙様式3-2'!P113&lt;&gt;"",'➀基本情報入力シート'!$M$26,"")</f>
        <v/>
      </c>
      <c r="I95" s="528" t="str">
        <f>IF('➁（交付金）別紙様式3-2'!P113&lt;&gt;"",'➀基本情報入力シート'!$M$24,"")</f>
        <v/>
      </c>
      <c r="J95" s="528" t="str">
        <f>IF('➁（交付金）別紙様式3-2'!P113&lt;&gt;"",'➀基本情報入力シート'!$M$23,"")</f>
        <v/>
      </c>
      <c r="K95" s="528" t="str">
        <f>IF('➁（交付金）別紙様式3-2'!P113&lt;&gt;"",CONCATENATE('➀基本情報入力シート'!$M$17,'➀基本情報入力シート'!$N$17,'➀基本情報入力シート'!$O$17,'➀基本情報入力シート'!$Q$17,'➀基本情報入力シート'!$R$17,'➀基本情報入力シート'!$S$17,'➀基本情報入力シート'!$T$17),"")</f>
        <v/>
      </c>
      <c r="L95" s="528" t="str">
        <f>IF('➁（交付金）別紙様式3-2'!P113&lt;&gt;"",'➀基本情報入力シート'!$M$18&amp;'➀基本情報入力シート'!$M$19,"")</f>
        <v/>
      </c>
      <c r="M95" s="528" t="str">
        <f>IF('➁（交付金）別紙様式3-2'!P113&lt;&gt;"",CONCATENATE('③（交付金）別紙様式3-1'!$M$32,'③（交付金）別紙様式3-1'!$Z$32,'③（交付金）別紙様式3-1'!$AB$32,'③（交付金）別紙様式3-1'!$AC$32,'③（交付金）別紙様式3-1'!$AE$32,'③（交付金）別紙様式3-1'!$AG$32),"")</f>
        <v/>
      </c>
      <c r="N95" s="537">
        <f>'➁（交付金）別紙様式3-2'!S113</f>
        <v>0</v>
      </c>
    </row>
    <row r="96" spans="1:14">
      <c r="A96" s="528" t="str">
        <f>IF('➁（交付金）別紙様式3-2'!P114&lt;&gt;"",'➁（交付金）別紙様式3-2'!$D$3,"")</f>
        <v/>
      </c>
      <c r="B96" s="528" t="str">
        <f>CONCATENATE('➁（交付金）別紙様式3-2'!B114,'➁（交付金）別紙様式3-2'!C114,'➁（交付金）別紙様式3-2'!D114,'➁（交付金）別紙様式3-2'!E114,'➁（交付金）別紙様式3-2'!F114,'➁（交付金）別紙様式3-2'!G114,'➁（交付金）別紙様式3-2'!H114,'➁（交付金）別紙様式3-2'!I114,'➁（交付金）別紙様式3-2'!J114,'➁（交付金）別紙様式3-2'!K114)</f>
        <v/>
      </c>
      <c r="C96" s="528" t="str">
        <f>'➁（交付金）別紙様式3-2'!N114</f>
        <v/>
      </c>
      <c r="D96" s="528" t="str">
        <f>'➁（交付金）別紙様式3-2'!O114</f>
        <v/>
      </c>
      <c r="E96" s="528" t="str">
        <f>'➁（交付金）別紙様式3-2'!P114</f>
        <v/>
      </c>
      <c r="F96" s="528" t="str">
        <f>'➁（交付金）別紙様式3-2'!Q114</f>
        <v/>
      </c>
      <c r="G96" s="528">
        <f>'➁（交付金）別紙様式3-2'!R114</f>
        <v>0</v>
      </c>
      <c r="H96" s="528" t="str">
        <f>IF('➁（交付金）別紙様式3-2'!P114&lt;&gt;"",'➀基本情報入力シート'!$M$26,"")</f>
        <v/>
      </c>
      <c r="I96" s="528" t="str">
        <f>IF('➁（交付金）別紙様式3-2'!P114&lt;&gt;"",'➀基本情報入力シート'!$M$24,"")</f>
        <v/>
      </c>
      <c r="J96" s="528" t="str">
        <f>IF('➁（交付金）別紙様式3-2'!P114&lt;&gt;"",'➀基本情報入力シート'!$M$23,"")</f>
        <v/>
      </c>
      <c r="K96" s="528" t="str">
        <f>IF('➁（交付金）別紙様式3-2'!P114&lt;&gt;"",CONCATENATE('➀基本情報入力シート'!$M$17,'➀基本情報入力シート'!$N$17,'➀基本情報入力シート'!$O$17,'➀基本情報入力シート'!$Q$17,'➀基本情報入力シート'!$R$17,'➀基本情報入力シート'!$S$17,'➀基本情報入力シート'!$T$17),"")</f>
        <v/>
      </c>
      <c r="L96" s="528" t="str">
        <f>IF('➁（交付金）別紙様式3-2'!P114&lt;&gt;"",'➀基本情報入力シート'!$M$18&amp;'➀基本情報入力シート'!$M$19,"")</f>
        <v/>
      </c>
      <c r="M96" s="528" t="str">
        <f>IF('➁（交付金）別紙様式3-2'!P114&lt;&gt;"",CONCATENATE('③（交付金）別紙様式3-1'!$M$32,'③（交付金）別紙様式3-1'!$Z$32,'③（交付金）別紙様式3-1'!$AB$32,'③（交付金）別紙様式3-1'!$AC$32,'③（交付金）別紙様式3-1'!$AE$32,'③（交付金）別紙様式3-1'!$AG$32),"")</f>
        <v/>
      </c>
      <c r="N96" s="537">
        <f>'➁（交付金）別紙様式3-2'!S114</f>
        <v>0</v>
      </c>
    </row>
    <row r="97" spans="1:14">
      <c r="A97" s="528" t="str">
        <f>IF('➁（交付金）別紙様式3-2'!P115&lt;&gt;"",'➁（交付金）別紙様式3-2'!$D$3,"")</f>
        <v/>
      </c>
      <c r="B97" s="528" t="str">
        <f>CONCATENATE('➁（交付金）別紙様式3-2'!B115,'➁（交付金）別紙様式3-2'!C115,'➁（交付金）別紙様式3-2'!D115,'➁（交付金）別紙様式3-2'!E115,'➁（交付金）別紙様式3-2'!F115,'➁（交付金）別紙様式3-2'!G115,'➁（交付金）別紙様式3-2'!H115,'➁（交付金）別紙様式3-2'!I115,'➁（交付金）別紙様式3-2'!J115,'➁（交付金）別紙様式3-2'!K115)</f>
        <v/>
      </c>
      <c r="C97" s="528" t="str">
        <f>'➁（交付金）別紙様式3-2'!N115</f>
        <v/>
      </c>
      <c r="D97" s="528" t="str">
        <f>'➁（交付金）別紙様式3-2'!O115</f>
        <v/>
      </c>
      <c r="E97" s="528" t="str">
        <f>'➁（交付金）別紙様式3-2'!P115</f>
        <v/>
      </c>
      <c r="F97" s="528" t="str">
        <f>'➁（交付金）別紙様式3-2'!Q115</f>
        <v/>
      </c>
      <c r="G97" s="528">
        <f>'➁（交付金）別紙様式3-2'!R115</f>
        <v>0</v>
      </c>
      <c r="H97" s="528" t="str">
        <f>IF('➁（交付金）別紙様式3-2'!P115&lt;&gt;"",'➀基本情報入力シート'!$M$26,"")</f>
        <v/>
      </c>
      <c r="I97" s="528" t="str">
        <f>IF('➁（交付金）別紙様式3-2'!P115&lt;&gt;"",'➀基本情報入力シート'!$M$24,"")</f>
        <v/>
      </c>
      <c r="J97" s="528" t="str">
        <f>IF('➁（交付金）別紙様式3-2'!P115&lt;&gt;"",'➀基本情報入力シート'!$M$23,"")</f>
        <v/>
      </c>
      <c r="K97" s="528" t="str">
        <f>IF('➁（交付金）別紙様式3-2'!P115&lt;&gt;"",CONCATENATE('➀基本情報入力シート'!$M$17,'➀基本情報入力シート'!$N$17,'➀基本情報入力シート'!$O$17,'➀基本情報入力シート'!$Q$17,'➀基本情報入力シート'!$R$17,'➀基本情報入力シート'!$S$17,'➀基本情報入力シート'!$T$17),"")</f>
        <v/>
      </c>
      <c r="L97" s="528" t="str">
        <f>IF('➁（交付金）別紙様式3-2'!P115&lt;&gt;"",'➀基本情報入力シート'!$M$18&amp;'➀基本情報入力シート'!$M$19,"")</f>
        <v/>
      </c>
      <c r="M97" s="528" t="str">
        <f>IF('➁（交付金）別紙様式3-2'!P115&lt;&gt;"",CONCATENATE('③（交付金）別紙様式3-1'!$M$32,'③（交付金）別紙様式3-1'!$Z$32,'③（交付金）別紙様式3-1'!$AB$32,'③（交付金）別紙様式3-1'!$AC$32,'③（交付金）別紙様式3-1'!$AE$32,'③（交付金）別紙様式3-1'!$AG$32),"")</f>
        <v/>
      </c>
      <c r="N97" s="537">
        <f>'➁（交付金）別紙様式3-2'!S115</f>
        <v>0</v>
      </c>
    </row>
    <row r="98" spans="1:14">
      <c r="A98" s="528" t="str">
        <f>IF('➁（交付金）別紙様式3-2'!P116&lt;&gt;"",'➁（交付金）別紙様式3-2'!$D$3,"")</f>
        <v/>
      </c>
      <c r="B98" s="528" t="str">
        <f>CONCATENATE('➁（交付金）別紙様式3-2'!B116,'➁（交付金）別紙様式3-2'!C116,'➁（交付金）別紙様式3-2'!D116,'➁（交付金）別紙様式3-2'!E116,'➁（交付金）別紙様式3-2'!F116,'➁（交付金）別紙様式3-2'!G116,'➁（交付金）別紙様式3-2'!H116,'➁（交付金）別紙様式3-2'!I116,'➁（交付金）別紙様式3-2'!J116,'➁（交付金）別紙様式3-2'!K116)</f>
        <v/>
      </c>
      <c r="C98" s="528" t="str">
        <f>'➁（交付金）別紙様式3-2'!N116</f>
        <v/>
      </c>
      <c r="D98" s="528" t="str">
        <f>'➁（交付金）別紙様式3-2'!O116</f>
        <v/>
      </c>
      <c r="E98" s="528" t="str">
        <f>'➁（交付金）別紙様式3-2'!P116</f>
        <v/>
      </c>
      <c r="F98" s="528" t="str">
        <f>'➁（交付金）別紙様式3-2'!Q116</f>
        <v/>
      </c>
      <c r="G98" s="528">
        <f>'➁（交付金）別紙様式3-2'!R116</f>
        <v>0</v>
      </c>
      <c r="H98" s="528" t="str">
        <f>IF('➁（交付金）別紙様式3-2'!P116&lt;&gt;"",'➀基本情報入力シート'!$M$26,"")</f>
        <v/>
      </c>
      <c r="I98" s="528" t="str">
        <f>IF('➁（交付金）別紙様式3-2'!P116&lt;&gt;"",'➀基本情報入力シート'!$M$24,"")</f>
        <v/>
      </c>
      <c r="J98" s="528" t="str">
        <f>IF('➁（交付金）別紙様式3-2'!P116&lt;&gt;"",'➀基本情報入力シート'!$M$23,"")</f>
        <v/>
      </c>
      <c r="K98" s="528" t="str">
        <f>IF('➁（交付金）別紙様式3-2'!P116&lt;&gt;"",CONCATENATE('➀基本情報入力シート'!$M$17,'➀基本情報入力シート'!$N$17,'➀基本情報入力シート'!$O$17,'➀基本情報入力シート'!$Q$17,'➀基本情報入力シート'!$R$17,'➀基本情報入力シート'!$S$17,'➀基本情報入力シート'!$T$17),"")</f>
        <v/>
      </c>
      <c r="L98" s="528" t="str">
        <f>IF('➁（交付金）別紙様式3-2'!P116&lt;&gt;"",'➀基本情報入力シート'!$M$18&amp;'➀基本情報入力シート'!$M$19,"")</f>
        <v/>
      </c>
      <c r="M98" s="528" t="str">
        <f>IF('➁（交付金）別紙様式3-2'!P116&lt;&gt;"",CONCATENATE('③（交付金）別紙様式3-1'!$M$32,'③（交付金）別紙様式3-1'!$Z$32,'③（交付金）別紙様式3-1'!$AB$32,'③（交付金）別紙様式3-1'!$AC$32,'③（交付金）別紙様式3-1'!$AE$32,'③（交付金）別紙様式3-1'!$AG$32),"")</f>
        <v/>
      </c>
      <c r="N98" s="537">
        <f>'➁（交付金）別紙様式3-2'!S116</f>
        <v>0</v>
      </c>
    </row>
    <row r="99" spans="1:14">
      <c r="A99" s="528" t="str">
        <f>IF('➁（交付金）別紙様式3-2'!P117&lt;&gt;"",'➁（交付金）別紙様式3-2'!$D$3,"")</f>
        <v/>
      </c>
      <c r="B99" s="528" t="str">
        <f>CONCATENATE('➁（交付金）別紙様式3-2'!B117,'➁（交付金）別紙様式3-2'!C117,'➁（交付金）別紙様式3-2'!D117,'➁（交付金）別紙様式3-2'!E117,'➁（交付金）別紙様式3-2'!F117,'➁（交付金）別紙様式3-2'!G117,'➁（交付金）別紙様式3-2'!H117,'➁（交付金）別紙様式3-2'!I117,'➁（交付金）別紙様式3-2'!J117,'➁（交付金）別紙様式3-2'!K117)</f>
        <v/>
      </c>
      <c r="C99" s="528" t="str">
        <f>'➁（交付金）別紙様式3-2'!N117</f>
        <v/>
      </c>
      <c r="D99" s="528" t="str">
        <f>'➁（交付金）別紙様式3-2'!O117</f>
        <v/>
      </c>
      <c r="E99" s="528" t="str">
        <f>'➁（交付金）別紙様式3-2'!P117</f>
        <v/>
      </c>
      <c r="F99" s="528" t="str">
        <f>'➁（交付金）別紙様式3-2'!Q117</f>
        <v/>
      </c>
      <c r="G99" s="528">
        <f>'➁（交付金）別紙様式3-2'!R117</f>
        <v>0</v>
      </c>
      <c r="H99" s="528" t="str">
        <f>IF('➁（交付金）別紙様式3-2'!P117&lt;&gt;"",'➀基本情報入力シート'!$M$26,"")</f>
        <v/>
      </c>
      <c r="I99" s="528" t="str">
        <f>IF('➁（交付金）別紙様式3-2'!P117&lt;&gt;"",'➀基本情報入力シート'!$M$24,"")</f>
        <v/>
      </c>
      <c r="J99" s="528" t="str">
        <f>IF('➁（交付金）別紙様式3-2'!P117&lt;&gt;"",'➀基本情報入力シート'!$M$23,"")</f>
        <v/>
      </c>
      <c r="K99" s="528" t="str">
        <f>IF('➁（交付金）別紙様式3-2'!P117&lt;&gt;"",CONCATENATE('➀基本情報入力シート'!$M$17,'➀基本情報入力シート'!$N$17,'➀基本情報入力シート'!$O$17,'➀基本情報入力シート'!$Q$17,'➀基本情報入力シート'!$R$17,'➀基本情報入力シート'!$S$17,'➀基本情報入力シート'!$T$17),"")</f>
        <v/>
      </c>
      <c r="L99" s="528" t="str">
        <f>IF('➁（交付金）別紙様式3-2'!P117&lt;&gt;"",'➀基本情報入力シート'!$M$18&amp;'➀基本情報入力シート'!$M$19,"")</f>
        <v/>
      </c>
      <c r="M99" s="528" t="str">
        <f>IF('➁（交付金）別紙様式3-2'!P117&lt;&gt;"",CONCATENATE('③（交付金）別紙様式3-1'!$M$32,'③（交付金）別紙様式3-1'!$Z$32,'③（交付金）別紙様式3-1'!$AB$32,'③（交付金）別紙様式3-1'!$AC$32,'③（交付金）別紙様式3-1'!$AE$32,'③（交付金）別紙様式3-1'!$AG$32),"")</f>
        <v/>
      </c>
      <c r="N99" s="537">
        <f>'➁（交付金）別紙様式3-2'!S117</f>
        <v>0</v>
      </c>
    </row>
    <row r="100" spans="1:14">
      <c r="A100" s="528" t="str">
        <f>IF('➁（交付金）別紙様式3-2'!P118&lt;&gt;"",'➁（交付金）別紙様式3-2'!$D$3,"")</f>
        <v/>
      </c>
      <c r="B100" s="528" t="str">
        <f>CONCATENATE('➁（交付金）別紙様式3-2'!B118,'➁（交付金）別紙様式3-2'!C118,'➁（交付金）別紙様式3-2'!D118,'➁（交付金）別紙様式3-2'!E118,'➁（交付金）別紙様式3-2'!F118,'➁（交付金）別紙様式3-2'!G118,'➁（交付金）別紙様式3-2'!H118,'➁（交付金）別紙様式3-2'!I118,'➁（交付金）別紙様式3-2'!J118,'➁（交付金）別紙様式3-2'!K118)</f>
        <v/>
      </c>
      <c r="C100" s="528" t="str">
        <f>'➁（交付金）別紙様式3-2'!N118</f>
        <v/>
      </c>
      <c r="D100" s="528" t="str">
        <f>'➁（交付金）別紙様式3-2'!O118</f>
        <v/>
      </c>
      <c r="E100" s="528" t="str">
        <f>'➁（交付金）別紙様式3-2'!P118</f>
        <v/>
      </c>
      <c r="F100" s="528" t="str">
        <f>'➁（交付金）別紙様式3-2'!Q118</f>
        <v/>
      </c>
      <c r="G100" s="528">
        <f>'➁（交付金）別紙様式3-2'!R118</f>
        <v>0</v>
      </c>
      <c r="H100" s="528" t="str">
        <f>IF('➁（交付金）別紙様式3-2'!P118&lt;&gt;"",'➀基本情報入力シート'!$M$26,"")</f>
        <v/>
      </c>
      <c r="I100" s="528" t="str">
        <f>IF('➁（交付金）別紙様式3-2'!P118&lt;&gt;"",'➀基本情報入力シート'!$M$24,"")</f>
        <v/>
      </c>
      <c r="J100" s="528" t="str">
        <f>IF('➁（交付金）別紙様式3-2'!P118&lt;&gt;"",'➀基本情報入力シート'!$M$23,"")</f>
        <v/>
      </c>
      <c r="K100" s="528" t="str">
        <f>IF('➁（交付金）別紙様式3-2'!P118&lt;&gt;"",CONCATENATE('➀基本情報入力シート'!$M$17,'➀基本情報入力シート'!$N$17,'➀基本情報入力シート'!$O$17,'➀基本情報入力シート'!$Q$17,'➀基本情報入力シート'!$R$17,'➀基本情報入力シート'!$S$17,'➀基本情報入力シート'!$T$17),"")</f>
        <v/>
      </c>
      <c r="L100" s="528" t="str">
        <f>IF('➁（交付金）別紙様式3-2'!P118&lt;&gt;"",'➀基本情報入力シート'!$M$18&amp;'➀基本情報入力シート'!$M$19,"")</f>
        <v/>
      </c>
      <c r="M100" s="528" t="str">
        <f>IF('➁（交付金）別紙様式3-2'!P118&lt;&gt;"",CONCATENATE('③（交付金）別紙様式3-1'!$M$32,'③（交付金）別紙様式3-1'!$Z$32,'③（交付金）別紙様式3-1'!$AB$32,'③（交付金）別紙様式3-1'!$AC$32,'③（交付金）別紙様式3-1'!$AE$32,'③（交付金）別紙様式3-1'!$AG$32),"")</f>
        <v/>
      </c>
      <c r="N100" s="537">
        <f>'➁（交付金）別紙様式3-2'!S118</f>
        <v>0</v>
      </c>
    </row>
    <row r="101" spans="1:14">
      <c r="A101" s="528" t="str">
        <f>IF('➁（交付金）別紙様式3-2'!P119&lt;&gt;"",'➁（交付金）別紙様式3-2'!$D$3,"")</f>
        <v/>
      </c>
      <c r="B101" s="528" t="str">
        <f>CONCATENATE('➁（交付金）別紙様式3-2'!B119,'➁（交付金）別紙様式3-2'!C119,'➁（交付金）別紙様式3-2'!D119,'➁（交付金）別紙様式3-2'!E119,'➁（交付金）別紙様式3-2'!F119,'➁（交付金）別紙様式3-2'!G119,'➁（交付金）別紙様式3-2'!H119,'➁（交付金）別紙様式3-2'!I119,'➁（交付金）別紙様式3-2'!J119,'➁（交付金）別紙様式3-2'!K119)</f>
        <v/>
      </c>
      <c r="C101" s="528" t="str">
        <f>'➁（交付金）別紙様式3-2'!N119</f>
        <v/>
      </c>
      <c r="D101" s="528" t="str">
        <f>'➁（交付金）別紙様式3-2'!O119</f>
        <v/>
      </c>
      <c r="E101" s="528" t="str">
        <f>'➁（交付金）別紙様式3-2'!P119</f>
        <v/>
      </c>
      <c r="F101" s="528" t="str">
        <f>'➁（交付金）別紙様式3-2'!Q119</f>
        <v/>
      </c>
      <c r="G101" s="528">
        <f>'➁（交付金）別紙様式3-2'!R119</f>
        <v>0</v>
      </c>
      <c r="H101" s="528" t="str">
        <f>IF('➁（交付金）別紙様式3-2'!P119&lt;&gt;"",'➀基本情報入力シート'!$M$26,"")</f>
        <v/>
      </c>
      <c r="I101" s="528" t="str">
        <f>IF('➁（交付金）別紙様式3-2'!P119&lt;&gt;"",'➀基本情報入力シート'!$M$24,"")</f>
        <v/>
      </c>
      <c r="J101" s="528" t="str">
        <f>IF('➁（交付金）別紙様式3-2'!P119&lt;&gt;"",'➀基本情報入力シート'!$M$23,"")</f>
        <v/>
      </c>
      <c r="K101" s="528" t="str">
        <f>IF('➁（交付金）別紙様式3-2'!P119&lt;&gt;"",CONCATENATE('➀基本情報入力シート'!$M$17,'➀基本情報入力シート'!$N$17,'➀基本情報入力シート'!$O$17,'➀基本情報入力シート'!$Q$17,'➀基本情報入力シート'!$R$17,'➀基本情報入力シート'!$S$17,'➀基本情報入力シート'!$T$17),"")</f>
        <v/>
      </c>
      <c r="L101" s="528" t="str">
        <f>IF('➁（交付金）別紙様式3-2'!P119&lt;&gt;"",'➀基本情報入力シート'!$M$18&amp;'➀基本情報入力シート'!$M$19,"")</f>
        <v/>
      </c>
      <c r="M101" s="528" t="str">
        <f>IF('➁（交付金）別紙様式3-2'!P119&lt;&gt;"",CONCATENATE('③（交付金）別紙様式3-1'!$M$32,'③（交付金）別紙様式3-1'!$Z$32,'③（交付金）別紙様式3-1'!$AB$32,'③（交付金）別紙様式3-1'!$AC$32,'③（交付金）別紙様式3-1'!$AE$32,'③（交付金）別紙様式3-1'!$AG$32),"")</f>
        <v/>
      </c>
      <c r="N101" s="537">
        <f>'➁（交付金）別紙様式3-2'!S119</f>
        <v>0</v>
      </c>
    </row>
  </sheetData>
  <sheetProtection password="CF7A" sheet="1"/>
  <autoFilter ref="A1:N101"/>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D33" sqref="D33"/>
    </sheetView>
  </sheetViews>
  <sheetFormatPr defaultRowHeight="13.5"/>
  <cols>
    <col min="1" max="1" width="78.375" bestFit="1" customWidth="1"/>
  </cols>
  <sheetData>
    <row r="1" spans="1:1">
      <c r="A1" s="1"/>
    </row>
    <row r="2" spans="1:1" ht="22.5" customHeight="1">
      <c r="A2" s="1" t="s">
        <v>134</v>
      </c>
    </row>
    <row r="3" spans="1:1" ht="39.75" customHeight="1">
      <c r="A3" s="297" t="s">
        <v>133</v>
      </c>
    </row>
    <row r="4" spans="1:1" ht="16.5" customHeight="1">
      <c r="A4" s="305" t="s">
        <v>113</v>
      </c>
    </row>
    <row r="5" spans="1:1" ht="16.5" customHeight="1">
      <c r="A5" s="306" t="s">
        <v>114</v>
      </c>
    </row>
    <row r="6" spans="1:1" ht="16.5" customHeight="1">
      <c r="A6" s="305" t="s">
        <v>115</v>
      </c>
    </row>
    <row r="7" spans="1:1" ht="16.5" customHeight="1">
      <c r="A7" s="305" t="s">
        <v>116</v>
      </c>
    </row>
    <row r="8" spans="1:1" ht="16.5" customHeight="1">
      <c r="A8" s="305" t="s">
        <v>119</v>
      </c>
    </row>
    <row r="9" spans="1:1" ht="16.5" customHeight="1">
      <c r="A9" s="305" t="s">
        <v>118</v>
      </c>
    </row>
    <row r="10" spans="1:1" ht="16.5" customHeight="1">
      <c r="A10" s="305" t="s">
        <v>120</v>
      </c>
    </row>
    <row r="11" spans="1:1" ht="16.5" customHeight="1">
      <c r="A11" s="305" t="s">
        <v>191</v>
      </c>
    </row>
    <row r="12" spans="1:1" ht="16.5" customHeight="1">
      <c r="A12" s="305" t="s">
        <v>117</v>
      </c>
    </row>
    <row r="13" spans="1:1" ht="16.5" customHeight="1">
      <c r="A13" s="305" t="s">
        <v>121</v>
      </c>
    </row>
    <row r="14" spans="1:1" ht="16.5" customHeight="1">
      <c r="A14" s="305" t="s">
        <v>122</v>
      </c>
    </row>
    <row r="15" spans="1:1" ht="16.5" customHeight="1">
      <c r="A15" s="306" t="s">
        <v>123</v>
      </c>
    </row>
    <row r="16" spans="1:1" ht="16.5" customHeight="1">
      <c r="A16" s="305" t="s">
        <v>124</v>
      </c>
    </row>
    <row r="17" spans="1:1" ht="16.5" customHeight="1">
      <c r="A17" s="305" t="s">
        <v>125</v>
      </c>
    </row>
    <row r="18" spans="1:1" ht="16.5" customHeight="1">
      <c r="A18" s="306" t="s">
        <v>192</v>
      </c>
    </row>
    <row r="19" spans="1:1" ht="16.5" customHeight="1">
      <c r="A19" s="305" t="s">
        <v>193</v>
      </c>
    </row>
    <row r="20" spans="1:1" ht="16.5" customHeight="1">
      <c r="A20" s="306" t="s">
        <v>194</v>
      </c>
    </row>
    <row r="21" spans="1:1" ht="16.5" customHeight="1">
      <c r="A21" s="305" t="s">
        <v>126</v>
      </c>
    </row>
    <row r="22" spans="1:1" ht="16.5" customHeight="1">
      <c r="A22" s="306" t="s">
        <v>127</v>
      </c>
    </row>
    <row r="23" spans="1:1" ht="16.5" customHeight="1">
      <c r="A23" s="305" t="s">
        <v>128</v>
      </c>
    </row>
    <row r="24" spans="1:1" ht="16.5" customHeight="1">
      <c r="A24" s="305" t="s">
        <v>129</v>
      </c>
    </row>
    <row r="25" spans="1:1" ht="16.5" customHeight="1">
      <c r="A25" s="305" t="s">
        <v>130</v>
      </c>
    </row>
    <row r="26" spans="1:1" ht="16.5" customHeight="1">
      <c r="A26" s="305" t="s">
        <v>131</v>
      </c>
    </row>
    <row r="27" spans="1:1" ht="16.5" customHeight="1">
      <c r="A27" s="305" t="s">
        <v>132</v>
      </c>
    </row>
    <row r="28" spans="1:1" ht="16.5" customHeight="1">
      <c r="A28" s="316" t="s">
        <v>210</v>
      </c>
    </row>
    <row r="29" spans="1:1" ht="16.5" customHeight="1">
      <c r="A29" s="316" t="s">
        <v>211</v>
      </c>
    </row>
    <row r="30" spans="1:1" ht="16.5" customHeight="1">
      <c r="A30" s="316" t="s">
        <v>212</v>
      </c>
    </row>
    <row r="31" spans="1:1" ht="16.5" customHeight="1">
      <c r="A31" s="316" t="s">
        <v>213</v>
      </c>
    </row>
    <row r="32" spans="1:1" ht="16.5" customHeight="1">
      <c r="A32" s="316" t="s">
        <v>214</v>
      </c>
    </row>
    <row r="33" spans="1:1" ht="16.5" customHeight="1">
      <c r="A33" s="316" t="s">
        <v>215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はじめに</vt:lpstr>
      <vt:lpstr>➀基本情報入力シート</vt:lpstr>
      <vt:lpstr>別紙様式3-1</vt:lpstr>
      <vt:lpstr>別紙様式3-2</vt:lpstr>
      <vt:lpstr>➁（交付金）別紙様式3-2</vt:lpstr>
      <vt:lpstr>③（交付金）別紙様式3-1</vt:lpstr>
      <vt:lpstr>集計用【編集しないでください】</vt:lpstr>
      <vt:lpstr>【参考】サービス名一覧</vt:lpstr>
      <vt:lpstr>_new1</vt:lpstr>
      <vt:lpstr>【参考】サービス名一覧!erea</vt:lpstr>
      <vt:lpstr>【参考】サービス名一覧!new</vt:lpstr>
      <vt:lpstr>'➀基本情報入力シート'!Print_Area</vt:lpstr>
      <vt:lpstr>'➁（交付金）別紙様式3-2'!Print_Area</vt:lpstr>
      <vt:lpstr>'③（交付金）別紙様式3-1'!Print_Area</vt:lpstr>
      <vt:lpstr>はじめに!Print_Area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R0202-1xxx</cp:lastModifiedBy>
  <cp:lastPrinted>2022-12-08T06:15:40Z</cp:lastPrinted>
  <dcterms:created xsi:type="dcterms:W3CDTF">2018-06-19T01:27:02Z</dcterms:created>
  <dcterms:modified xsi:type="dcterms:W3CDTF">2022-12-13T04:52:41Z</dcterms:modified>
</cp:coreProperties>
</file>