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15" tabRatio="908" activeTab="0"/>
  </bookViews>
  <sheets>
    <sheet name="土浦" sheetId="1" r:id="rId1"/>
  </sheets>
  <definedNames>
    <definedName name="_xlnm.Print_Area" localSheetId="0">'土浦'!$A$1:$BE$26</definedName>
  </definedNames>
  <calcPr fullCalcOnLoad="1"/>
</workbook>
</file>

<file path=xl/sharedStrings.xml><?xml version="1.0" encoding="utf-8"?>
<sst xmlns="http://schemas.openxmlformats.org/spreadsheetml/2006/main" count="355" uniqueCount="172">
  <si>
    <t>整理番号</t>
  </si>
  <si>
    <t>総　数</t>
  </si>
  <si>
    <t>精　神</t>
  </si>
  <si>
    <t>結　核</t>
  </si>
  <si>
    <t>感染症</t>
  </si>
  <si>
    <t>病　院　名</t>
  </si>
  <si>
    <t>開　設　者</t>
  </si>
  <si>
    <t>管理者名</t>
  </si>
  <si>
    <t>所　在　地</t>
  </si>
  <si>
    <t>電　話
F A X</t>
  </si>
  <si>
    <t>許　　　可　　　病　　　床　　　数</t>
  </si>
  <si>
    <t>診　　　療　　　科　　　目</t>
  </si>
  <si>
    <t>救急告示病院</t>
  </si>
  <si>
    <t>備　　考</t>
  </si>
  <si>
    <t>内科</t>
  </si>
  <si>
    <t>呼吸器
内科</t>
  </si>
  <si>
    <t>消化器内科(胃腸内科)</t>
  </si>
  <si>
    <t>糖尿病内科(代謝内科)</t>
  </si>
  <si>
    <t>血液内科</t>
  </si>
  <si>
    <t>アレルギー科</t>
  </si>
  <si>
    <t>リウマチ科</t>
  </si>
  <si>
    <t>感染症
内科</t>
  </si>
  <si>
    <t>小児科</t>
  </si>
  <si>
    <t>精神科</t>
  </si>
  <si>
    <t>心療内科</t>
  </si>
  <si>
    <t>呼吸器
外科</t>
  </si>
  <si>
    <t>心臓血管
外科</t>
  </si>
  <si>
    <t>乳腺外科</t>
  </si>
  <si>
    <t>気管食道外科</t>
  </si>
  <si>
    <t>消化器外科(胃腸外科)</t>
  </si>
  <si>
    <t>泌尿器科</t>
  </si>
  <si>
    <t>肛門外科</t>
  </si>
  <si>
    <t>整形外科</t>
  </si>
  <si>
    <t>形成外科</t>
  </si>
  <si>
    <t>美容外科</t>
  </si>
  <si>
    <t>眼科</t>
  </si>
  <si>
    <t>耳　　　鼻
いんこう科</t>
  </si>
  <si>
    <t>小児外科</t>
  </si>
  <si>
    <t>産婦人科</t>
  </si>
  <si>
    <t>産科</t>
  </si>
  <si>
    <t>婦人科</t>
  </si>
  <si>
    <t>放射線科</t>
  </si>
  <si>
    <t>麻酔科</t>
  </si>
  <si>
    <t>救急科</t>
  </si>
  <si>
    <t>歯科</t>
  </si>
  <si>
    <t>歯科口腔外科</t>
  </si>
  <si>
    <t>療　養</t>
  </si>
  <si>
    <t>一　般</t>
  </si>
  <si>
    <t>循環器内科</t>
  </si>
  <si>
    <t>外科</t>
  </si>
  <si>
    <t>脳神経外科</t>
  </si>
  <si>
    <t>耳鼻いんこう科</t>
  </si>
  <si>
    <t>リハビリテーション科</t>
  </si>
  <si>
    <t>病理診断科</t>
  </si>
  <si>
    <t>臨床検査科</t>
  </si>
  <si>
    <t>矯正歯科</t>
  </si>
  <si>
    <t>小児歯科</t>
  </si>
  <si>
    <t>歯科口腔外</t>
  </si>
  <si>
    <t>○</t>
  </si>
  <si>
    <t>○</t>
  </si>
  <si>
    <t>○</t>
  </si>
  <si>
    <t>神経科</t>
  </si>
  <si>
    <t>病院数</t>
  </si>
  <si>
    <t>循環器
内科</t>
  </si>
  <si>
    <t>腎臓内科</t>
  </si>
  <si>
    <t>神経内科</t>
  </si>
  <si>
    <t>皮膚科</t>
  </si>
  <si>
    <t>外科</t>
  </si>
  <si>
    <t>脳神経
外科</t>
  </si>
  <si>
    <t>リハビリ
テーション科</t>
  </si>
  <si>
    <t>病理
診断科</t>
  </si>
  <si>
    <t>臨床
検査科</t>
  </si>
  <si>
    <t>矯正歯科</t>
  </si>
  <si>
    <t>小児歯科</t>
  </si>
  <si>
    <t>独立行政法人
国立病院機構</t>
  </si>
  <si>
    <t>消化器科</t>
  </si>
  <si>
    <t>神経科</t>
  </si>
  <si>
    <t>土浦保健所</t>
  </si>
  <si>
    <t>独立行政法人
国立病院機構
霞ヶ浦医療センター</t>
  </si>
  <si>
    <t>鈴木　祥司</t>
  </si>
  <si>
    <t>300-0812
土浦市下高津2-7-14</t>
  </si>
  <si>
    <t>029-822-5050
029-826-7665</t>
  </si>
  <si>
    <t>H20.5.30
地域医療支援病院</t>
  </si>
  <si>
    <t>医療法人財団
県南病院</t>
  </si>
  <si>
    <t>医療法人財団
県南病院</t>
  </si>
  <si>
    <t>塚田　篤郎</t>
  </si>
  <si>
    <t>300-0841
土浦市中1087</t>
  </si>
  <si>
    <t>029-841-1148
029-843-5888</t>
  </si>
  <si>
    <t>土浦厚生病院</t>
  </si>
  <si>
    <t>医療法人霞水会</t>
  </si>
  <si>
    <t>塚原　靖二</t>
  </si>
  <si>
    <t>300-0064
土浦市東若松町3969</t>
  </si>
  <si>
    <t>029-821-2200
029-821-2252</t>
  </si>
  <si>
    <t>神立病院</t>
  </si>
  <si>
    <t>医療法人社団青洲会</t>
  </si>
  <si>
    <t>平塚　圭介</t>
  </si>
  <si>
    <t>300-0011
土浦市神立中央5-11-2</t>
  </si>
  <si>
    <t>029-831-9711
029-831-9702</t>
  </si>
  <si>
    <t>血管外科，循環器科,ペインクリニック外科</t>
  </si>
  <si>
    <t>野上病院</t>
  </si>
  <si>
    <t>医療法人慈厚会</t>
  </si>
  <si>
    <t>野上　　厚</t>
  </si>
  <si>
    <t>300-0031
土浦市東崎町6-8</t>
  </si>
  <si>
    <t>029-822-0145
029-824-0881</t>
  </si>
  <si>
    <t>呼吸器科，消化器科，循環器科，こう門科，緩和ケア内科</t>
  </si>
  <si>
    <t>医療法人社団
筑波東病院</t>
  </si>
  <si>
    <t>横山　治夕生</t>
  </si>
  <si>
    <t>300-0844
土浦市乙戸57-1</t>
  </si>
  <si>
    <t>029-843-2121
029-843-4172</t>
  </si>
  <si>
    <t>山王台病院</t>
  </si>
  <si>
    <t>医療法人幕内会</t>
  </si>
  <si>
    <t>幕内　幹男</t>
  </si>
  <si>
    <t>315-0037
石岡市東石岡4-1-38</t>
  </si>
  <si>
    <t>0299-26-3130
0299-26-6573</t>
  </si>
  <si>
    <t>人工透析内科,内視鏡外科,腫瘍外科,内分泌内科，脳神経内科，リウマチ・膠原病内科</t>
  </si>
  <si>
    <t>豊後荘病院</t>
  </si>
  <si>
    <t>医療法人新生会</t>
  </si>
  <si>
    <t>森　博昭</t>
  </si>
  <si>
    <t>315-0112
石岡市部原760-1</t>
  </si>
  <si>
    <t>0299-44-3211
0299-44-3219</t>
  </si>
  <si>
    <t>丸山荘病院</t>
  </si>
  <si>
    <t>医療法人滝田会</t>
  </si>
  <si>
    <t>315-0116
石岡市柿岡3787</t>
  </si>
  <si>
    <t>0299-43-0079
0299-43-6498</t>
  </si>
  <si>
    <t>桜井病院</t>
  </si>
  <si>
    <t>医療法人社団金山会</t>
  </si>
  <si>
    <t>315-0133
石岡市半田1886</t>
  </si>
  <si>
    <t>0299-42-3922
0299-42-4155</t>
  </si>
  <si>
    <t>公益社団法人地域医療振興協会
石岡第一病院</t>
  </si>
  <si>
    <t>公益社団法人
地域医療振興協会</t>
  </si>
  <si>
    <t>舘　泰雄</t>
  </si>
  <si>
    <t>八郷整形外科内科病院</t>
  </si>
  <si>
    <t>医療法人八郷病院</t>
  </si>
  <si>
    <t>仲田　敏明</t>
  </si>
  <si>
    <t>久保田病院</t>
  </si>
  <si>
    <t>医療法人明風会</t>
  </si>
  <si>
    <t>早船　佳文</t>
  </si>
  <si>
    <t>総合病院
土浦協同病院</t>
  </si>
  <si>
    <r>
      <t xml:space="preserve">300-0028
</t>
    </r>
    <r>
      <rPr>
        <sz val="11"/>
        <rFont val="ＭＳ ゴシック"/>
        <family val="3"/>
      </rPr>
      <t>土浦市おおつ野四丁目１番１号</t>
    </r>
  </si>
  <si>
    <t>029-830-3711
029-846-3721</t>
  </si>
  <si>
    <t>社会福祉法人欅会
旭台病院</t>
  </si>
  <si>
    <t>社会福祉法人欅会</t>
  </si>
  <si>
    <t>朝倉　真紀子</t>
  </si>
  <si>
    <t>315-0038
石岡市旭台1-17-26</t>
  </si>
  <si>
    <t>0299-26-2131
0299-26-6645</t>
  </si>
  <si>
    <t>○</t>
  </si>
  <si>
    <t>河内　敏行</t>
  </si>
  <si>
    <t>○</t>
  </si>
  <si>
    <t>茨城県厚生農業協同組合連合会</t>
  </si>
  <si>
    <t>山城　尚人</t>
  </si>
  <si>
    <t>315-0023
石岡市東府中1-7</t>
  </si>
  <si>
    <t>0299-22-5151
0299-23-8334</t>
  </si>
  <si>
    <t>315-0122
石岡市東成井2719</t>
  </si>
  <si>
    <t>0299-46-1115
0299-46-5998</t>
  </si>
  <si>
    <t>315-0022
石岡市行里川26-3</t>
  </si>
  <si>
    <t>0299-35-5010
0299-35-5020</t>
  </si>
  <si>
    <t>〇</t>
  </si>
  <si>
    <r>
      <t xml:space="preserve">代謝・内分泌内科，人工透析内科，小児科（新生児），放射線診断科，放射線治療科，血管外科，脳神経内科，頭頸部外科，臨床腫瘍内科
</t>
    </r>
    <r>
      <rPr>
        <sz val="9"/>
        <color indexed="40"/>
        <rFont val="ＭＳ ゴシック"/>
        <family val="3"/>
      </rPr>
      <t>H30.8.30
地域医療支援病院</t>
    </r>
  </si>
  <si>
    <t>山王台病院附属
石岡共立病院</t>
  </si>
  <si>
    <t>医療法人幕内会</t>
  </si>
  <si>
    <t>315-0009
石岡市大砂10528-25</t>
  </si>
  <si>
    <t>0299-22-4321
0299-23-4674</t>
  </si>
  <si>
    <t>甲状腺内分泌外科</t>
  </si>
  <si>
    <t>桜井　礼二</t>
  </si>
  <si>
    <t>原田　浩史</t>
  </si>
  <si>
    <t>土浦リハビリテーション病院</t>
  </si>
  <si>
    <t>300-0053
土浦市真鍋新町11番7号</t>
  </si>
  <si>
    <t>029-875-7888
029-875-7771</t>
  </si>
  <si>
    <t>岩﨑　信明</t>
  </si>
  <si>
    <t>社会医療法人若竹会</t>
  </si>
  <si>
    <t>脳神経小児科</t>
  </si>
  <si>
    <t>呼吸器科，消化器科，循環器科，こう門科，小児皮膚科
※美容外科なし（設立から）（保健所も立ち入りで確認すみ（R5.3.1）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</si>
</sst>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_);[Red]\(0\)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1]ge\.m\.d;@"/>
    <numFmt numFmtId="185" formatCode="[$-411]ggge&quot;年&quot;m&quot;月&quot;d&quot;日&quot;;@"/>
    <numFmt numFmtId="186" formatCode="&quot;療&quot;&quot;養&quot;&quot;計&quot;#,##0&quot;床&quot;"/>
    <numFmt numFmtId="187" formatCode="##0&quot;施&quot;&quot;設&quot;"/>
    <numFmt numFmtId="188" formatCode="#,##0&quot;床&quot;"/>
    <numFmt numFmtId="189" formatCode="\(&quot;う&quot;&quot;ち&quot;&quot;診&quot;&quot;療&quot;&quot;所&quot;#0&quot;床&quot;\)"/>
    <numFmt numFmtId="190" formatCode="#,##0&quot;床&quot;;&quot;△&quot;#,##0&quot;床&quot;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6"/>
      <name val="ＭＳ Ｐ明朝"/>
      <family val="1"/>
    </font>
    <font>
      <u val="single"/>
      <sz val="10.45"/>
      <color indexed="12"/>
      <name val="ＭＳ 明朝"/>
      <family val="1"/>
    </font>
    <font>
      <sz val="12"/>
      <name val="ＭＳ 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9"/>
      <color indexed="40"/>
      <name val="ＭＳ ゴシック"/>
      <family val="3"/>
    </font>
    <font>
      <sz val="12"/>
      <color indexed="4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B0F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ck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/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/>
      <bottom style="thin"/>
    </border>
    <border>
      <left style="thick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6" fillId="0" borderId="0">
      <alignment/>
      <protection/>
    </xf>
    <xf numFmtId="3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9" fillId="0" borderId="10" xfId="66" applyNumberFormat="1" applyFont="1" applyFill="1" applyBorder="1" applyAlignment="1">
      <alignment horizontal="center"/>
      <protection/>
    </xf>
    <xf numFmtId="0" fontId="9" fillId="0" borderId="11" xfId="67" applyNumberFormat="1" applyFont="1" applyFill="1" applyBorder="1" applyAlignment="1">
      <alignment horizontal="left" vertical="top"/>
      <protection/>
    </xf>
    <xf numFmtId="0" fontId="9" fillId="0" borderId="11" xfId="67" applyNumberFormat="1" applyFont="1" applyFill="1" applyBorder="1" applyAlignment="1">
      <alignment horizontal="center" vertical="center"/>
      <protection/>
    </xf>
    <xf numFmtId="0" fontId="9" fillId="0" borderId="10" xfId="67" applyNumberFormat="1" applyFont="1" applyFill="1" applyBorder="1" applyAlignment="1">
      <alignment horizontal="left" vertical="top"/>
      <protection/>
    </xf>
    <xf numFmtId="0" fontId="9" fillId="0" borderId="10" xfId="67" applyNumberFormat="1" applyFont="1" applyFill="1" applyBorder="1" applyAlignment="1">
      <alignment horizontal="left" vertical="top" wrapText="1"/>
      <protection/>
    </xf>
    <xf numFmtId="3" fontId="9" fillId="0" borderId="10" xfId="67" applyNumberFormat="1" applyFont="1" applyFill="1" applyBorder="1" applyAlignment="1">
      <alignment horizontal="right" vertical="center"/>
      <protection/>
    </xf>
    <xf numFmtId="0" fontId="9" fillId="0" borderId="10" xfId="67" applyNumberFormat="1" applyFont="1" applyFill="1" applyBorder="1" applyAlignment="1">
      <alignment horizontal="right" vertical="center"/>
      <protection/>
    </xf>
    <xf numFmtId="0" fontId="9" fillId="0" borderId="10" xfId="67" applyNumberFormat="1" applyFont="1" applyFill="1" applyBorder="1" applyAlignment="1">
      <alignment horizontal="center" vertical="center"/>
      <protection/>
    </xf>
    <xf numFmtId="0" fontId="9" fillId="0" borderId="12" xfId="67" applyNumberFormat="1" applyFont="1" applyFill="1" applyBorder="1" applyAlignment="1">
      <alignment horizontal="center" vertical="center"/>
      <protection/>
    </xf>
    <xf numFmtId="0" fontId="4" fillId="0" borderId="13" xfId="67" applyNumberFormat="1" applyFont="1" applyFill="1" applyBorder="1" applyAlignment="1">
      <alignment/>
      <protection/>
    </xf>
    <xf numFmtId="0" fontId="4" fillId="0" borderId="0" xfId="67" applyFill="1" applyAlignment="1">
      <alignment/>
      <protection/>
    </xf>
    <xf numFmtId="0" fontId="13" fillId="0" borderId="14" xfId="67" applyNumberFormat="1" applyFont="1" applyBorder="1" applyAlignment="1">
      <alignment horizontal="left" vertical="top" wrapText="1"/>
      <protection/>
    </xf>
    <xf numFmtId="0" fontId="4" fillId="0" borderId="13" xfId="67" applyNumberFormat="1" applyFont="1" applyBorder="1" applyAlignment="1">
      <alignment/>
      <protection/>
    </xf>
    <xf numFmtId="0" fontId="4" fillId="0" borderId="0" xfId="67" applyAlignment="1">
      <alignment/>
      <protection/>
    </xf>
    <xf numFmtId="0" fontId="13" fillId="0" borderId="14" xfId="67" applyNumberFormat="1" applyFont="1" applyBorder="1" applyAlignment="1">
      <alignment horizontal="left" vertical="top"/>
      <protection/>
    </xf>
    <xf numFmtId="0" fontId="9" fillId="0" borderId="0" xfId="67" applyNumberFormat="1" applyFont="1" applyAlignment="1">
      <alignment/>
      <protection/>
    </xf>
    <xf numFmtId="0" fontId="9" fillId="0" borderId="0" xfId="67" applyNumberFormat="1" applyFont="1" applyFill="1" applyAlignment="1">
      <alignment/>
      <protection/>
    </xf>
    <xf numFmtId="0" fontId="10" fillId="0" borderId="0" xfId="64" applyNumberFormat="1" applyFont="1" applyAlignment="1">
      <alignment horizontal="centerContinuous"/>
      <protection/>
    </xf>
    <xf numFmtId="0" fontId="10" fillId="0" borderId="0" xfId="67" applyNumberFormat="1" applyFont="1" applyAlignment="1">
      <alignment horizontal="center"/>
      <protection/>
    </xf>
    <xf numFmtId="0" fontId="4" fillId="0" borderId="0" xfId="67" applyNumberFormat="1" applyFont="1" applyAlignment="1">
      <alignment/>
      <protection/>
    </xf>
    <xf numFmtId="0" fontId="9" fillId="0" borderId="15" xfId="67" applyNumberFormat="1" applyFont="1" applyFill="1" applyBorder="1" applyAlignment="1">
      <alignment horizontal="center" vertical="center"/>
      <protection/>
    </xf>
    <xf numFmtId="0" fontId="9" fillId="0" borderId="16" xfId="67" applyNumberFormat="1" applyFont="1" applyFill="1" applyBorder="1" applyAlignment="1">
      <alignment horizontal="left" vertical="top" wrapText="1"/>
      <protection/>
    </xf>
    <xf numFmtId="0" fontId="9" fillId="0" borderId="0" xfId="67" applyNumberFormat="1" applyFont="1" applyFill="1" applyAlignment="1">
      <alignment horizontal="left" vertical="top" wrapText="1"/>
      <protection/>
    </xf>
    <xf numFmtId="0" fontId="9" fillId="0" borderId="16" xfId="67" applyNumberFormat="1" applyFont="1" applyFill="1" applyBorder="1" applyAlignment="1">
      <alignment horizontal="left" vertical="top"/>
      <protection/>
    </xf>
    <xf numFmtId="0" fontId="9" fillId="0" borderId="17" xfId="67" applyNumberFormat="1" applyFont="1" applyFill="1" applyBorder="1" applyAlignment="1">
      <alignment horizontal="left" vertical="top" wrapText="1"/>
      <protection/>
    </xf>
    <xf numFmtId="3" fontId="9" fillId="0" borderId="17" xfId="67" applyNumberFormat="1" applyFont="1" applyFill="1" applyBorder="1" applyAlignment="1">
      <alignment horizontal="right" vertical="center"/>
      <protection/>
    </xf>
    <xf numFmtId="0" fontId="9" fillId="0" borderId="17" xfId="67" applyNumberFormat="1" applyFont="1" applyFill="1" applyBorder="1" applyAlignment="1">
      <alignment horizontal="right" vertical="center"/>
      <protection/>
    </xf>
    <xf numFmtId="0" fontId="9" fillId="0" borderId="17" xfId="67" applyNumberFormat="1" applyFont="1" applyFill="1" applyBorder="1" applyAlignment="1">
      <alignment horizontal="center" vertical="center"/>
      <protection/>
    </xf>
    <xf numFmtId="0" fontId="9" fillId="0" borderId="16" xfId="67" applyNumberFormat="1" applyFont="1" applyFill="1" applyBorder="1" applyAlignment="1">
      <alignment horizontal="center" vertical="center"/>
      <protection/>
    </xf>
    <xf numFmtId="57" fontId="50" fillId="0" borderId="18" xfId="67" applyNumberFormat="1" applyFont="1" applyFill="1" applyBorder="1" applyAlignment="1">
      <alignment horizontal="left" vertical="top" wrapText="1" shrinkToFit="1"/>
      <protection/>
    </xf>
    <xf numFmtId="0" fontId="13" fillId="0" borderId="19" xfId="67" applyNumberFormat="1" applyFont="1" applyBorder="1" applyAlignment="1">
      <alignment horizontal="left" vertical="top"/>
      <protection/>
    </xf>
    <xf numFmtId="0" fontId="4" fillId="0" borderId="0" xfId="67" applyNumberFormat="1" applyFont="1" applyBorder="1" applyAlignment="1">
      <alignment/>
      <protection/>
    </xf>
    <xf numFmtId="0" fontId="4" fillId="0" borderId="0" xfId="67" applyFont="1" applyAlignment="1">
      <alignment/>
      <protection/>
    </xf>
    <xf numFmtId="0" fontId="9" fillId="0" borderId="20" xfId="67" applyNumberFormat="1" applyFont="1" applyFill="1" applyBorder="1" applyAlignment="1">
      <alignment horizontal="left" vertical="top"/>
      <protection/>
    </xf>
    <xf numFmtId="0" fontId="13" fillId="0" borderId="21" xfId="67" applyNumberFormat="1" applyFont="1" applyBorder="1" applyAlignment="1">
      <alignment horizontal="left" vertical="top"/>
      <protection/>
    </xf>
    <xf numFmtId="0" fontId="9" fillId="0" borderId="13" xfId="67" applyNumberFormat="1" applyFont="1" applyBorder="1" applyAlignment="1">
      <alignment/>
      <protection/>
    </xf>
    <xf numFmtId="0" fontId="9" fillId="0" borderId="10" xfId="67" applyNumberFormat="1" applyFont="1" applyBorder="1" applyAlignment="1">
      <alignment/>
      <protection/>
    </xf>
    <xf numFmtId="0" fontId="9" fillId="0" borderId="11" xfId="67" applyNumberFormat="1" applyFont="1" applyBorder="1" applyAlignment="1">
      <alignment/>
      <protection/>
    </xf>
    <xf numFmtId="0" fontId="9" fillId="0" borderId="22" xfId="67" applyNumberFormat="1" applyFont="1" applyBorder="1" applyAlignment="1">
      <alignment/>
      <protection/>
    </xf>
    <xf numFmtId="0" fontId="9" fillId="0" borderId="23" xfId="67" applyNumberFormat="1" applyFont="1" applyBorder="1" applyAlignment="1">
      <alignment/>
      <protection/>
    </xf>
    <xf numFmtId="0" fontId="9" fillId="0" borderId="24" xfId="67" applyNumberFormat="1" applyFont="1" applyFill="1" applyBorder="1" applyAlignment="1">
      <alignment/>
      <protection/>
    </xf>
    <xf numFmtId="0" fontId="9" fillId="32" borderId="23" xfId="67" applyNumberFormat="1" applyFont="1" applyFill="1" applyBorder="1" applyAlignment="1">
      <alignment/>
      <protection/>
    </xf>
    <xf numFmtId="0" fontId="9" fillId="32" borderId="23" xfId="67" applyNumberFormat="1" applyFont="1" applyFill="1" applyBorder="1" applyAlignment="1">
      <alignment horizontal="right" vertical="center"/>
      <protection/>
    </xf>
    <xf numFmtId="0" fontId="9" fillId="0" borderId="25" xfId="67" applyNumberFormat="1" applyFont="1" applyBorder="1" applyAlignment="1">
      <alignment/>
      <protection/>
    </xf>
    <xf numFmtId="0" fontId="9" fillId="0" borderId="26" xfId="67" applyNumberFormat="1" applyFont="1" applyBorder="1" applyAlignment="1">
      <alignment/>
      <protection/>
    </xf>
    <xf numFmtId="0" fontId="13" fillId="0" borderId="27" xfId="67" applyNumberFormat="1" applyFont="1" applyBorder="1" applyAlignment="1">
      <alignment horizontal="left" vertical="top"/>
      <protection/>
    </xf>
    <xf numFmtId="0" fontId="4" fillId="0" borderId="28" xfId="67" applyNumberFormat="1" applyFont="1" applyBorder="1" applyAlignment="1">
      <alignment/>
      <protection/>
    </xf>
    <xf numFmtId="0" fontId="4" fillId="0" borderId="0" xfId="67" applyNumberFormat="1" applyFont="1" applyFill="1" applyAlignment="1">
      <alignment/>
      <protection/>
    </xf>
    <xf numFmtId="0" fontId="9" fillId="0" borderId="29" xfId="67" applyNumberFormat="1" applyFont="1" applyFill="1" applyBorder="1" applyAlignment="1">
      <alignment horizontal="left" vertical="top"/>
      <protection/>
    </xf>
    <xf numFmtId="0" fontId="13" fillId="0" borderId="30" xfId="67" applyNumberFormat="1" applyFont="1" applyFill="1" applyBorder="1" applyAlignment="1">
      <alignment horizontal="left" vertical="top"/>
      <protection/>
    </xf>
    <xf numFmtId="0" fontId="13" fillId="0" borderId="14" xfId="67" applyNumberFormat="1" applyFont="1" applyFill="1" applyBorder="1" applyAlignment="1">
      <alignment horizontal="left" vertical="top" wrapText="1"/>
      <protection/>
    </xf>
    <xf numFmtId="0" fontId="15" fillId="0" borderId="13" xfId="67" applyNumberFormat="1" applyFont="1" applyFill="1" applyBorder="1" applyAlignment="1">
      <alignment/>
      <protection/>
    </xf>
    <xf numFmtId="0" fontId="15" fillId="0" borderId="0" xfId="67" applyFont="1" applyFill="1" applyAlignment="1">
      <alignment/>
      <protection/>
    </xf>
    <xf numFmtId="0" fontId="4" fillId="0" borderId="0" xfId="67" applyFont="1" applyFill="1" applyAlignment="1">
      <alignment/>
      <protection/>
    </xf>
    <xf numFmtId="3" fontId="9" fillId="0" borderId="31" xfId="67" applyNumberFormat="1" applyFont="1" applyFill="1" applyBorder="1" applyAlignment="1">
      <alignment horizontal="right" vertical="center"/>
      <protection/>
    </xf>
    <xf numFmtId="187" fontId="9" fillId="0" borderId="32" xfId="67" applyNumberFormat="1" applyFont="1" applyBorder="1" applyAlignment="1">
      <alignment horizontal="center"/>
      <protection/>
    </xf>
    <xf numFmtId="0" fontId="9" fillId="0" borderId="32" xfId="67" applyNumberFormat="1" applyFont="1" applyBorder="1" applyAlignment="1">
      <alignment/>
      <protection/>
    </xf>
    <xf numFmtId="0" fontId="9" fillId="0" borderId="33" xfId="67" applyNumberFormat="1" applyFont="1" applyFill="1" applyBorder="1" applyAlignment="1">
      <alignment/>
      <protection/>
    </xf>
    <xf numFmtId="0" fontId="9" fillId="0" borderId="29" xfId="67" applyNumberFormat="1" applyFont="1" applyFill="1" applyBorder="1" applyAlignment="1">
      <alignment horizontal="left" vertical="top" wrapText="1"/>
      <protection/>
    </xf>
    <xf numFmtId="0" fontId="9" fillId="0" borderId="29" xfId="67" applyNumberFormat="1" applyFont="1" applyFill="1" applyBorder="1" applyAlignment="1">
      <alignment horizontal="left" vertical="top" shrinkToFit="1"/>
      <protection/>
    </xf>
    <xf numFmtId="0" fontId="9" fillId="0" borderId="34" xfId="67" applyNumberFormat="1" applyFont="1" applyBorder="1" applyAlignment="1">
      <alignment/>
      <protection/>
    </xf>
    <xf numFmtId="0" fontId="9" fillId="0" borderId="29" xfId="67" applyNumberFormat="1" applyFont="1" applyFill="1" applyBorder="1" applyAlignment="1">
      <alignment horizontal="center" vertical="center"/>
      <protection/>
    </xf>
    <xf numFmtId="0" fontId="9" fillId="0" borderId="35" xfId="67" applyNumberFormat="1" applyFont="1" applyFill="1" applyBorder="1" applyAlignment="1">
      <alignment horizontal="center" vertical="center"/>
      <protection/>
    </xf>
    <xf numFmtId="0" fontId="9" fillId="0" borderId="36" xfId="67" applyNumberFormat="1" applyFont="1" applyFill="1" applyBorder="1" applyAlignment="1">
      <alignment horizontal="left" vertical="top" wrapText="1"/>
      <protection/>
    </xf>
    <xf numFmtId="0" fontId="9" fillId="0" borderId="37" xfId="67" applyNumberFormat="1" applyFont="1" applyFill="1" applyBorder="1" applyAlignment="1">
      <alignment horizontal="left" vertical="top" wrapText="1"/>
      <protection/>
    </xf>
    <xf numFmtId="0" fontId="9" fillId="0" borderId="10" xfId="67" applyNumberFormat="1" applyFont="1" applyFill="1" applyBorder="1" applyAlignment="1">
      <alignment horizontal="left" vertical="top" wrapText="1" shrinkToFit="1"/>
      <protection/>
    </xf>
    <xf numFmtId="0" fontId="9" fillId="0" borderId="10" xfId="67" applyNumberFormat="1" applyFont="1" applyFill="1" applyBorder="1" applyAlignment="1">
      <alignment horizontal="left" vertical="top" shrinkToFit="1"/>
      <protection/>
    </xf>
    <xf numFmtId="0" fontId="9" fillId="0" borderId="12" xfId="67" applyNumberFormat="1" applyFont="1" applyFill="1" applyBorder="1" applyAlignment="1">
      <alignment horizontal="left" vertical="top"/>
      <protection/>
    </xf>
    <xf numFmtId="0" fontId="9" fillId="0" borderId="12" xfId="67" applyNumberFormat="1" applyFont="1" applyFill="1" applyBorder="1" applyAlignment="1">
      <alignment horizontal="left" vertical="top" wrapText="1"/>
      <protection/>
    </xf>
    <xf numFmtId="0" fontId="9" fillId="0" borderId="38" xfId="67" applyNumberFormat="1" applyFont="1" applyFill="1" applyBorder="1" applyAlignment="1">
      <alignment horizontal="left" vertical="top" wrapText="1"/>
      <protection/>
    </xf>
    <xf numFmtId="0" fontId="9" fillId="0" borderId="12" xfId="67" applyNumberFormat="1" applyFont="1" applyFill="1" applyBorder="1" applyAlignment="1">
      <alignment horizontal="right" vertical="center"/>
      <protection/>
    </xf>
    <xf numFmtId="0" fontId="9" fillId="0" borderId="20" xfId="67" applyNumberFormat="1" applyFont="1" applyFill="1" applyBorder="1" applyAlignment="1">
      <alignment horizontal="center" vertical="center"/>
      <protection/>
    </xf>
    <xf numFmtId="0" fontId="9" fillId="0" borderId="39" xfId="67" applyNumberFormat="1" applyFont="1" applyFill="1" applyBorder="1" applyAlignment="1">
      <alignment horizontal="center" vertical="center"/>
      <protection/>
    </xf>
    <xf numFmtId="0" fontId="9" fillId="0" borderId="40" xfId="67" applyNumberFormat="1" applyFont="1" applyFill="1" applyBorder="1" applyAlignment="1">
      <alignment horizontal="center" vertical="center"/>
      <protection/>
    </xf>
    <xf numFmtId="0" fontId="9" fillId="0" borderId="41" xfId="67" applyNumberFormat="1" applyFont="1" applyFill="1" applyBorder="1" applyAlignment="1">
      <alignment horizontal="center" vertical="center"/>
      <protection/>
    </xf>
    <xf numFmtId="0" fontId="5" fillId="0" borderId="42" xfId="66" applyNumberFormat="1" applyFont="1" applyFill="1" applyBorder="1" applyAlignment="1">
      <alignment horizontal="center" vertical="distributed" textRotation="255"/>
      <protection/>
    </xf>
    <xf numFmtId="0" fontId="5" fillId="0" borderId="43" xfId="66" applyNumberFormat="1" applyFont="1" applyFill="1" applyBorder="1" applyAlignment="1">
      <alignment horizontal="center" vertical="distributed" textRotation="255"/>
      <protection/>
    </xf>
    <xf numFmtId="0" fontId="9" fillId="0" borderId="11" xfId="66" applyNumberFormat="1" applyFont="1" applyBorder="1" applyAlignment="1">
      <alignment horizontal="center" vertical="center"/>
      <protection/>
    </xf>
    <xf numFmtId="0" fontId="6" fillId="0" borderId="42" xfId="63" applyNumberFormat="1" applyFont="1" applyBorder="1" applyAlignment="1">
      <alignment horizontal="center" vertical="center"/>
      <protection/>
    </xf>
    <xf numFmtId="0" fontId="6" fillId="0" borderId="43" xfId="63" applyNumberFormat="1" applyFont="1" applyBorder="1" applyAlignment="1">
      <alignment horizontal="center" vertical="center"/>
      <protection/>
    </xf>
    <xf numFmtId="0" fontId="5" fillId="0" borderId="42" xfId="66" applyNumberFormat="1" applyFont="1" applyFill="1" applyBorder="1" applyAlignment="1">
      <alignment horizontal="center" vertical="distributed" textRotation="255" wrapText="1"/>
      <protection/>
    </xf>
    <xf numFmtId="0" fontId="5" fillId="33" borderId="42" xfId="66" applyNumberFormat="1" applyFont="1" applyFill="1" applyBorder="1" applyAlignment="1">
      <alignment horizontal="center" vertical="distributed" textRotation="255"/>
      <protection/>
    </xf>
    <xf numFmtId="0" fontId="5" fillId="33" borderId="43" xfId="66" applyNumberFormat="1" applyFont="1" applyFill="1" applyBorder="1" applyAlignment="1">
      <alignment horizontal="center" vertical="distributed" textRotation="255"/>
      <protection/>
    </xf>
    <xf numFmtId="0" fontId="12" fillId="0" borderId="42" xfId="66" applyNumberFormat="1" applyFont="1" applyFill="1" applyBorder="1" applyAlignment="1">
      <alignment horizontal="center" vertical="center" textRotation="255" wrapText="1"/>
      <protection/>
    </xf>
    <xf numFmtId="0" fontId="12" fillId="0" borderId="42" xfId="66" applyNumberFormat="1" applyFont="1" applyFill="1" applyBorder="1" applyAlignment="1">
      <alignment horizontal="center" vertical="center" textRotation="255"/>
      <protection/>
    </xf>
    <xf numFmtId="0" fontId="12" fillId="0" borderId="43" xfId="66" applyNumberFormat="1" applyFont="1" applyFill="1" applyBorder="1" applyAlignment="1">
      <alignment horizontal="center" vertical="center" textRotation="255"/>
      <protection/>
    </xf>
    <xf numFmtId="0" fontId="12" fillId="0" borderId="42" xfId="66" applyNumberFormat="1" applyFont="1" applyFill="1" applyBorder="1" applyAlignment="1">
      <alignment horizontal="center" vertical="distributed" textRotation="255" wrapText="1"/>
      <protection/>
    </xf>
    <xf numFmtId="0" fontId="12" fillId="0" borderId="42" xfId="66" applyNumberFormat="1" applyFont="1" applyFill="1" applyBorder="1" applyAlignment="1">
      <alignment horizontal="center" vertical="distributed" textRotation="255"/>
      <protection/>
    </xf>
    <xf numFmtId="0" fontId="12" fillId="0" borderId="43" xfId="66" applyNumberFormat="1" applyFont="1" applyFill="1" applyBorder="1" applyAlignment="1">
      <alignment horizontal="center" vertical="distributed" textRotation="255"/>
      <protection/>
    </xf>
    <xf numFmtId="0" fontId="9" fillId="0" borderId="44" xfId="65" applyNumberFormat="1" applyFont="1" applyBorder="1" applyAlignment="1">
      <alignment horizontal="center" vertical="center"/>
      <protection/>
    </xf>
    <xf numFmtId="0" fontId="6" fillId="0" borderId="28" xfId="63" applyNumberFormat="1" applyFont="1" applyBorder="1" applyAlignment="1">
      <alignment horizontal="center" vertical="center"/>
      <protection/>
    </xf>
    <xf numFmtId="0" fontId="6" fillId="0" borderId="45" xfId="63" applyNumberFormat="1" applyFont="1" applyBorder="1" applyAlignment="1">
      <alignment horizontal="center" vertical="center"/>
      <protection/>
    </xf>
    <xf numFmtId="0" fontId="6" fillId="0" borderId="32" xfId="63" applyNumberFormat="1" applyFont="1" applyBorder="1" applyAlignment="1">
      <alignment horizontal="center" vertical="center"/>
      <protection/>
    </xf>
    <xf numFmtId="0" fontId="6" fillId="0" borderId="0" xfId="63" applyNumberFormat="1" applyFont="1" applyAlignment="1">
      <alignment horizontal="center" vertical="center"/>
      <protection/>
    </xf>
    <xf numFmtId="0" fontId="6" fillId="0" borderId="46" xfId="63" applyNumberFormat="1" applyFont="1" applyBorder="1" applyAlignment="1">
      <alignment horizontal="center" vertical="center"/>
      <protection/>
    </xf>
    <xf numFmtId="0" fontId="6" fillId="0" borderId="47" xfId="63" applyNumberFormat="1" applyFont="1" applyBorder="1" applyAlignment="1">
      <alignment horizontal="center" vertical="center"/>
      <protection/>
    </xf>
    <xf numFmtId="0" fontId="6" fillId="0" borderId="48" xfId="63" applyNumberFormat="1" applyFont="1" applyBorder="1" applyAlignment="1">
      <alignment horizontal="center" vertical="center"/>
      <protection/>
    </xf>
    <xf numFmtId="0" fontId="6" fillId="0" borderId="49" xfId="63" applyNumberFormat="1" applyFont="1" applyBorder="1" applyAlignment="1">
      <alignment horizontal="center" vertical="center"/>
      <protection/>
    </xf>
    <xf numFmtId="0" fontId="9" fillId="0" borderId="50" xfId="67" applyNumberFormat="1" applyFont="1" applyBorder="1" applyAlignment="1">
      <alignment horizontal="center"/>
      <protection/>
    </xf>
    <xf numFmtId="0" fontId="9" fillId="0" borderId="51" xfId="67" applyNumberFormat="1" applyFont="1" applyBorder="1" applyAlignment="1">
      <alignment horizontal="center"/>
      <protection/>
    </xf>
    <xf numFmtId="0" fontId="9" fillId="0" borderId="52" xfId="67" applyNumberFormat="1" applyFont="1" applyBorder="1" applyAlignment="1">
      <alignment horizontal="center"/>
      <protection/>
    </xf>
    <xf numFmtId="0" fontId="9" fillId="0" borderId="53" xfId="65" applyNumberFormat="1" applyFont="1" applyBorder="1" applyAlignment="1">
      <alignment horizontal="center" vertical="center" textRotation="255"/>
      <protection/>
    </xf>
    <xf numFmtId="0" fontId="6" fillId="0" borderId="42" xfId="63" applyNumberFormat="1" applyFont="1" applyBorder="1" applyAlignment="1">
      <alignment horizontal="center" vertical="center" textRotation="255"/>
      <protection/>
    </xf>
    <xf numFmtId="0" fontId="6" fillId="0" borderId="43" xfId="63" applyNumberFormat="1" applyFont="1" applyBorder="1" applyAlignment="1">
      <alignment horizontal="center" vertical="center" textRotation="255"/>
      <protection/>
    </xf>
    <xf numFmtId="0" fontId="9" fillId="0" borderId="54" xfId="65" applyNumberFormat="1" applyFont="1" applyBorder="1" applyAlignment="1">
      <alignment horizontal="center" vertical="center"/>
      <protection/>
    </xf>
    <xf numFmtId="0" fontId="6" fillId="0" borderId="55" xfId="63" applyNumberFormat="1" applyFont="1" applyBorder="1" applyAlignment="1">
      <alignment horizontal="center" vertical="center"/>
      <protection/>
    </xf>
    <xf numFmtId="0" fontId="6" fillId="0" borderId="56" xfId="63" applyNumberFormat="1" applyFont="1" applyBorder="1" applyAlignment="1">
      <alignment horizontal="center" vertical="center"/>
      <protection/>
    </xf>
    <xf numFmtId="0" fontId="5" fillId="0" borderId="46" xfId="66" applyNumberFormat="1" applyFont="1" applyFill="1" applyBorder="1" applyAlignment="1">
      <alignment horizontal="center" vertical="distributed" textRotation="255"/>
      <protection/>
    </xf>
    <xf numFmtId="0" fontId="5" fillId="0" borderId="57" xfId="66" applyNumberFormat="1" applyFont="1" applyFill="1" applyBorder="1" applyAlignment="1">
      <alignment horizontal="center" vertical="distributed" textRotation="255"/>
      <protection/>
    </xf>
    <xf numFmtId="0" fontId="9" fillId="0" borderId="58" xfId="66" applyNumberFormat="1" applyFont="1" applyBorder="1" applyAlignment="1">
      <alignment horizontal="center" vertical="center" textRotation="255"/>
      <protection/>
    </xf>
    <xf numFmtId="0" fontId="6" fillId="0" borderId="59" xfId="63" applyNumberFormat="1" applyFont="1" applyBorder="1" applyAlignment="1">
      <alignment horizontal="center" vertical="center" textRotation="255"/>
      <protection/>
    </xf>
    <xf numFmtId="0" fontId="6" fillId="0" borderId="60" xfId="63" applyNumberFormat="1" applyFont="1" applyBorder="1" applyAlignment="1">
      <alignment horizontal="center" vertical="center" textRotation="255"/>
      <protection/>
    </xf>
    <xf numFmtId="0" fontId="9" fillId="0" borderId="53" xfId="66" applyNumberFormat="1" applyFont="1" applyBorder="1" applyAlignment="1">
      <alignment horizontal="center" vertical="center"/>
      <protection/>
    </xf>
    <xf numFmtId="0" fontId="9" fillId="0" borderId="53" xfId="66" applyNumberFormat="1" applyFont="1" applyFill="1" applyBorder="1" applyAlignment="1">
      <alignment horizontal="center" vertical="center"/>
      <protection/>
    </xf>
    <xf numFmtId="0" fontId="6" fillId="0" borderId="42" xfId="63" applyNumberFormat="1" applyFont="1" applyFill="1" applyBorder="1" applyAlignment="1">
      <alignment horizontal="center" vertical="center"/>
      <protection/>
    </xf>
    <xf numFmtId="0" fontId="6" fillId="0" borderId="43" xfId="63" applyNumberFormat="1" applyFont="1" applyFill="1" applyBorder="1" applyAlignment="1">
      <alignment horizontal="center" vertical="center"/>
      <protection/>
    </xf>
    <xf numFmtId="0" fontId="9" fillId="0" borderId="53" xfId="66" applyNumberFormat="1" applyFont="1" applyBorder="1" applyAlignment="1">
      <alignment horizontal="center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つくば" xfId="64"/>
    <cellStyle name="標準_古河" xfId="65"/>
    <cellStyle name="標準_水戸" xfId="66"/>
    <cellStyle name="標準_土浦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F27"/>
  <sheetViews>
    <sheetView showGridLines="0" tabSelected="1" showOutlineSymbols="0" zoomScaleSheetLayoutView="100" zoomScalePageLayoutView="0" workbookViewId="0" topLeftCell="A1">
      <pane xSplit="2" ySplit="7" topLeftCell="F8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G8" sqref="G8"/>
    </sheetView>
  </sheetViews>
  <sheetFormatPr defaultColWidth="10.75390625" defaultRowHeight="13.5"/>
  <cols>
    <col min="1" max="1" width="3.75390625" style="14" customWidth="1"/>
    <col min="2" max="2" width="25.625" style="14" customWidth="1"/>
    <col min="3" max="3" width="20.625" style="14" customWidth="1"/>
    <col min="4" max="4" width="15.625" style="11" customWidth="1"/>
    <col min="5" max="5" width="30.625" style="14" customWidth="1"/>
    <col min="6" max="6" width="15.625" style="14" customWidth="1"/>
    <col min="7" max="12" width="6.75390625" style="14" customWidth="1"/>
    <col min="13" max="56" width="4.375" style="14" customWidth="1"/>
    <col min="57" max="57" width="25.625" style="14" customWidth="1"/>
    <col min="58" max="16384" width="10.75390625" style="14" customWidth="1"/>
  </cols>
  <sheetData>
    <row r="1" spans="1:58" ht="19.5" thickBot="1">
      <c r="A1" s="16"/>
      <c r="B1" s="16"/>
      <c r="C1" s="16"/>
      <c r="D1" s="17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8"/>
      <c r="BE1" s="19" t="s">
        <v>77</v>
      </c>
      <c r="BF1" s="20"/>
    </row>
    <row r="2" spans="1:58" ht="15" customHeight="1" thickTop="1">
      <c r="A2" s="110" t="s">
        <v>0</v>
      </c>
      <c r="B2" s="113" t="s">
        <v>5</v>
      </c>
      <c r="C2" s="113" t="s">
        <v>6</v>
      </c>
      <c r="D2" s="114" t="s">
        <v>7</v>
      </c>
      <c r="E2" s="113" t="s">
        <v>8</v>
      </c>
      <c r="F2" s="117" t="s">
        <v>9</v>
      </c>
      <c r="G2" s="90" t="s">
        <v>10</v>
      </c>
      <c r="H2" s="91"/>
      <c r="I2" s="91"/>
      <c r="J2" s="91"/>
      <c r="K2" s="91"/>
      <c r="L2" s="92"/>
      <c r="M2" s="99" t="s">
        <v>11</v>
      </c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1"/>
      <c r="BD2" s="102" t="s">
        <v>12</v>
      </c>
      <c r="BE2" s="105" t="s">
        <v>13</v>
      </c>
      <c r="BF2" s="13"/>
    </row>
    <row r="3" spans="1:58" ht="15" customHeight="1">
      <c r="A3" s="111"/>
      <c r="B3" s="79"/>
      <c r="C3" s="79"/>
      <c r="D3" s="115"/>
      <c r="E3" s="79"/>
      <c r="F3" s="79"/>
      <c r="G3" s="93"/>
      <c r="H3" s="94"/>
      <c r="I3" s="94"/>
      <c r="J3" s="94"/>
      <c r="K3" s="94"/>
      <c r="L3" s="95"/>
      <c r="M3" s="1">
        <v>1</v>
      </c>
      <c r="N3" s="1">
        <v>2</v>
      </c>
      <c r="O3" s="1">
        <v>3</v>
      </c>
      <c r="P3" s="1">
        <v>4</v>
      </c>
      <c r="Q3" s="1">
        <v>5</v>
      </c>
      <c r="R3" s="1">
        <v>6</v>
      </c>
      <c r="S3" s="1">
        <v>7</v>
      </c>
      <c r="T3" s="1">
        <v>8</v>
      </c>
      <c r="U3" s="1">
        <v>9</v>
      </c>
      <c r="V3" s="1">
        <v>10</v>
      </c>
      <c r="W3" s="1">
        <v>11</v>
      </c>
      <c r="X3" s="1">
        <v>12</v>
      </c>
      <c r="Y3" s="1">
        <v>13</v>
      </c>
      <c r="Z3" s="1">
        <v>14</v>
      </c>
      <c r="AA3" s="1">
        <v>15</v>
      </c>
      <c r="AB3" s="1">
        <v>16</v>
      </c>
      <c r="AC3" s="1">
        <v>17</v>
      </c>
      <c r="AD3" s="1">
        <v>18</v>
      </c>
      <c r="AE3" s="1">
        <v>19</v>
      </c>
      <c r="AF3" s="1">
        <v>20</v>
      </c>
      <c r="AG3" s="1">
        <v>21</v>
      </c>
      <c r="AH3" s="1">
        <v>22</v>
      </c>
      <c r="AI3" s="1">
        <v>23</v>
      </c>
      <c r="AJ3" s="1">
        <v>24</v>
      </c>
      <c r="AK3" s="1">
        <v>25</v>
      </c>
      <c r="AL3" s="1">
        <v>26</v>
      </c>
      <c r="AM3" s="1">
        <v>27</v>
      </c>
      <c r="AN3" s="1">
        <v>28</v>
      </c>
      <c r="AO3" s="1">
        <v>29</v>
      </c>
      <c r="AP3" s="1">
        <v>30</v>
      </c>
      <c r="AQ3" s="1">
        <v>31</v>
      </c>
      <c r="AR3" s="1">
        <v>32</v>
      </c>
      <c r="AS3" s="1">
        <v>33</v>
      </c>
      <c r="AT3" s="1">
        <v>34</v>
      </c>
      <c r="AU3" s="1">
        <v>35</v>
      </c>
      <c r="AV3" s="1">
        <v>36</v>
      </c>
      <c r="AW3" s="1">
        <v>37</v>
      </c>
      <c r="AX3" s="1">
        <v>38</v>
      </c>
      <c r="AY3" s="1">
        <v>39</v>
      </c>
      <c r="AZ3" s="1">
        <v>40</v>
      </c>
      <c r="BA3" s="1">
        <v>41</v>
      </c>
      <c r="BB3" s="1">
        <v>42</v>
      </c>
      <c r="BC3" s="1">
        <v>43</v>
      </c>
      <c r="BD3" s="103"/>
      <c r="BE3" s="106"/>
      <c r="BF3" s="13"/>
    </row>
    <row r="4" spans="1:58" ht="15" customHeight="1">
      <c r="A4" s="111"/>
      <c r="B4" s="79"/>
      <c r="C4" s="79"/>
      <c r="D4" s="115"/>
      <c r="E4" s="79"/>
      <c r="F4" s="79"/>
      <c r="G4" s="96"/>
      <c r="H4" s="97"/>
      <c r="I4" s="97"/>
      <c r="J4" s="97"/>
      <c r="K4" s="97"/>
      <c r="L4" s="98"/>
      <c r="M4" s="108" t="s">
        <v>14</v>
      </c>
      <c r="N4" s="81" t="s">
        <v>15</v>
      </c>
      <c r="O4" s="81" t="s">
        <v>63</v>
      </c>
      <c r="P4" s="87" t="s">
        <v>16</v>
      </c>
      <c r="Q4" s="76" t="s">
        <v>64</v>
      </c>
      <c r="R4" s="76" t="s">
        <v>65</v>
      </c>
      <c r="S4" s="87" t="s">
        <v>17</v>
      </c>
      <c r="T4" s="76" t="s">
        <v>18</v>
      </c>
      <c r="U4" s="76" t="s">
        <v>66</v>
      </c>
      <c r="V4" s="76" t="s">
        <v>19</v>
      </c>
      <c r="W4" s="76" t="s">
        <v>20</v>
      </c>
      <c r="X4" s="81" t="s">
        <v>21</v>
      </c>
      <c r="Y4" s="76" t="s">
        <v>22</v>
      </c>
      <c r="Z4" s="76" t="s">
        <v>23</v>
      </c>
      <c r="AA4" s="76" t="s">
        <v>24</v>
      </c>
      <c r="AB4" s="82" t="s">
        <v>67</v>
      </c>
      <c r="AC4" s="81" t="s">
        <v>25</v>
      </c>
      <c r="AD4" s="81" t="s">
        <v>26</v>
      </c>
      <c r="AE4" s="76" t="s">
        <v>27</v>
      </c>
      <c r="AF4" s="81" t="s">
        <v>28</v>
      </c>
      <c r="AG4" s="87" t="s">
        <v>29</v>
      </c>
      <c r="AH4" s="76" t="s">
        <v>30</v>
      </c>
      <c r="AI4" s="76" t="s">
        <v>31</v>
      </c>
      <c r="AJ4" s="81" t="s">
        <v>68</v>
      </c>
      <c r="AK4" s="76" t="s">
        <v>32</v>
      </c>
      <c r="AL4" s="76" t="s">
        <v>33</v>
      </c>
      <c r="AM4" s="76" t="s">
        <v>34</v>
      </c>
      <c r="AN4" s="82" t="s">
        <v>35</v>
      </c>
      <c r="AO4" s="84" t="s">
        <v>36</v>
      </c>
      <c r="AP4" s="76" t="s">
        <v>37</v>
      </c>
      <c r="AQ4" s="76" t="s">
        <v>38</v>
      </c>
      <c r="AR4" s="82" t="s">
        <v>39</v>
      </c>
      <c r="AS4" s="82" t="s">
        <v>40</v>
      </c>
      <c r="AT4" s="84" t="s">
        <v>69</v>
      </c>
      <c r="AU4" s="76" t="s">
        <v>41</v>
      </c>
      <c r="AV4" s="76" t="s">
        <v>42</v>
      </c>
      <c r="AW4" s="81" t="s">
        <v>70</v>
      </c>
      <c r="AX4" s="81" t="s">
        <v>71</v>
      </c>
      <c r="AY4" s="76" t="s">
        <v>43</v>
      </c>
      <c r="AZ4" s="76" t="s">
        <v>44</v>
      </c>
      <c r="BA4" s="76" t="s">
        <v>72</v>
      </c>
      <c r="BB4" s="76" t="s">
        <v>73</v>
      </c>
      <c r="BC4" s="76" t="s">
        <v>45</v>
      </c>
      <c r="BD4" s="103"/>
      <c r="BE4" s="106"/>
      <c r="BF4" s="13"/>
    </row>
    <row r="5" spans="1:58" ht="15" customHeight="1">
      <c r="A5" s="111"/>
      <c r="B5" s="79"/>
      <c r="C5" s="79"/>
      <c r="D5" s="115"/>
      <c r="E5" s="79"/>
      <c r="F5" s="79"/>
      <c r="G5" s="78" t="s">
        <v>1</v>
      </c>
      <c r="H5" s="78" t="s">
        <v>2</v>
      </c>
      <c r="I5" s="78" t="s">
        <v>3</v>
      </c>
      <c r="J5" s="78" t="s">
        <v>4</v>
      </c>
      <c r="K5" s="78" t="s">
        <v>46</v>
      </c>
      <c r="L5" s="78" t="s">
        <v>47</v>
      </c>
      <c r="M5" s="108"/>
      <c r="N5" s="76"/>
      <c r="O5" s="76"/>
      <c r="P5" s="88"/>
      <c r="Q5" s="76"/>
      <c r="R5" s="76"/>
      <c r="S5" s="88"/>
      <c r="T5" s="76"/>
      <c r="U5" s="76"/>
      <c r="V5" s="76"/>
      <c r="W5" s="76"/>
      <c r="X5" s="76"/>
      <c r="Y5" s="76"/>
      <c r="Z5" s="76"/>
      <c r="AA5" s="76"/>
      <c r="AB5" s="82"/>
      <c r="AC5" s="76"/>
      <c r="AD5" s="76"/>
      <c r="AE5" s="76"/>
      <c r="AF5" s="76"/>
      <c r="AG5" s="88"/>
      <c r="AH5" s="76"/>
      <c r="AI5" s="76"/>
      <c r="AJ5" s="76"/>
      <c r="AK5" s="76"/>
      <c r="AL5" s="76"/>
      <c r="AM5" s="76"/>
      <c r="AN5" s="82"/>
      <c r="AO5" s="85"/>
      <c r="AP5" s="76"/>
      <c r="AQ5" s="76"/>
      <c r="AR5" s="82"/>
      <c r="AS5" s="82"/>
      <c r="AT5" s="85"/>
      <c r="AU5" s="76"/>
      <c r="AV5" s="76"/>
      <c r="AW5" s="76"/>
      <c r="AX5" s="76"/>
      <c r="AY5" s="76"/>
      <c r="AZ5" s="76"/>
      <c r="BA5" s="76"/>
      <c r="BB5" s="76"/>
      <c r="BC5" s="76"/>
      <c r="BD5" s="103"/>
      <c r="BE5" s="106"/>
      <c r="BF5" s="13"/>
    </row>
    <row r="6" spans="1:58" ht="15" customHeight="1">
      <c r="A6" s="111"/>
      <c r="B6" s="79"/>
      <c r="C6" s="79"/>
      <c r="D6" s="115"/>
      <c r="E6" s="79"/>
      <c r="F6" s="79"/>
      <c r="G6" s="79"/>
      <c r="H6" s="79"/>
      <c r="I6" s="79"/>
      <c r="J6" s="79"/>
      <c r="K6" s="79"/>
      <c r="L6" s="79"/>
      <c r="M6" s="108" t="s">
        <v>14</v>
      </c>
      <c r="N6" s="76" t="s">
        <v>48</v>
      </c>
      <c r="O6" s="76" t="s">
        <v>48</v>
      </c>
      <c r="P6" s="88" t="s">
        <v>48</v>
      </c>
      <c r="Q6" s="76"/>
      <c r="R6" s="76"/>
      <c r="S6" s="88" t="s">
        <v>48</v>
      </c>
      <c r="T6" s="76"/>
      <c r="U6" s="76"/>
      <c r="V6" s="76" t="s">
        <v>19</v>
      </c>
      <c r="W6" s="76" t="s">
        <v>20</v>
      </c>
      <c r="X6" s="76" t="s">
        <v>48</v>
      </c>
      <c r="Y6" s="76"/>
      <c r="Z6" s="76"/>
      <c r="AA6" s="76"/>
      <c r="AB6" s="82" t="s">
        <v>49</v>
      </c>
      <c r="AC6" s="76" t="s">
        <v>48</v>
      </c>
      <c r="AD6" s="76" t="s">
        <v>48</v>
      </c>
      <c r="AE6" s="76" t="s">
        <v>27</v>
      </c>
      <c r="AF6" s="76" t="s">
        <v>48</v>
      </c>
      <c r="AG6" s="88" t="s">
        <v>48</v>
      </c>
      <c r="AH6" s="76" t="s">
        <v>38</v>
      </c>
      <c r="AI6" s="76" t="s">
        <v>38</v>
      </c>
      <c r="AJ6" s="76" t="s">
        <v>50</v>
      </c>
      <c r="AK6" s="76" t="s">
        <v>32</v>
      </c>
      <c r="AL6" s="76" t="s">
        <v>33</v>
      </c>
      <c r="AM6" s="76" t="s">
        <v>33</v>
      </c>
      <c r="AN6" s="82" t="s">
        <v>35</v>
      </c>
      <c r="AO6" s="85" t="s">
        <v>51</v>
      </c>
      <c r="AP6" s="76" t="s">
        <v>38</v>
      </c>
      <c r="AQ6" s="76" t="s">
        <v>38</v>
      </c>
      <c r="AR6" s="82" t="s">
        <v>39</v>
      </c>
      <c r="AS6" s="82" t="s">
        <v>40</v>
      </c>
      <c r="AT6" s="85" t="s">
        <v>52</v>
      </c>
      <c r="AU6" s="76" t="s">
        <v>41</v>
      </c>
      <c r="AV6" s="76" t="s">
        <v>42</v>
      </c>
      <c r="AW6" s="76" t="s">
        <v>53</v>
      </c>
      <c r="AX6" s="76" t="s">
        <v>54</v>
      </c>
      <c r="AY6" s="76" t="s">
        <v>43</v>
      </c>
      <c r="AZ6" s="76" t="s">
        <v>44</v>
      </c>
      <c r="BA6" s="76" t="s">
        <v>55</v>
      </c>
      <c r="BB6" s="76" t="s">
        <v>56</v>
      </c>
      <c r="BC6" s="76" t="s">
        <v>57</v>
      </c>
      <c r="BD6" s="103"/>
      <c r="BE6" s="106"/>
      <c r="BF6" s="13"/>
    </row>
    <row r="7" spans="1:58" ht="15" customHeight="1" thickBot="1">
      <c r="A7" s="112"/>
      <c r="B7" s="80"/>
      <c r="C7" s="80"/>
      <c r="D7" s="116"/>
      <c r="E7" s="80"/>
      <c r="F7" s="80"/>
      <c r="G7" s="80"/>
      <c r="H7" s="80"/>
      <c r="I7" s="80"/>
      <c r="J7" s="80"/>
      <c r="K7" s="80"/>
      <c r="L7" s="80"/>
      <c r="M7" s="109"/>
      <c r="N7" s="77"/>
      <c r="O7" s="77"/>
      <c r="P7" s="89"/>
      <c r="Q7" s="77"/>
      <c r="R7" s="77"/>
      <c r="S7" s="89"/>
      <c r="T7" s="77"/>
      <c r="U7" s="77"/>
      <c r="V7" s="77"/>
      <c r="W7" s="77"/>
      <c r="X7" s="77"/>
      <c r="Y7" s="77"/>
      <c r="Z7" s="77"/>
      <c r="AA7" s="77"/>
      <c r="AB7" s="83"/>
      <c r="AC7" s="77"/>
      <c r="AD7" s="77"/>
      <c r="AE7" s="77"/>
      <c r="AF7" s="77"/>
      <c r="AG7" s="89"/>
      <c r="AH7" s="77"/>
      <c r="AI7" s="77"/>
      <c r="AJ7" s="77"/>
      <c r="AK7" s="77"/>
      <c r="AL7" s="77"/>
      <c r="AM7" s="77"/>
      <c r="AN7" s="83"/>
      <c r="AO7" s="86"/>
      <c r="AP7" s="77"/>
      <c r="AQ7" s="77"/>
      <c r="AR7" s="83"/>
      <c r="AS7" s="83"/>
      <c r="AT7" s="86"/>
      <c r="AU7" s="77"/>
      <c r="AV7" s="77"/>
      <c r="AW7" s="77"/>
      <c r="AX7" s="77"/>
      <c r="AY7" s="77"/>
      <c r="AZ7" s="77"/>
      <c r="BA7" s="77"/>
      <c r="BB7" s="77"/>
      <c r="BC7" s="77"/>
      <c r="BD7" s="104"/>
      <c r="BE7" s="107"/>
      <c r="BF7" s="13"/>
    </row>
    <row r="8" spans="1:58" s="11" customFormat="1" ht="60" customHeight="1" thickTop="1">
      <c r="A8" s="21">
        <v>1</v>
      </c>
      <c r="B8" s="22" t="s">
        <v>78</v>
      </c>
      <c r="C8" s="23" t="s">
        <v>74</v>
      </c>
      <c r="D8" s="24" t="s">
        <v>79</v>
      </c>
      <c r="E8" s="25" t="s">
        <v>80</v>
      </c>
      <c r="F8" s="25" t="s">
        <v>81</v>
      </c>
      <c r="G8" s="26">
        <f aca="true" t="shared" si="0" ref="G8:G21">SUM(H8:L8)</f>
        <v>250</v>
      </c>
      <c r="H8" s="27"/>
      <c r="I8" s="27"/>
      <c r="J8" s="27"/>
      <c r="K8" s="27"/>
      <c r="L8" s="27">
        <v>250</v>
      </c>
      <c r="M8" s="28" t="s">
        <v>58</v>
      </c>
      <c r="N8" s="28" t="s">
        <v>59</v>
      </c>
      <c r="O8" s="28" t="s">
        <v>59</v>
      </c>
      <c r="P8" s="28" t="s">
        <v>59</v>
      </c>
      <c r="Q8" s="28" t="s">
        <v>59</v>
      </c>
      <c r="R8" s="28" t="s">
        <v>59</v>
      </c>
      <c r="S8" s="28" t="s">
        <v>59</v>
      </c>
      <c r="T8" s="28" t="s">
        <v>59</v>
      </c>
      <c r="U8" s="28" t="s">
        <v>58</v>
      </c>
      <c r="V8" s="28"/>
      <c r="W8" s="28"/>
      <c r="X8" s="28"/>
      <c r="Y8" s="28" t="s">
        <v>58</v>
      </c>
      <c r="Z8" s="28"/>
      <c r="AA8" s="28"/>
      <c r="AB8" s="28" t="s">
        <v>58</v>
      </c>
      <c r="AC8" s="28" t="s">
        <v>58</v>
      </c>
      <c r="AD8" s="28" t="s">
        <v>58</v>
      </c>
      <c r="AE8" s="28" t="s">
        <v>58</v>
      </c>
      <c r="AF8" s="28"/>
      <c r="AG8" s="28"/>
      <c r="AH8" s="28" t="s">
        <v>58</v>
      </c>
      <c r="AI8" s="28"/>
      <c r="AJ8" s="28"/>
      <c r="AK8" s="28" t="s">
        <v>58</v>
      </c>
      <c r="AL8" s="28" t="s">
        <v>58</v>
      </c>
      <c r="AM8" s="28"/>
      <c r="AN8" s="28" t="s">
        <v>58</v>
      </c>
      <c r="AO8" s="28" t="s">
        <v>58</v>
      </c>
      <c r="AP8" s="28"/>
      <c r="AQ8" s="28" t="s">
        <v>58</v>
      </c>
      <c r="AR8" s="28"/>
      <c r="AS8" s="28"/>
      <c r="AT8" s="28" t="s">
        <v>58</v>
      </c>
      <c r="AU8" s="28" t="s">
        <v>58</v>
      </c>
      <c r="AV8" s="28" t="s">
        <v>58</v>
      </c>
      <c r="AW8" s="28" t="s">
        <v>59</v>
      </c>
      <c r="AX8" s="28"/>
      <c r="AY8" s="28"/>
      <c r="AZ8" s="28" t="s">
        <v>58</v>
      </c>
      <c r="BA8" s="28"/>
      <c r="BB8" s="28"/>
      <c r="BC8" s="28" t="s">
        <v>58</v>
      </c>
      <c r="BD8" s="29" t="s">
        <v>58</v>
      </c>
      <c r="BE8" s="30" t="s">
        <v>82</v>
      </c>
      <c r="BF8" s="10"/>
    </row>
    <row r="9" spans="1:58" ht="39.75" customHeight="1">
      <c r="A9" s="63">
        <v>2</v>
      </c>
      <c r="B9" s="5" t="s">
        <v>83</v>
      </c>
      <c r="C9" s="5" t="s">
        <v>84</v>
      </c>
      <c r="D9" s="2" t="s">
        <v>85</v>
      </c>
      <c r="E9" s="5" t="s">
        <v>86</v>
      </c>
      <c r="F9" s="5" t="s">
        <v>87</v>
      </c>
      <c r="G9" s="6">
        <f t="shared" si="0"/>
        <v>83</v>
      </c>
      <c r="H9" s="7"/>
      <c r="I9" s="7"/>
      <c r="J9" s="7"/>
      <c r="K9" s="7"/>
      <c r="L9" s="7">
        <v>83</v>
      </c>
      <c r="M9" s="8" t="s">
        <v>58</v>
      </c>
      <c r="N9" s="8" t="s">
        <v>59</v>
      </c>
      <c r="O9" s="8"/>
      <c r="P9" s="8" t="s">
        <v>59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 t="s">
        <v>58</v>
      </c>
      <c r="AC9" s="8"/>
      <c r="AD9" s="8"/>
      <c r="AE9" s="8"/>
      <c r="AF9" s="8"/>
      <c r="AG9" s="8"/>
      <c r="AH9" s="8"/>
      <c r="AI9" s="8"/>
      <c r="AJ9" s="8" t="s">
        <v>58</v>
      </c>
      <c r="AK9" s="8" t="s">
        <v>58</v>
      </c>
      <c r="AL9" s="8"/>
      <c r="AM9" s="8"/>
      <c r="AN9" s="8"/>
      <c r="AO9" s="8"/>
      <c r="AP9" s="8"/>
      <c r="AQ9" s="8"/>
      <c r="AR9" s="8"/>
      <c r="AS9" s="8"/>
      <c r="AT9" s="8" t="s">
        <v>60</v>
      </c>
      <c r="AU9" s="8"/>
      <c r="AV9" s="8" t="s">
        <v>60</v>
      </c>
      <c r="AW9" s="8"/>
      <c r="AX9" s="8"/>
      <c r="AY9" s="8"/>
      <c r="AZ9" s="8"/>
      <c r="BA9" s="8"/>
      <c r="BB9" s="8"/>
      <c r="BC9" s="8"/>
      <c r="BD9" s="3" t="s">
        <v>58</v>
      </c>
      <c r="BE9" s="31"/>
      <c r="BF9" s="32"/>
    </row>
    <row r="10" spans="1:58" ht="39.75" customHeight="1">
      <c r="A10" s="74">
        <v>3</v>
      </c>
      <c r="B10" s="4" t="s">
        <v>88</v>
      </c>
      <c r="C10" s="4" t="s">
        <v>89</v>
      </c>
      <c r="D10" s="2" t="s">
        <v>90</v>
      </c>
      <c r="E10" s="5" t="s">
        <v>91</v>
      </c>
      <c r="F10" s="5" t="s">
        <v>92</v>
      </c>
      <c r="G10" s="6">
        <f t="shared" si="0"/>
        <v>280</v>
      </c>
      <c r="H10" s="7">
        <v>280</v>
      </c>
      <c r="I10" s="7"/>
      <c r="J10" s="7"/>
      <c r="K10" s="7"/>
      <c r="L10" s="7"/>
      <c r="M10" s="8" t="s">
        <v>58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 t="s">
        <v>58</v>
      </c>
      <c r="AA10" s="8" t="s">
        <v>60</v>
      </c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3"/>
      <c r="BE10" s="15"/>
      <c r="BF10" s="13"/>
    </row>
    <row r="11" spans="1:58" ht="39.75" customHeight="1">
      <c r="A11" s="74">
        <v>4</v>
      </c>
      <c r="B11" s="4" t="s">
        <v>93</v>
      </c>
      <c r="C11" s="4" t="s">
        <v>94</v>
      </c>
      <c r="D11" s="2" t="s">
        <v>95</v>
      </c>
      <c r="E11" s="5" t="s">
        <v>96</v>
      </c>
      <c r="F11" s="5" t="s">
        <v>97</v>
      </c>
      <c r="G11" s="6">
        <f t="shared" si="0"/>
        <v>160</v>
      </c>
      <c r="H11" s="7"/>
      <c r="I11" s="7"/>
      <c r="J11" s="7"/>
      <c r="K11" s="7">
        <v>100</v>
      </c>
      <c r="L11" s="7">
        <v>60</v>
      </c>
      <c r="M11" s="8" t="s">
        <v>58</v>
      </c>
      <c r="N11" s="8" t="s">
        <v>59</v>
      </c>
      <c r="O11" s="8" t="s">
        <v>59</v>
      </c>
      <c r="P11" s="8" t="s">
        <v>59</v>
      </c>
      <c r="Q11" s="8" t="s">
        <v>59</v>
      </c>
      <c r="R11" s="8" t="s">
        <v>59</v>
      </c>
      <c r="S11" s="8"/>
      <c r="T11" s="8"/>
      <c r="U11" s="8" t="s">
        <v>58</v>
      </c>
      <c r="V11" s="8"/>
      <c r="W11" s="8"/>
      <c r="X11" s="8"/>
      <c r="Y11" s="8"/>
      <c r="Z11" s="8"/>
      <c r="AA11" s="8"/>
      <c r="AB11" s="8" t="s">
        <v>58</v>
      </c>
      <c r="AC11" s="8"/>
      <c r="AD11" s="8"/>
      <c r="AE11" s="8"/>
      <c r="AF11" s="8"/>
      <c r="AG11" s="8" t="s">
        <v>59</v>
      </c>
      <c r="AH11" s="8" t="s">
        <v>156</v>
      </c>
      <c r="AI11" s="8" t="s">
        <v>59</v>
      </c>
      <c r="AJ11" s="8" t="s">
        <v>58</v>
      </c>
      <c r="AK11" s="8" t="s">
        <v>59</v>
      </c>
      <c r="AL11" s="8"/>
      <c r="AM11" s="8"/>
      <c r="AN11" s="8" t="s">
        <v>60</v>
      </c>
      <c r="AO11" s="8"/>
      <c r="AP11" s="8"/>
      <c r="AQ11" s="8"/>
      <c r="AR11" s="8"/>
      <c r="AS11" s="8"/>
      <c r="AT11" s="8" t="s">
        <v>58</v>
      </c>
      <c r="AU11" s="8" t="s">
        <v>58</v>
      </c>
      <c r="AV11" s="8" t="s">
        <v>60</v>
      </c>
      <c r="AW11" s="8"/>
      <c r="AX11" s="8"/>
      <c r="AY11" s="8"/>
      <c r="AZ11" s="8"/>
      <c r="BA11" s="8"/>
      <c r="BB11" s="8"/>
      <c r="BC11" s="8"/>
      <c r="BD11" s="3" t="s">
        <v>58</v>
      </c>
      <c r="BE11" s="12" t="s">
        <v>98</v>
      </c>
      <c r="BF11" s="13"/>
    </row>
    <row r="12" spans="1:58" s="33" customFormat="1" ht="39.75" customHeight="1">
      <c r="A12" s="74">
        <v>5</v>
      </c>
      <c r="B12" s="4" t="s">
        <v>99</v>
      </c>
      <c r="C12" s="4" t="s">
        <v>100</v>
      </c>
      <c r="D12" s="2" t="s">
        <v>101</v>
      </c>
      <c r="E12" s="5" t="s">
        <v>102</v>
      </c>
      <c r="F12" s="5" t="s">
        <v>103</v>
      </c>
      <c r="G12" s="6">
        <f t="shared" si="0"/>
        <v>28</v>
      </c>
      <c r="H12" s="7"/>
      <c r="I12" s="7"/>
      <c r="J12" s="7"/>
      <c r="K12" s="7"/>
      <c r="L12" s="7">
        <v>28</v>
      </c>
      <c r="M12" s="8" t="s">
        <v>58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 t="s">
        <v>58</v>
      </c>
      <c r="AC12" s="8"/>
      <c r="AD12" s="8"/>
      <c r="AE12" s="8"/>
      <c r="AF12" s="8" t="s">
        <v>58</v>
      </c>
      <c r="AG12" s="8"/>
      <c r="AH12" s="8"/>
      <c r="AI12" s="8"/>
      <c r="AJ12" s="8"/>
      <c r="AK12" s="8" t="s">
        <v>59</v>
      </c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3"/>
      <c r="BE12" s="12" t="s">
        <v>104</v>
      </c>
      <c r="BF12" s="13"/>
    </row>
    <row r="13" spans="1:58" ht="39.75" customHeight="1">
      <c r="A13" s="75">
        <v>6</v>
      </c>
      <c r="B13" s="64" t="s">
        <v>105</v>
      </c>
      <c r="C13" s="65" t="s">
        <v>105</v>
      </c>
      <c r="D13" s="2" t="s">
        <v>106</v>
      </c>
      <c r="E13" s="5" t="s">
        <v>107</v>
      </c>
      <c r="F13" s="5" t="s">
        <v>108</v>
      </c>
      <c r="G13" s="6">
        <f t="shared" si="0"/>
        <v>206</v>
      </c>
      <c r="H13" s="7">
        <v>206</v>
      </c>
      <c r="I13" s="7"/>
      <c r="J13" s="7"/>
      <c r="K13" s="7"/>
      <c r="L13" s="7"/>
      <c r="M13" s="8" t="s">
        <v>58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 t="s">
        <v>58</v>
      </c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3"/>
      <c r="BE13" s="12" t="s">
        <v>76</v>
      </c>
      <c r="BF13" s="13"/>
    </row>
    <row r="14" spans="1:58" s="11" customFormat="1" ht="49.5" customHeight="1">
      <c r="A14" s="74">
        <v>7</v>
      </c>
      <c r="B14" s="4" t="s">
        <v>109</v>
      </c>
      <c r="C14" s="4" t="s">
        <v>110</v>
      </c>
      <c r="D14" s="2" t="s">
        <v>111</v>
      </c>
      <c r="E14" s="5" t="s">
        <v>112</v>
      </c>
      <c r="F14" s="5" t="s">
        <v>113</v>
      </c>
      <c r="G14" s="6">
        <f t="shared" si="0"/>
        <v>90</v>
      </c>
      <c r="H14" s="7"/>
      <c r="I14" s="7"/>
      <c r="J14" s="7"/>
      <c r="K14" s="7"/>
      <c r="L14" s="7">
        <v>90</v>
      </c>
      <c r="M14" s="8" t="s">
        <v>58</v>
      </c>
      <c r="N14" s="8" t="s">
        <v>59</v>
      </c>
      <c r="O14" s="8" t="s">
        <v>59</v>
      </c>
      <c r="P14" s="8" t="s">
        <v>59</v>
      </c>
      <c r="Q14" s="8" t="s">
        <v>59</v>
      </c>
      <c r="R14" s="8"/>
      <c r="S14" s="8"/>
      <c r="T14" s="8"/>
      <c r="U14" s="8" t="s">
        <v>58</v>
      </c>
      <c r="V14" s="8"/>
      <c r="W14" s="8"/>
      <c r="X14" s="8"/>
      <c r="Y14" s="8" t="s">
        <v>156</v>
      </c>
      <c r="Z14" s="8"/>
      <c r="AA14" s="8"/>
      <c r="AB14" s="8" t="s">
        <v>58</v>
      </c>
      <c r="AC14" s="8" t="s">
        <v>59</v>
      </c>
      <c r="AD14" s="8" t="s">
        <v>60</v>
      </c>
      <c r="AE14" s="8" t="s">
        <v>59</v>
      </c>
      <c r="AF14" s="8" t="s">
        <v>59</v>
      </c>
      <c r="AG14" s="8" t="s">
        <v>59</v>
      </c>
      <c r="AH14" s="8" t="s">
        <v>60</v>
      </c>
      <c r="AI14" s="8" t="s">
        <v>59</v>
      </c>
      <c r="AJ14" s="8" t="s">
        <v>59</v>
      </c>
      <c r="AK14" s="8" t="s">
        <v>58</v>
      </c>
      <c r="AL14" s="8"/>
      <c r="AM14" s="8"/>
      <c r="AN14" s="8" t="s">
        <v>60</v>
      </c>
      <c r="AO14" s="8" t="s">
        <v>60</v>
      </c>
      <c r="AP14" s="8"/>
      <c r="AQ14" s="8"/>
      <c r="AR14" s="8"/>
      <c r="AS14" s="8"/>
      <c r="AT14" s="8" t="s">
        <v>58</v>
      </c>
      <c r="AU14" s="8"/>
      <c r="AV14" s="8"/>
      <c r="AW14" s="8"/>
      <c r="AX14" s="8"/>
      <c r="AY14" s="8"/>
      <c r="AZ14" s="8"/>
      <c r="BA14" s="8"/>
      <c r="BB14" s="8"/>
      <c r="BC14" s="8" t="s">
        <v>60</v>
      </c>
      <c r="BD14" s="3" t="s">
        <v>60</v>
      </c>
      <c r="BE14" s="51" t="s">
        <v>114</v>
      </c>
      <c r="BF14" s="10"/>
    </row>
    <row r="15" spans="1:58" ht="39.75" customHeight="1">
      <c r="A15" s="74">
        <v>8</v>
      </c>
      <c r="B15" s="4" t="s">
        <v>115</v>
      </c>
      <c r="C15" s="4" t="s">
        <v>116</v>
      </c>
      <c r="D15" s="2" t="s">
        <v>117</v>
      </c>
      <c r="E15" s="5" t="s">
        <v>118</v>
      </c>
      <c r="F15" s="5" t="s">
        <v>119</v>
      </c>
      <c r="G15" s="6">
        <f t="shared" si="0"/>
        <v>493</v>
      </c>
      <c r="H15" s="7">
        <v>393</v>
      </c>
      <c r="I15" s="7"/>
      <c r="J15" s="7"/>
      <c r="K15" s="7">
        <v>100</v>
      </c>
      <c r="L15" s="7"/>
      <c r="M15" s="8" t="s">
        <v>58</v>
      </c>
      <c r="N15" s="8"/>
      <c r="O15" s="8"/>
      <c r="P15" s="8" t="s">
        <v>59</v>
      </c>
      <c r="Q15" s="8"/>
      <c r="R15" s="8"/>
      <c r="S15" s="8"/>
      <c r="T15" s="8"/>
      <c r="U15" s="8"/>
      <c r="V15" s="8"/>
      <c r="W15" s="8"/>
      <c r="X15" s="8"/>
      <c r="Y15" s="8"/>
      <c r="Z15" s="8" t="s">
        <v>58</v>
      </c>
      <c r="AA15" s="8" t="s">
        <v>60</v>
      </c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 t="s">
        <v>58</v>
      </c>
      <c r="AU15" s="8"/>
      <c r="AV15" s="8"/>
      <c r="AW15" s="8"/>
      <c r="AX15" s="8"/>
      <c r="AY15" s="8"/>
      <c r="AZ15" s="8" t="s">
        <v>58</v>
      </c>
      <c r="BA15" s="8"/>
      <c r="BB15" s="8"/>
      <c r="BC15" s="8" t="s">
        <v>60</v>
      </c>
      <c r="BD15" s="3"/>
      <c r="BE15" s="12" t="s">
        <v>61</v>
      </c>
      <c r="BF15" s="13"/>
    </row>
    <row r="16" spans="1:58" ht="39.75" customHeight="1">
      <c r="A16" s="74">
        <v>9</v>
      </c>
      <c r="B16" s="4" t="s">
        <v>120</v>
      </c>
      <c r="C16" s="4" t="s">
        <v>121</v>
      </c>
      <c r="D16" s="2" t="s">
        <v>149</v>
      </c>
      <c r="E16" s="5" t="s">
        <v>122</v>
      </c>
      <c r="F16" s="5" t="s">
        <v>123</v>
      </c>
      <c r="G16" s="6">
        <f t="shared" si="0"/>
        <v>194</v>
      </c>
      <c r="H16" s="7">
        <v>194</v>
      </c>
      <c r="I16" s="7"/>
      <c r="J16" s="7"/>
      <c r="K16" s="7"/>
      <c r="L16" s="7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 t="s">
        <v>58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3"/>
      <c r="BE16" s="15" t="s">
        <v>61</v>
      </c>
      <c r="BF16" s="13"/>
    </row>
    <row r="17" spans="1:58" ht="39.75" customHeight="1">
      <c r="A17" s="74">
        <v>10</v>
      </c>
      <c r="B17" s="4" t="s">
        <v>124</v>
      </c>
      <c r="C17" s="4" t="s">
        <v>125</v>
      </c>
      <c r="D17" s="2" t="s">
        <v>163</v>
      </c>
      <c r="E17" s="5" t="s">
        <v>126</v>
      </c>
      <c r="F17" s="5" t="s">
        <v>127</v>
      </c>
      <c r="G17" s="6">
        <f t="shared" si="0"/>
        <v>95</v>
      </c>
      <c r="H17" s="7">
        <v>95</v>
      </c>
      <c r="I17" s="7"/>
      <c r="J17" s="7"/>
      <c r="K17" s="7"/>
      <c r="L17" s="7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 t="s">
        <v>58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3"/>
      <c r="BE17" s="15" t="s">
        <v>61</v>
      </c>
      <c r="BF17" s="13"/>
    </row>
    <row r="18" spans="1:58" ht="60" customHeight="1">
      <c r="A18" s="74">
        <v>11</v>
      </c>
      <c r="B18" s="66" t="s">
        <v>128</v>
      </c>
      <c r="C18" s="5" t="s">
        <v>129</v>
      </c>
      <c r="D18" s="2" t="s">
        <v>130</v>
      </c>
      <c r="E18" s="5" t="s">
        <v>150</v>
      </c>
      <c r="F18" s="5" t="s">
        <v>151</v>
      </c>
      <c r="G18" s="6">
        <f t="shared" si="0"/>
        <v>126</v>
      </c>
      <c r="H18" s="7"/>
      <c r="I18" s="7"/>
      <c r="J18" s="7"/>
      <c r="K18" s="7"/>
      <c r="L18" s="7">
        <v>126</v>
      </c>
      <c r="M18" s="8" t="s">
        <v>58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 t="s">
        <v>58</v>
      </c>
      <c r="Z18" s="8"/>
      <c r="AA18" s="8"/>
      <c r="AB18" s="8" t="s">
        <v>58</v>
      </c>
      <c r="AC18" s="8"/>
      <c r="AD18" s="8"/>
      <c r="AE18" s="8"/>
      <c r="AF18" s="8"/>
      <c r="AG18" s="8"/>
      <c r="AH18" s="8" t="s">
        <v>59</v>
      </c>
      <c r="AI18" s="8"/>
      <c r="AJ18" s="8"/>
      <c r="AK18" s="8" t="s">
        <v>58</v>
      </c>
      <c r="AL18" s="8" t="s">
        <v>147</v>
      </c>
      <c r="AM18" s="8"/>
      <c r="AN18" s="8"/>
      <c r="AO18" s="8" t="s">
        <v>58</v>
      </c>
      <c r="AP18" s="8"/>
      <c r="AQ18" s="8"/>
      <c r="AR18" s="8"/>
      <c r="AS18" s="8"/>
      <c r="AT18" s="8" t="s">
        <v>58</v>
      </c>
      <c r="AU18" s="8" t="s">
        <v>58</v>
      </c>
      <c r="AV18" s="8"/>
      <c r="AW18" s="8"/>
      <c r="AX18" s="8"/>
      <c r="AY18" s="8"/>
      <c r="AZ18" s="8"/>
      <c r="BA18" s="8"/>
      <c r="BB18" s="8"/>
      <c r="BC18" s="8"/>
      <c r="BD18" s="3" t="s">
        <v>58</v>
      </c>
      <c r="BE18" s="12" t="s">
        <v>171</v>
      </c>
      <c r="BF18" s="13"/>
    </row>
    <row r="19" spans="1:58" ht="39.75" customHeight="1">
      <c r="A19" s="74">
        <v>12</v>
      </c>
      <c r="B19" s="67" t="s">
        <v>131</v>
      </c>
      <c r="C19" s="4" t="s">
        <v>132</v>
      </c>
      <c r="D19" s="2" t="s">
        <v>133</v>
      </c>
      <c r="E19" s="5" t="s">
        <v>152</v>
      </c>
      <c r="F19" s="5" t="s">
        <v>153</v>
      </c>
      <c r="G19" s="6">
        <f t="shared" si="0"/>
        <v>106</v>
      </c>
      <c r="H19" s="7"/>
      <c r="I19" s="7"/>
      <c r="J19" s="7"/>
      <c r="K19" s="7">
        <v>80</v>
      </c>
      <c r="L19" s="7">
        <v>26</v>
      </c>
      <c r="M19" s="8" t="s">
        <v>58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 t="s">
        <v>58</v>
      </c>
      <c r="AC19" s="8"/>
      <c r="AD19" s="8"/>
      <c r="AE19" s="8"/>
      <c r="AF19" s="8"/>
      <c r="AG19" s="8"/>
      <c r="AH19" s="8"/>
      <c r="AI19" s="8"/>
      <c r="AJ19" s="8"/>
      <c r="AK19" s="8" t="s">
        <v>58</v>
      </c>
      <c r="AL19" s="8"/>
      <c r="AM19" s="8"/>
      <c r="AN19" s="8"/>
      <c r="AO19" s="8"/>
      <c r="AP19" s="8"/>
      <c r="AQ19" s="8"/>
      <c r="AR19" s="8"/>
      <c r="AS19" s="8"/>
      <c r="AT19" s="8" t="s">
        <v>58</v>
      </c>
      <c r="AU19" s="8" t="s">
        <v>58</v>
      </c>
      <c r="AV19" s="8"/>
      <c r="AW19" s="8"/>
      <c r="AX19" s="8"/>
      <c r="AY19" s="8"/>
      <c r="AZ19" s="8"/>
      <c r="BA19" s="8"/>
      <c r="BB19" s="8"/>
      <c r="BC19" s="8"/>
      <c r="BD19" s="3"/>
      <c r="BE19" s="15" t="s">
        <v>75</v>
      </c>
      <c r="BF19" s="13"/>
    </row>
    <row r="20" spans="1:58" ht="39.75" customHeight="1">
      <c r="A20" s="74">
        <v>13</v>
      </c>
      <c r="B20" s="68" t="s">
        <v>134</v>
      </c>
      <c r="C20" s="68" t="s">
        <v>135</v>
      </c>
      <c r="D20" s="34" t="s">
        <v>136</v>
      </c>
      <c r="E20" s="69" t="s">
        <v>154</v>
      </c>
      <c r="F20" s="70" t="s">
        <v>155</v>
      </c>
      <c r="G20" s="6">
        <f t="shared" si="0"/>
        <v>40</v>
      </c>
      <c r="H20" s="71"/>
      <c r="I20" s="71"/>
      <c r="J20" s="71"/>
      <c r="K20" s="71">
        <v>40</v>
      </c>
      <c r="L20" s="71"/>
      <c r="M20" s="9" t="s">
        <v>58</v>
      </c>
      <c r="N20" s="9"/>
      <c r="O20" s="9"/>
      <c r="P20" s="9"/>
      <c r="Q20" s="9"/>
      <c r="R20" s="9"/>
      <c r="S20" s="9"/>
      <c r="T20" s="9"/>
      <c r="U20" s="9" t="s">
        <v>147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 t="s">
        <v>58</v>
      </c>
      <c r="AL20" s="9"/>
      <c r="AM20" s="9"/>
      <c r="AN20" s="9"/>
      <c r="AO20" s="9"/>
      <c r="AP20" s="9"/>
      <c r="AQ20" s="9"/>
      <c r="AR20" s="9"/>
      <c r="AS20" s="9"/>
      <c r="AT20" s="9" t="s">
        <v>58</v>
      </c>
      <c r="AU20" s="9"/>
      <c r="AV20" s="9"/>
      <c r="AW20" s="72"/>
      <c r="AX20" s="72"/>
      <c r="AY20" s="73"/>
      <c r="AZ20" s="9"/>
      <c r="BA20" s="9"/>
      <c r="BB20" s="9"/>
      <c r="BC20" s="9"/>
      <c r="BD20" s="72"/>
      <c r="BE20" s="35"/>
      <c r="BF20" s="13"/>
    </row>
    <row r="21" spans="1:58" s="53" customFormat="1" ht="79.5" customHeight="1">
      <c r="A21" s="74">
        <v>14</v>
      </c>
      <c r="B21" s="5" t="s">
        <v>137</v>
      </c>
      <c r="C21" s="5" t="s">
        <v>148</v>
      </c>
      <c r="D21" s="2" t="s">
        <v>146</v>
      </c>
      <c r="E21" s="5" t="s">
        <v>138</v>
      </c>
      <c r="F21" s="5" t="s">
        <v>139</v>
      </c>
      <c r="G21" s="6">
        <f t="shared" si="0"/>
        <v>800</v>
      </c>
      <c r="H21" s="7"/>
      <c r="I21" s="7"/>
      <c r="J21" s="7">
        <v>6</v>
      </c>
      <c r="K21" s="7"/>
      <c r="L21" s="7">
        <v>794</v>
      </c>
      <c r="M21" s="8" t="s">
        <v>60</v>
      </c>
      <c r="N21" s="8" t="s">
        <v>59</v>
      </c>
      <c r="O21" s="8" t="s">
        <v>59</v>
      </c>
      <c r="P21" s="8" t="s">
        <v>59</v>
      </c>
      <c r="Q21" s="8" t="s">
        <v>59</v>
      </c>
      <c r="R21" s="8"/>
      <c r="S21" s="8"/>
      <c r="T21" s="8" t="s">
        <v>59</v>
      </c>
      <c r="U21" s="8" t="s">
        <v>60</v>
      </c>
      <c r="V21" s="8"/>
      <c r="W21" s="8" t="s">
        <v>60</v>
      </c>
      <c r="X21" s="8"/>
      <c r="Y21" s="8" t="s">
        <v>60</v>
      </c>
      <c r="Z21" s="8"/>
      <c r="AA21" s="8"/>
      <c r="AB21" s="8"/>
      <c r="AC21" s="8" t="s">
        <v>60</v>
      </c>
      <c r="AD21" s="8" t="s">
        <v>60</v>
      </c>
      <c r="AE21" s="8" t="s">
        <v>59</v>
      </c>
      <c r="AF21" s="8"/>
      <c r="AG21" s="8" t="s">
        <v>59</v>
      </c>
      <c r="AH21" s="8" t="s">
        <v>60</v>
      </c>
      <c r="AI21" s="8"/>
      <c r="AJ21" s="8" t="s">
        <v>60</v>
      </c>
      <c r="AK21" s="8" t="s">
        <v>60</v>
      </c>
      <c r="AL21" s="8" t="s">
        <v>60</v>
      </c>
      <c r="AM21" s="8"/>
      <c r="AN21" s="8" t="s">
        <v>60</v>
      </c>
      <c r="AO21" s="8" t="s">
        <v>156</v>
      </c>
      <c r="AP21" s="8" t="s">
        <v>60</v>
      </c>
      <c r="AQ21" s="8" t="s">
        <v>60</v>
      </c>
      <c r="AR21" s="8"/>
      <c r="AS21" s="8"/>
      <c r="AT21" s="8" t="s">
        <v>60</v>
      </c>
      <c r="AU21" s="8"/>
      <c r="AV21" s="8" t="s">
        <v>60</v>
      </c>
      <c r="AW21" s="8" t="s">
        <v>59</v>
      </c>
      <c r="AX21" s="8"/>
      <c r="AY21" s="8" t="s">
        <v>59</v>
      </c>
      <c r="AZ21" s="8"/>
      <c r="BA21" s="8"/>
      <c r="BB21" s="8"/>
      <c r="BC21" s="8" t="s">
        <v>60</v>
      </c>
      <c r="BD21" s="3" t="s">
        <v>59</v>
      </c>
      <c r="BE21" s="51" t="s">
        <v>157</v>
      </c>
      <c r="BF21" s="52"/>
    </row>
    <row r="22" spans="1:58" s="54" customFormat="1" ht="39.75" customHeight="1">
      <c r="A22" s="75">
        <v>15</v>
      </c>
      <c r="B22" s="59" t="s">
        <v>140</v>
      </c>
      <c r="C22" s="60" t="s">
        <v>141</v>
      </c>
      <c r="D22" s="49" t="s">
        <v>142</v>
      </c>
      <c r="E22" s="59" t="s">
        <v>143</v>
      </c>
      <c r="F22" s="59" t="s">
        <v>144</v>
      </c>
      <c r="G22" s="55">
        <f>SUM(H22:L22)</f>
        <v>60</v>
      </c>
      <c r="H22" s="7"/>
      <c r="I22" s="7"/>
      <c r="J22" s="7"/>
      <c r="K22" s="7">
        <v>60</v>
      </c>
      <c r="L22" s="7"/>
      <c r="M22" s="8" t="s">
        <v>58</v>
      </c>
      <c r="N22" s="8"/>
      <c r="O22" s="8"/>
      <c r="P22" s="8"/>
      <c r="Q22" s="8"/>
      <c r="R22" s="8" t="s">
        <v>59</v>
      </c>
      <c r="S22" s="8"/>
      <c r="T22" s="8"/>
      <c r="U22" s="8" t="s">
        <v>58</v>
      </c>
      <c r="V22" s="8"/>
      <c r="W22" s="8"/>
      <c r="X22" s="8"/>
      <c r="Y22" s="8" t="s">
        <v>58</v>
      </c>
      <c r="Z22" s="8"/>
      <c r="AA22" s="8"/>
      <c r="AB22" s="8"/>
      <c r="AC22" s="8"/>
      <c r="AD22" s="8"/>
      <c r="AE22" s="8"/>
      <c r="AF22" s="8"/>
      <c r="AG22" s="8"/>
      <c r="AH22" s="8" t="s">
        <v>60</v>
      </c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62"/>
      <c r="BD22" s="62"/>
      <c r="BE22" s="50"/>
      <c r="BF22" s="10"/>
    </row>
    <row r="23" spans="1:58" s="54" customFormat="1" ht="39.75" customHeight="1">
      <c r="A23" s="75">
        <v>16</v>
      </c>
      <c r="B23" s="59" t="s">
        <v>158</v>
      </c>
      <c r="C23" s="60" t="s">
        <v>159</v>
      </c>
      <c r="D23" s="49" t="s">
        <v>164</v>
      </c>
      <c r="E23" s="59" t="s">
        <v>160</v>
      </c>
      <c r="F23" s="59" t="s">
        <v>161</v>
      </c>
      <c r="G23" s="55">
        <f>SUM(H23:L23)</f>
        <v>82</v>
      </c>
      <c r="H23" s="7"/>
      <c r="I23" s="7"/>
      <c r="J23" s="7"/>
      <c r="K23" s="7">
        <v>45</v>
      </c>
      <c r="L23" s="7">
        <v>37</v>
      </c>
      <c r="M23" s="9" t="s">
        <v>58</v>
      </c>
      <c r="N23" s="8"/>
      <c r="O23" s="8"/>
      <c r="P23" s="9" t="s">
        <v>58</v>
      </c>
      <c r="Q23" s="8"/>
      <c r="R23" s="8"/>
      <c r="S23" s="8"/>
      <c r="T23" s="8" t="s">
        <v>156</v>
      </c>
      <c r="U23" s="8"/>
      <c r="V23" s="8"/>
      <c r="W23" s="8"/>
      <c r="X23" s="8"/>
      <c r="Y23" s="9" t="s">
        <v>58</v>
      </c>
      <c r="Z23" s="8"/>
      <c r="AA23" s="8"/>
      <c r="AB23" s="9" t="s">
        <v>58</v>
      </c>
      <c r="AC23" s="8"/>
      <c r="AD23" s="8"/>
      <c r="AE23" s="8" t="s">
        <v>156</v>
      </c>
      <c r="AF23" s="8"/>
      <c r="AG23" s="9" t="s">
        <v>58</v>
      </c>
      <c r="AH23" s="9" t="s">
        <v>58</v>
      </c>
      <c r="AI23" s="8"/>
      <c r="AJ23" s="8"/>
      <c r="AK23" s="9" t="s">
        <v>58</v>
      </c>
      <c r="AL23" s="8"/>
      <c r="AM23" s="8"/>
      <c r="AN23" s="8"/>
      <c r="AO23" s="8"/>
      <c r="AP23" s="8"/>
      <c r="AQ23" s="8"/>
      <c r="AR23" s="8"/>
      <c r="AS23" s="8" t="s">
        <v>156</v>
      </c>
      <c r="AT23" s="8"/>
      <c r="AU23" s="8"/>
      <c r="AV23" s="8"/>
      <c r="AW23" s="8"/>
      <c r="AX23" s="8"/>
      <c r="AY23" s="8"/>
      <c r="AZ23" s="8"/>
      <c r="BA23" s="8"/>
      <c r="BB23" s="8"/>
      <c r="BC23" s="62"/>
      <c r="BD23" s="62"/>
      <c r="BE23" s="50" t="s">
        <v>162</v>
      </c>
      <c r="BF23" s="10"/>
    </row>
    <row r="24" spans="1:58" s="54" customFormat="1" ht="39.75" customHeight="1">
      <c r="A24" s="75">
        <v>17</v>
      </c>
      <c r="B24" s="59" t="s">
        <v>165</v>
      </c>
      <c r="C24" s="60" t="s">
        <v>169</v>
      </c>
      <c r="D24" s="49" t="s">
        <v>168</v>
      </c>
      <c r="E24" s="59" t="s">
        <v>166</v>
      </c>
      <c r="F24" s="59" t="s">
        <v>167</v>
      </c>
      <c r="G24" s="55">
        <f>SUM(H24:L24)</f>
        <v>42</v>
      </c>
      <c r="H24" s="7"/>
      <c r="I24" s="7"/>
      <c r="J24" s="7"/>
      <c r="K24" s="7"/>
      <c r="L24" s="7">
        <v>42</v>
      </c>
      <c r="M24" s="9" t="s">
        <v>145</v>
      </c>
      <c r="N24" s="8"/>
      <c r="O24" s="8"/>
      <c r="P24" s="9"/>
      <c r="Q24" s="8"/>
      <c r="R24" s="8"/>
      <c r="S24" s="8"/>
      <c r="T24" s="8"/>
      <c r="U24" s="8"/>
      <c r="V24" s="8"/>
      <c r="W24" s="8"/>
      <c r="X24" s="8"/>
      <c r="Y24" s="9"/>
      <c r="Z24" s="8"/>
      <c r="AA24" s="8"/>
      <c r="AB24" s="9"/>
      <c r="AC24" s="8"/>
      <c r="AD24" s="8"/>
      <c r="AE24" s="8"/>
      <c r="AF24" s="8"/>
      <c r="AG24" s="9"/>
      <c r="AH24" s="9" t="s">
        <v>60</v>
      </c>
      <c r="AI24" s="8"/>
      <c r="AJ24" s="8" t="s">
        <v>145</v>
      </c>
      <c r="AK24" s="9" t="s">
        <v>145</v>
      </c>
      <c r="AL24" s="8"/>
      <c r="AM24" s="8"/>
      <c r="AN24" s="8"/>
      <c r="AO24" s="8"/>
      <c r="AP24" s="8"/>
      <c r="AQ24" s="8"/>
      <c r="AR24" s="8"/>
      <c r="AS24" s="8"/>
      <c r="AT24" s="8" t="s">
        <v>145</v>
      </c>
      <c r="AU24" s="8"/>
      <c r="AV24" s="8"/>
      <c r="AW24" s="8"/>
      <c r="AX24" s="8"/>
      <c r="AY24" s="8"/>
      <c r="AZ24" s="8"/>
      <c r="BA24" s="8"/>
      <c r="BB24" s="8"/>
      <c r="BC24" s="62"/>
      <c r="BD24" s="62"/>
      <c r="BE24" s="50" t="s">
        <v>170</v>
      </c>
      <c r="BF24" s="10"/>
    </row>
    <row r="25" spans="1:58" ht="19.5" customHeight="1">
      <c r="A25" s="36"/>
      <c r="B25" s="56">
        <f>COUNTA(A8:A24)</f>
        <v>17</v>
      </c>
      <c r="C25" s="57"/>
      <c r="D25" s="58"/>
      <c r="E25" s="57"/>
      <c r="F25" s="57"/>
      <c r="G25" s="6">
        <f aca="true" t="shared" si="1" ref="G25:L25">SUM(G8:G24)</f>
        <v>3135</v>
      </c>
      <c r="H25" s="6">
        <f t="shared" si="1"/>
        <v>1168</v>
      </c>
      <c r="I25" s="6">
        <f t="shared" si="1"/>
        <v>0</v>
      </c>
      <c r="J25" s="6">
        <f t="shared" si="1"/>
        <v>6</v>
      </c>
      <c r="K25" s="6">
        <f t="shared" si="1"/>
        <v>425</v>
      </c>
      <c r="L25" s="6">
        <f t="shared" si="1"/>
        <v>1536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8"/>
      <c r="AX25" s="38"/>
      <c r="AY25" s="38"/>
      <c r="AZ25" s="37"/>
      <c r="BA25" s="37"/>
      <c r="BB25" s="37"/>
      <c r="BC25" s="57"/>
      <c r="BD25" s="61"/>
      <c r="BE25" s="15"/>
      <c r="BF25" s="13"/>
    </row>
    <row r="26" spans="1:58" ht="19.5" customHeight="1" thickBot="1">
      <c r="A26" s="39"/>
      <c r="B26" s="40"/>
      <c r="C26" s="40"/>
      <c r="D26" s="41"/>
      <c r="E26" s="40"/>
      <c r="F26" s="42" t="s">
        <v>62</v>
      </c>
      <c r="G26" s="43">
        <f>COUNT(G8:G24)</f>
        <v>17</v>
      </c>
      <c r="H26" s="43">
        <f>COUNTIF(H8:H24,"&gt;0")</f>
        <v>5</v>
      </c>
      <c r="I26" s="43">
        <f>COUNTIF(I8:I24,"&gt;0")</f>
        <v>0</v>
      </c>
      <c r="J26" s="43">
        <f>COUNTIF(J8:J24,"&gt;0")</f>
        <v>1</v>
      </c>
      <c r="K26" s="43">
        <f>COUNTIF(K8:K24,"&gt;0")</f>
        <v>6</v>
      </c>
      <c r="L26" s="43">
        <f>COUNTIF(L8:L24,"&gt;0")</f>
        <v>10</v>
      </c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4"/>
      <c r="AX26" s="44"/>
      <c r="AY26" s="44"/>
      <c r="AZ26" s="40"/>
      <c r="BA26" s="40"/>
      <c r="BB26" s="40"/>
      <c r="BC26" s="40"/>
      <c r="BD26" s="45"/>
      <c r="BE26" s="46"/>
      <c r="BF26" s="13"/>
    </row>
    <row r="27" spans="1:58" ht="15" thickTop="1">
      <c r="A27" s="47"/>
      <c r="B27" s="47"/>
      <c r="C27" s="47"/>
      <c r="D27" s="48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32"/>
      <c r="AW27" s="32"/>
      <c r="AX27" s="32"/>
      <c r="AY27" s="32"/>
      <c r="AZ27" s="32"/>
      <c r="BA27" s="32"/>
      <c r="BB27" s="32"/>
      <c r="BC27" s="32"/>
      <c r="BD27" s="20"/>
      <c r="BE27" s="20"/>
      <c r="BF27" s="20"/>
    </row>
  </sheetData>
  <sheetProtection/>
  <mergeCells count="59">
    <mergeCell ref="A2:A7"/>
    <mergeCell ref="B2:B7"/>
    <mergeCell ref="C2:C7"/>
    <mergeCell ref="D2:D7"/>
    <mergeCell ref="E2:E7"/>
    <mergeCell ref="F2:F7"/>
    <mergeCell ref="G2:L4"/>
    <mergeCell ref="M2:BC2"/>
    <mergeCell ref="BD2:BD7"/>
    <mergeCell ref="BE2:BE7"/>
    <mergeCell ref="M4:M7"/>
    <mergeCell ref="N4:N7"/>
    <mergeCell ref="O4:O7"/>
    <mergeCell ref="P4:P7"/>
    <mergeCell ref="Q4:Q7"/>
    <mergeCell ref="R4:R7"/>
    <mergeCell ref="S4:S7"/>
    <mergeCell ref="T4:T7"/>
    <mergeCell ref="U4:U7"/>
    <mergeCell ref="V4:V7"/>
    <mergeCell ref="W4:W7"/>
    <mergeCell ref="X4:X7"/>
    <mergeCell ref="Y4:Y7"/>
    <mergeCell ref="Z4:Z7"/>
    <mergeCell ref="AA4:AA7"/>
    <mergeCell ref="AB4:AB7"/>
    <mergeCell ref="AC4:AC7"/>
    <mergeCell ref="AD4:AD7"/>
    <mergeCell ref="AE4:AE7"/>
    <mergeCell ref="AF4:AF7"/>
    <mergeCell ref="AG4:AG7"/>
    <mergeCell ref="AH4:AH7"/>
    <mergeCell ref="AI4:AI7"/>
    <mergeCell ref="AJ4:AJ7"/>
    <mergeCell ref="AK4:AK7"/>
    <mergeCell ref="AL4:AL7"/>
    <mergeCell ref="AM4:AM7"/>
    <mergeCell ref="AN4:AN7"/>
    <mergeCell ref="AO4:AO7"/>
    <mergeCell ref="AP4:AP7"/>
    <mergeCell ref="AZ4:AZ7"/>
    <mergeCell ref="BA4:BA7"/>
    <mergeCell ref="BB4:BB7"/>
    <mergeCell ref="AQ4:AQ7"/>
    <mergeCell ref="AR4:AR7"/>
    <mergeCell ref="AS4:AS7"/>
    <mergeCell ref="AT4:AT7"/>
    <mergeCell ref="AU4:AU7"/>
    <mergeCell ref="AV4:AV7"/>
    <mergeCell ref="BC4:BC7"/>
    <mergeCell ref="G5:G7"/>
    <mergeCell ref="H5:H7"/>
    <mergeCell ref="I5:I7"/>
    <mergeCell ref="J5:J7"/>
    <mergeCell ref="K5:K7"/>
    <mergeCell ref="L5:L7"/>
    <mergeCell ref="AW4:AW7"/>
    <mergeCell ref="AX4:AX7"/>
    <mergeCell ref="AY4:AY7"/>
  </mergeCells>
  <printOptions/>
  <pageMargins left="0.25" right="0.25" top="0.75" bottom="0.75" header="0.3" footer="0.3"/>
  <pageSetup fitToHeight="1" fitToWidth="1" horizontalDpi="600" verticalDpi="600" orientation="landscape" paperSize="9" scale="39" r:id="rId1"/>
  <headerFooter alignWithMargins="0">
    <oddHeader>&amp;C&amp;"ＭＳ ゴシック,標準"&amp;16土浦保健所管内病院一覧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Administrator</cp:lastModifiedBy>
  <cp:lastPrinted>2023-05-10T01:16:21Z</cp:lastPrinted>
  <dcterms:created xsi:type="dcterms:W3CDTF">2002-01-29T00:29:31Z</dcterms:created>
  <dcterms:modified xsi:type="dcterms:W3CDTF">2023-05-10T01:26:17Z</dcterms:modified>
  <cp:category/>
  <cp:version/>
  <cp:contentType/>
  <cp:contentStatus/>
</cp:coreProperties>
</file>