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第1表(H13)" sheetId="1" r:id="rId1"/>
  </sheets>
  <definedNames>
    <definedName name="_xlnm.Print_Area" localSheetId="0">'第1表(H13)'!$A$1:$X$45</definedName>
  </definedNames>
  <calcPr fullCalcOnLoad="1"/>
</workbook>
</file>

<file path=xl/sharedStrings.xml><?xml version="1.0" encoding="utf-8"?>
<sst xmlns="http://schemas.openxmlformats.org/spreadsheetml/2006/main" count="117" uniqueCount="111">
  <si>
    <t>県・地域・市町村</t>
  </si>
  <si>
    <t>那珂町</t>
  </si>
  <si>
    <t>明野町</t>
  </si>
  <si>
    <t>瓜連町</t>
  </si>
  <si>
    <t>真壁町</t>
  </si>
  <si>
    <t>大宮町</t>
  </si>
  <si>
    <t>大和村</t>
  </si>
  <si>
    <t>山方町</t>
  </si>
  <si>
    <t>協和町</t>
  </si>
  <si>
    <t>美和村</t>
  </si>
  <si>
    <t>緒川村</t>
  </si>
  <si>
    <t>結城郡</t>
  </si>
  <si>
    <t>八千代町</t>
  </si>
  <si>
    <t>久慈郡</t>
  </si>
  <si>
    <t>千代川町</t>
  </si>
  <si>
    <t>金砂郷町</t>
  </si>
  <si>
    <t>石下町</t>
  </si>
  <si>
    <t>水府村</t>
  </si>
  <si>
    <t>水戸市</t>
  </si>
  <si>
    <t>里美村</t>
  </si>
  <si>
    <t>猿島郡</t>
  </si>
  <si>
    <t>日立市</t>
  </si>
  <si>
    <t>大子町</t>
  </si>
  <si>
    <t>総和町</t>
  </si>
  <si>
    <t>土浦市</t>
  </si>
  <si>
    <t>五霞町</t>
  </si>
  <si>
    <t>古河市</t>
  </si>
  <si>
    <t>多賀郡</t>
  </si>
  <si>
    <t>三和町</t>
  </si>
  <si>
    <t>石岡市</t>
  </si>
  <si>
    <t>十王町</t>
  </si>
  <si>
    <t>猿島町</t>
  </si>
  <si>
    <t>下館市</t>
  </si>
  <si>
    <t>境町</t>
  </si>
  <si>
    <t>結城市</t>
  </si>
  <si>
    <t>鹿島郡</t>
  </si>
  <si>
    <t>龍ケ崎市</t>
  </si>
  <si>
    <t>旭村</t>
  </si>
  <si>
    <t>北相馬郡</t>
  </si>
  <si>
    <t>下妻市</t>
  </si>
  <si>
    <t>鉾田町</t>
  </si>
  <si>
    <t>藤代町</t>
  </si>
  <si>
    <t>水海道市</t>
  </si>
  <si>
    <t>大洋村</t>
  </si>
  <si>
    <t>利根町</t>
  </si>
  <si>
    <t>常陸太田市</t>
  </si>
  <si>
    <t>神栖町</t>
  </si>
  <si>
    <t>高萩市</t>
  </si>
  <si>
    <t>波崎町</t>
  </si>
  <si>
    <t>北茨城市</t>
  </si>
  <si>
    <t>笠間市</t>
  </si>
  <si>
    <t>行方郡</t>
  </si>
  <si>
    <t>取手市</t>
  </si>
  <si>
    <t>麻生町</t>
  </si>
  <si>
    <t>岩井市</t>
  </si>
  <si>
    <t>北浦町</t>
  </si>
  <si>
    <t>牛久市</t>
  </si>
  <si>
    <t>玉造町</t>
  </si>
  <si>
    <t>つくば市</t>
  </si>
  <si>
    <t>ひたちなか市</t>
  </si>
  <si>
    <t>稲敷郡</t>
  </si>
  <si>
    <t>鹿嶋市</t>
  </si>
  <si>
    <t>江戸崎町</t>
  </si>
  <si>
    <t>美浦村</t>
  </si>
  <si>
    <t>阿見町</t>
  </si>
  <si>
    <t>茎崎町</t>
  </si>
  <si>
    <t>東茨城郡</t>
  </si>
  <si>
    <t>新利根町</t>
  </si>
  <si>
    <t>茨城町</t>
  </si>
  <si>
    <t>河内町</t>
  </si>
  <si>
    <t>小川町</t>
  </si>
  <si>
    <t>桜川村</t>
  </si>
  <si>
    <t>美野里町</t>
  </si>
  <si>
    <t>東町</t>
  </si>
  <si>
    <t>内原町</t>
  </si>
  <si>
    <t>常北町</t>
  </si>
  <si>
    <t>新治郡</t>
  </si>
  <si>
    <t>桂村</t>
  </si>
  <si>
    <t>霞ヶ浦町</t>
  </si>
  <si>
    <t>御前山村</t>
  </si>
  <si>
    <t>玉里村</t>
  </si>
  <si>
    <t>大洗町</t>
  </si>
  <si>
    <t>八郷町</t>
  </si>
  <si>
    <t>千代田町</t>
  </si>
  <si>
    <t>西茨城郡</t>
  </si>
  <si>
    <t>新治村</t>
  </si>
  <si>
    <t>友部町</t>
  </si>
  <si>
    <t>岩間町</t>
  </si>
  <si>
    <t>筑波郡</t>
  </si>
  <si>
    <t>七会村</t>
  </si>
  <si>
    <t>伊奈町</t>
  </si>
  <si>
    <t>岩瀬町</t>
  </si>
  <si>
    <t>谷和原村</t>
  </si>
  <si>
    <t>那珂郡</t>
  </si>
  <si>
    <t>真壁郡</t>
  </si>
  <si>
    <t>東海村</t>
  </si>
  <si>
    <t>関城町</t>
  </si>
  <si>
    <t>Ⅲ　 統 　　 計 　　 表</t>
  </si>
  <si>
    <t>第１表　　県・地域・市町村別町丁字数</t>
  </si>
  <si>
    <t>町丁字数</t>
  </si>
  <si>
    <t>茨城県</t>
  </si>
  <si>
    <t>市計</t>
  </si>
  <si>
    <t>郡計</t>
  </si>
  <si>
    <t>県北地域</t>
  </si>
  <si>
    <t>県央地域</t>
  </si>
  <si>
    <t>鹿行地域</t>
  </si>
  <si>
    <t>県南地域</t>
  </si>
  <si>
    <t>県西地域</t>
  </si>
  <si>
    <t>牛堀町</t>
  </si>
  <si>
    <t>潮来町</t>
  </si>
  <si>
    <t>守谷町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</si>
</sst>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2" fillId="0" borderId="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4" fillId="0" borderId="0" xfId="48" applyFon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distributed" vertical="center"/>
    </xf>
    <xf numFmtId="38" fontId="3" fillId="0" borderId="12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5" xfId="48" applyFont="1" applyBorder="1" applyAlignment="1">
      <alignment horizontal="distributed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4" fillId="0" borderId="0" xfId="48" applyFont="1" applyAlignment="1">
      <alignment horizontal="distributed" vertical="center"/>
    </xf>
    <xf numFmtId="38" fontId="5" fillId="0" borderId="0" xfId="48" applyFont="1" applyAlignment="1">
      <alignment vertical="center"/>
    </xf>
    <xf numFmtId="0" fontId="3" fillId="0" borderId="0" xfId="0" applyFont="1" applyAlignment="1">
      <alignment/>
    </xf>
    <xf numFmtId="38" fontId="3" fillId="0" borderId="0" xfId="48" applyFont="1" applyFill="1" applyAlignment="1">
      <alignment vertical="center"/>
    </xf>
    <xf numFmtId="38" fontId="6" fillId="0" borderId="0" xfId="48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Border="1" applyAlignment="1">
      <alignment/>
    </xf>
    <xf numFmtId="38" fontId="3" fillId="0" borderId="11" xfId="48" applyFont="1" applyBorder="1" applyAlignment="1">
      <alignment/>
    </xf>
    <xf numFmtId="38" fontId="3" fillId="0" borderId="12" xfId="48" applyFont="1" applyFill="1" applyBorder="1" applyAlignment="1">
      <alignment/>
    </xf>
    <xf numFmtId="38" fontId="3" fillId="0" borderId="13" xfId="48" applyFont="1" applyBorder="1" applyAlignment="1">
      <alignment/>
    </xf>
    <xf numFmtId="38" fontId="3" fillId="0" borderId="0" xfId="48" applyFont="1" applyAlignment="1">
      <alignment/>
    </xf>
    <xf numFmtId="38" fontId="3" fillId="0" borderId="19" xfId="48" applyFont="1" applyBorder="1" applyAlignment="1">
      <alignment/>
    </xf>
    <xf numFmtId="38" fontId="3" fillId="0" borderId="20" xfId="48" applyFont="1" applyBorder="1" applyAlignment="1">
      <alignment/>
    </xf>
    <xf numFmtId="38" fontId="3" fillId="0" borderId="21" xfId="48" applyFont="1" applyBorder="1" applyAlignment="1">
      <alignment/>
    </xf>
    <xf numFmtId="38" fontId="3" fillId="0" borderId="22" xfId="48" applyFont="1" applyBorder="1" applyAlignment="1">
      <alignment/>
    </xf>
    <xf numFmtId="38" fontId="3" fillId="0" borderId="23" xfId="48" applyFont="1" applyBorder="1" applyAlignment="1">
      <alignment/>
    </xf>
    <xf numFmtId="38" fontId="3" fillId="0" borderId="20" xfId="48" applyFont="1" applyBorder="1" applyAlignment="1">
      <alignment horizontal="distributed"/>
    </xf>
    <xf numFmtId="0" fontId="3" fillId="0" borderId="0" xfId="0" applyFont="1" applyBorder="1" applyAlignment="1">
      <alignment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4" fillId="0" borderId="0" xfId="48" applyFont="1" applyAlignment="1">
      <alignment horizontal="center" vertical="center"/>
    </xf>
    <xf numFmtId="38" fontId="25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4"/>
  <sheetViews>
    <sheetView tabSelected="1" zoomScaleSheetLayoutView="100" workbookViewId="0" topLeftCell="A1">
      <selection activeCell="A2" sqref="A2:N2"/>
    </sheetView>
  </sheetViews>
  <sheetFormatPr defaultColWidth="9.00390625" defaultRowHeight="13.5"/>
  <cols>
    <col min="1" max="1" width="1.00390625" style="21" customWidth="1"/>
    <col min="2" max="2" width="15.625" style="21" customWidth="1"/>
    <col min="3" max="3" width="1.00390625" style="21" customWidth="1"/>
    <col min="4" max="4" width="7.50390625" style="21" customWidth="1"/>
    <col min="5" max="5" width="1.875" style="21" customWidth="1"/>
    <col min="6" max="6" width="6.00390625" style="21" customWidth="1"/>
    <col min="7" max="7" width="1.00390625" style="21" customWidth="1"/>
    <col min="8" max="8" width="15.625" style="21" customWidth="1"/>
    <col min="9" max="9" width="1.00390625" style="21" customWidth="1"/>
    <col min="10" max="10" width="7.50390625" style="21" customWidth="1"/>
    <col min="11" max="11" width="1.875" style="21" customWidth="1"/>
    <col min="12" max="12" width="6.00390625" style="21" customWidth="1"/>
    <col min="13" max="13" width="1.00390625" style="21" customWidth="1"/>
    <col min="14" max="14" width="15.625" style="21" customWidth="1"/>
    <col min="15" max="15" width="1.00390625" style="21" customWidth="1"/>
    <col min="16" max="16" width="7.50390625" style="21" customWidth="1"/>
    <col min="17" max="17" width="1.875" style="21" customWidth="1"/>
    <col min="18" max="18" width="6.00390625" style="21" customWidth="1"/>
    <col min="19" max="19" width="1.00390625" style="21" customWidth="1"/>
    <col min="20" max="20" width="15.625" style="21" customWidth="1"/>
    <col min="21" max="21" width="1.00390625" style="21" customWidth="1"/>
    <col min="22" max="22" width="7.50390625" style="21" customWidth="1"/>
    <col min="23" max="23" width="1.875" style="21" customWidth="1"/>
    <col min="24" max="16384" width="9.00390625" style="21" customWidth="1"/>
  </cols>
  <sheetData>
    <row r="2" spans="1:23" ht="18.75">
      <c r="A2" s="42" t="s">
        <v>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0"/>
      <c r="P2" s="20"/>
      <c r="Q2" s="20"/>
      <c r="R2" s="20"/>
      <c r="S2" s="20"/>
      <c r="T2" s="20"/>
      <c r="U2" s="20"/>
      <c r="V2" s="20"/>
      <c r="W2" s="20"/>
    </row>
    <row r="3" spans="1:23" ht="13.5">
      <c r="A3" s="7"/>
      <c r="B3" s="7"/>
      <c r="C3" s="7"/>
      <c r="D3" s="2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7.25">
      <c r="A4" s="43" t="s">
        <v>98</v>
      </c>
      <c r="B4" s="7"/>
      <c r="C4" s="7"/>
      <c r="D4" s="22"/>
      <c r="E4" s="7"/>
      <c r="F4" s="7"/>
      <c r="G4" s="23"/>
      <c r="H4" s="7"/>
      <c r="I4" s="7"/>
      <c r="J4" s="7"/>
      <c r="K4" s="7"/>
      <c r="L4" s="7"/>
      <c r="M4" s="23"/>
      <c r="N4" s="7"/>
      <c r="O4" s="7"/>
      <c r="P4" s="7"/>
      <c r="Q4" s="7"/>
      <c r="R4" s="7"/>
      <c r="S4" s="23"/>
      <c r="T4" s="7"/>
      <c r="U4" s="7"/>
      <c r="V4" s="7"/>
      <c r="W4" s="7"/>
    </row>
    <row r="5" spans="1:23" ht="13.5">
      <c r="A5" s="7"/>
      <c r="B5" s="7"/>
      <c r="C5" s="7"/>
      <c r="D5" s="22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3.5">
      <c r="A6" s="37" t="s">
        <v>0</v>
      </c>
      <c r="B6" s="38"/>
      <c r="C6" s="39"/>
      <c r="D6" s="40" t="s">
        <v>99</v>
      </c>
      <c r="E6" s="41"/>
      <c r="F6" s="1"/>
      <c r="G6" s="37" t="s">
        <v>0</v>
      </c>
      <c r="H6" s="38"/>
      <c r="I6" s="39"/>
      <c r="J6" s="40" t="s">
        <v>99</v>
      </c>
      <c r="K6" s="41"/>
      <c r="L6" s="1"/>
      <c r="M6" s="37" t="s">
        <v>0</v>
      </c>
      <c r="N6" s="38"/>
      <c r="O6" s="39"/>
      <c r="P6" s="40" t="s">
        <v>99</v>
      </c>
      <c r="Q6" s="41"/>
      <c r="R6" s="1"/>
      <c r="S6" s="37" t="s">
        <v>0</v>
      </c>
      <c r="T6" s="38"/>
      <c r="U6" s="39"/>
      <c r="V6" s="40" t="s">
        <v>99</v>
      </c>
      <c r="W6" s="41"/>
    </row>
    <row r="7" spans="1:23" ht="13.5">
      <c r="A7" s="24"/>
      <c r="B7" s="25"/>
      <c r="C7" s="26"/>
      <c r="D7" s="27"/>
      <c r="E7" s="28"/>
      <c r="F7" s="29"/>
      <c r="G7" s="30"/>
      <c r="H7" s="31"/>
      <c r="I7" s="32"/>
      <c r="J7" s="33"/>
      <c r="K7" s="34"/>
      <c r="L7" s="29"/>
      <c r="M7" s="30"/>
      <c r="N7" s="35"/>
      <c r="O7" s="32"/>
      <c r="P7" s="33"/>
      <c r="Q7" s="34"/>
      <c r="R7" s="29"/>
      <c r="S7" s="30"/>
      <c r="T7" s="35"/>
      <c r="U7" s="32"/>
      <c r="V7" s="33"/>
      <c r="W7" s="34"/>
    </row>
    <row r="8" spans="1:23" ht="13.5">
      <c r="A8" s="2"/>
      <c r="B8" s="3" t="s">
        <v>100</v>
      </c>
      <c r="C8" s="4"/>
      <c r="D8" s="5">
        <f>SUM(D18:D37,J9:J16,J19:J22,J25:J31,J34:J37,J40,P9:P13,P16:P20,P23:P30,P33:P37,P40:P41,V9:V13,V16:V18,V21:V25,V28:V30)</f>
        <v>4079</v>
      </c>
      <c r="E8" s="6"/>
      <c r="F8" s="7"/>
      <c r="G8" s="2"/>
      <c r="H8" s="19" t="s">
        <v>66</v>
      </c>
      <c r="I8" s="4"/>
      <c r="J8" s="7">
        <f>SUM(J9:J16)</f>
        <v>199</v>
      </c>
      <c r="K8" s="6"/>
      <c r="L8" s="7"/>
      <c r="M8" s="2"/>
      <c r="N8" s="19" t="s">
        <v>35</v>
      </c>
      <c r="O8" s="4"/>
      <c r="P8" s="7">
        <f>SUM(P9:P13)</f>
        <v>228</v>
      </c>
      <c r="Q8" s="6"/>
      <c r="R8" s="7"/>
      <c r="S8" s="2"/>
      <c r="T8" s="19" t="s">
        <v>94</v>
      </c>
      <c r="U8" s="4"/>
      <c r="V8" s="7">
        <f>SUM(V9:V13)</f>
        <v>121</v>
      </c>
      <c r="W8" s="6"/>
    </row>
    <row r="9" spans="1:23" ht="13.5">
      <c r="A9" s="2"/>
      <c r="B9" s="3" t="s">
        <v>101</v>
      </c>
      <c r="C9" s="4"/>
      <c r="D9" s="5">
        <f>SUM(D18:D37)</f>
        <v>2159</v>
      </c>
      <c r="E9" s="6"/>
      <c r="F9" s="7"/>
      <c r="G9" s="2"/>
      <c r="H9" s="8" t="s">
        <v>68</v>
      </c>
      <c r="I9" s="4"/>
      <c r="J9" s="7">
        <v>42</v>
      </c>
      <c r="K9" s="6"/>
      <c r="L9" s="7"/>
      <c r="M9" s="2"/>
      <c r="N9" s="8" t="s">
        <v>37</v>
      </c>
      <c r="O9" s="4"/>
      <c r="P9" s="7">
        <v>19</v>
      </c>
      <c r="Q9" s="6"/>
      <c r="R9" s="7"/>
      <c r="S9" s="2"/>
      <c r="T9" s="8" t="s">
        <v>96</v>
      </c>
      <c r="U9" s="4"/>
      <c r="V9" s="7">
        <v>23</v>
      </c>
      <c r="W9" s="6"/>
    </row>
    <row r="10" spans="1:23" ht="13.5">
      <c r="A10" s="2"/>
      <c r="B10" s="3" t="s">
        <v>102</v>
      </c>
      <c r="C10" s="4"/>
      <c r="D10" s="5">
        <f>SUM(J9:J16,J19:J22,J25:J31,J34:J37,J40,P9:P13,P16:P20,P23:P30,P33:P37,P40:P41,V9:V13,V16:V18,V21:V25,V28:V30)</f>
        <v>1920</v>
      </c>
      <c r="E10" s="6"/>
      <c r="F10" s="7"/>
      <c r="G10" s="2"/>
      <c r="H10" s="8" t="s">
        <v>70</v>
      </c>
      <c r="I10" s="4"/>
      <c r="J10" s="7">
        <v>19</v>
      </c>
      <c r="K10" s="6"/>
      <c r="L10" s="7"/>
      <c r="M10" s="2"/>
      <c r="N10" s="8" t="s">
        <v>40</v>
      </c>
      <c r="O10" s="4"/>
      <c r="P10" s="7">
        <v>76</v>
      </c>
      <c r="Q10" s="6"/>
      <c r="R10" s="7"/>
      <c r="S10" s="2"/>
      <c r="T10" s="8" t="s">
        <v>2</v>
      </c>
      <c r="U10" s="4"/>
      <c r="V10" s="7">
        <v>34</v>
      </c>
      <c r="W10" s="6"/>
    </row>
    <row r="11" spans="1:23" ht="13.5">
      <c r="A11" s="2"/>
      <c r="B11" s="10"/>
      <c r="C11" s="4"/>
      <c r="D11" s="5"/>
      <c r="E11" s="6"/>
      <c r="F11" s="7"/>
      <c r="G11" s="2"/>
      <c r="H11" s="8" t="s">
        <v>72</v>
      </c>
      <c r="I11" s="4"/>
      <c r="J11" s="7">
        <v>27</v>
      </c>
      <c r="K11" s="6"/>
      <c r="L11" s="7"/>
      <c r="M11" s="2"/>
      <c r="N11" s="8" t="s">
        <v>43</v>
      </c>
      <c r="O11" s="4"/>
      <c r="P11" s="7">
        <v>29</v>
      </c>
      <c r="Q11" s="6"/>
      <c r="R11" s="7"/>
      <c r="S11" s="2"/>
      <c r="T11" s="8" t="s">
        <v>4</v>
      </c>
      <c r="U11" s="4"/>
      <c r="V11" s="7">
        <v>24</v>
      </c>
      <c r="W11" s="6"/>
    </row>
    <row r="12" spans="1:23" ht="13.5">
      <c r="A12" s="2"/>
      <c r="B12" s="3" t="s">
        <v>103</v>
      </c>
      <c r="C12" s="4"/>
      <c r="D12" s="5">
        <f>SUM(D19,D28,D29,D30,D36,J24,J33,J39)</f>
        <v>770</v>
      </c>
      <c r="E12" s="6"/>
      <c r="F12" s="7"/>
      <c r="G12" s="2"/>
      <c r="H12" s="8" t="s">
        <v>74</v>
      </c>
      <c r="I12" s="4"/>
      <c r="J12" s="7">
        <v>63</v>
      </c>
      <c r="K12" s="6"/>
      <c r="L12" s="7"/>
      <c r="M12" s="2"/>
      <c r="N12" s="8" t="s">
        <v>46</v>
      </c>
      <c r="O12" s="4"/>
      <c r="P12" s="7">
        <v>46</v>
      </c>
      <c r="Q12" s="6"/>
      <c r="R12" s="7"/>
      <c r="S12" s="2"/>
      <c r="T12" s="8" t="s">
        <v>6</v>
      </c>
      <c r="U12" s="4"/>
      <c r="V12" s="7">
        <v>18</v>
      </c>
      <c r="W12" s="6"/>
    </row>
    <row r="13" spans="1:23" ht="13.5">
      <c r="A13" s="2"/>
      <c r="B13" s="3" t="s">
        <v>104</v>
      </c>
      <c r="C13" s="4"/>
      <c r="D13" s="5">
        <f>SUM(D18,D31,J8,J18)</f>
        <v>566</v>
      </c>
      <c r="E13" s="6"/>
      <c r="F13" s="7"/>
      <c r="G13" s="2"/>
      <c r="H13" s="8" t="s">
        <v>75</v>
      </c>
      <c r="I13" s="4"/>
      <c r="J13" s="7">
        <v>13</v>
      </c>
      <c r="K13" s="6"/>
      <c r="L13" s="7"/>
      <c r="M13" s="2"/>
      <c r="N13" s="8" t="s">
        <v>48</v>
      </c>
      <c r="O13" s="4"/>
      <c r="P13" s="7">
        <v>58</v>
      </c>
      <c r="Q13" s="6"/>
      <c r="R13" s="7"/>
      <c r="S13" s="2"/>
      <c r="T13" s="8" t="s">
        <v>8</v>
      </c>
      <c r="U13" s="4"/>
      <c r="V13" s="7">
        <v>22</v>
      </c>
      <c r="W13" s="6"/>
    </row>
    <row r="14" spans="1:23" ht="13.5">
      <c r="A14" s="2"/>
      <c r="B14" s="3" t="s">
        <v>105</v>
      </c>
      <c r="C14" s="4"/>
      <c r="D14" s="5">
        <f>SUM(D37,P8,P15)</f>
        <v>425</v>
      </c>
      <c r="E14" s="6"/>
      <c r="F14" s="7"/>
      <c r="G14" s="2"/>
      <c r="H14" s="8" t="s">
        <v>77</v>
      </c>
      <c r="I14" s="4"/>
      <c r="J14" s="7">
        <v>14</v>
      </c>
      <c r="K14" s="6"/>
      <c r="L14" s="7"/>
      <c r="M14" s="2"/>
      <c r="N14" s="8"/>
      <c r="O14" s="4"/>
      <c r="P14" s="7"/>
      <c r="Q14" s="6"/>
      <c r="R14" s="7"/>
      <c r="S14" s="2"/>
      <c r="T14" s="8"/>
      <c r="U14" s="4"/>
      <c r="V14" s="7"/>
      <c r="W14" s="6"/>
    </row>
    <row r="15" spans="1:23" ht="13.5">
      <c r="A15" s="2"/>
      <c r="B15" s="3" t="s">
        <v>106</v>
      </c>
      <c r="C15" s="4"/>
      <c r="D15" s="5">
        <f>SUM(D20,D22,D25,D32,D34,D35,P22,P32,P39,V27)</f>
        <v>1429</v>
      </c>
      <c r="E15" s="6"/>
      <c r="F15" s="7"/>
      <c r="G15" s="2"/>
      <c r="H15" s="10" t="s">
        <v>79</v>
      </c>
      <c r="I15" s="4"/>
      <c r="J15" s="9">
        <v>11</v>
      </c>
      <c r="K15" s="6"/>
      <c r="L15" s="7"/>
      <c r="M15" s="2"/>
      <c r="N15" s="3" t="s">
        <v>51</v>
      </c>
      <c r="O15" s="4"/>
      <c r="P15" s="9">
        <f>SUM(P16:P20)</f>
        <v>97</v>
      </c>
      <c r="Q15" s="6"/>
      <c r="R15" s="7"/>
      <c r="S15" s="2"/>
      <c r="T15" s="3" t="s">
        <v>11</v>
      </c>
      <c r="U15" s="4"/>
      <c r="V15" s="9">
        <f>SUM(V16:V18)</f>
        <v>122</v>
      </c>
      <c r="W15" s="6"/>
    </row>
    <row r="16" spans="1:23" ht="13.5">
      <c r="A16" s="2"/>
      <c r="B16" s="3" t="s">
        <v>107</v>
      </c>
      <c r="C16" s="4"/>
      <c r="D16" s="5">
        <f>SUM(D21,D23,D24,D26,D27,D33,V8,V15,V20)</f>
        <v>889</v>
      </c>
      <c r="E16" s="6"/>
      <c r="F16" s="7"/>
      <c r="G16" s="2"/>
      <c r="H16" s="10" t="s">
        <v>81</v>
      </c>
      <c r="I16" s="4"/>
      <c r="J16" s="9">
        <v>10</v>
      </c>
      <c r="K16" s="6"/>
      <c r="L16" s="7"/>
      <c r="M16" s="2"/>
      <c r="N16" s="10" t="s">
        <v>53</v>
      </c>
      <c r="O16" s="4"/>
      <c r="P16" s="9">
        <v>28</v>
      </c>
      <c r="Q16" s="6"/>
      <c r="R16" s="7"/>
      <c r="S16" s="2"/>
      <c r="T16" s="10" t="s">
        <v>12</v>
      </c>
      <c r="U16" s="4"/>
      <c r="V16" s="9">
        <v>63</v>
      </c>
      <c r="W16" s="6"/>
    </row>
    <row r="17" spans="1:23" ht="13.5">
      <c r="A17" s="2"/>
      <c r="B17" s="10"/>
      <c r="C17" s="4"/>
      <c r="D17" s="5"/>
      <c r="E17" s="6"/>
      <c r="F17" s="7"/>
      <c r="G17" s="2"/>
      <c r="H17" s="10"/>
      <c r="I17" s="4"/>
      <c r="J17" s="9"/>
      <c r="K17" s="6"/>
      <c r="L17" s="7"/>
      <c r="M17" s="2"/>
      <c r="N17" s="10" t="s">
        <v>108</v>
      </c>
      <c r="O17" s="4"/>
      <c r="P17" s="9">
        <v>11</v>
      </c>
      <c r="Q17" s="6"/>
      <c r="R17" s="7"/>
      <c r="S17" s="2"/>
      <c r="T17" s="10" t="s">
        <v>14</v>
      </c>
      <c r="U17" s="4"/>
      <c r="V17" s="9">
        <v>19</v>
      </c>
      <c r="W17" s="6"/>
    </row>
    <row r="18" spans="1:23" ht="13.5">
      <c r="A18" s="2"/>
      <c r="B18" s="10" t="s">
        <v>18</v>
      </c>
      <c r="C18" s="4"/>
      <c r="D18" s="5">
        <v>205</v>
      </c>
      <c r="E18" s="6"/>
      <c r="F18" s="7"/>
      <c r="G18" s="2"/>
      <c r="H18" s="3" t="s">
        <v>84</v>
      </c>
      <c r="I18" s="4"/>
      <c r="J18" s="9">
        <f>SUM(J19:J22)</f>
        <v>136</v>
      </c>
      <c r="K18" s="6"/>
      <c r="L18" s="7"/>
      <c r="M18" s="2"/>
      <c r="N18" s="10" t="s">
        <v>109</v>
      </c>
      <c r="O18" s="4"/>
      <c r="P18" s="9">
        <v>27</v>
      </c>
      <c r="Q18" s="6"/>
      <c r="R18" s="7"/>
      <c r="S18" s="2"/>
      <c r="T18" s="10" t="s">
        <v>16</v>
      </c>
      <c r="U18" s="4"/>
      <c r="V18" s="9">
        <v>40</v>
      </c>
      <c r="W18" s="6"/>
    </row>
    <row r="19" spans="1:23" ht="13.5">
      <c r="A19" s="2"/>
      <c r="B19" s="10" t="s">
        <v>21</v>
      </c>
      <c r="C19" s="4"/>
      <c r="D19" s="5">
        <v>238</v>
      </c>
      <c r="E19" s="6"/>
      <c r="F19" s="7"/>
      <c r="G19" s="2"/>
      <c r="H19" s="8" t="s">
        <v>86</v>
      </c>
      <c r="I19" s="4"/>
      <c r="J19" s="7">
        <v>38</v>
      </c>
      <c r="K19" s="6"/>
      <c r="L19" s="7"/>
      <c r="M19" s="2"/>
      <c r="N19" s="8" t="s">
        <v>55</v>
      </c>
      <c r="O19" s="4"/>
      <c r="P19" s="7">
        <v>15</v>
      </c>
      <c r="Q19" s="6"/>
      <c r="R19" s="7"/>
      <c r="S19" s="2"/>
      <c r="T19" s="8"/>
      <c r="U19" s="4"/>
      <c r="V19" s="7"/>
      <c r="W19" s="6"/>
    </row>
    <row r="20" spans="1:23" ht="13.5">
      <c r="A20" s="2"/>
      <c r="B20" s="10" t="s">
        <v>24</v>
      </c>
      <c r="C20" s="4"/>
      <c r="D20" s="5">
        <v>186</v>
      </c>
      <c r="E20" s="6"/>
      <c r="F20" s="7"/>
      <c r="G20" s="2"/>
      <c r="H20" s="10" t="s">
        <v>87</v>
      </c>
      <c r="I20" s="4"/>
      <c r="J20" s="9">
        <v>10</v>
      </c>
      <c r="K20" s="6"/>
      <c r="L20" s="7"/>
      <c r="M20" s="2"/>
      <c r="N20" s="10" t="s">
        <v>57</v>
      </c>
      <c r="O20" s="4"/>
      <c r="P20" s="9">
        <v>16</v>
      </c>
      <c r="Q20" s="6"/>
      <c r="R20" s="7"/>
      <c r="S20" s="2"/>
      <c r="T20" s="3" t="s">
        <v>20</v>
      </c>
      <c r="U20" s="4"/>
      <c r="V20" s="9">
        <f>SUM(V21:V25)</f>
        <v>154</v>
      </c>
      <c r="W20" s="6"/>
    </row>
    <row r="21" spans="1:23" ht="13.5">
      <c r="A21" s="2"/>
      <c r="B21" s="10" t="s">
        <v>26</v>
      </c>
      <c r="C21" s="4"/>
      <c r="D21" s="5">
        <v>55</v>
      </c>
      <c r="E21" s="6"/>
      <c r="F21" s="7"/>
      <c r="G21" s="2"/>
      <c r="H21" s="10" t="s">
        <v>89</v>
      </c>
      <c r="I21" s="4"/>
      <c r="J21" s="9">
        <v>26</v>
      </c>
      <c r="K21" s="6"/>
      <c r="L21" s="7"/>
      <c r="M21" s="2"/>
      <c r="N21" s="10"/>
      <c r="O21" s="4"/>
      <c r="P21" s="9"/>
      <c r="Q21" s="6"/>
      <c r="R21" s="7"/>
      <c r="S21" s="2"/>
      <c r="T21" s="10" t="s">
        <v>23</v>
      </c>
      <c r="U21" s="4"/>
      <c r="V21" s="9">
        <v>24</v>
      </c>
      <c r="W21" s="6"/>
    </row>
    <row r="22" spans="1:23" ht="13.5">
      <c r="A22" s="2"/>
      <c r="B22" s="10" t="s">
        <v>29</v>
      </c>
      <c r="C22" s="4"/>
      <c r="D22" s="5">
        <v>144</v>
      </c>
      <c r="E22" s="6"/>
      <c r="F22" s="7"/>
      <c r="G22" s="2"/>
      <c r="H22" s="8" t="s">
        <v>91</v>
      </c>
      <c r="I22" s="4"/>
      <c r="J22" s="7">
        <v>62</v>
      </c>
      <c r="K22" s="6"/>
      <c r="L22" s="7"/>
      <c r="M22" s="2"/>
      <c r="N22" s="19" t="s">
        <v>60</v>
      </c>
      <c r="O22" s="4"/>
      <c r="P22" s="7">
        <f>SUM(P23:P30)</f>
        <v>268</v>
      </c>
      <c r="Q22" s="6"/>
      <c r="R22" s="7"/>
      <c r="S22" s="2"/>
      <c r="T22" s="8" t="s">
        <v>25</v>
      </c>
      <c r="U22" s="4"/>
      <c r="V22" s="7">
        <v>15</v>
      </c>
      <c r="W22" s="6"/>
    </row>
    <row r="23" spans="1:23" ht="13.5">
      <c r="A23" s="2"/>
      <c r="B23" s="10" t="s">
        <v>32</v>
      </c>
      <c r="C23" s="4"/>
      <c r="D23" s="5">
        <v>109</v>
      </c>
      <c r="E23" s="6"/>
      <c r="F23" s="7"/>
      <c r="G23" s="2"/>
      <c r="H23" s="10"/>
      <c r="I23" s="4"/>
      <c r="J23" s="9"/>
      <c r="K23" s="6"/>
      <c r="L23" s="7"/>
      <c r="M23" s="2"/>
      <c r="N23" s="10" t="s">
        <v>62</v>
      </c>
      <c r="O23" s="4"/>
      <c r="P23" s="9">
        <v>43</v>
      </c>
      <c r="Q23" s="6"/>
      <c r="R23" s="7"/>
      <c r="S23" s="2"/>
      <c r="T23" s="10" t="s">
        <v>28</v>
      </c>
      <c r="U23" s="4"/>
      <c r="V23" s="9">
        <v>19</v>
      </c>
      <c r="W23" s="6"/>
    </row>
    <row r="24" spans="1:23" ht="13.5">
      <c r="A24" s="2"/>
      <c r="B24" s="10" t="s">
        <v>34</v>
      </c>
      <c r="C24" s="4"/>
      <c r="D24" s="5">
        <v>144</v>
      </c>
      <c r="E24" s="6"/>
      <c r="F24" s="7"/>
      <c r="G24" s="2"/>
      <c r="H24" s="3" t="s">
        <v>93</v>
      </c>
      <c r="I24" s="4"/>
      <c r="J24" s="9">
        <f>SUM(J25:J31)</f>
        <v>149</v>
      </c>
      <c r="K24" s="6"/>
      <c r="L24" s="7"/>
      <c r="M24" s="2"/>
      <c r="N24" s="10" t="s">
        <v>63</v>
      </c>
      <c r="O24" s="4"/>
      <c r="P24" s="9">
        <v>52</v>
      </c>
      <c r="Q24" s="6"/>
      <c r="R24" s="7"/>
      <c r="S24" s="2"/>
      <c r="T24" s="10" t="s">
        <v>31</v>
      </c>
      <c r="U24" s="4"/>
      <c r="V24" s="9">
        <v>40</v>
      </c>
      <c r="W24" s="6"/>
    </row>
    <row r="25" spans="1:23" ht="13.5">
      <c r="A25" s="2"/>
      <c r="B25" s="10" t="s">
        <v>36</v>
      </c>
      <c r="C25" s="4"/>
      <c r="D25" s="5">
        <v>104</v>
      </c>
      <c r="E25" s="6"/>
      <c r="F25" s="7"/>
      <c r="G25" s="2"/>
      <c r="H25" s="8" t="s">
        <v>95</v>
      </c>
      <c r="I25" s="4"/>
      <c r="J25" s="7">
        <v>32</v>
      </c>
      <c r="K25" s="6"/>
      <c r="L25" s="7"/>
      <c r="M25" s="2"/>
      <c r="N25" s="8" t="s">
        <v>64</v>
      </c>
      <c r="O25" s="4"/>
      <c r="P25" s="7">
        <v>38</v>
      </c>
      <c r="Q25" s="6"/>
      <c r="R25" s="7"/>
      <c r="S25" s="2"/>
      <c r="T25" s="8" t="s">
        <v>33</v>
      </c>
      <c r="U25" s="4"/>
      <c r="V25" s="7">
        <v>56</v>
      </c>
      <c r="W25" s="6"/>
    </row>
    <row r="26" spans="1:23" ht="13.5">
      <c r="A26" s="2"/>
      <c r="B26" s="10" t="s">
        <v>39</v>
      </c>
      <c r="C26" s="4"/>
      <c r="D26" s="5">
        <v>88</v>
      </c>
      <c r="E26" s="6"/>
      <c r="F26" s="7"/>
      <c r="G26" s="2"/>
      <c r="H26" s="10" t="s">
        <v>1</v>
      </c>
      <c r="I26" s="4"/>
      <c r="J26" s="9">
        <v>29</v>
      </c>
      <c r="K26" s="6"/>
      <c r="L26" s="7"/>
      <c r="M26" s="2"/>
      <c r="N26" s="10" t="s">
        <v>65</v>
      </c>
      <c r="O26" s="4"/>
      <c r="P26" s="9">
        <v>38</v>
      </c>
      <c r="Q26" s="6"/>
      <c r="R26" s="7"/>
      <c r="S26" s="2"/>
      <c r="T26" s="10"/>
      <c r="U26" s="4"/>
      <c r="V26" s="9"/>
      <c r="W26" s="6"/>
    </row>
    <row r="27" spans="1:23" ht="13.5">
      <c r="A27" s="2"/>
      <c r="B27" s="10" t="s">
        <v>42</v>
      </c>
      <c r="C27" s="4"/>
      <c r="D27" s="5">
        <v>58</v>
      </c>
      <c r="E27" s="6"/>
      <c r="F27" s="7"/>
      <c r="G27" s="2"/>
      <c r="H27" s="10" t="s">
        <v>3</v>
      </c>
      <c r="I27" s="4"/>
      <c r="J27" s="9">
        <v>7</v>
      </c>
      <c r="K27" s="6"/>
      <c r="L27" s="7"/>
      <c r="M27" s="2"/>
      <c r="N27" s="10" t="s">
        <v>67</v>
      </c>
      <c r="O27" s="4"/>
      <c r="P27" s="9">
        <v>17</v>
      </c>
      <c r="Q27" s="6"/>
      <c r="R27" s="7"/>
      <c r="S27" s="2"/>
      <c r="T27" s="3" t="s">
        <v>38</v>
      </c>
      <c r="U27" s="4"/>
      <c r="V27" s="9">
        <f>SUM(V28:V30)</f>
        <v>129</v>
      </c>
      <c r="W27" s="6"/>
    </row>
    <row r="28" spans="1:23" ht="13.5">
      <c r="A28" s="2"/>
      <c r="B28" s="10" t="s">
        <v>45</v>
      </c>
      <c r="C28" s="4"/>
      <c r="D28" s="5">
        <v>57</v>
      </c>
      <c r="E28" s="6"/>
      <c r="F28" s="7"/>
      <c r="G28" s="2"/>
      <c r="H28" s="10" t="s">
        <v>5</v>
      </c>
      <c r="I28" s="4"/>
      <c r="J28" s="9">
        <v>44</v>
      </c>
      <c r="K28" s="6"/>
      <c r="L28" s="7"/>
      <c r="M28" s="2"/>
      <c r="N28" s="10" t="s">
        <v>69</v>
      </c>
      <c r="O28" s="4"/>
      <c r="P28" s="9">
        <v>25</v>
      </c>
      <c r="Q28" s="6"/>
      <c r="R28" s="7"/>
      <c r="S28" s="2"/>
      <c r="T28" s="10" t="s">
        <v>110</v>
      </c>
      <c r="U28" s="4"/>
      <c r="V28" s="9">
        <v>64</v>
      </c>
      <c r="W28" s="6"/>
    </row>
    <row r="29" spans="1:23" ht="13.5">
      <c r="A29" s="2"/>
      <c r="B29" s="10" t="s">
        <v>47</v>
      </c>
      <c r="C29" s="4"/>
      <c r="D29" s="5">
        <v>39</v>
      </c>
      <c r="E29" s="6"/>
      <c r="F29" s="7"/>
      <c r="G29" s="2"/>
      <c r="H29" s="10" t="s">
        <v>7</v>
      </c>
      <c r="I29" s="4"/>
      <c r="J29" s="9">
        <v>14</v>
      </c>
      <c r="K29" s="6"/>
      <c r="L29" s="7"/>
      <c r="M29" s="2"/>
      <c r="N29" s="10" t="s">
        <v>71</v>
      </c>
      <c r="O29" s="4"/>
      <c r="P29" s="9">
        <v>17</v>
      </c>
      <c r="Q29" s="6"/>
      <c r="R29" s="7"/>
      <c r="S29" s="2"/>
      <c r="T29" s="10" t="s">
        <v>41</v>
      </c>
      <c r="U29" s="4"/>
      <c r="V29" s="9">
        <v>37</v>
      </c>
      <c r="W29" s="6"/>
    </row>
    <row r="30" spans="1:23" ht="13.5">
      <c r="A30" s="2"/>
      <c r="B30" s="10" t="s">
        <v>49</v>
      </c>
      <c r="C30" s="4"/>
      <c r="D30" s="5">
        <v>64</v>
      </c>
      <c r="E30" s="6"/>
      <c r="F30" s="7"/>
      <c r="G30" s="2"/>
      <c r="H30" s="8" t="s">
        <v>9</v>
      </c>
      <c r="I30" s="4"/>
      <c r="J30" s="7">
        <v>6</v>
      </c>
      <c r="K30" s="6"/>
      <c r="L30" s="7"/>
      <c r="M30" s="2"/>
      <c r="N30" s="8" t="s">
        <v>73</v>
      </c>
      <c r="O30" s="4"/>
      <c r="P30" s="7">
        <v>38</v>
      </c>
      <c r="Q30" s="6"/>
      <c r="R30" s="7"/>
      <c r="S30" s="2"/>
      <c r="T30" s="10" t="s">
        <v>44</v>
      </c>
      <c r="U30" s="4"/>
      <c r="V30" s="9">
        <v>28</v>
      </c>
      <c r="W30" s="6"/>
    </row>
    <row r="31" spans="1:23" ht="13.5">
      <c r="A31" s="2"/>
      <c r="B31" s="10" t="s">
        <v>50</v>
      </c>
      <c r="C31" s="4"/>
      <c r="D31" s="5">
        <v>26</v>
      </c>
      <c r="E31" s="6"/>
      <c r="F31" s="7"/>
      <c r="G31" s="2"/>
      <c r="H31" s="10" t="s">
        <v>10</v>
      </c>
      <c r="I31" s="4"/>
      <c r="J31" s="9">
        <v>17</v>
      </c>
      <c r="K31" s="6"/>
      <c r="L31" s="7"/>
      <c r="M31" s="2"/>
      <c r="N31" s="10"/>
      <c r="O31" s="4"/>
      <c r="P31" s="9"/>
      <c r="Q31" s="6"/>
      <c r="R31" s="7"/>
      <c r="S31" s="11"/>
      <c r="T31" s="16"/>
      <c r="U31" s="13"/>
      <c r="V31" s="12"/>
      <c r="W31" s="15"/>
    </row>
    <row r="32" spans="1:23" ht="13.5">
      <c r="A32" s="2"/>
      <c r="B32" s="10" t="s">
        <v>52</v>
      </c>
      <c r="C32" s="4"/>
      <c r="D32" s="5">
        <v>79</v>
      </c>
      <c r="E32" s="6"/>
      <c r="F32" s="7"/>
      <c r="G32" s="2"/>
      <c r="H32" s="10"/>
      <c r="I32" s="4"/>
      <c r="J32" s="9"/>
      <c r="K32" s="6"/>
      <c r="L32" s="7"/>
      <c r="M32" s="2"/>
      <c r="N32" s="3" t="s">
        <v>76</v>
      </c>
      <c r="O32" s="4"/>
      <c r="P32" s="9">
        <f>SUM(P33:P37)</f>
        <v>137</v>
      </c>
      <c r="Q32" s="6"/>
      <c r="R32" s="7"/>
      <c r="S32" s="17"/>
      <c r="T32" s="10"/>
      <c r="U32" s="17"/>
      <c r="V32" s="17"/>
      <c r="W32" s="17"/>
    </row>
    <row r="33" spans="1:23" ht="13.5">
      <c r="A33" s="2"/>
      <c r="B33" s="10" t="s">
        <v>54</v>
      </c>
      <c r="C33" s="4"/>
      <c r="D33" s="5">
        <v>38</v>
      </c>
      <c r="E33" s="6"/>
      <c r="F33" s="7"/>
      <c r="G33" s="2"/>
      <c r="H33" s="19" t="s">
        <v>13</v>
      </c>
      <c r="I33" s="4"/>
      <c r="J33" s="7">
        <f>SUM(J34:J37)</f>
        <v>87</v>
      </c>
      <c r="K33" s="6"/>
      <c r="L33" s="7"/>
      <c r="M33" s="2"/>
      <c r="N33" s="8" t="s">
        <v>78</v>
      </c>
      <c r="O33" s="4"/>
      <c r="P33" s="7">
        <v>22</v>
      </c>
      <c r="Q33" s="6"/>
      <c r="R33" s="7"/>
      <c r="S33" s="17"/>
      <c r="T33" s="10"/>
      <c r="U33" s="17"/>
      <c r="V33" s="17"/>
      <c r="W33" s="17"/>
    </row>
    <row r="34" spans="1:23" ht="13.5">
      <c r="A34" s="2"/>
      <c r="B34" s="10" t="s">
        <v>56</v>
      </c>
      <c r="C34" s="4"/>
      <c r="D34" s="5">
        <v>66</v>
      </c>
      <c r="E34" s="6"/>
      <c r="F34" s="7"/>
      <c r="G34" s="2"/>
      <c r="H34" s="10" t="s">
        <v>15</v>
      </c>
      <c r="I34" s="4"/>
      <c r="J34" s="9">
        <v>24</v>
      </c>
      <c r="K34" s="6"/>
      <c r="L34" s="7"/>
      <c r="M34" s="2"/>
      <c r="N34" s="10" t="s">
        <v>80</v>
      </c>
      <c r="O34" s="4"/>
      <c r="P34" s="9">
        <v>7</v>
      </c>
      <c r="Q34" s="6"/>
      <c r="R34" s="7"/>
      <c r="S34" s="17"/>
      <c r="T34" s="10"/>
      <c r="U34" s="17"/>
      <c r="V34" s="17"/>
      <c r="W34" s="17"/>
    </row>
    <row r="35" spans="1:23" ht="13.5">
      <c r="A35" s="2"/>
      <c r="B35" s="10" t="s">
        <v>58</v>
      </c>
      <c r="C35" s="4"/>
      <c r="D35" s="5">
        <v>234</v>
      </c>
      <c r="E35" s="6"/>
      <c r="F35" s="7"/>
      <c r="G35" s="2"/>
      <c r="H35" s="10" t="s">
        <v>17</v>
      </c>
      <c r="I35" s="4"/>
      <c r="J35" s="9">
        <v>14</v>
      </c>
      <c r="K35" s="6"/>
      <c r="L35" s="7"/>
      <c r="M35" s="2"/>
      <c r="N35" s="10" t="s">
        <v>82</v>
      </c>
      <c r="O35" s="4"/>
      <c r="P35" s="9">
        <v>50</v>
      </c>
      <c r="Q35" s="6"/>
      <c r="R35" s="7"/>
      <c r="S35" s="17"/>
      <c r="T35" s="10"/>
      <c r="U35" s="17"/>
      <c r="V35" s="17"/>
      <c r="W35" s="17"/>
    </row>
    <row r="36" spans="1:23" ht="13.5">
      <c r="A36" s="2"/>
      <c r="B36" s="10" t="s">
        <v>59</v>
      </c>
      <c r="C36" s="4"/>
      <c r="D36" s="5">
        <v>125</v>
      </c>
      <c r="E36" s="6"/>
      <c r="F36" s="7"/>
      <c r="G36" s="2"/>
      <c r="H36" s="10" t="s">
        <v>19</v>
      </c>
      <c r="I36" s="4"/>
      <c r="J36" s="9">
        <v>9</v>
      </c>
      <c r="K36" s="6"/>
      <c r="L36" s="7"/>
      <c r="M36" s="2"/>
      <c r="N36" s="10" t="s">
        <v>83</v>
      </c>
      <c r="O36" s="4"/>
      <c r="P36" s="9">
        <v>36</v>
      </c>
      <c r="Q36" s="6"/>
      <c r="R36" s="7"/>
      <c r="S36" s="17"/>
      <c r="T36" s="10"/>
      <c r="U36" s="17"/>
      <c r="V36" s="17"/>
      <c r="W36" s="17"/>
    </row>
    <row r="37" spans="1:23" ht="13.5">
      <c r="A37" s="2"/>
      <c r="B37" s="10" t="s">
        <v>61</v>
      </c>
      <c r="C37" s="4"/>
      <c r="D37" s="5">
        <v>100</v>
      </c>
      <c r="E37" s="6"/>
      <c r="F37" s="7"/>
      <c r="G37" s="2"/>
      <c r="H37" s="8" t="s">
        <v>22</v>
      </c>
      <c r="I37" s="4"/>
      <c r="J37" s="7">
        <v>40</v>
      </c>
      <c r="K37" s="6"/>
      <c r="L37" s="7"/>
      <c r="M37" s="2"/>
      <c r="N37" s="8" t="s">
        <v>85</v>
      </c>
      <c r="O37" s="4"/>
      <c r="P37" s="7">
        <v>22</v>
      </c>
      <c r="Q37" s="6"/>
      <c r="R37" s="7"/>
      <c r="S37" s="17"/>
      <c r="T37" s="10"/>
      <c r="U37" s="17"/>
      <c r="V37" s="17"/>
      <c r="W37" s="17"/>
    </row>
    <row r="38" spans="1:23" ht="13.5">
      <c r="A38" s="2"/>
      <c r="B38" s="10"/>
      <c r="C38" s="4"/>
      <c r="D38" s="5"/>
      <c r="E38" s="6"/>
      <c r="F38" s="7"/>
      <c r="G38" s="2"/>
      <c r="H38" s="10"/>
      <c r="I38" s="4"/>
      <c r="J38" s="9"/>
      <c r="K38" s="6"/>
      <c r="L38" s="7"/>
      <c r="M38" s="2"/>
      <c r="N38" s="10"/>
      <c r="O38" s="4"/>
      <c r="P38" s="9"/>
      <c r="Q38" s="6"/>
      <c r="R38" s="7"/>
      <c r="S38" s="17"/>
      <c r="T38" s="10"/>
      <c r="U38" s="17"/>
      <c r="V38" s="17"/>
      <c r="W38" s="17"/>
    </row>
    <row r="39" spans="1:23" ht="13.5">
      <c r="A39" s="2"/>
      <c r="B39" s="10"/>
      <c r="C39" s="4"/>
      <c r="D39" s="5"/>
      <c r="E39" s="6"/>
      <c r="F39" s="7"/>
      <c r="G39" s="2"/>
      <c r="H39" s="3" t="s">
        <v>27</v>
      </c>
      <c r="I39" s="4"/>
      <c r="J39" s="9">
        <f>SUM(J40)</f>
        <v>11</v>
      </c>
      <c r="K39" s="6"/>
      <c r="L39" s="7"/>
      <c r="M39" s="2"/>
      <c r="N39" s="3" t="s">
        <v>88</v>
      </c>
      <c r="O39" s="4"/>
      <c r="P39" s="9">
        <f>SUM(P40:P41)</f>
        <v>82</v>
      </c>
      <c r="Q39" s="6"/>
      <c r="R39" s="7"/>
      <c r="S39" s="17"/>
      <c r="T39" s="10"/>
      <c r="U39" s="17"/>
      <c r="V39" s="17"/>
      <c r="W39" s="17"/>
    </row>
    <row r="40" spans="1:23" ht="13.5">
      <c r="A40" s="2"/>
      <c r="B40" s="10"/>
      <c r="C40" s="4"/>
      <c r="D40" s="5"/>
      <c r="E40" s="6"/>
      <c r="F40" s="7"/>
      <c r="G40" s="2"/>
      <c r="H40" s="8" t="s">
        <v>30</v>
      </c>
      <c r="I40" s="4"/>
      <c r="J40" s="7">
        <v>11</v>
      </c>
      <c r="K40" s="6"/>
      <c r="L40" s="7"/>
      <c r="M40" s="2"/>
      <c r="N40" s="8" t="s">
        <v>90</v>
      </c>
      <c r="O40" s="4"/>
      <c r="P40" s="7">
        <v>40</v>
      </c>
      <c r="Q40" s="6"/>
      <c r="R40" s="7"/>
      <c r="S40" s="17"/>
      <c r="T40" s="10"/>
      <c r="U40" s="17"/>
      <c r="V40" s="17"/>
      <c r="W40" s="17"/>
    </row>
    <row r="41" spans="1:23" ht="13.5">
      <c r="A41" s="11"/>
      <c r="B41" s="16"/>
      <c r="C41" s="13"/>
      <c r="D41" s="14"/>
      <c r="E41" s="15"/>
      <c r="F41" s="7"/>
      <c r="G41" s="11"/>
      <c r="H41" s="16"/>
      <c r="I41" s="13"/>
      <c r="J41" s="12"/>
      <c r="K41" s="15"/>
      <c r="L41" s="7"/>
      <c r="M41" s="11"/>
      <c r="N41" s="16" t="s">
        <v>92</v>
      </c>
      <c r="O41" s="13"/>
      <c r="P41" s="12">
        <v>42</v>
      </c>
      <c r="Q41" s="15"/>
      <c r="R41" s="7"/>
      <c r="S41" s="17"/>
      <c r="T41" s="10"/>
      <c r="U41" s="17"/>
      <c r="V41" s="17"/>
      <c r="W41" s="17"/>
    </row>
    <row r="42" spans="1:24" ht="13.5">
      <c r="A42" s="17"/>
      <c r="B42" s="10"/>
      <c r="C42" s="17"/>
      <c r="D42" s="18"/>
      <c r="E42" s="17"/>
      <c r="F42" s="17"/>
      <c r="G42" s="17"/>
      <c r="H42" s="10"/>
      <c r="I42" s="17"/>
      <c r="J42" s="17"/>
      <c r="K42" s="17"/>
      <c r="L42" s="17"/>
      <c r="M42" s="17"/>
      <c r="N42" s="10"/>
      <c r="O42" s="17"/>
      <c r="P42" s="17"/>
      <c r="Q42" s="17"/>
      <c r="R42" s="17"/>
      <c r="S42" s="17"/>
      <c r="T42" s="10"/>
      <c r="U42" s="17"/>
      <c r="V42" s="17"/>
      <c r="W42" s="17"/>
      <c r="X42" s="36"/>
    </row>
    <row r="43" spans="1:24" ht="13.5">
      <c r="A43" s="17"/>
      <c r="B43" s="10"/>
      <c r="C43" s="17"/>
      <c r="D43" s="18"/>
      <c r="E43" s="17"/>
      <c r="F43" s="17"/>
      <c r="G43" s="17"/>
      <c r="H43" s="10"/>
      <c r="I43" s="17"/>
      <c r="J43" s="17"/>
      <c r="K43" s="17"/>
      <c r="L43" s="17"/>
      <c r="M43" s="17"/>
      <c r="N43" s="10"/>
      <c r="O43" s="17"/>
      <c r="P43" s="17"/>
      <c r="Q43" s="17"/>
      <c r="R43" s="17"/>
      <c r="S43" s="17"/>
      <c r="T43" s="10"/>
      <c r="U43" s="17"/>
      <c r="V43" s="17"/>
      <c r="W43" s="17"/>
      <c r="X43" s="36"/>
    </row>
    <row r="44" spans="1:24" ht="13.5">
      <c r="A44" s="17"/>
      <c r="B44" s="17"/>
      <c r="C44" s="17"/>
      <c r="D44" s="18"/>
      <c r="E44" s="17"/>
      <c r="F44" s="17"/>
      <c r="G44" s="17"/>
      <c r="H44" s="10"/>
      <c r="I44" s="17"/>
      <c r="J44" s="17"/>
      <c r="K44" s="17"/>
      <c r="L44" s="17"/>
      <c r="M44" s="17"/>
      <c r="N44" s="10"/>
      <c r="O44" s="17"/>
      <c r="P44" s="17"/>
      <c r="Q44" s="17"/>
      <c r="R44" s="17"/>
      <c r="S44" s="17"/>
      <c r="T44" s="10"/>
      <c r="U44" s="17"/>
      <c r="V44" s="17"/>
      <c r="W44" s="17"/>
      <c r="X44" s="36"/>
    </row>
  </sheetData>
  <sheetProtection/>
  <mergeCells count="9">
    <mergeCell ref="M6:O6"/>
    <mergeCell ref="P6:Q6"/>
    <mergeCell ref="S6:U6"/>
    <mergeCell ref="V6:W6"/>
    <mergeCell ref="A2:N2"/>
    <mergeCell ref="A6:C6"/>
    <mergeCell ref="D6:E6"/>
    <mergeCell ref="G6:I6"/>
    <mergeCell ref="J6:K6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1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2013-08-22T06:54:44Z</cp:lastPrinted>
  <dcterms:created xsi:type="dcterms:W3CDTF">2002-08-12T08:31:30Z</dcterms:created>
  <dcterms:modified xsi:type="dcterms:W3CDTF">2013-08-29T08:56:36Z</dcterms:modified>
  <cp:category/>
  <cp:version/>
  <cp:contentType/>
  <cp:contentStatus/>
</cp:coreProperties>
</file>