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jinko\getsu\R01.9.1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7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'4ページ'!$A$1:$T$66</definedName>
  </definedNames>
  <calcPr calcId="152511"/>
</workbook>
</file>

<file path=xl/calcChain.xml><?xml version="1.0" encoding="utf-8"?>
<calcChain xmlns="http://schemas.openxmlformats.org/spreadsheetml/2006/main">
  <c r="I48" i="3" l="1"/>
  <c r="S48" i="31767" l="1"/>
  <c r="T48" i="31767" l="1"/>
  <c r="T47" i="31767"/>
  <c r="T46" i="31767"/>
  <c r="T44" i="31767"/>
  <c r="T40" i="31767"/>
  <c r="T41" i="31767"/>
  <c r="T42" i="31767"/>
  <c r="T27" i="31767"/>
  <c r="T39" i="31767"/>
  <c r="T38" i="31767"/>
  <c r="T43" i="31767"/>
  <c r="T35" i="31767"/>
  <c r="T36" i="31767"/>
  <c r="T32" i="31767"/>
  <c r="T34" i="31767"/>
  <c r="T29" i="31767"/>
  <c r="T24" i="31767"/>
  <c r="T37" i="31767"/>
  <c r="T26" i="31767"/>
  <c r="T30" i="31767"/>
  <c r="T22" i="31767"/>
  <c r="T20" i="31767"/>
  <c r="T31" i="31767"/>
  <c r="T21" i="31767"/>
  <c r="T33" i="31767"/>
  <c r="T25" i="31767"/>
  <c r="T16" i="31767"/>
  <c r="T13" i="31767"/>
  <c r="T18" i="31767"/>
  <c r="T19" i="31767"/>
  <c r="T23" i="31767"/>
  <c r="T9" i="31767"/>
  <c r="T28" i="31767"/>
  <c r="T17" i="31767"/>
  <c r="T12" i="31767"/>
  <c r="T10" i="31767"/>
  <c r="T45" i="31767"/>
  <c r="T15" i="31767"/>
  <c r="T14" i="31767"/>
  <c r="T11" i="31767"/>
  <c r="T6" i="31767"/>
  <c r="T8" i="31767"/>
  <c r="T7" i="31767"/>
  <c r="T5" i="31767"/>
  <c r="T4" i="31767"/>
  <c r="G48" i="3" l="1"/>
  <c r="H48" i="3" s="1"/>
  <c r="C48" i="3" l="1"/>
</calcChain>
</file>

<file path=xl/sharedStrings.xml><?xml version="1.0" encoding="utf-8"?>
<sst xmlns="http://schemas.openxmlformats.org/spreadsheetml/2006/main" count="258" uniqueCount="188">
  <si>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</si>
  <si>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</si>
  <si>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</si>
  <si>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</si>
  <si>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</si>
  <si>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</si>
  <si>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</si>
  <si>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</si>
  <si>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</si>
  <si>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</si>
  <si>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</si>
  <si>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</si>
  <si>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</si>
  <si>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</si>
  <si>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</si>
  <si>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</si>
  <si>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</si>
  <si>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</si>
  <si>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</si>
  <si>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</si>
  <si>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</si>
  <si>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</si>
  <si>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</si>
  <si>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</si>
  <si>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</si>
  <si>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</si>
  <si>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</si>
  <si>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</si>
  <si>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</si>
  <si>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</si>
  <si>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</si>
  <si>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</si>
  <si>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</si>
  <si>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</si>
  <si>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</si>
  <si>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</si>
  <si>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</si>
  <si>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</si>
  <si>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</si>
  <si>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</si>
  <si>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</si>
  <si>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</si>
  <si>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</si>
  <si>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</si>
  <si>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</si>
  <si>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</si>
  <si>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</si>
  <si>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</si>
  <si>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</si>
  <si>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</si>
  <si>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</si>
  <si>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</si>
  <si>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</si>
  <si>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</si>
  <si>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</si>
  <si>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</si>
  <si>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</si>
  <si>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</si>
  <si>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</si>
  <si>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</si>
  <si>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</si>
  <si>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</si>
  <si>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</si>
  <si>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</si>
  <si>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</si>
  <si>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</si>
  <si>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</si>
  <si>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</si>
  <si>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</si>
  <si>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</si>
  <si>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</si>
  <si>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</si>
  <si>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</si>
  <si>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</si>
  <si>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</si>
  <si>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</si>
  <si>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</si>
  <si>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</si>
  <si>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</si>
  <si>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</si>
  <si>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</si>
  <si>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</si>
  <si>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</si>
  <si>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</si>
  <si>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</si>
  <si>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</si>
  <si>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</si>
  <si>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</si>
  <si>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</si>
  <si>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</si>
  <si>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</si>
  <si>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</si>
  <si>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</si>
  <si>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</si>
  <si>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</si>
  <si>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</si>
  <si>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</si>
  <si>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</si>
  <si>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</si>
  <si>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</si>
  <si>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</si>
  <si>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</si>
  <si>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</si>
  <si>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</si>
  <si>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</si>
  <si>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</si>
  <si>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</si>
  <si>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</si>
  <si>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</si>
  <si>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</si>
  <si>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</si>
  <si>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</si>
  <si>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</si>
  <si>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</si>
  <si>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</si>
  <si>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</si>
  <si>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</si>
  <si>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</si>
  <si>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</si>
  <si>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</si>
  <si>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</si>
  <si>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</si>
  <si>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</si>
  <si>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</si>
  <si>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</si>
  <si>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</si>
  <si>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</si>
  <si>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</si>
  <si>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</si>
  <si>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</si>
  <si>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</si>
  <si>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</si>
  <si>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</si>
  <si>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</si>
  <si>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</si>
  <si>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</si>
  <si>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</si>
  <si>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</si>
  <si>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</si>
  <si>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</si>
  <si>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</si>
  <si>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</si>
  <si>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</si>
  <si>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</si>
  <si>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</si>
  <si>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</si>
  <si>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</si>
  <si>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</si>
  <si>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</si>
  <si>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</si>
  <si>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</si>
  <si>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　　</t>
    <phoneticPr fontId="2"/>
  </si>
  <si>
    <t xml:space="preserve">
9月</t>
  </si>
  <si>
    <t xml:space="preserve"> 10. 1 </t>
  </si>
  <si>
    <t xml:space="preserve">
10月</t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</si>
  <si>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</si>
  <si>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</si>
  <si>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</si>
  <si>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3 対前回増減数，対前回増減率の昭和30年は対昭和25年比となっている。</t>
    <rPh sb="9" eb="11">
      <t>ゾウゲン</t>
    </rPh>
    <rPh sb="16" eb="18">
      <t>ゾウゲン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</si>
  <si>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</si>
  <si>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</si>
  <si>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 11. 1 </t>
  </si>
  <si>
    <t xml:space="preserve">  平31.  1. 1 </t>
    <rPh sb="2" eb="3">
      <t>ヒラ</t>
    </rPh>
    <phoneticPr fontId="2"/>
  </si>
  <si>
    <t xml:space="preserve">
11月</t>
  </si>
  <si>
    <t xml:space="preserve"> 12. 1 </t>
  </si>
  <si>
    <t xml:space="preserve">
12月</t>
  </si>
  <si>
    <t xml:space="preserve">    4 人口密度は平成31年2月1日以後，平成30年10月1日現在の国土地理院調の面積（6,097.33k㎡）を用いて算出した。</t>
    <rPh sb="15" eb="16">
      <t>ネン</t>
    </rPh>
    <rPh sb="17" eb="18">
      <t>ツキ</t>
    </rPh>
    <rPh sb="19" eb="20">
      <t>ヒ</t>
    </rPh>
    <rPh sb="20" eb="22">
      <t>イゴ</t>
    </rPh>
    <rPh sb="36" eb="38">
      <t>コクド</t>
    </rPh>
    <rPh sb="38" eb="40">
      <t>チリ</t>
    </rPh>
    <rPh sb="40" eb="41">
      <t>イン</t>
    </rPh>
    <rPh sb="41" eb="42">
      <t>シラ</t>
    </rPh>
    <rPh sb="43" eb="45">
      <t>メンセキ</t>
    </rPh>
    <rPh sb="58" eb="59">
      <t>モチ</t>
    </rPh>
    <rPh sb="61" eb="63">
      <t>サンシュツ</t>
    </rPh>
    <phoneticPr fontId="2"/>
  </si>
  <si>
    <t xml:space="preserve">2. 1 </t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</si>
  <si>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</si>
  <si>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</si>
  <si>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</si>
  <si>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</si>
  <si>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</si>
  <si>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</si>
  <si>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</si>
  <si>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 xml:space="preserve">   6. 1 </t>
  </si>
  <si>
    <t>R01
5月</t>
  </si>
  <si>
    <t xml:space="preserve">   8. 1 </t>
    <phoneticPr fontId="2"/>
  </si>
  <si>
    <t xml:space="preserve">
6月</t>
  </si>
  <si>
    <t>(令和元年（2019年） 9 月 1 日現在）</t>
    <rPh sb="1" eb="3">
      <t>レイワ</t>
    </rPh>
    <rPh sb="3" eb="5">
      <t>ガンネン</t>
    </rPh>
    <phoneticPr fontId="2"/>
  </si>
  <si>
    <t>　令元 8.  1</t>
    <rPh sb="1" eb="2">
      <t>レイ</t>
    </rPh>
    <rPh sb="2" eb="3">
      <t>ガン</t>
    </rPh>
    <phoneticPr fontId="2"/>
  </si>
  <si>
    <t>　　　 9.  1</t>
    <phoneticPr fontId="2"/>
  </si>
  <si>
    <t xml:space="preserve">   7. 1 </t>
  </si>
  <si>
    <t xml:space="preserve">   9. 1 </t>
    <phoneticPr fontId="2"/>
  </si>
  <si>
    <t xml:space="preserve">平30.　9. 1 </t>
    <rPh sb="0" eb="1">
      <t>ヘイ</t>
    </rPh>
    <phoneticPr fontId="2"/>
  </si>
  <si>
    <t xml:space="preserve">
7月</t>
  </si>
  <si>
    <t>H30
8月</t>
    <phoneticPr fontId="2"/>
  </si>
  <si>
    <t xml:space="preserve">
8月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</si>
</sst>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16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5" xfId="1" applyNumberFormat="1" applyFont="1" applyBorder="1" applyAlignment="1">
      <alignment shrinkToFit="1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6" xfId="1" applyNumberFormat="1" applyFont="1" applyBorder="1" applyAlignment="1">
      <alignment shrinkToFit="1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176" fontId="26" fillId="0" borderId="9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82" fontId="24" fillId="0" borderId="10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horizontal="distributed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176" fontId="13" fillId="0" borderId="0" xfId="0" applyNumberFormat="1" applyFont="1" applyBorder="1" applyAlignment="1">
      <alignment horizontal="distributed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-1152</c:v>
                </c:pt>
                <c:pt idx="1">
                  <c:v>-490</c:v>
                </c:pt>
                <c:pt idx="2">
                  <c:v>-11</c:v>
                </c:pt>
                <c:pt idx="3">
                  <c:v>-792</c:v>
                </c:pt>
                <c:pt idx="4">
                  <c:v>-1120</c:v>
                </c:pt>
                <c:pt idx="5">
                  <c:v>-1795</c:v>
                </c:pt>
                <c:pt idx="6">
                  <c:v>-2019</c:v>
                </c:pt>
                <c:pt idx="7">
                  <c:v>-6323</c:v>
                </c:pt>
                <c:pt idx="8">
                  <c:v>989</c:v>
                </c:pt>
                <c:pt idx="9">
                  <c:v>-673</c:v>
                </c:pt>
                <c:pt idx="10">
                  <c:v>-1181</c:v>
                </c:pt>
                <c:pt idx="11">
                  <c:v>-706</c:v>
                </c:pt>
                <c:pt idx="12">
                  <c:v>-1164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1697</c:v>
                </c:pt>
                <c:pt idx="1">
                  <c:v>1509</c:v>
                </c:pt>
                <c:pt idx="2">
                  <c:v>1759</c:v>
                </c:pt>
                <c:pt idx="3">
                  <c:v>1623</c:v>
                </c:pt>
                <c:pt idx="4">
                  <c:v>1553</c:v>
                </c:pt>
                <c:pt idx="5">
                  <c:v>1667</c:v>
                </c:pt>
                <c:pt idx="6">
                  <c:v>1446</c:v>
                </c:pt>
                <c:pt idx="7">
                  <c:v>1410</c:v>
                </c:pt>
                <c:pt idx="8">
                  <c:v>1426</c:v>
                </c:pt>
                <c:pt idx="9">
                  <c:v>1691</c:v>
                </c:pt>
                <c:pt idx="10">
                  <c:v>1443</c:v>
                </c:pt>
                <c:pt idx="11">
                  <c:v>1587</c:v>
                </c:pt>
                <c:pt idx="12">
                  <c:v>1597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2628</c:v>
                </c:pt>
                <c:pt idx="1">
                  <c:v>2338</c:v>
                </c:pt>
                <c:pt idx="2">
                  <c:v>2893</c:v>
                </c:pt>
                <c:pt idx="3">
                  <c:v>2772</c:v>
                </c:pt>
                <c:pt idx="4">
                  <c:v>2829</c:v>
                </c:pt>
                <c:pt idx="5">
                  <c:v>3725</c:v>
                </c:pt>
                <c:pt idx="6">
                  <c:v>3022</c:v>
                </c:pt>
                <c:pt idx="7">
                  <c:v>2703</c:v>
                </c:pt>
                <c:pt idx="8">
                  <c:v>2626</c:v>
                </c:pt>
                <c:pt idx="9">
                  <c:v>3021</c:v>
                </c:pt>
                <c:pt idx="10">
                  <c:v>2254</c:v>
                </c:pt>
                <c:pt idx="11">
                  <c:v>2658</c:v>
                </c:pt>
                <c:pt idx="12">
                  <c:v>2640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8865</c:v>
                </c:pt>
                <c:pt idx="1">
                  <c:v>8552</c:v>
                </c:pt>
                <c:pt idx="2">
                  <c:v>10331</c:v>
                </c:pt>
                <c:pt idx="3">
                  <c:v>8433</c:v>
                </c:pt>
                <c:pt idx="4">
                  <c:v>8057</c:v>
                </c:pt>
                <c:pt idx="5">
                  <c:v>8297</c:v>
                </c:pt>
                <c:pt idx="6">
                  <c:v>8451</c:v>
                </c:pt>
                <c:pt idx="7">
                  <c:v>18524</c:v>
                </c:pt>
                <c:pt idx="8">
                  <c:v>15840</c:v>
                </c:pt>
                <c:pt idx="9">
                  <c:v>9623</c:v>
                </c:pt>
                <c:pt idx="10">
                  <c:v>7904</c:v>
                </c:pt>
                <c:pt idx="11">
                  <c:v>9314</c:v>
                </c:pt>
                <c:pt idx="12">
                  <c:v>8694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9086</c:v>
                </c:pt>
                <c:pt idx="1">
                  <c:v>8213</c:v>
                </c:pt>
                <c:pt idx="2">
                  <c:v>9208</c:v>
                </c:pt>
                <c:pt idx="3">
                  <c:v>8076</c:v>
                </c:pt>
                <c:pt idx="4">
                  <c:v>7901</c:v>
                </c:pt>
                <c:pt idx="5">
                  <c:v>8034</c:v>
                </c:pt>
                <c:pt idx="6">
                  <c:v>8894</c:v>
                </c:pt>
                <c:pt idx="7">
                  <c:v>23554</c:v>
                </c:pt>
                <c:pt idx="8">
                  <c:v>13651</c:v>
                </c:pt>
                <c:pt idx="9">
                  <c:v>8966</c:v>
                </c:pt>
                <c:pt idx="10">
                  <c:v>8274</c:v>
                </c:pt>
                <c:pt idx="11">
                  <c:v>8949</c:v>
                </c:pt>
                <c:pt idx="12">
                  <c:v>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288096"/>
        <c:axId val="365285744"/>
      </c:lineChart>
      <c:catAx>
        <c:axId val="36528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528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285744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5288096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76268927922471"/>
          <c:y val="0.16956724011394314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104775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795586</xdr:colOff>
      <xdr:row>24</xdr:row>
      <xdr:rowOff>38776</xdr:rowOff>
    </xdr:from>
    <xdr:to>
      <xdr:col>5</xdr:col>
      <xdr:colOff>299536</xdr:colOff>
      <xdr:row>26</xdr:row>
      <xdr:rowOff>63150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4167436" y="5029876"/>
          <a:ext cx="361200" cy="38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6</xdr:col>
      <xdr:colOff>54847</xdr:colOff>
      <xdr:row>24</xdr:row>
      <xdr:rowOff>41074</xdr:rowOff>
    </xdr:from>
    <xdr:to>
      <xdr:col>7</xdr:col>
      <xdr:colOff>59168</xdr:colOff>
      <xdr:row>26</xdr:row>
      <xdr:rowOff>60124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5026897" y="503217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28638</xdr:colOff>
      <xdr:row>8</xdr:row>
      <xdr:rowOff>170039</xdr:rowOff>
    </xdr:from>
    <xdr:to>
      <xdr:col>4</xdr:col>
      <xdr:colOff>238125</xdr:colOff>
      <xdr:row>23</xdr:row>
      <xdr:rowOff>161925</xdr:rowOff>
    </xdr:to>
    <xdr:grpSp>
      <xdr:nvGrpSpPr>
        <xdr:cNvPr id="2" name="グループ化 1"/>
        <xdr:cNvGrpSpPr/>
      </xdr:nvGrpSpPr>
      <xdr:grpSpPr>
        <a:xfrm>
          <a:off x="28638" y="1722614"/>
          <a:ext cx="3467037" cy="3249436"/>
          <a:chOff x="28638" y="1722614"/>
          <a:chExt cx="3467037" cy="3249436"/>
        </a:xfrm>
      </xdr:grpSpPr>
      <xdr:sp macro="" textlink="">
        <xdr:nvSpPr>
          <xdr:cNvPr id="30" name="AutoShape 1033"/>
          <xdr:cNvSpPr>
            <a:spLocks noChangeArrowheads="1"/>
          </xdr:cNvSpPr>
        </xdr:nvSpPr>
        <xdr:spPr bwMode="auto">
          <a:xfrm>
            <a:off x="28638" y="2325631"/>
            <a:ext cx="3467037" cy="2646419"/>
          </a:xfrm>
          <a:prstGeom prst="flowChartAlternateProcess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 </a:t>
            </a:r>
            <a:endPara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marL="0" marR="0" lvl="0" indent="0" algn="l" defTabSz="914400" rtl="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・本県の人口は，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8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月中に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1,164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人減少し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,</a:t>
            </a: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　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9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月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1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日現在で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2,868,148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人となった。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増減の内訳は，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自然動態で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1,043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人の減少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 (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出生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1,597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人，死亡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2,640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)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，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社会動態で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121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人の減少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 (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転入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8,694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人，転出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8,815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)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であった。</a:t>
            </a: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市町村別では，増加が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9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市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3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町，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　減少が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23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市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7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町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2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村であった。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世帯数については，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8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月中に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618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世帯増加し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1,172,116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世帯となった。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</xdr:txBody>
      </xdr:sp>
      <xdr:sp macro="" textlink="">
        <xdr:nvSpPr>
          <xdr:cNvPr id="32" name="Rectangle 1031"/>
          <xdr:cNvSpPr>
            <a:spLocks noChangeArrowheads="1"/>
          </xdr:cNvSpPr>
        </xdr:nvSpPr>
        <xdr:spPr bwMode="auto">
          <a:xfrm>
            <a:off x="907600" y="2220196"/>
            <a:ext cx="1607000" cy="32421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S創英角ﾎﾟｯﾌﾟ体"/>
                <a:ea typeface="HGS創英角ﾎﾟｯﾌﾟ体"/>
              </a:rPr>
              <a:t>　ここがポイント</a:t>
            </a:r>
          </a:p>
        </xdr:txBody>
      </xdr:sp>
      <xdr:sp macro="" textlink="">
        <xdr:nvSpPr>
          <xdr:cNvPr id="33" name="AutoShape 1030"/>
          <xdr:cNvSpPr>
            <a:spLocks noChangeArrowheads="1"/>
          </xdr:cNvSpPr>
        </xdr:nvSpPr>
        <xdr:spPr bwMode="auto">
          <a:xfrm>
            <a:off x="1148786" y="1876933"/>
            <a:ext cx="270458" cy="271495"/>
          </a:xfrm>
          <a:prstGeom prst="star5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09636" name="Object 6500" hidden="1">
                <a:extLst>
                  <a:ext uri="{63B3BB69-23CF-44E3-9099-C40C66FF867C}">
                    <a14:compatExt spid="_x0000_s609636"/>
                  </a:ext>
                </a:extLst>
              </xdr:cNvPr>
              <xdr:cNvSpPr/>
            </xdr:nvSpPr>
            <xdr:spPr bwMode="auto">
              <a:xfrm>
                <a:off x="552339" y="1722614"/>
                <a:ext cx="547101" cy="809214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304800</xdr:colOff>
      <xdr:row>24</xdr:row>
      <xdr:rowOff>38100</xdr:rowOff>
    </xdr:from>
    <xdr:to>
      <xdr:col>8</xdr:col>
      <xdr:colOff>309121</xdr:colOff>
      <xdr:row>26</xdr:row>
      <xdr:rowOff>57150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5943600" y="502920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09700" y="9753600"/>
          <a:ext cx="543877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6390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H31.R01/R01.9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8</v>
          </cell>
          <cell r="B4">
            <v>-1152</v>
          </cell>
          <cell r="C4">
            <v>1697</v>
          </cell>
          <cell r="D4">
            <v>2628</v>
          </cell>
          <cell r="E4">
            <v>8865</v>
          </cell>
          <cell r="F4">
            <v>9086</v>
          </cell>
        </row>
        <row r="5">
          <cell r="A5">
            <v>9</v>
          </cell>
          <cell r="B5">
            <v>-490</v>
          </cell>
          <cell r="C5">
            <v>1509</v>
          </cell>
          <cell r="D5">
            <v>2338</v>
          </cell>
          <cell r="E5">
            <v>8552</v>
          </cell>
          <cell r="F5">
            <v>8213</v>
          </cell>
        </row>
        <row r="6">
          <cell r="A6">
            <v>10</v>
          </cell>
          <cell r="B6">
            <v>-11</v>
          </cell>
          <cell r="C6">
            <v>1759</v>
          </cell>
          <cell r="D6">
            <v>2893</v>
          </cell>
          <cell r="E6">
            <v>10331</v>
          </cell>
          <cell r="F6">
            <v>9208</v>
          </cell>
        </row>
        <row r="7">
          <cell r="A7">
            <v>11</v>
          </cell>
          <cell r="B7">
            <v>-792</v>
          </cell>
          <cell r="C7">
            <v>1623</v>
          </cell>
          <cell r="D7">
            <v>2772</v>
          </cell>
          <cell r="E7">
            <v>8433</v>
          </cell>
          <cell r="F7">
            <v>8076</v>
          </cell>
        </row>
        <row r="8">
          <cell r="A8">
            <v>12</v>
          </cell>
          <cell r="B8">
            <v>-1120</v>
          </cell>
          <cell r="C8">
            <v>1553</v>
          </cell>
          <cell r="D8">
            <v>2829</v>
          </cell>
          <cell r="E8">
            <v>8057</v>
          </cell>
          <cell r="F8">
            <v>7901</v>
          </cell>
        </row>
        <row r="9">
          <cell r="A9">
            <v>1</v>
          </cell>
          <cell r="B9">
            <v>-1795</v>
          </cell>
          <cell r="C9">
            <v>1667</v>
          </cell>
          <cell r="D9">
            <v>3725</v>
          </cell>
          <cell r="E9">
            <v>8297</v>
          </cell>
          <cell r="F9">
            <v>8034</v>
          </cell>
        </row>
        <row r="10">
          <cell r="A10">
            <v>2</v>
          </cell>
          <cell r="B10">
            <v>-2019</v>
          </cell>
          <cell r="C10">
            <v>1446</v>
          </cell>
          <cell r="D10">
            <v>3022</v>
          </cell>
          <cell r="E10">
            <v>8451</v>
          </cell>
          <cell r="F10">
            <v>8894</v>
          </cell>
        </row>
        <row r="11">
          <cell r="A11">
            <v>3</v>
          </cell>
          <cell r="B11">
            <v>-6323</v>
          </cell>
          <cell r="C11">
            <v>1410</v>
          </cell>
          <cell r="D11">
            <v>2703</v>
          </cell>
          <cell r="E11">
            <v>18524</v>
          </cell>
          <cell r="F11">
            <v>23554</v>
          </cell>
        </row>
        <row r="12">
          <cell r="A12">
            <v>4</v>
          </cell>
          <cell r="B12">
            <v>989</v>
          </cell>
          <cell r="C12">
            <v>1426</v>
          </cell>
          <cell r="D12">
            <v>2626</v>
          </cell>
          <cell r="E12">
            <v>15840</v>
          </cell>
          <cell r="F12">
            <v>13651</v>
          </cell>
        </row>
        <row r="13">
          <cell r="A13">
            <v>5</v>
          </cell>
          <cell r="B13">
            <v>-673</v>
          </cell>
          <cell r="C13">
            <v>1691</v>
          </cell>
          <cell r="D13">
            <v>3021</v>
          </cell>
          <cell r="E13">
            <v>9623</v>
          </cell>
          <cell r="F13">
            <v>8966</v>
          </cell>
        </row>
        <row r="14">
          <cell r="A14">
            <v>6</v>
          </cell>
          <cell r="B14">
            <v>-1181</v>
          </cell>
          <cell r="C14">
            <v>1443</v>
          </cell>
          <cell r="D14">
            <v>2254</v>
          </cell>
          <cell r="E14">
            <v>7904</v>
          </cell>
          <cell r="F14">
            <v>8274</v>
          </cell>
        </row>
        <row r="15">
          <cell r="A15">
            <v>7</v>
          </cell>
          <cell r="B15">
            <v>-706</v>
          </cell>
          <cell r="C15">
            <v>1587</v>
          </cell>
          <cell r="D15">
            <v>2658</v>
          </cell>
          <cell r="E15">
            <v>9314</v>
          </cell>
          <cell r="F15">
            <v>8949</v>
          </cell>
        </row>
        <row r="16">
          <cell r="A16">
            <v>8</v>
          </cell>
          <cell r="B16">
            <v>-1164</v>
          </cell>
          <cell r="C16">
            <v>1597</v>
          </cell>
          <cell r="D16">
            <v>2640</v>
          </cell>
          <cell r="E16">
            <v>8694</v>
          </cell>
          <cell r="F16">
            <v>8815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4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0" ht="11.1" customHeight="1"/>
    <row r="2" spans="1:10" ht="17.25">
      <c r="H2" s="3"/>
      <c r="J2" s="22" t="s">
        <v>150</v>
      </c>
    </row>
    <row r="3" spans="1:10" ht="11.1" customHeight="1"/>
    <row r="4" spans="1:10" ht="30.75">
      <c r="A4" s="172" t="s">
        <v>62</v>
      </c>
      <c r="B4" s="172"/>
      <c r="C4" s="172"/>
      <c r="D4" s="172"/>
      <c r="E4" s="172"/>
      <c r="F4" s="172"/>
      <c r="G4" s="172"/>
      <c r="H4" s="172"/>
      <c r="I4" s="172"/>
      <c r="J4" s="23"/>
    </row>
    <row r="5" spans="1:10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8.75">
      <c r="A6" s="173" t="s">
        <v>179</v>
      </c>
      <c r="B6" s="173"/>
      <c r="C6" s="173"/>
      <c r="D6" s="173"/>
      <c r="E6" s="173"/>
      <c r="F6" s="173"/>
      <c r="G6" s="173"/>
      <c r="H6" s="173"/>
      <c r="I6" s="173"/>
      <c r="J6" s="24"/>
    </row>
    <row r="7" spans="1:10" ht="18.95" customHeight="1">
      <c r="D7" s="4"/>
    </row>
    <row r="8" spans="1:10" ht="6.6" customHeight="1">
      <c r="A8" s="8"/>
      <c r="B8" s="8"/>
    </row>
    <row r="9" spans="1:10" ht="18">
      <c r="A9" s="25"/>
      <c r="B9" s="25"/>
    </row>
    <row r="10" spans="1:10" ht="6.6" customHeight="1">
      <c r="A10" s="8"/>
      <c r="B10" s="8"/>
    </row>
    <row r="11" spans="1:10" ht="24" customHeight="1"/>
    <row r="12" spans="1:10" s="11" customFormat="1" ht="18" customHeight="1">
      <c r="A12" s="26"/>
    </row>
    <row r="13" spans="1:10" s="11" customFormat="1" ht="18" customHeight="1">
      <c r="A13" s="26"/>
      <c r="B13" s="27"/>
      <c r="C13" s="27"/>
      <c r="D13" s="27"/>
      <c r="E13" s="27"/>
      <c r="F13" s="27"/>
    </row>
    <row r="14" spans="1:10" s="11" customFormat="1" ht="18" customHeight="1">
      <c r="A14" s="26"/>
      <c r="B14" s="27"/>
      <c r="C14" s="27"/>
      <c r="D14" s="27"/>
      <c r="E14" s="27"/>
      <c r="F14" s="27"/>
    </row>
    <row r="15" spans="1:10" s="11" customFormat="1" ht="18" customHeight="1">
      <c r="A15" s="26"/>
      <c r="B15" s="27"/>
      <c r="C15" s="27"/>
      <c r="D15" s="27"/>
      <c r="E15" s="27"/>
      <c r="F15" s="27"/>
    </row>
    <row r="16" spans="1:10" s="11" customFormat="1" ht="18" customHeight="1">
      <c r="A16" s="26"/>
      <c r="B16" s="27"/>
      <c r="C16" s="27"/>
      <c r="D16" s="27"/>
      <c r="E16" s="27"/>
      <c r="F16" s="27"/>
    </row>
    <row r="17" spans="1:9" s="11" customFormat="1" ht="18" customHeight="1">
      <c r="A17" s="81"/>
      <c r="B17" s="27"/>
      <c r="C17" s="27"/>
      <c r="D17" s="27"/>
      <c r="E17" s="27"/>
      <c r="F17" s="27"/>
    </row>
    <row r="18" spans="1:9" s="11" customFormat="1" ht="18" customHeight="1">
      <c r="A18" s="26"/>
      <c r="B18" s="27"/>
      <c r="C18" s="27"/>
      <c r="D18" s="27"/>
      <c r="E18" s="27"/>
      <c r="F18" s="27"/>
    </row>
    <row r="19" spans="1:9" s="11" customFormat="1" ht="18" customHeight="1">
      <c r="A19" s="81"/>
      <c r="B19" s="27"/>
      <c r="C19" s="27"/>
      <c r="D19" s="27"/>
      <c r="E19" s="27"/>
      <c r="F19" s="27"/>
    </row>
    <row r="20" spans="1:9" s="11" customFormat="1" ht="18" customHeight="1">
      <c r="A20" s="26"/>
      <c r="B20" s="27"/>
      <c r="C20" s="59"/>
      <c r="D20" s="27"/>
      <c r="E20" s="27"/>
      <c r="F20" s="27"/>
    </row>
    <row r="21" spans="1:9" s="11" customFormat="1" ht="18" customHeight="1">
      <c r="A21" s="26"/>
      <c r="B21" s="27"/>
      <c r="C21" s="27"/>
      <c r="D21" s="27"/>
      <c r="E21" s="27"/>
      <c r="F21" s="27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8" t="s">
        <v>58</v>
      </c>
    </row>
    <row r="29" spans="1:9" ht="20.45" customHeight="1">
      <c r="A29" s="182" t="s">
        <v>59</v>
      </c>
      <c r="B29" s="181" t="s">
        <v>63</v>
      </c>
      <c r="C29" s="185" t="s">
        <v>60</v>
      </c>
      <c r="D29" s="176" t="s">
        <v>64</v>
      </c>
      <c r="E29" s="177"/>
      <c r="F29" s="177"/>
      <c r="G29" s="177"/>
      <c r="H29" s="177"/>
      <c r="I29" s="177"/>
    </row>
    <row r="30" spans="1:9" ht="20.85" customHeight="1">
      <c r="A30" s="183"/>
      <c r="B30" s="174"/>
      <c r="C30" s="179"/>
      <c r="D30" s="174" t="s">
        <v>65</v>
      </c>
      <c r="E30" s="174" t="s">
        <v>0</v>
      </c>
      <c r="F30" s="174" t="s">
        <v>1</v>
      </c>
      <c r="G30" s="178" t="s">
        <v>91</v>
      </c>
      <c r="H30" s="178" t="s">
        <v>92</v>
      </c>
      <c r="I30" s="179" t="s">
        <v>66</v>
      </c>
    </row>
    <row r="31" spans="1:9" ht="20.85" customHeight="1">
      <c r="A31" s="184"/>
      <c r="B31" s="175"/>
      <c r="C31" s="186"/>
      <c r="D31" s="175"/>
      <c r="E31" s="175"/>
      <c r="F31" s="175"/>
      <c r="G31" s="175"/>
      <c r="H31" s="175"/>
      <c r="I31" s="180"/>
    </row>
    <row r="32" spans="1:9" ht="5.0999999999999996" customHeight="1">
      <c r="A32" s="98"/>
      <c r="B32" s="104"/>
      <c r="C32" s="6"/>
      <c r="D32" s="104"/>
      <c r="E32" s="104"/>
      <c r="F32" s="104"/>
      <c r="G32" s="104"/>
      <c r="H32" s="104"/>
      <c r="I32" s="6"/>
    </row>
    <row r="33" spans="1:9" ht="10.5" customHeight="1">
      <c r="A33" s="99" t="s">
        <v>123</v>
      </c>
      <c r="B33" s="105">
        <v>382315</v>
      </c>
      <c r="C33" s="30">
        <v>5.39</v>
      </c>
      <c r="D33" s="105">
        <v>2064037</v>
      </c>
      <c r="E33" s="105">
        <v>1006093</v>
      </c>
      <c r="F33" s="105">
        <v>1057944</v>
      </c>
      <c r="G33" s="105">
        <v>24619</v>
      </c>
      <c r="H33" s="108">
        <v>1.2</v>
      </c>
      <c r="I33" s="31">
        <v>338.9</v>
      </c>
    </row>
    <row r="34" spans="1:9" ht="10.5" customHeight="1">
      <c r="A34" s="99" t="s">
        <v>112</v>
      </c>
      <c r="B34" s="105">
        <v>409465</v>
      </c>
      <c r="C34" s="30">
        <v>5.03</v>
      </c>
      <c r="D34" s="105">
        <v>2047024</v>
      </c>
      <c r="E34" s="105">
        <v>1000184</v>
      </c>
      <c r="F34" s="105">
        <v>1046840</v>
      </c>
      <c r="G34" s="105">
        <v>-17013</v>
      </c>
      <c r="H34" s="108">
        <v>-0.8</v>
      </c>
      <c r="I34" s="31">
        <v>336.2</v>
      </c>
    </row>
    <row r="35" spans="1:9" ht="10.5" customHeight="1">
      <c r="A35" s="99" t="s">
        <v>113</v>
      </c>
      <c r="B35" s="105">
        <v>447871</v>
      </c>
      <c r="C35" s="30">
        <v>4.55</v>
      </c>
      <c r="D35" s="105">
        <v>2056154</v>
      </c>
      <c r="E35" s="105">
        <v>1007852</v>
      </c>
      <c r="F35" s="105">
        <v>1048302</v>
      </c>
      <c r="G35" s="105">
        <v>9130</v>
      </c>
      <c r="H35" s="108">
        <v>0.4</v>
      </c>
      <c r="I35" s="31">
        <v>337.7</v>
      </c>
    </row>
    <row r="36" spans="1:9" ht="10.5" customHeight="1">
      <c r="A36" s="99" t="s">
        <v>114</v>
      </c>
      <c r="B36" s="105">
        <v>508537</v>
      </c>
      <c r="C36" s="30">
        <v>4.16</v>
      </c>
      <c r="D36" s="105">
        <v>2143551</v>
      </c>
      <c r="E36" s="105">
        <v>1054003</v>
      </c>
      <c r="F36" s="105">
        <v>1089548</v>
      </c>
      <c r="G36" s="105">
        <v>87397</v>
      </c>
      <c r="H36" s="108">
        <v>4.3</v>
      </c>
      <c r="I36" s="31">
        <v>352.1</v>
      </c>
    </row>
    <row r="37" spans="1:9" ht="10.5" customHeight="1">
      <c r="A37" s="99" t="s">
        <v>115</v>
      </c>
      <c r="B37" s="105">
        <v>590131</v>
      </c>
      <c r="C37" s="30">
        <v>3.92</v>
      </c>
      <c r="D37" s="105">
        <v>2342198</v>
      </c>
      <c r="E37" s="105">
        <v>1159707</v>
      </c>
      <c r="F37" s="105">
        <v>1182491</v>
      </c>
      <c r="G37" s="105">
        <v>198647</v>
      </c>
      <c r="H37" s="108">
        <v>9.3000000000000007</v>
      </c>
      <c r="I37" s="31">
        <v>384.6</v>
      </c>
    </row>
    <row r="38" spans="1:9" ht="10.5" customHeight="1">
      <c r="A38" s="99" t="s">
        <v>116</v>
      </c>
      <c r="B38" s="105">
        <v>692855</v>
      </c>
      <c r="C38" s="30">
        <v>3.66</v>
      </c>
      <c r="D38" s="105">
        <v>2558007</v>
      </c>
      <c r="E38" s="105">
        <v>1272533</v>
      </c>
      <c r="F38" s="105">
        <v>1285474</v>
      </c>
      <c r="G38" s="105">
        <v>215809</v>
      </c>
      <c r="H38" s="108">
        <v>9.1999999999999993</v>
      </c>
      <c r="I38" s="31">
        <v>419.9</v>
      </c>
    </row>
    <row r="39" spans="1:9" ht="10.5" customHeight="1">
      <c r="A39" s="99" t="s">
        <v>117</v>
      </c>
      <c r="B39" s="105">
        <v>758085</v>
      </c>
      <c r="C39" s="30">
        <v>3.56</v>
      </c>
      <c r="D39" s="105">
        <v>2725005</v>
      </c>
      <c r="E39" s="105">
        <v>1357963</v>
      </c>
      <c r="F39" s="105">
        <v>1367042</v>
      </c>
      <c r="G39" s="105">
        <v>166998</v>
      </c>
      <c r="H39" s="108">
        <v>6.5</v>
      </c>
      <c r="I39" s="31">
        <v>447.1</v>
      </c>
    </row>
    <row r="40" spans="1:9" ht="10.5" customHeight="1">
      <c r="A40" s="99" t="s">
        <v>61</v>
      </c>
      <c r="B40" s="105">
        <v>833634</v>
      </c>
      <c r="C40" s="30">
        <v>3.39</v>
      </c>
      <c r="D40" s="105">
        <v>2845382</v>
      </c>
      <c r="E40" s="105">
        <v>1419117</v>
      </c>
      <c r="F40" s="105">
        <v>1426265</v>
      </c>
      <c r="G40" s="105">
        <v>120377</v>
      </c>
      <c r="H40" s="108">
        <v>4.4000000000000004</v>
      </c>
      <c r="I40" s="31">
        <v>467</v>
      </c>
    </row>
    <row r="41" spans="1:9" ht="10.5" customHeight="1">
      <c r="A41" s="99" t="s">
        <v>118</v>
      </c>
      <c r="B41" s="105">
        <v>922745</v>
      </c>
      <c r="C41" s="30">
        <v>3.17</v>
      </c>
      <c r="D41" s="105">
        <v>2955530</v>
      </c>
      <c r="E41" s="105">
        <v>1476437</v>
      </c>
      <c r="F41" s="105">
        <v>1479093</v>
      </c>
      <c r="G41" s="105">
        <v>110148</v>
      </c>
      <c r="H41" s="108">
        <v>3.9</v>
      </c>
      <c r="I41" s="31">
        <v>485</v>
      </c>
    </row>
    <row r="42" spans="1:9" ht="10.5" customHeight="1">
      <c r="A42" s="99" t="s">
        <v>119</v>
      </c>
      <c r="B42" s="105">
        <v>985829</v>
      </c>
      <c r="C42" s="32">
        <v>2.99</v>
      </c>
      <c r="D42" s="105">
        <v>2985676</v>
      </c>
      <c r="E42" s="105">
        <v>1488340</v>
      </c>
      <c r="F42" s="105">
        <v>1497336</v>
      </c>
      <c r="G42" s="105">
        <v>30146</v>
      </c>
      <c r="H42" s="108">
        <v>1</v>
      </c>
      <c r="I42" s="33">
        <v>489.8</v>
      </c>
    </row>
    <row r="43" spans="1:9" ht="10.5" customHeight="1">
      <c r="A43" s="99" t="s">
        <v>120</v>
      </c>
      <c r="B43" s="105">
        <v>1032476</v>
      </c>
      <c r="C43" s="32">
        <v>2.84</v>
      </c>
      <c r="D43" s="105">
        <v>2975167</v>
      </c>
      <c r="E43" s="105">
        <v>1479941</v>
      </c>
      <c r="F43" s="105">
        <v>1495226</v>
      </c>
      <c r="G43" s="105">
        <v>-10509</v>
      </c>
      <c r="H43" s="108">
        <v>-0.4</v>
      </c>
      <c r="I43" s="33">
        <v>488.1</v>
      </c>
    </row>
    <row r="44" spans="1:9" ht="10.5" customHeight="1">
      <c r="A44" s="100" t="s">
        <v>121</v>
      </c>
      <c r="B44" s="105">
        <v>1088411</v>
      </c>
      <c r="C44" s="32">
        <v>2.68</v>
      </c>
      <c r="D44" s="105">
        <v>2969770</v>
      </c>
      <c r="E44" s="105">
        <v>1479779</v>
      </c>
      <c r="F44" s="105">
        <v>1489991</v>
      </c>
      <c r="G44" s="105">
        <v>-5397</v>
      </c>
      <c r="H44" s="108">
        <v>-0.2</v>
      </c>
      <c r="I44" s="33">
        <v>487.2</v>
      </c>
    </row>
    <row r="45" spans="1:9" ht="10.5" customHeight="1">
      <c r="A45" s="100" t="s">
        <v>122</v>
      </c>
      <c r="B45" s="105">
        <v>1124349</v>
      </c>
      <c r="C45" s="32">
        <v>2.5461702732</v>
      </c>
      <c r="D45" s="105">
        <v>2916976</v>
      </c>
      <c r="E45" s="105">
        <v>1453594</v>
      </c>
      <c r="F45" s="105">
        <v>1463382</v>
      </c>
      <c r="G45" s="105">
        <v>-52794</v>
      </c>
      <c r="H45" s="108">
        <v>-1.8</v>
      </c>
      <c r="I45" s="33">
        <v>478.42337126418306</v>
      </c>
    </row>
    <row r="46" spans="1:9" ht="10.5" customHeight="1">
      <c r="A46" s="101"/>
      <c r="B46" s="105"/>
      <c r="C46" s="32"/>
      <c r="D46" s="105"/>
      <c r="E46" s="105"/>
      <c r="F46" s="105"/>
      <c r="G46" s="105"/>
      <c r="H46" s="109"/>
      <c r="I46" s="33"/>
    </row>
    <row r="47" spans="1:9" ht="10.5" customHeight="1">
      <c r="A47" s="101" t="s">
        <v>180</v>
      </c>
      <c r="B47" s="105">
        <v>1171498</v>
      </c>
      <c r="C47" s="32">
        <v>2.4492675190226532</v>
      </c>
      <c r="D47" s="105">
        <v>2869312</v>
      </c>
      <c r="E47" s="105">
        <v>1433170</v>
      </c>
      <c r="F47" s="105">
        <v>1436142</v>
      </c>
      <c r="G47" s="105">
        <v>-706</v>
      </c>
      <c r="H47" s="109">
        <v>-2.4599148855512402E-2</v>
      </c>
      <c r="I47" s="33">
        <v>470.58499375956364</v>
      </c>
    </row>
    <row r="48" spans="1:9" s="11" customFormat="1" ht="10.5" customHeight="1">
      <c r="A48" s="102" t="s">
        <v>181</v>
      </c>
      <c r="B48" s="106">
        <v>1172116</v>
      </c>
      <c r="C48" s="36">
        <f>D48/B48</f>
        <v>2.4469830631097946</v>
      </c>
      <c r="D48" s="106">
        <v>2868148</v>
      </c>
      <c r="E48" s="106">
        <v>1432670</v>
      </c>
      <c r="F48" s="106">
        <v>1435478</v>
      </c>
      <c r="G48" s="106">
        <f>D48-D47</f>
        <v>-1164</v>
      </c>
      <c r="H48" s="170">
        <f>G48/D47*100</f>
        <v>-4.0567216113130952E-2</v>
      </c>
      <c r="I48" s="38">
        <f>D48/6097.33</f>
        <v>470.39409052814921</v>
      </c>
    </row>
    <row r="49" spans="1:9" s="11" customFormat="1" ht="6" customHeight="1">
      <c r="A49" s="103"/>
      <c r="B49" s="107"/>
      <c r="C49" s="39"/>
      <c r="D49" s="107"/>
      <c r="E49" s="107"/>
      <c r="F49" s="107"/>
      <c r="G49" s="107"/>
      <c r="H49" s="140"/>
      <c r="I49" s="40"/>
    </row>
    <row r="50" spans="1:9" s="11" customFormat="1" ht="4.7" customHeight="1">
      <c r="A50" s="34"/>
      <c r="B50" s="35"/>
      <c r="C50" s="36"/>
      <c r="D50" s="35"/>
      <c r="E50" s="35"/>
      <c r="F50" s="35"/>
      <c r="G50" s="35"/>
      <c r="H50" s="37"/>
      <c r="I50" s="38"/>
    </row>
    <row r="51" spans="1:9" s="1" customFormat="1" ht="11.45" customHeight="1">
      <c r="A51" s="41" t="s">
        <v>156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1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1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1" t="s">
        <v>157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1" t="s">
        <v>158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1" t="s">
        <v>166</v>
      </c>
      <c r="B56" s="7"/>
      <c r="C56" s="7"/>
      <c r="D56" s="7"/>
      <c r="E56" s="7"/>
      <c r="F56" s="7"/>
      <c r="G56" s="7"/>
      <c r="H56" s="7"/>
      <c r="I56" s="7"/>
    </row>
    <row r="57" spans="1:9" s="1" customFormat="1" ht="11.45" customHeight="1">
      <c r="A57" s="41" t="s">
        <v>159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1" t="s">
        <v>160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9.9499999999999993" customHeight="1">
      <c r="A59" s="41" t="s">
        <v>127</v>
      </c>
      <c r="B59" s="7"/>
      <c r="C59" s="7"/>
      <c r="D59" s="7"/>
      <c r="E59" s="7"/>
      <c r="F59" s="7"/>
      <c r="G59" s="7"/>
      <c r="H59" s="7"/>
      <c r="I59" s="7"/>
    </row>
    <row r="60" spans="1:9" s="7" customFormat="1" ht="14.1" customHeight="1">
      <c r="A60" s="42" t="s">
        <v>128</v>
      </c>
    </row>
    <row r="61" spans="1:9" s="7" customFormat="1" ht="14.1" customHeight="1">
      <c r="A61" s="43" t="s">
        <v>129</v>
      </c>
    </row>
    <row r="62" spans="1:9" s="7" customFormat="1" ht="14.1" customHeight="1">
      <c r="A62" s="43" t="s">
        <v>124</v>
      </c>
    </row>
    <row r="63" spans="1:9" s="1" customFormat="1">
      <c r="A63" s="7"/>
    </row>
    <row r="64" spans="1:9">
      <c r="A64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15748031496062992" bottom="0.35433070866141736" header="0.31496062992125984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609636" r:id="rId4">
          <objectPr defaultSize="0" autoPict="0" r:id="rId5">
            <anchor moveWithCells="1" sizeWithCells="1">
              <from>
                <xdr:col>0</xdr:col>
                <xdr:colOff>552450</xdr:colOff>
                <xdr:row>8</xdr:row>
                <xdr:rowOff>171450</xdr:rowOff>
              </from>
              <to>
                <xdr:col>1</xdr:col>
                <xdr:colOff>171450</xdr:colOff>
                <xdr:row>12</xdr:row>
                <xdr:rowOff>142875</xdr:rowOff>
              </to>
            </anchor>
          </objectPr>
        </oleObject>
      </mc:Choice>
      <mc:Fallback>
        <oleObject progId="PBrush" shapeId="6096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6" customFormat="1" ht="19.5" customHeight="1">
      <c r="A1" s="44" t="s">
        <v>67</v>
      </c>
      <c r="C1" s="45"/>
    </row>
    <row r="2" spans="1:13" ht="15.75" customHeight="1">
      <c r="B2" s="13"/>
      <c r="C2" s="115"/>
      <c r="D2" s="115"/>
      <c r="E2" s="115"/>
      <c r="F2" s="115"/>
      <c r="G2" s="115"/>
      <c r="H2" s="115"/>
      <c r="I2" s="115"/>
      <c r="J2" s="115"/>
      <c r="K2" s="115"/>
      <c r="L2" s="121"/>
      <c r="M2" s="122" t="s">
        <v>70</v>
      </c>
    </row>
    <row r="3" spans="1:13" ht="23.25" customHeight="1">
      <c r="A3" s="193" t="s">
        <v>45</v>
      </c>
      <c r="B3" s="194"/>
      <c r="C3" s="192" t="s">
        <v>69</v>
      </c>
      <c r="D3" s="192" t="s">
        <v>72</v>
      </c>
      <c r="E3" s="193"/>
      <c r="F3" s="194"/>
      <c r="G3" s="188" t="s">
        <v>46</v>
      </c>
      <c r="H3" s="187"/>
      <c r="I3" s="187"/>
      <c r="J3" s="187"/>
      <c r="K3" s="187"/>
      <c r="L3" s="187"/>
      <c r="M3" s="187"/>
    </row>
    <row r="4" spans="1:13" ht="23.25" customHeight="1">
      <c r="A4" s="212"/>
      <c r="B4" s="213"/>
      <c r="C4" s="201"/>
      <c r="D4" s="195"/>
      <c r="E4" s="196"/>
      <c r="F4" s="197"/>
      <c r="G4" s="189" t="s">
        <v>95</v>
      </c>
      <c r="H4" s="187" t="s">
        <v>73</v>
      </c>
      <c r="I4" s="187"/>
      <c r="J4" s="198"/>
      <c r="K4" s="187" t="s">
        <v>68</v>
      </c>
      <c r="L4" s="187"/>
      <c r="M4" s="187"/>
    </row>
    <row r="5" spans="1:13" ht="23.25" customHeight="1">
      <c r="A5" s="212"/>
      <c r="B5" s="213"/>
      <c r="C5" s="201"/>
      <c r="D5" s="201" t="s">
        <v>74</v>
      </c>
      <c r="E5" s="192" t="s">
        <v>0</v>
      </c>
      <c r="F5" s="202" t="s">
        <v>1</v>
      </c>
      <c r="G5" s="190"/>
      <c r="H5" s="204" t="s">
        <v>93</v>
      </c>
      <c r="I5" s="192" t="s">
        <v>75</v>
      </c>
      <c r="J5" s="202" t="s">
        <v>76</v>
      </c>
      <c r="K5" s="199" t="s">
        <v>94</v>
      </c>
      <c r="L5" s="192" t="s">
        <v>77</v>
      </c>
      <c r="M5" s="192" t="s">
        <v>78</v>
      </c>
    </row>
    <row r="6" spans="1:13" ht="23.25" customHeight="1">
      <c r="A6" s="196"/>
      <c r="B6" s="197"/>
      <c r="C6" s="195"/>
      <c r="D6" s="195"/>
      <c r="E6" s="195"/>
      <c r="F6" s="203"/>
      <c r="G6" s="191"/>
      <c r="H6" s="205"/>
      <c r="I6" s="195"/>
      <c r="J6" s="203"/>
      <c r="K6" s="200"/>
      <c r="L6" s="195"/>
      <c r="M6" s="195"/>
    </row>
    <row r="7" spans="1:13" ht="27.2" customHeight="1">
      <c r="A7" s="113" t="s">
        <v>79</v>
      </c>
      <c r="B7" s="114"/>
      <c r="C7" s="113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7.5" customHeight="1">
      <c r="B8" s="13"/>
      <c r="C8" s="1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9" customFormat="1" ht="13.5" customHeight="1">
      <c r="B9" s="110" t="s">
        <v>184</v>
      </c>
      <c r="C9" s="57">
        <v>1160196</v>
      </c>
      <c r="D9" s="48">
        <v>2883433</v>
      </c>
      <c r="E9" s="48">
        <v>1439555</v>
      </c>
      <c r="F9" s="48">
        <v>1443878</v>
      </c>
      <c r="G9" s="82">
        <v>-1152</v>
      </c>
      <c r="H9" s="82">
        <v>-931</v>
      </c>
      <c r="I9" s="82">
        <v>1697</v>
      </c>
      <c r="J9" s="82">
        <v>2628</v>
      </c>
      <c r="K9" s="82">
        <v>-221</v>
      </c>
      <c r="L9" s="82">
        <v>8865</v>
      </c>
      <c r="M9" s="82">
        <v>9086</v>
      </c>
    </row>
    <row r="10" spans="1:13" s="49" customFormat="1" ht="13.5" customHeight="1">
      <c r="B10" s="110" t="s">
        <v>153</v>
      </c>
      <c r="C10" s="57">
        <v>1161175</v>
      </c>
      <c r="D10" s="48">
        <v>2882943</v>
      </c>
      <c r="E10" s="48">
        <v>1439238</v>
      </c>
      <c r="F10" s="48">
        <v>1443705</v>
      </c>
      <c r="G10" s="82">
        <v>-490</v>
      </c>
      <c r="H10" s="82">
        <v>-829</v>
      </c>
      <c r="I10" s="82">
        <v>1509</v>
      </c>
      <c r="J10" s="82">
        <v>2338</v>
      </c>
      <c r="K10" s="82">
        <v>339</v>
      </c>
      <c r="L10" s="82">
        <v>8552</v>
      </c>
      <c r="M10" s="82">
        <v>8213</v>
      </c>
    </row>
    <row r="11" spans="1:13" s="49" customFormat="1" ht="13.5" customHeight="1">
      <c r="B11" s="110" t="s">
        <v>161</v>
      </c>
      <c r="C11" s="57">
        <v>1162490</v>
      </c>
      <c r="D11" s="48">
        <v>2882932</v>
      </c>
      <c r="E11" s="48">
        <v>1439288</v>
      </c>
      <c r="F11" s="48">
        <v>1443644</v>
      </c>
      <c r="G11" s="82">
        <v>-11</v>
      </c>
      <c r="H11" s="82">
        <v>-1134</v>
      </c>
      <c r="I11" s="82">
        <v>1759</v>
      </c>
      <c r="J11" s="82">
        <v>2893</v>
      </c>
      <c r="K11" s="82">
        <v>1123</v>
      </c>
      <c r="L11" s="82">
        <v>10331</v>
      </c>
      <c r="M11" s="82">
        <v>9208</v>
      </c>
    </row>
    <row r="12" spans="1:13" s="49" customFormat="1" ht="13.5" customHeight="1">
      <c r="B12" s="110" t="s">
        <v>164</v>
      </c>
      <c r="C12" s="57">
        <v>1163105</v>
      </c>
      <c r="D12" s="48">
        <v>2882140</v>
      </c>
      <c r="E12" s="48">
        <v>1438897</v>
      </c>
      <c r="F12" s="48">
        <v>1443243</v>
      </c>
      <c r="G12" s="82">
        <v>-792</v>
      </c>
      <c r="H12" s="82">
        <v>-1149</v>
      </c>
      <c r="I12" s="82">
        <v>1623</v>
      </c>
      <c r="J12" s="82">
        <v>2772</v>
      </c>
      <c r="K12" s="82">
        <v>357</v>
      </c>
      <c r="L12" s="82">
        <v>8433</v>
      </c>
      <c r="M12" s="82">
        <v>8076</v>
      </c>
    </row>
    <row r="13" spans="1:13" s="49" customFormat="1" ht="13.5" customHeight="1">
      <c r="B13" s="110" t="s">
        <v>162</v>
      </c>
      <c r="C13" s="57">
        <v>1163338</v>
      </c>
      <c r="D13" s="48">
        <v>2881020</v>
      </c>
      <c r="E13" s="48">
        <v>1438291</v>
      </c>
      <c r="F13" s="48">
        <v>1442729</v>
      </c>
      <c r="G13" s="82">
        <v>-1120</v>
      </c>
      <c r="H13" s="82">
        <v>-1276</v>
      </c>
      <c r="I13" s="82">
        <v>1553</v>
      </c>
      <c r="J13" s="82">
        <v>2829</v>
      </c>
      <c r="K13" s="82">
        <v>156</v>
      </c>
      <c r="L13" s="82">
        <v>8057</v>
      </c>
      <c r="M13" s="82">
        <v>7901</v>
      </c>
    </row>
    <row r="14" spans="1:13" s="49" customFormat="1" ht="13.5" customHeight="1">
      <c r="B14" s="110" t="s">
        <v>167</v>
      </c>
      <c r="C14" s="57">
        <v>1163573</v>
      </c>
      <c r="D14" s="48">
        <v>2879225</v>
      </c>
      <c r="E14" s="48">
        <v>1437482</v>
      </c>
      <c r="F14" s="48">
        <v>1441743</v>
      </c>
      <c r="G14" s="82">
        <v>-1795</v>
      </c>
      <c r="H14" s="82">
        <v>-2058</v>
      </c>
      <c r="I14" s="82">
        <v>1667</v>
      </c>
      <c r="J14" s="82">
        <v>3725</v>
      </c>
      <c r="K14" s="82">
        <v>263</v>
      </c>
      <c r="L14" s="82">
        <v>8297</v>
      </c>
      <c r="M14" s="82">
        <v>8034</v>
      </c>
    </row>
    <row r="15" spans="1:13" s="49" customFormat="1" ht="13.5" customHeight="1">
      <c r="B15" s="110" t="s">
        <v>169</v>
      </c>
      <c r="C15" s="57">
        <v>1163464</v>
      </c>
      <c r="D15" s="48">
        <v>2877206</v>
      </c>
      <c r="E15" s="48">
        <v>1436506</v>
      </c>
      <c r="F15" s="48">
        <v>1440700</v>
      </c>
      <c r="G15" s="82">
        <v>-2019</v>
      </c>
      <c r="H15" s="82">
        <v>-1576</v>
      </c>
      <c r="I15" s="82">
        <v>1446</v>
      </c>
      <c r="J15" s="82">
        <v>3022</v>
      </c>
      <c r="K15" s="82">
        <v>-443</v>
      </c>
      <c r="L15" s="82">
        <v>8451</v>
      </c>
      <c r="M15" s="82">
        <v>8894</v>
      </c>
    </row>
    <row r="16" spans="1:13" s="49" customFormat="1" ht="13.5" customHeight="1">
      <c r="B16" s="110" t="s">
        <v>172</v>
      </c>
      <c r="C16" s="57">
        <v>1164984</v>
      </c>
      <c r="D16" s="48">
        <v>2870883</v>
      </c>
      <c r="E16" s="48">
        <v>1433317</v>
      </c>
      <c r="F16" s="48">
        <v>1437566</v>
      </c>
      <c r="G16" s="82">
        <v>-6323</v>
      </c>
      <c r="H16" s="82">
        <v>-1293</v>
      </c>
      <c r="I16" s="82">
        <v>1410</v>
      </c>
      <c r="J16" s="82">
        <v>2703</v>
      </c>
      <c r="K16" s="82">
        <v>-5030</v>
      </c>
      <c r="L16" s="82">
        <v>18524</v>
      </c>
      <c r="M16" s="82">
        <v>23554</v>
      </c>
    </row>
    <row r="17" spans="1:13" s="49" customFormat="1" ht="13.5" customHeight="1">
      <c r="B17" s="110" t="s">
        <v>171</v>
      </c>
      <c r="C17" s="57">
        <v>1168885</v>
      </c>
      <c r="D17" s="48">
        <v>2871872</v>
      </c>
      <c r="E17" s="48">
        <v>1434181</v>
      </c>
      <c r="F17" s="48">
        <v>1437691</v>
      </c>
      <c r="G17" s="82">
        <v>989</v>
      </c>
      <c r="H17" s="82">
        <v>-1200</v>
      </c>
      <c r="I17" s="82">
        <v>1426</v>
      </c>
      <c r="J17" s="82">
        <v>2626</v>
      </c>
      <c r="K17" s="82">
        <v>2189</v>
      </c>
      <c r="L17" s="82">
        <v>15840</v>
      </c>
      <c r="M17" s="82">
        <v>13651</v>
      </c>
    </row>
    <row r="18" spans="1:13" s="49" customFormat="1" ht="13.5" customHeight="1">
      <c r="B18" s="110" t="s">
        <v>175</v>
      </c>
      <c r="C18" s="57">
        <v>1170033</v>
      </c>
      <c r="D18" s="48">
        <v>2871199</v>
      </c>
      <c r="E18" s="48">
        <v>1433974</v>
      </c>
      <c r="F18" s="48">
        <v>1437225</v>
      </c>
      <c r="G18" s="82">
        <v>-673</v>
      </c>
      <c r="H18" s="82">
        <v>-1330</v>
      </c>
      <c r="I18" s="82">
        <v>1691</v>
      </c>
      <c r="J18" s="82">
        <v>3021</v>
      </c>
      <c r="K18" s="82">
        <v>657</v>
      </c>
      <c r="L18" s="82">
        <v>9623</v>
      </c>
      <c r="M18" s="82">
        <v>8966</v>
      </c>
    </row>
    <row r="19" spans="1:13" s="49" customFormat="1" ht="13.5" customHeight="1">
      <c r="B19" s="110" t="s">
        <v>182</v>
      </c>
      <c r="C19" s="57">
        <v>1170582</v>
      </c>
      <c r="D19" s="48">
        <v>2870018</v>
      </c>
      <c r="E19" s="48">
        <v>1433374</v>
      </c>
      <c r="F19" s="48">
        <v>1436644</v>
      </c>
      <c r="G19" s="82">
        <v>-1181</v>
      </c>
      <c r="H19" s="82">
        <v>-811</v>
      </c>
      <c r="I19" s="82">
        <v>1443</v>
      </c>
      <c r="J19" s="82">
        <v>2254</v>
      </c>
      <c r="K19" s="82">
        <v>-370</v>
      </c>
      <c r="L19" s="48">
        <v>7904</v>
      </c>
      <c r="M19" s="48">
        <v>8274</v>
      </c>
    </row>
    <row r="20" spans="1:13" s="29" customFormat="1" ht="13.5" customHeight="1">
      <c r="A20" s="93"/>
      <c r="B20" s="111" t="s">
        <v>177</v>
      </c>
      <c r="C20" s="95">
        <v>1171498</v>
      </c>
      <c r="D20" s="96">
        <v>2869312</v>
      </c>
      <c r="E20" s="96">
        <v>1433170</v>
      </c>
      <c r="F20" s="96">
        <v>1436142</v>
      </c>
      <c r="G20" s="96">
        <v>-706</v>
      </c>
      <c r="H20" s="96">
        <v>-1071</v>
      </c>
      <c r="I20" s="96">
        <v>1587</v>
      </c>
      <c r="J20" s="96">
        <v>2658</v>
      </c>
      <c r="K20" s="96">
        <v>365</v>
      </c>
      <c r="L20" s="96">
        <v>9314</v>
      </c>
      <c r="M20" s="96">
        <v>8949</v>
      </c>
    </row>
    <row r="21" spans="1:13" s="49" customFormat="1" ht="13.5" customHeight="1">
      <c r="A21" s="94"/>
      <c r="B21" s="110"/>
      <c r="C21" s="86"/>
      <c r="D21" s="85"/>
      <c r="E21" s="85"/>
      <c r="F21" s="85"/>
      <c r="G21" s="48"/>
      <c r="H21" s="48"/>
      <c r="I21" s="48"/>
      <c r="J21" s="48"/>
      <c r="K21" s="48"/>
      <c r="L21" s="48"/>
      <c r="M21" s="48"/>
    </row>
    <row r="22" spans="1:13" s="58" customFormat="1" ht="13.5" customHeight="1">
      <c r="A22" s="94"/>
      <c r="B22" s="111" t="s">
        <v>183</v>
      </c>
      <c r="C22" s="95">
        <v>1172116</v>
      </c>
      <c r="D22" s="96">
        <v>2868148</v>
      </c>
      <c r="E22" s="96">
        <v>1432670</v>
      </c>
      <c r="F22" s="96">
        <v>1435478</v>
      </c>
      <c r="G22" s="96">
        <v>-1164</v>
      </c>
      <c r="H22" s="96">
        <v>-1043</v>
      </c>
      <c r="I22" s="96">
        <v>1597</v>
      </c>
      <c r="J22" s="96">
        <v>2640</v>
      </c>
      <c r="K22" s="96">
        <v>-121</v>
      </c>
      <c r="L22" s="96">
        <v>8694</v>
      </c>
      <c r="M22" s="96">
        <v>8815</v>
      </c>
    </row>
    <row r="23" spans="1:13" s="49" customFormat="1" ht="7.5" customHeight="1">
      <c r="A23" s="116"/>
      <c r="B23" s="117"/>
      <c r="C23" s="118"/>
      <c r="D23" s="119"/>
      <c r="E23" s="120"/>
      <c r="F23" s="120"/>
      <c r="G23" s="119"/>
      <c r="H23" s="119"/>
      <c r="I23" s="119"/>
      <c r="J23" s="119"/>
      <c r="K23" s="119"/>
      <c r="L23" s="119"/>
      <c r="M23" s="119"/>
    </row>
    <row r="24" spans="1:13" ht="27.2" customHeight="1">
      <c r="A24" s="128" t="s">
        <v>71</v>
      </c>
      <c r="B24" s="129"/>
      <c r="C24" s="128"/>
      <c r="D24" s="128"/>
      <c r="E24" s="73"/>
      <c r="F24" s="73"/>
      <c r="G24" s="129"/>
      <c r="H24" s="129"/>
      <c r="I24" s="129"/>
      <c r="J24" s="129"/>
      <c r="K24" s="129"/>
      <c r="L24" s="129"/>
      <c r="M24" s="129"/>
    </row>
    <row r="25" spans="1:13" ht="7.5" customHeight="1">
      <c r="B25" s="127"/>
      <c r="C25" s="13"/>
      <c r="D25" s="47"/>
      <c r="E25" s="84"/>
      <c r="F25" s="84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206" t="s">
        <v>15</v>
      </c>
      <c r="B26" s="206"/>
      <c r="C26" s="130">
        <v>1070955</v>
      </c>
      <c r="D26" s="51">
        <v>2607951</v>
      </c>
      <c r="E26" s="51">
        <v>1302634</v>
      </c>
      <c r="F26" s="51">
        <v>1305317</v>
      </c>
      <c r="G26" s="52">
        <v>-1003</v>
      </c>
      <c r="H26" s="52">
        <v>-886</v>
      </c>
      <c r="I26" s="52">
        <v>1483</v>
      </c>
      <c r="J26" s="52">
        <v>2369</v>
      </c>
      <c r="K26" s="52">
        <v>-117</v>
      </c>
      <c r="L26" s="52">
        <v>7894</v>
      </c>
      <c r="M26" s="52">
        <v>8011</v>
      </c>
    </row>
    <row r="27" spans="1:13" s="9" customFormat="1" ht="15" customHeight="1">
      <c r="A27" s="206" t="s">
        <v>16</v>
      </c>
      <c r="B27" s="206"/>
      <c r="C27" s="130">
        <v>101161</v>
      </c>
      <c r="D27" s="52">
        <v>260197</v>
      </c>
      <c r="E27" s="51">
        <v>130036</v>
      </c>
      <c r="F27" s="52">
        <v>130161</v>
      </c>
      <c r="G27" s="52">
        <v>-161</v>
      </c>
      <c r="H27" s="52">
        <v>-157</v>
      </c>
      <c r="I27" s="52">
        <v>114</v>
      </c>
      <c r="J27" s="52">
        <v>271</v>
      </c>
      <c r="K27" s="52">
        <v>-4</v>
      </c>
      <c r="L27" s="52">
        <v>800</v>
      </c>
      <c r="M27" s="52">
        <v>804</v>
      </c>
    </row>
    <row r="28" spans="1:13" s="9" customFormat="1" ht="15" customHeight="1">
      <c r="A28" s="14"/>
      <c r="B28" s="63"/>
      <c r="C28" s="87"/>
      <c r="D28" s="88"/>
      <c r="E28" s="87"/>
      <c r="F28" s="88"/>
      <c r="G28" s="52"/>
      <c r="H28" s="52"/>
      <c r="I28" s="52"/>
      <c r="J28" s="52"/>
      <c r="K28" s="52"/>
      <c r="L28" s="52"/>
      <c r="M28" s="52"/>
    </row>
    <row r="29" spans="1:13" s="9" customFormat="1" ht="15" customHeight="1">
      <c r="A29" s="206" t="s">
        <v>2</v>
      </c>
      <c r="B29" s="206"/>
      <c r="C29" s="130">
        <v>248716</v>
      </c>
      <c r="D29" s="52">
        <v>597378</v>
      </c>
      <c r="E29" s="51">
        <v>297372</v>
      </c>
      <c r="F29" s="52">
        <v>300006</v>
      </c>
      <c r="G29" s="52">
        <v>-589</v>
      </c>
      <c r="H29" s="52">
        <v>-294</v>
      </c>
      <c r="I29" s="52">
        <v>276</v>
      </c>
      <c r="J29" s="52">
        <v>570</v>
      </c>
      <c r="K29" s="52">
        <v>-295</v>
      </c>
      <c r="L29" s="52">
        <v>1104</v>
      </c>
      <c r="M29" s="52">
        <v>1399</v>
      </c>
    </row>
    <row r="30" spans="1:13" s="9" customFormat="1" ht="15" customHeight="1">
      <c r="A30" s="206" t="s">
        <v>3</v>
      </c>
      <c r="B30" s="206"/>
      <c r="C30" s="130">
        <v>195319</v>
      </c>
      <c r="D30" s="52">
        <v>459728</v>
      </c>
      <c r="E30" s="51">
        <v>226261</v>
      </c>
      <c r="F30" s="52">
        <v>233467</v>
      </c>
      <c r="G30" s="52">
        <v>-90</v>
      </c>
      <c r="H30" s="52">
        <v>-173</v>
      </c>
      <c r="I30" s="52">
        <v>289</v>
      </c>
      <c r="J30" s="52">
        <v>462</v>
      </c>
      <c r="K30" s="52">
        <v>83</v>
      </c>
      <c r="L30" s="52">
        <v>1283</v>
      </c>
      <c r="M30" s="52">
        <v>1200</v>
      </c>
    </row>
    <row r="31" spans="1:13" s="9" customFormat="1" ht="15" customHeight="1">
      <c r="A31" s="206" t="s">
        <v>4</v>
      </c>
      <c r="B31" s="206"/>
      <c r="C31" s="130">
        <v>109224</v>
      </c>
      <c r="D31" s="52">
        <v>269710</v>
      </c>
      <c r="E31" s="51">
        <v>138136</v>
      </c>
      <c r="F31" s="52">
        <v>131574</v>
      </c>
      <c r="G31" s="52">
        <v>-79</v>
      </c>
      <c r="H31" s="52">
        <v>-117</v>
      </c>
      <c r="I31" s="52">
        <v>153</v>
      </c>
      <c r="J31" s="52">
        <v>270</v>
      </c>
      <c r="K31" s="52">
        <v>38</v>
      </c>
      <c r="L31" s="52">
        <v>803</v>
      </c>
      <c r="M31" s="52">
        <v>765</v>
      </c>
    </row>
    <row r="32" spans="1:13" s="9" customFormat="1" ht="15" customHeight="1">
      <c r="A32" s="206" t="s">
        <v>5</v>
      </c>
      <c r="B32" s="206"/>
      <c r="C32" s="130">
        <v>418933</v>
      </c>
      <c r="D32" s="52">
        <v>1003417</v>
      </c>
      <c r="E32" s="51">
        <v>501238</v>
      </c>
      <c r="F32" s="52">
        <v>502179</v>
      </c>
      <c r="G32" s="52">
        <v>-123</v>
      </c>
      <c r="H32" s="52">
        <v>-193</v>
      </c>
      <c r="I32" s="52">
        <v>615</v>
      </c>
      <c r="J32" s="52">
        <v>808</v>
      </c>
      <c r="K32" s="52">
        <v>70</v>
      </c>
      <c r="L32" s="52">
        <v>3736</v>
      </c>
      <c r="M32" s="52">
        <v>3666</v>
      </c>
    </row>
    <row r="33" spans="1:13" s="9" customFormat="1" ht="15" customHeight="1">
      <c r="A33" s="206" t="s">
        <v>6</v>
      </c>
      <c r="B33" s="206"/>
      <c r="C33" s="130">
        <v>199924</v>
      </c>
      <c r="D33" s="52">
        <v>537915</v>
      </c>
      <c r="E33" s="51">
        <v>269663</v>
      </c>
      <c r="F33" s="52">
        <v>268252</v>
      </c>
      <c r="G33" s="52">
        <v>-283</v>
      </c>
      <c r="H33" s="52">
        <v>-266</v>
      </c>
      <c r="I33" s="52">
        <v>264</v>
      </c>
      <c r="J33" s="52">
        <v>530</v>
      </c>
      <c r="K33" s="52">
        <v>-17</v>
      </c>
      <c r="L33" s="52">
        <v>1768</v>
      </c>
      <c r="M33" s="52">
        <v>1785</v>
      </c>
    </row>
    <row r="34" spans="1:13" s="9" customFormat="1" ht="15" customHeight="1">
      <c r="A34" s="15"/>
      <c r="B34" s="65"/>
      <c r="C34" s="87"/>
      <c r="D34" s="88"/>
      <c r="E34" s="88"/>
      <c r="F34" s="88"/>
      <c r="G34" s="52"/>
      <c r="H34" s="52"/>
      <c r="I34" s="52"/>
      <c r="J34" s="52"/>
      <c r="K34" s="52"/>
      <c r="L34" s="52"/>
      <c r="M34" s="52"/>
    </row>
    <row r="35" spans="1:13" s="9" customFormat="1" ht="15" customHeight="1">
      <c r="B35" s="151" t="s">
        <v>35</v>
      </c>
      <c r="C35" s="51">
        <v>122098</v>
      </c>
      <c r="D35" s="52">
        <v>269718</v>
      </c>
      <c r="E35" s="51">
        <v>132210</v>
      </c>
      <c r="F35" s="52">
        <v>137508</v>
      </c>
      <c r="G35" s="52">
        <v>85</v>
      </c>
      <c r="H35" s="52">
        <v>-36</v>
      </c>
      <c r="I35" s="52">
        <v>201</v>
      </c>
      <c r="J35" s="52">
        <v>237</v>
      </c>
      <c r="K35" s="52">
        <v>121</v>
      </c>
      <c r="L35" s="52">
        <v>811</v>
      </c>
      <c r="M35" s="52">
        <v>690</v>
      </c>
    </row>
    <row r="36" spans="1:13" s="9" customFormat="1" ht="15" customHeight="1">
      <c r="B36" s="63" t="s">
        <v>36</v>
      </c>
      <c r="C36" s="51">
        <v>78356</v>
      </c>
      <c r="D36" s="52">
        <v>176223</v>
      </c>
      <c r="E36" s="51">
        <v>87902</v>
      </c>
      <c r="F36" s="52">
        <v>88321</v>
      </c>
      <c r="G36" s="52">
        <v>-277</v>
      </c>
      <c r="H36" s="52">
        <v>-108</v>
      </c>
      <c r="I36" s="52">
        <v>67</v>
      </c>
      <c r="J36" s="52">
        <v>175</v>
      </c>
      <c r="K36" s="52">
        <v>-169</v>
      </c>
      <c r="L36" s="52">
        <v>269</v>
      </c>
      <c r="M36" s="52">
        <v>438</v>
      </c>
    </row>
    <row r="37" spans="1:13" s="9" customFormat="1" ht="15" customHeight="1">
      <c r="B37" s="63" t="s">
        <v>37</v>
      </c>
      <c r="C37" s="51">
        <v>60078</v>
      </c>
      <c r="D37" s="52">
        <v>138453</v>
      </c>
      <c r="E37" s="51">
        <v>69112</v>
      </c>
      <c r="F37" s="52">
        <v>69341</v>
      </c>
      <c r="G37" s="52">
        <v>-3</v>
      </c>
      <c r="H37" s="52">
        <v>-19</v>
      </c>
      <c r="I37" s="52">
        <v>100</v>
      </c>
      <c r="J37" s="52">
        <v>119</v>
      </c>
      <c r="K37" s="52">
        <v>16</v>
      </c>
      <c r="L37" s="52">
        <v>516</v>
      </c>
      <c r="M37" s="52">
        <v>500</v>
      </c>
    </row>
    <row r="38" spans="1:13" s="9" customFormat="1" ht="15" customHeight="1">
      <c r="B38" s="63" t="s">
        <v>38</v>
      </c>
      <c r="C38" s="51">
        <v>55565</v>
      </c>
      <c r="D38" s="52">
        <v>139284</v>
      </c>
      <c r="E38" s="51">
        <v>69770</v>
      </c>
      <c r="F38" s="52">
        <v>69514</v>
      </c>
      <c r="G38" s="52">
        <v>83</v>
      </c>
      <c r="H38" s="52">
        <v>-30</v>
      </c>
      <c r="I38" s="52">
        <v>92</v>
      </c>
      <c r="J38" s="52">
        <v>122</v>
      </c>
      <c r="K38" s="52">
        <v>113</v>
      </c>
      <c r="L38" s="52">
        <v>642</v>
      </c>
      <c r="M38" s="52">
        <v>529</v>
      </c>
    </row>
    <row r="39" spans="1:13" s="9" customFormat="1" ht="15" customHeight="1">
      <c r="B39" s="63" t="s">
        <v>39</v>
      </c>
      <c r="C39" s="51">
        <v>28010</v>
      </c>
      <c r="D39" s="52">
        <v>73145</v>
      </c>
      <c r="E39" s="51">
        <v>36220</v>
      </c>
      <c r="F39" s="52">
        <v>36925</v>
      </c>
      <c r="G39" s="52">
        <v>-119</v>
      </c>
      <c r="H39" s="52">
        <v>-63</v>
      </c>
      <c r="I39" s="52">
        <v>25</v>
      </c>
      <c r="J39" s="52">
        <v>88</v>
      </c>
      <c r="K39" s="52">
        <v>-56</v>
      </c>
      <c r="L39" s="52">
        <v>141</v>
      </c>
      <c r="M39" s="52">
        <v>197</v>
      </c>
    </row>
    <row r="40" spans="1:13" s="9" customFormat="1" ht="15" customHeight="1">
      <c r="B40" s="63" t="s">
        <v>40</v>
      </c>
      <c r="C40" s="51">
        <v>19169</v>
      </c>
      <c r="D40" s="52">
        <v>50746</v>
      </c>
      <c r="E40" s="51">
        <v>25420</v>
      </c>
      <c r="F40" s="52">
        <v>25326</v>
      </c>
      <c r="G40" s="52">
        <v>-46</v>
      </c>
      <c r="H40" s="52">
        <v>-16</v>
      </c>
      <c r="I40" s="52">
        <v>26</v>
      </c>
      <c r="J40" s="52">
        <v>42</v>
      </c>
      <c r="K40" s="52">
        <v>-30</v>
      </c>
      <c r="L40" s="52">
        <v>116</v>
      </c>
      <c r="M40" s="52">
        <v>146</v>
      </c>
    </row>
    <row r="41" spans="1:13" s="9" customFormat="1" ht="15" customHeight="1">
      <c r="B41" s="63" t="s">
        <v>41</v>
      </c>
      <c r="C41" s="51">
        <v>31826</v>
      </c>
      <c r="D41" s="52">
        <v>76718</v>
      </c>
      <c r="E41" s="51">
        <v>38205</v>
      </c>
      <c r="F41" s="52">
        <v>38513</v>
      </c>
      <c r="G41" s="52">
        <v>21</v>
      </c>
      <c r="H41" s="52">
        <v>-19</v>
      </c>
      <c r="I41" s="52">
        <v>39</v>
      </c>
      <c r="J41" s="52">
        <v>58</v>
      </c>
      <c r="K41" s="52">
        <v>40</v>
      </c>
      <c r="L41" s="52">
        <v>247</v>
      </c>
      <c r="M41" s="52">
        <v>207</v>
      </c>
    </row>
    <row r="42" spans="1:13" s="9" customFormat="1" ht="15" customHeight="1">
      <c r="B42" s="63" t="s">
        <v>42</v>
      </c>
      <c r="C42" s="51">
        <v>15799</v>
      </c>
      <c r="D42" s="52">
        <v>41997</v>
      </c>
      <c r="E42" s="51">
        <v>21099</v>
      </c>
      <c r="F42" s="52">
        <v>20898</v>
      </c>
      <c r="G42" s="52">
        <v>-14</v>
      </c>
      <c r="H42" s="52">
        <v>-21</v>
      </c>
      <c r="I42" s="52">
        <v>15</v>
      </c>
      <c r="J42" s="52">
        <v>36</v>
      </c>
      <c r="K42" s="52">
        <v>7</v>
      </c>
      <c r="L42" s="52">
        <v>155</v>
      </c>
      <c r="M42" s="52">
        <v>148</v>
      </c>
    </row>
    <row r="43" spans="1:13" s="9" customFormat="1" ht="15" customHeight="1">
      <c r="B43" s="63" t="s">
        <v>88</v>
      </c>
      <c r="C43" s="51">
        <v>21683</v>
      </c>
      <c r="D43" s="52">
        <v>59708</v>
      </c>
      <c r="E43" s="51">
        <v>29835</v>
      </c>
      <c r="F43" s="52">
        <v>29873</v>
      </c>
      <c r="G43" s="52">
        <v>-120</v>
      </c>
      <c r="H43" s="52">
        <v>-27</v>
      </c>
      <c r="I43" s="52">
        <v>30</v>
      </c>
      <c r="J43" s="52">
        <v>57</v>
      </c>
      <c r="K43" s="52">
        <v>-93</v>
      </c>
      <c r="L43" s="52">
        <v>223</v>
      </c>
      <c r="M43" s="52">
        <v>316</v>
      </c>
    </row>
    <row r="44" spans="1:13" s="9" customFormat="1" ht="15" customHeight="1">
      <c r="B44" s="63" t="s">
        <v>43</v>
      </c>
      <c r="C44" s="51">
        <v>19309</v>
      </c>
      <c r="D44" s="52">
        <v>48827</v>
      </c>
      <c r="E44" s="51">
        <v>23777</v>
      </c>
      <c r="F44" s="52">
        <v>25050</v>
      </c>
      <c r="G44" s="52">
        <v>-89</v>
      </c>
      <c r="H44" s="52">
        <v>-50</v>
      </c>
      <c r="I44" s="52">
        <v>18</v>
      </c>
      <c r="J44" s="52">
        <v>68</v>
      </c>
      <c r="K44" s="52">
        <v>-39</v>
      </c>
      <c r="L44" s="52">
        <v>57</v>
      </c>
      <c r="M44" s="52">
        <v>96</v>
      </c>
    </row>
    <row r="45" spans="1:13" s="9" customFormat="1" ht="15" customHeight="1">
      <c r="B45" s="63" t="s">
        <v>44</v>
      </c>
      <c r="C45" s="51">
        <v>11602</v>
      </c>
      <c r="D45" s="52">
        <v>27899</v>
      </c>
      <c r="E45" s="51">
        <v>13805</v>
      </c>
      <c r="F45" s="52">
        <v>14094</v>
      </c>
      <c r="G45" s="52">
        <v>11</v>
      </c>
      <c r="H45" s="52">
        <v>-16</v>
      </c>
      <c r="I45" s="52">
        <v>10</v>
      </c>
      <c r="J45" s="52">
        <v>26</v>
      </c>
      <c r="K45" s="52">
        <v>27</v>
      </c>
      <c r="L45" s="52">
        <v>77</v>
      </c>
      <c r="M45" s="52">
        <v>50</v>
      </c>
    </row>
    <row r="46" spans="1:13" s="9" customFormat="1" ht="15" customHeight="1">
      <c r="B46" s="63" t="s">
        <v>7</v>
      </c>
      <c r="C46" s="51">
        <v>16905</v>
      </c>
      <c r="D46" s="52">
        <v>42131</v>
      </c>
      <c r="E46" s="51">
        <v>20942</v>
      </c>
      <c r="F46" s="52">
        <v>21189</v>
      </c>
      <c r="G46" s="52">
        <v>-65</v>
      </c>
      <c r="H46" s="52">
        <v>-16</v>
      </c>
      <c r="I46" s="52">
        <v>18</v>
      </c>
      <c r="J46" s="52">
        <v>34</v>
      </c>
      <c r="K46" s="52">
        <v>-49</v>
      </c>
      <c r="L46" s="52">
        <v>36</v>
      </c>
      <c r="M46" s="52">
        <v>85</v>
      </c>
    </row>
    <row r="47" spans="1:13" s="9" customFormat="1" ht="15" customHeight="1">
      <c r="B47" s="63" t="s">
        <v>8</v>
      </c>
      <c r="C47" s="51">
        <v>29040</v>
      </c>
      <c r="D47" s="52">
        <v>74379</v>
      </c>
      <c r="E47" s="51">
        <v>36448</v>
      </c>
      <c r="F47" s="52">
        <v>37931</v>
      </c>
      <c r="G47" s="52">
        <v>-67</v>
      </c>
      <c r="H47" s="52">
        <v>-42</v>
      </c>
      <c r="I47" s="52">
        <v>42</v>
      </c>
      <c r="J47" s="52">
        <v>84</v>
      </c>
      <c r="K47" s="52">
        <v>-25</v>
      </c>
      <c r="L47" s="52">
        <v>129</v>
      </c>
      <c r="M47" s="52">
        <v>154</v>
      </c>
    </row>
    <row r="48" spans="1:13" s="9" customFormat="1" ht="15" customHeight="1">
      <c r="B48" s="63" t="s">
        <v>9</v>
      </c>
      <c r="C48" s="51">
        <v>45136</v>
      </c>
      <c r="D48" s="52">
        <v>104616</v>
      </c>
      <c r="E48" s="51">
        <v>51324</v>
      </c>
      <c r="F48" s="52">
        <v>53292</v>
      </c>
      <c r="G48" s="52">
        <v>-118</v>
      </c>
      <c r="H48" s="52">
        <v>-52</v>
      </c>
      <c r="I48" s="52">
        <v>47</v>
      </c>
      <c r="J48" s="52">
        <v>99</v>
      </c>
      <c r="K48" s="52">
        <v>-66</v>
      </c>
      <c r="L48" s="52">
        <v>533</v>
      </c>
      <c r="M48" s="52">
        <v>599</v>
      </c>
    </row>
    <row r="49" spans="1:13" s="9" customFormat="1" ht="15" customHeight="1">
      <c r="B49" s="63" t="s">
        <v>10</v>
      </c>
      <c r="C49" s="51">
        <v>34652</v>
      </c>
      <c r="D49" s="52">
        <v>84670</v>
      </c>
      <c r="E49" s="51">
        <v>41772</v>
      </c>
      <c r="F49" s="52">
        <v>42898</v>
      </c>
      <c r="G49" s="52">
        <v>-8</v>
      </c>
      <c r="H49" s="52">
        <v>-4</v>
      </c>
      <c r="I49" s="52">
        <v>54</v>
      </c>
      <c r="J49" s="52">
        <v>58</v>
      </c>
      <c r="K49" s="52">
        <v>-4</v>
      </c>
      <c r="L49" s="52">
        <v>246</v>
      </c>
      <c r="M49" s="52">
        <v>250</v>
      </c>
    </row>
    <row r="50" spans="1:13" s="9" customFormat="1" ht="15" customHeight="1">
      <c r="B50" s="63" t="s">
        <v>11</v>
      </c>
      <c r="C50" s="51">
        <v>106891</v>
      </c>
      <c r="D50" s="52">
        <v>240274</v>
      </c>
      <c r="E50" s="51">
        <v>121476</v>
      </c>
      <c r="F50" s="52">
        <v>118798</v>
      </c>
      <c r="G50" s="52">
        <v>138</v>
      </c>
      <c r="H50" s="52">
        <v>88</v>
      </c>
      <c r="I50" s="52">
        <v>208</v>
      </c>
      <c r="J50" s="52">
        <v>120</v>
      </c>
      <c r="K50" s="52">
        <v>50</v>
      </c>
      <c r="L50" s="52">
        <v>1022</v>
      </c>
      <c r="M50" s="52">
        <v>972</v>
      </c>
    </row>
    <row r="51" spans="1:13" s="9" customFormat="1" ht="15" customHeight="1">
      <c r="B51" s="126" t="s">
        <v>110</v>
      </c>
      <c r="C51" s="51">
        <v>64224</v>
      </c>
      <c r="D51" s="52">
        <v>155117</v>
      </c>
      <c r="E51" s="51">
        <v>78437</v>
      </c>
      <c r="F51" s="52">
        <v>76680</v>
      </c>
      <c r="G51" s="52">
        <v>-56</v>
      </c>
      <c r="H51" s="52">
        <v>-26</v>
      </c>
      <c r="I51" s="52">
        <v>94</v>
      </c>
      <c r="J51" s="52">
        <v>120</v>
      </c>
      <c r="K51" s="52">
        <v>-30</v>
      </c>
      <c r="L51" s="52">
        <v>405</v>
      </c>
      <c r="M51" s="52">
        <v>435</v>
      </c>
    </row>
    <row r="52" spans="1:13" s="9" customFormat="1" ht="7.5" customHeight="1">
      <c r="A52" s="123"/>
      <c r="B52" s="68"/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31"/>
      <c r="B59" s="124"/>
      <c r="C59" s="124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ht="23.25" customHeight="1">
      <c r="A60" s="193" t="s">
        <v>45</v>
      </c>
      <c r="B60" s="194"/>
      <c r="C60" s="202" t="s">
        <v>69</v>
      </c>
      <c r="D60" s="192" t="s">
        <v>72</v>
      </c>
      <c r="E60" s="193"/>
      <c r="F60" s="194"/>
      <c r="G60" s="188" t="s">
        <v>46</v>
      </c>
      <c r="H60" s="187"/>
      <c r="I60" s="187"/>
      <c r="J60" s="187"/>
      <c r="K60" s="187"/>
      <c r="L60" s="187"/>
      <c r="M60" s="187"/>
    </row>
    <row r="61" spans="1:13" ht="23.25" customHeight="1">
      <c r="A61" s="212"/>
      <c r="B61" s="213"/>
      <c r="C61" s="211"/>
      <c r="D61" s="195"/>
      <c r="E61" s="196"/>
      <c r="F61" s="197"/>
      <c r="G61" s="189" t="s">
        <v>95</v>
      </c>
      <c r="H61" s="188" t="s">
        <v>47</v>
      </c>
      <c r="I61" s="187"/>
      <c r="J61" s="198"/>
      <c r="K61" s="188" t="s">
        <v>48</v>
      </c>
      <c r="L61" s="187"/>
      <c r="M61" s="187"/>
    </row>
    <row r="62" spans="1:13" ht="23.25" customHeight="1">
      <c r="A62" s="212"/>
      <c r="B62" s="213"/>
      <c r="C62" s="211"/>
      <c r="D62" s="202" t="s">
        <v>49</v>
      </c>
      <c r="E62" s="202" t="s">
        <v>0</v>
      </c>
      <c r="F62" s="202" t="s">
        <v>1</v>
      </c>
      <c r="G62" s="190"/>
      <c r="H62" s="209" t="s">
        <v>93</v>
      </c>
      <c r="I62" s="202" t="s">
        <v>80</v>
      </c>
      <c r="J62" s="202" t="s">
        <v>81</v>
      </c>
      <c r="K62" s="207" t="s">
        <v>94</v>
      </c>
      <c r="L62" s="202" t="s">
        <v>82</v>
      </c>
      <c r="M62" s="192" t="s">
        <v>83</v>
      </c>
    </row>
    <row r="63" spans="1:13" ht="23.25" customHeight="1">
      <c r="A63" s="196"/>
      <c r="B63" s="197"/>
      <c r="C63" s="203"/>
      <c r="D63" s="203"/>
      <c r="E63" s="203"/>
      <c r="F63" s="203"/>
      <c r="G63" s="191"/>
      <c r="H63" s="210"/>
      <c r="I63" s="203"/>
      <c r="J63" s="203"/>
      <c r="K63" s="208"/>
      <c r="L63" s="203"/>
      <c r="M63" s="195"/>
    </row>
    <row r="64" spans="1:13" ht="9" customHeight="1">
      <c r="A64" s="19"/>
      <c r="B64" s="134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3" t="s">
        <v>13</v>
      </c>
      <c r="C65" s="51">
        <v>28661</v>
      </c>
      <c r="D65" s="52">
        <v>67430</v>
      </c>
      <c r="E65" s="51">
        <v>35052</v>
      </c>
      <c r="F65" s="52">
        <v>32378</v>
      </c>
      <c r="G65" s="52">
        <v>39</v>
      </c>
      <c r="H65" s="52">
        <v>-26</v>
      </c>
      <c r="I65" s="52">
        <v>30</v>
      </c>
      <c r="J65" s="52">
        <v>56</v>
      </c>
      <c r="K65" s="52">
        <v>65</v>
      </c>
      <c r="L65" s="52">
        <v>186</v>
      </c>
      <c r="M65" s="52">
        <v>121</v>
      </c>
    </row>
    <row r="66" spans="1:13" s="9" customFormat="1" ht="15" customHeight="1">
      <c r="B66" s="63" t="s">
        <v>14</v>
      </c>
      <c r="C66" s="51">
        <v>10719</v>
      </c>
      <c r="D66" s="52">
        <v>27820</v>
      </c>
      <c r="E66" s="51">
        <v>13836</v>
      </c>
      <c r="F66" s="52">
        <v>13984</v>
      </c>
      <c r="G66" s="52">
        <v>-16</v>
      </c>
      <c r="H66" s="52">
        <v>-7</v>
      </c>
      <c r="I66" s="52">
        <v>19</v>
      </c>
      <c r="J66" s="52">
        <v>26</v>
      </c>
      <c r="K66" s="52">
        <v>-9</v>
      </c>
      <c r="L66" s="52">
        <v>54</v>
      </c>
      <c r="M66" s="52">
        <v>63</v>
      </c>
    </row>
    <row r="67" spans="1:13" s="9" customFormat="1" ht="15" customHeight="1">
      <c r="B67" s="63" t="s">
        <v>51</v>
      </c>
      <c r="C67" s="51">
        <v>27253</v>
      </c>
      <c r="D67" s="52">
        <v>67616</v>
      </c>
      <c r="E67" s="51">
        <v>34106</v>
      </c>
      <c r="F67" s="52">
        <v>33510</v>
      </c>
      <c r="G67" s="52">
        <v>72</v>
      </c>
      <c r="H67" s="52">
        <v>0</v>
      </c>
      <c r="I67" s="52">
        <v>44</v>
      </c>
      <c r="J67" s="52">
        <v>44</v>
      </c>
      <c r="K67" s="52">
        <v>72</v>
      </c>
      <c r="L67" s="52">
        <v>275</v>
      </c>
      <c r="M67" s="52">
        <v>203</v>
      </c>
    </row>
    <row r="68" spans="1:13" ht="15" customHeight="1">
      <c r="B68" s="66" t="s">
        <v>52</v>
      </c>
      <c r="C68" s="53">
        <v>16077</v>
      </c>
      <c r="D68" s="53">
        <v>39952</v>
      </c>
      <c r="E68" s="53">
        <v>19699</v>
      </c>
      <c r="F68" s="53">
        <v>20253</v>
      </c>
      <c r="G68" s="53">
        <v>-55</v>
      </c>
      <c r="H68" s="53">
        <v>-34</v>
      </c>
      <c r="I68" s="53">
        <v>14</v>
      </c>
      <c r="J68" s="53">
        <v>48</v>
      </c>
      <c r="K68" s="53">
        <v>-21</v>
      </c>
      <c r="L68" s="53">
        <v>49</v>
      </c>
      <c r="M68" s="53">
        <v>70</v>
      </c>
    </row>
    <row r="69" spans="1:13" ht="15" customHeight="1">
      <c r="B69" s="66" t="s">
        <v>53</v>
      </c>
      <c r="C69" s="53">
        <v>20785</v>
      </c>
      <c r="D69" s="53">
        <v>53379</v>
      </c>
      <c r="E69" s="53">
        <v>25904</v>
      </c>
      <c r="F69" s="53">
        <v>27475</v>
      </c>
      <c r="G69" s="53">
        <v>2</v>
      </c>
      <c r="H69" s="53">
        <v>-7</v>
      </c>
      <c r="I69" s="53">
        <v>30</v>
      </c>
      <c r="J69" s="53">
        <v>37</v>
      </c>
      <c r="K69" s="53">
        <v>9</v>
      </c>
      <c r="L69" s="53">
        <v>110</v>
      </c>
      <c r="M69" s="53">
        <v>101</v>
      </c>
    </row>
    <row r="70" spans="1:13" ht="15" customHeight="1">
      <c r="B70" s="66" t="s">
        <v>54</v>
      </c>
      <c r="C70" s="53">
        <v>37169</v>
      </c>
      <c r="D70" s="53">
        <v>100845</v>
      </c>
      <c r="E70" s="53">
        <v>49979</v>
      </c>
      <c r="F70" s="53">
        <v>50866</v>
      </c>
      <c r="G70" s="53">
        <v>-87</v>
      </c>
      <c r="H70" s="53">
        <v>-59</v>
      </c>
      <c r="I70" s="53">
        <v>46</v>
      </c>
      <c r="J70" s="53">
        <v>105</v>
      </c>
      <c r="K70" s="53">
        <v>-28</v>
      </c>
      <c r="L70" s="53">
        <v>201</v>
      </c>
      <c r="M70" s="53">
        <v>229</v>
      </c>
    </row>
    <row r="71" spans="1:13" ht="15" customHeight="1">
      <c r="B71" s="66" t="s">
        <v>55</v>
      </c>
      <c r="C71" s="53">
        <v>18069</v>
      </c>
      <c r="D71" s="53">
        <v>51932</v>
      </c>
      <c r="E71" s="53">
        <v>26374</v>
      </c>
      <c r="F71" s="53">
        <v>25558</v>
      </c>
      <c r="G71" s="53">
        <v>-46</v>
      </c>
      <c r="H71" s="53">
        <v>-34</v>
      </c>
      <c r="I71" s="53">
        <v>21</v>
      </c>
      <c r="J71" s="53">
        <v>55</v>
      </c>
      <c r="K71" s="53">
        <v>-12</v>
      </c>
      <c r="L71" s="53">
        <v>145</v>
      </c>
      <c r="M71" s="53">
        <v>157</v>
      </c>
    </row>
    <row r="72" spans="1:13" ht="15" customHeight="1">
      <c r="B72" s="66" t="s">
        <v>56</v>
      </c>
      <c r="C72" s="53">
        <v>14700</v>
      </c>
      <c r="D72" s="53">
        <v>39940</v>
      </c>
      <c r="E72" s="53">
        <v>19953</v>
      </c>
      <c r="F72" s="53">
        <v>19987</v>
      </c>
      <c r="G72" s="53">
        <v>-35</v>
      </c>
      <c r="H72" s="53">
        <v>-29</v>
      </c>
      <c r="I72" s="53">
        <v>16</v>
      </c>
      <c r="J72" s="53">
        <v>45</v>
      </c>
      <c r="K72" s="53">
        <v>-6</v>
      </c>
      <c r="L72" s="53">
        <v>101</v>
      </c>
      <c r="M72" s="53">
        <v>107</v>
      </c>
    </row>
    <row r="73" spans="1:13" ht="15" customHeight="1">
      <c r="B73" s="135" t="s">
        <v>57</v>
      </c>
      <c r="C73" s="53">
        <v>15735</v>
      </c>
      <c r="D73" s="53">
        <v>40834</v>
      </c>
      <c r="E73" s="53">
        <v>20671</v>
      </c>
      <c r="F73" s="53">
        <v>20163</v>
      </c>
      <c r="G73" s="53">
        <v>-32</v>
      </c>
      <c r="H73" s="53">
        <v>-39</v>
      </c>
      <c r="I73" s="53">
        <v>14</v>
      </c>
      <c r="J73" s="53">
        <v>53</v>
      </c>
      <c r="K73" s="53">
        <v>7</v>
      </c>
      <c r="L73" s="53">
        <v>132</v>
      </c>
      <c r="M73" s="53">
        <v>125</v>
      </c>
    </row>
    <row r="74" spans="1:13" ht="15" customHeight="1">
      <c r="B74" s="66" t="s">
        <v>85</v>
      </c>
      <c r="C74" s="53">
        <v>13712</v>
      </c>
      <c r="D74" s="53">
        <v>39754</v>
      </c>
      <c r="E74" s="53">
        <v>19674</v>
      </c>
      <c r="F74" s="53">
        <v>20080</v>
      </c>
      <c r="G74" s="53">
        <v>-70</v>
      </c>
      <c r="H74" s="53">
        <v>-50</v>
      </c>
      <c r="I74" s="53">
        <v>11</v>
      </c>
      <c r="J74" s="53">
        <v>61</v>
      </c>
      <c r="K74" s="53">
        <v>-20</v>
      </c>
      <c r="L74" s="53">
        <v>55</v>
      </c>
      <c r="M74" s="53">
        <v>75</v>
      </c>
    </row>
    <row r="75" spans="1:13" ht="15" customHeight="1">
      <c r="B75" s="66" t="s">
        <v>84</v>
      </c>
      <c r="C75" s="53">
        <v>40172</v>
      </c>
      <c r="D75" s="53">
        <v>95373</v>
      </c>
      <c r="E75" s="53">
        <v>49415</v>
      </c>
      <c r="F75" s="53">
        <v>45958</v>
      </c>
      <c r="G75" s="53">
        <v>-10</v>
      </c>
      <c r="H75" s="53">
        <v>-14</v>
      </c>
      <c r="I75" s="53">
        <v>74</v>
      </c>
      <c r="J75" s="53">
        <v>88</v>
      </c>
      <c r="K75" s="53">
        <v>4</v>
      </c>
      <c r="L75" s="53">
        <v>276</v>
      </c>
      <c r="M75" s="53">
        <v>272</v>
      </c>
    </row>
    <row r="76" spans="1:13" ht="15" customHeight="1">
      <c r="B76" s="66" t="s">
        <v>86</v>
      </c>
      <c r="C76" s="53">
        <v>11321</v>
      </c>
      <c r="D76" s="53">
        <v>32641</v>
      </c>
      <c r="E76" s="53">
        <v>16157</v>
      </c>
      <c r="F76" s="53">
        <v>16484</v>
      </c>
      <c r="G76" s="53">
        <v>-68</v>
      </c>
      <c r="H76" s="53">
        <v>-34</v>
      </c>
      <c r="I76" s="53">
        <v>12</v>
      </c>
      <c r="J76" s="53">
        <v>46</v>
      </c>
      <c r="K76" s="53">
        <v>-34</v>
      </c>
      <c r="L76" s="53">
        <v>63</v>
      </c>
      <c r="M76" s="53">
        <v>97</v>
      </c>
    </row>
    <row r="77" spans="1:13" ht="15" customHeight="1">
      <c r="B77" s="66" t="s">
        <v>87</v>
      </c>
      <c r="C77" s="53">
        <v>18351</v>
      </c>
      <c r="D77" s="53">
        <v>46446</v>
      </c>
      <c r="E77" s="53">
        <v>23676</v>
      </c>
      <c r="F77" s="53">
        <v>22770</v>
      </c>
      <c r="G77" s="53">
        <v>-24</v>
      </c>
      <c r="H77" s="53">
        <v>-36</v>
      </c>
      <c r="I77" s="53">
        <v>18</v>
      </c>
      <c r="J77" s="53">
        <v>54</v>
      </c>
      <c r="K77" s="53">
        <v>12</v>
      </c>
      <c r="L77" s="53">
        <v>224</v>
      </c>
      <c r="M77" s="53">
        <v>212</v>
      </c>
    </row>
    <row r="78" spans="1:13" ht="15" customHeight="1">
      <c r="B78" s="135" t="s">
        <v>89</v>
      </c>
      <c r="C78" s="53">
        <v>19735</v>
      </c>
      <c r="D78" s="53">
        <v>50879</v>
      </c>
      <c r="E78" s="53">
        <v>25571</v>
      </c>
      <c r="F78" s="53">
        <v>25308</v>
      </c>
      <c r="G78" s="53">
        <v>8</v>
      </c>
      <c r="H78" s="53">
        <v>-17</v>
      </c>
      <c r="I78" s="53">
        <v>25</v>
      </c>
      <c r="J78" s="53">
        <v>42</v>
      </c>
      <c r="K78" s="53">
        <v>25</v>
      </c>
      <c r="L78" s="53">
        <v>226</v>
      </c>
      <c r="M78" s="53">
        <v>201</v>
      </c>
    </row>
    <row r="79" spans="1:13" ht="15" customHeight="1">
      <c r="B79" s="66" t="s">
        <v>90</v>
      </c>
      <c r="C79" s="53">
        <v>18153</v>
      </c>
      <c r="D79" s="53">
        <v>49205</v>
      </c>
      <c r="E79" s="53">
        <v>24813</v>
      </c>
      <c r="F79" s="53">
        <v>24392</v>
      </c>
      <c r="G79" s="53">
        <v>-37</v>
      </c>
      <c r="H79" s="53">
        <v>-43</v>
      </c>
      <c r="I79" s="53">
        <v>23</v>
      </c>
      <c r="J79" s="53">
        <v>66</v>
      </c>
      <c r="K79" s="53">
        <v>6</v>
      </c>
      <c r="L79" s="53">
        <v>172</v>
      </c>
      <c r="M79" s="53">
        <v>166</v>
      </c>
    </row>
    <row r="80" spans="1:13" ht="16.5" customHeight="1">
      <c r="A80" s="19"/>
      <c r="B80" s="134"/>
      <c r="C80" s="90"/>
      <c r="D80" s="90"/>
      <c r="E80" s="90"/>
      <c r="F80" s="90"/>
      <c r="G80" s="54"/>
      <c r="H80" s="55"/>
      <c r="I80" s="54"/>
      <c r="J80" s="54"/>
      <c r="K80" s="56"/>
      <c r="L80" s="54"/>
      <c r="M80" s="54"/>
    </row>
    <row r="81" spans="1:13" s="9" customFormat="1" ht="15" customHeight="1">
      <c r="A81" s="206" t="s">
        <v>17</v>
      </c>
      <c r="B81" s="215"/>
      <c r="C81" s="53">
        <v>26028</v>
      </c>
      <c r="D81" s="53">
        <v>66426</v>
      </c>
      <c r="E81" s="53">
        <v>32790</v>
      </c>
      <c r="F81" s="53">
        <v>33636</v>
      </c>
      <c r="G81" s="53">
        <v>-71</v>
      </c>
      <c r="H81" s="53">
        <v>-52</v>
      </c>
      <c r="I81" s="53">
        <v>23</v>
      </c>
      <c r="J81" s="53">
        <v>75</v>
      </c>
      <c r="K81" s="53">
        <v>-19</v>
      </c>
      <c r="L81" s="53">
        <v>171</v>
      </c>
      <c r="M81" s="53">
        <v>190</v>
      </c>
    </row>
    <row r="82" spans="1:13" s="9" customFormat="1" ht="15" customHeight="1">
      <c r="A82" s="16"/>
      <c r="B82" s="63" t="s">
        <v>18</v>
      </c>
      <c r="C82" s="53">
        <v>11998</v>
      </c>
      <c r="D82" s="53">
        <v>31949</v>
      </c>
      <c r="E82" s="53">
        <v>15848</v>
      </c>
      <c r="F82" s="53">
        <v>16101</v>
      </c>
      <c r="G82" s="53">
        <v>-25</v>
      </c>
      <c r="H82" s="53">
        <v>-23</v>
      </c>
      <c r="I82" s="53">
        <v>15</v>
      </c>
      <c r="J82" s="53">
        <v>38</v>
      </c>
      <c r="K82" s="53">
        <v>-2</v>
      </c>
      <c r="L82" s="53">
        <v>80</v>
      </c>
      <c r="M82" s="53">
        <v>82</v>
      </c>
    </row>
    <row r="83" spans="1:13" s="9" customFormat="1" ht="15" customHeight="1">
      <c r="A83" s="16"/>
      <c r="B83" s="63" t="s">
        <v>19</v>
      </c>
      <c r="C83" s="53">
        <v>6828</v>
      </c>
      <c r="D83" s="53">
        <v>16022</v>
      </c>
      <c r="E83" s="53">
        <v>7941</v>
      </c>
      <c r="F83" s="53">
        <v>8081</v>
      </c>
      <c r="G83" s="53">
        <v>-31</v>
      </c>
      <c r="H83" s="53">
        <v>-11</v>
      </c>
      <c r="I83" s="53">
        <v>3</v>
      </c>
      <c r="J83" s="53">
        <v>14</v>
      </c>
      <c r="K83" s="53">
        <v>-20</v>
      </c>
      <c r="L83" s="53">
        <v>61</v>
      </c>
      <c r="M83" s="53">
        <v>81</v>
      </c>
    </row>
    <row r="84" spans="1:13" s="9" customFormat="1" ht="15" customHeight="1">
      <c r="A84" s="16"/>
      <c r="B84" s="63" t="s">
        <v>50</v>
      </c>
      <c r="C84" s="53">
        <v>7202</v>
      </c>
      <c r="D84" s="53">
        <v>18455</v>
      </c>
      <c r="E84" s="53">
        <v>9001</v>
      </c>
      <c r="F84" s="53">
        <v>9454</v>
      </c>
      <c r="G84" s="53">
        <v>-15</v>
      </c>
      <c r="H84" s="53">
        <v>-18</v>
      </c>
      <c r="I84" s="53">
        <v>5</v>
      </c>
      <c r="J84" s="53">
        <v>23</v>
      </c>
      <c r="K84" s="53">
        <v>3</v>
      </c>
      <c r="L84" s="53">
        <v>30</v>
      </c>
      <c r="M84" s="53">
        <v>27</v>
      </c>
    </row>
    <row r="85" spans="1:13" s="9" customFormat="1" ht="16.5" customHeight="1">
      <c r="A85" s="16"/>
      <c r="B85" s="133"/>
      <c r="C85" s="89"/>
      <c r="D85" s="89"/>
      <c r="E85" s="89"/>
      <c r="F85" s="89"/>
      <c r="G85" s="53"/>
      <c r="H85" s="53"/>
      <c r="I85" s="53"/>
      <c r="J85" s="53"/>
      <c r="K85" s="53"/>
      <c r="L85" s="53"/>
      <c r="M85" s="53"/>
    </row>
    <row r="86" spans="1:13" s="9" customFormat="1" ht="15" customHeight="1">
      <c r="A86" s="206" t="s">
        <v>20</v>
      </c>
      <c r="B86" s="206"/>
      <c r="C86" s="139">
        <v>14953</v>
      </c>
      <c r="D86" s="53">
        <v>37686</v>
      </c>
      <c r="E86" s="53">
        <v>19018</v>
      </c>
      <c r="F86" s="53">
        <v>18668</v>
      </c>
      <c r="G86" s="53">
        <v>-27</v>
      </c>
      <c r="H86" s="53">
        <v>2</v>
      </c>
      <c r="I86" s="53">
        <v>23</v>
      </c>
      <c r="J86" s="53">
        <v>21</v>
      </c>
      <c r="K86" s="53">
        <v>-29</v>
      </c>
      <c r="L86" s="53">
        <v>88</v>
      </c>
      <c r="M86" s="53">
        <v>117</v>
      </c>
    </row>
    <row r="87" spans="1:13" s="9" customFormat="1" ht="15" customHeight="1">
      <c r="A87" s="16"/>
      <c r="B87" s="63" t="s">
        <v>21</v>
      </c>
      <c r="C87" s="53">
        <v>14953</v>
      </c>
      <c r="D87" s="53">
        <v>37686</v>
      </c>
      <c r="E87" s="53">
        <v>19018</v>
      </c>
      <c r="F87" s="53">
        <v>18668</v>
      </c>
      <c r="G87" s="53">
        <v>-27</v>
      </c>
      <c r="H87" s="53">
        <v>2</v>
      </c>
      <c r="I87" s="53">
        <v>23</v>
      </c>
      <c r="J87" s="53">
        <v>21</v>
      </c>
      <c r="K87" s="53">
        <v>-29</v>
      </c>
      <c r="L87" s="53">
        <v>88</v>
      </c>
      <c r="M87" s="53">
        <v>117</v>
      </c>
    </row>
    <row r="88" spans="1:13" s="9" customFormat="1" ht="16.5" customHeight="1">
      <c r="A88" s="16"/>
      <c r="B88" s="133"/>
      <c r="C88" s="89"/>
      <c r="D88" s="89"/>
      <c r="E88" s="89"/>
      <c r="F88" s="89"/>
      <c r="G88" s="53"/>
      <c r="H88" s="53"/>
      <c r="I88" s="53"/>
      <c r="J88" s="53"/>
      <c r="K88" s="53"/>
      <c r="L88" s="53"/>
      <c r="M88" s="53"/>
    </row>
    <row r="89" spans="1:13" s="9" customFormat="1" ht="15" customHeight="1">
      <c r="A89" s="206" t="s">
        <v>22</v>
      </c>
      <c r="B89" s="206"/>
      <c r="C89" s="139">
        <v>6505</v>
      </c>
      <c r="D89" s="53">
        <v>16164</v>
      </c>
      <c r="E89" s="53">
        <v>7888</v>
      </c>
      <c r="F89" s="53">
        <v>8276</v>
      </c>
      <c r="G89" s="53">
        <v>-33</v>
      </c>
      <c r="H89" s="53">
        <v>-39</v>
      </c>
      <c r="I89" s="53">
        <v>2</v>
      </c>
      <c r="J89" s="53">
        <v>41</v>
      </c>
      <c r="K89" s="53">
        <v>6</v>
      </c>
      <c r="L89" s="53">
        <v>13</v>
      </c>
      <c r="M89" s="53">
        <v>7</v>
      </c>
    </row>
    <row r="90" spans="1:13" s="9" customFormat="1" ht="15" customHeight="1">
      <c r="A90" s="16"/>
      <c r="B90" s="63" t="s">
        <v>23</v>
      </c>
      <c r="C90" s="53">
        <v>6505</v>
      </c>
      <c r="D90" s="53">
        <v>16164</v>
      </c>
      <c r="E90" s="53">
        <v>7888</v>
      </c>
      <c r="F90" s="53">
        <v>8276</v>
      </c>
      <c r="G90" s="53">
        <v>-33</v>
      </c>
      <c r="H90" s="53">
        <v>-39</v>
      </c>
      <c r="I90" s="53">
        <v>2</v>
      </c>
      <c r="J90" s="53">
        <v>41</v>
      </c>
      <c r="K90" s="53">
        <v>6</v>
      </c>
      <c r="L90" s="53">
        <v>13</v>
      </c>
      <c r="M90" s="53">
        <v>7</v>
      </c>
    </row>
    <row r="91" spans="1:13" s="9" customFormat="1" ht="16.5" customHeight="1">
      <c r="A91" s="16"/>
      <c r="B91" s="133"/>
      <c r="C91" s="89"/>
      <c r="D91" s="89"/>
      <c r="E91" s="89"/>
      <c r="F91" s="89"/>
      <c r="G91" s="53"/>
      <c r="H91" s="53"/>
      <c r="I91" s="53"/>
      <c r="J91" s="53"/>
      <c r="K91" s="53"/>
      <c r="L91" s="53"/>
      <c r="M91" s="53"/>
    </row>
    <row r="92" spans="1:13" ht="15" customHeight="1">
      <c r="A92" s="206" t="s">
        <v>24</v>
      </c>
      <c r="B92" s="206"/>
      <c r="C92" s="139">
        <v>28695</v>
      </c>
      <c r="D92" s="53">
        <v>70838</v>
      </c>
      <c r="E92" s="53">
        <v>35253</v>
      </c>
      <c r="F92" s="53">
        <v>35585</v>
      </c>
      <c r="G92" s="53">
        <v>0</v>
      </c>
      <c r="H92" s="53">
        <v>-23</v>
      </c>
      <c r="I92" s="53">
        <v>41</v>
      </c>
      <c r="J92" s="53">
        <v>64</v>
      </c>
      <c r="K92" s="53">
        <v>23</v>
      </c>
      <c r="L92" s="53">
        <v>242</v>
      </c>
      <c r="M92" s="53">
        <v>219</v>
      </c>
    </row>
    <row r="93" spans="1:13" ht="15" customHeight="1">
      <c r="A93" s="18"/>
      <c r="B93" s="63" t="s">
        <v>25</v>
      </c>
      <c r="C93" s="53">
        <v>5826</v>
      </c>
      <c r="D93" s="53">
        <v>14629</v>
      </c>
      <c r="E93" s="53">
        <v>7458</v>
      </c>
      <c r="F93" s="53">
        <v>7171</v>
      </c>
      <c r="G93" s="53">
        <v>-31</v>
      </c>
      <c r="H93" s="53">
        <v>-6</v>
      </c>
      <c r="I93" s="53">
        <v>10</v>
      </c>
      <c r="J93" s="53">
        <v>16</v>
      </c>
      <c r="K93" s="53">
        <v>-25</v>
      </c>
      <c r="L93" s="53">
        <v>30</v>
      </c>
      <c r="M93" s="53">
        <v>55</v>
      </c>
    </row>
    <row r="94" spans="1:13" ht="15" customHeight="1">
      <c r="A94" s="18"/>
      <c r="B94" s="63" t="s">
        <v>26</v>
      </c>
      <c r="C94" s="53">
        <v>19897</v>
      </c>
      <c r="D94" s="53">
        <v>47738</v>
      </c>
      <c r="E94" s="53">
        <v>23654</v>
      </c>
      <c r="F94" s="53">
        <v>24084</v>
      </c>
      <c r="G94" s="53">
        <v>37</v>
      </c>
      <c r="H94" s="53">
        <v>-10</v>
      </c>
      <c r="I94" s="53">
        <v>29</v>
      </c>
      <c r="J94" s="53">
        <v>39</v>
      </c>
      <c r="K94" s="53">
        <v>47</v>
      </c>
      <c r="L94" s="53">
        <v>190</v>
      </c>
      <c r="M94" s="53">
        <v>143</v>
      </c>
    </row>
    <row r="95" spans="1:13" ht="15" customHeight="1">
      <c r="A95" s="18"/>
      <c r="B95" s="63" t="s">
        <v>27</v>
      </c>
      <c r="C95" s="53">
        <v>2972</v>
      </c>
      <c r="D95" s="53">
        <v>8471</v>
      </c>
      <c r="E95" s="53">
        <v>4141</v>
      </c>
      <c r="F95" s="53">
        <v>4330</v>
      </c>
      <c r="G95" s="53">
        <v>-6</v>
      </c>
      <c r="H95" s="53">
        <v>-7</v>
      </c>
      <c r="I95" s="53">
        <v>2</v>
      </c>
      <c r="J95" s="53">
        <v>9</v>
      </c>
      <c r="K95" s="53">
        <v>1</v>
      </c>
      <c r="L95" s="53">
        <v>22</v>
      </c>
      <c r="M95" s="53">
        <v>21</v>
      </c>
    </row>
    <row r="96" spans="1:13" ht="16.5" customHeight="1">
      <c r="A96" s="18"/>
      <c r="B96" s="63"/>
      <c r="C96" s="89"/>
      <c r="D96" s="89"/>
      <c r="E96" s="89"/>
      <c r="F96" s="89"/>
      <c r="G96" s="53"/>
      <c r="H96" s="53"/>
      <c r="I96" s="53"/>
      <c r="J96" s="53"/>
      <c r="K96" s="53"/>
      <c r="L96" s="53"/>
      <c r="M96" s="53"/>
    </row>
    <row r="97" spans="1:13" ht="15" customHeight="1">
      <c r="A97" s="206" t="s">
        <v>32</v>
      </c>
      <c r="B97" s="206"/>
      <c r="C97" s="138">
        <v>7149</v>
      </c>
      <c r="D97" s="50">
        <v>21205</v>
      </c>
      <c r="E97" s="50">
        <v>11098</v>
      </c>
      <c r="F97" s="50">
        <v>10107</v>
      </c>
      <c r="G97" s="50">
        <v>14</v>
      </c>
      <c r="H97" s="50">
        <v>-9</v>
      </c>
      <c r="I97" s="50">
        <v>7</v>
      </c>
      <c r="J97" s="50">
        <v>16</v>
      </c>
      <c r="K97" s="50">
        <v>23</v>
      </c>
      <c r="L97" s="50">
        <v>98</v>
      </c>
      <c r="M97" s="50">
        <v>75</v>
      </c>
    </row>
    <row r="98" spans="1:13" ht="15" customHeight="1">
      <c r="A98" s="18"/>
      <c r="B98" s="63" t="s">
        <v>28</v>
      </c>
      <c r="C98" s="50">
        <v>7149</v>
      </c>
      <c r="D98" s="50">
        <v>21205</v>
      </c>
      <c r="E98" s="50">
        <v>11098</v>
      </c>
      <c r="F98" s="50">
        <v>10107</v>
      </c>
      <c r="G98" s="50">
        <v>14</v>
      </c>
      <c r="H98" s="50">
        <v>-9</v>
      </c>
      <c r="I98" s="50">
        <v>7</v>
      </c>
      <c r="J98" s="50">
        <v>16</v>
      </c>
      <c r="K98" s="50">
        <v>23</v>
      </c>
      <c r="L98" s="50">
        <v>98</v>
      </c>
      <c r="M98" s="50">
        <v>75</v>
      </c>
    </row>
    <row r="99" spans="1:13" ht="16.5" customHeight="1">
      <c r="A99" s="18"/>
      <c r="B99" s="63"/>
      <c r="C99" s="91"/>
      <c r="D99" s="91"/>
      <c r="E99" s="91"/>
      <c r="F99" s="91"/>
      <c r="G99" s="50"/>
      <c r="H99" s="50"/>
      <c r="I99" s="50"/>
      <c r="J99" s="50"/>
      <c r="K99" s="50"/>
      <c r="L99" s="50"/>
      <c r="M99" s="50"/>
    </row>
    <row r="100" spans="1:13" ht="15" customHeight="1">
      <c r="A100" s="206" t="s">
        <v>33</v>
      </c>
      <c r="B100" s="214"/>
      <c r="C100" s="138">
        <v>11609</v>
      </c>
      <c r="D100" s="50">
        <v>32444</v>
      </c>
      <c r="E100" s="50">
        <v>16414</v>
      </c>
      <c r="F100" s="50">
        <v>16030</v>
      </c>
      <c r="G100" s="50">
        <v>3</v>
      </c>
      <c r="H100" s="50">
        <v>-20</v>
      </c>
      <c r="I100" s="50">
        <v>16</v>
      </c>
      <c r="J100" s="50">
        <v>36</v>
      </c>
      <c r="K100" s="50">
        <v>23</v>
      </c>
      <c r="L100" s="50">
        <v>133</v>
      </c>
      <c r="M100" s="50">
        <v>110</v>
      </c>
    </row>
    <row r="101" spans="1:13" ht="15" customHeight="1">
      <c r="A101" s="18"/>
      <c r="B101" s="63" t="s">
        <v>29</v>
      </c>
      <c r="C101" s="50">
        <v>2965</v>
      </c>
      <c r="D101" s="50">
        <v>8317</v>
      </c>
      <c r="E101" s="50">
        <v>4199</v>
      </c>
      <c r="F101" s="50">
        <v>4118</v>
      </c>
      <c r="G101" s="50">
        <v>-5</v>
      </c>
      <c r="H101" s="50">
        <v>-6</v>
      </c>
      <c r="I101" s="50">
        <v>1</v>
      </c>
      <c r="J101" s="50">
        <v>7</v>
      </c>
      <c r="K101" s="50">
        <v>1</v>
      </c>
      <c r="L101" s="50">
        <v>27</v>
      </c>
      <c r="M101" s="50">
        <v>26</v>
      </c>
    </row>
    <row r="102" spans="1:13" ht="15" customHeight="1">
      <c r="A102" s="18"/>
      <c r="B102" s="63" t="s">
        <v>30</v>
      </c>
      <c r="C102" s="50">
        <v>8644</v>
      </c>
      <c r="D102" s="50">
        <v>24127</v>
      </c>
      <c r="E102" s="50">
        <v>12215</v>
      </c>
      <c r="F102" s="50">
        <v>11912</v>
      </c>
      <c r="G102" s="50">
        <v>8</v>
      </c>
      <c r="H102" s="50">
        <v>-14</v>
      </c>
      <c r="I102" s="50">
        <v>15</v>
      </c>
      <c r="J102" s="50">
        <v>29</v>
      </c>
      <c r="K102" s="50">
        <v>22</v>
      </c>
      <c r="L102" s="50">
        <v>106</v>
      </c>
      <c r="M102" s="50">
        <v>84</v>
      </c>
    </row>
    <row r="103" spans="1:13" ht="16.5" customHeight="1">
      <c r="A103" s="18"/>
      <c r="B103" s="133"/>
      <c r="C103" s="91"/>
      <c r="D103" s="91"/>
      <c r="E103" s="91"/>
      <c r="F103" s="91"/>
      <c r="G103" s="50"/>
      <c r="H103" s="50"/>
      <c r="I103" s="50"/>
      <c r="J103" s="50"/>
      <c r="K103" s="50"/>
      <c r="L103" s="50"/>
      <c r="M103" s="50"/>
    </row>
    <row r="104" spans="1:13" ht="15" customHeight="1">
      <c r="A104" s="206" t="s">
        <v>34</v>
      </c>
      <c r="B104" s="214"/>
      <c r="C104" s="138">
        <v>6222</v>
      </c>
      <c r="D104" s="50">
        <v>15434</v>
      </c>
      <c r="E104" s="50">
        <v>7575</v>
      </c>
      <c r="F104" s="50">
        <v>7859</v>
      </c>
      <c r="G104" s="50">
        <v>-47</v>
      </c>
      <c r="H104" s="50">
        <v>-16</v>
      </c>
      <c r="I104" s="50">
        <v>2</v>
      </c>
      <c r="J104" s="50">
        <v>18</v>
      </c>
      <c r="K104" s="50">
        <v>-31</v>
      </c>
      <c r="L104" s="50">
        <v>55</v>
      </c>
      <c r="M104" s="50">
        <v>86</v>
      </c>
    </row>
    <row r="105" spans="1:13" ht="15" customHeight="1">
      <c r="A105" s="18"/>
      <c r="B105" s="63" t="s">
        <v>31</v>
      </c>
      <c r="C105" s="50">
        <v>6222</v>
      </c>
      <c r="D105" s="50">
        <v>15434</v>
      </c>
      <c r="E105" s="50">
        <v>7575</v>
      </c>
      <c r="F105" s="50">
        <v>7859</v>
      </c>
      <c r="G105" s="50">
        <v>-47</v>
      </c>
      <c r="H105" s="50">
        <v>-16</v>
      </c>
      <c r="I105" s="50">
        <v>2</v>
      </c>
      <c r="J105" s="50">
        <v>18</v>
      </c>
      <c r="K105" s="50">
        <v>-31</v>
      </c>
      <c r="L105" s="50">
        <v>55</v>
      </c>
      <c r="M105" s="50">
        <v>86</v>
      </c>
    </row>
    <row r="106" spans="1:13" ht="9" customHeight="1">
      <c r="A106" s="136"/>
      <c r="B106" s="137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honeticPr fontId="2"/>
  <pageMargins left="0.59055118110236215" right="0.23622047244094488" top="0.15748031496062992" bottom="0.3543307086614173" header="0.31496062992125984" footer="0.31496062992125984"/>
  <pageSetup paperSize="9" orientation="portrait" r:id="rId1"/>
  <headerFooter alignWithMargins="0"/>
  <rowBreaks count="2" manualBreakCount="2">
    <brk id="58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0" customWidth="1"/>
    <col min="2" max="2" width="12.5" style="160" customWidth="1"/>
    <col min="3" max="3" width="6.75" style="60" customWidth="1"/>
    <col min="4" max="4" width="1.375" style="60" customWidth="1"/>
    <col min="5" max="5" width="4" style="60" hidden="1" customWidth="1"/>
    <col min="6" max="6" width="12" style="60" customWidth="1"/>
    <col min="7" max="7" width="5.125" style="60" customWidth="1"/>
    <col min="8" max="9" width="5.125" style="64" customWidth="1"/>
    <col min="10" max="10" width="4.25" style="64" customWidth="1"/>
    <col min="11" max="13" width="5.125" style="64" customWidth="1"/>
    <col min="14" max="14" width="4.125" style="64" customWidth="1"/>
    <col min="15" max="16" width="4.25" style="64" customWidth="1"/>
    <col min="17" max="19" width="5.125" style="64" customWidth="1"/>
    <col min="20" max="20" width="7.375" style="60" customWidth="1"/>
    <col min="21" max="16384" width="9" style="60"/>
  </cols>
  <sheetData>
    <row r="1" spans="1:20" ht="13.5" customHeight="1">
      <c r="A1" s="83" t="s">
        <v>96</v>
      </c>
      <c r="B1" s="154"/>
      <c r="C1" s="61"/>
      <c r="D1" s="61"/>
      <c r="E1" s="61"/>
      <c r="F1" s="83" t="s">
        <v>97</v>
      </c>
      <c r="G1" s="83"/>
      <c r="I1" s="61"/>
      <c r="J1" s="61"/>
      <c r="K1" s="61"/>
      <c r="L1" s="61"/>
      <c r="N1" s="61"/>
      <c r="O1" s="61"/>
      <c r="P1" s="61"/>
    </row>
    <row r="2" spans="1:20" ht="8.25" customHeight="1">
      <c r="A2" s="44"/>
      <c r="B2" s="154"/>
      <c r="C2" s="61"/>
      <c r="D2" s="61"/>
      <c r="E2" s="61"/>
      <c r="F2" s="71"/>
      <c r="G2" s="71"/>
      <c r="I2" s="61"/>
      <c r="J2" s="61"/>
      <c r="K2" s="61"/>
      <c r="L2" s="61"/>
      <c r="N2" s="61"/>
      <c r="O2" s="61"/>
      <c r="P2" s="61"/>
    </row>
    <row r="3" spans="1:20" ht="22.5" customHeight="1">
      <c r="A3" s="72" t="s">
        <v>98</v>
      </c>
      <c r="B3" s="155" t="s">
        <v>99</v>
      </c>
      <c r="C3" s="74" t="s">
        <v>100</v>
      </c>
      <c r="D3" s="61"/>
      <c r="E3" s="61"/>
      <c r="F3" s="75" t="s">
        <v>99</v>
      </c>
      <c r="G3" s="145" t="s">
        <v>186</v>
      </c>
      <c r="H3" s="78" t="s">
        <v>152</v>
      </c>
      <c r="I3" s="78" t="s">
        <v>154</v>
      </c>
      <c r="J3" s="78" t="s">
        <v>163</v>
      </c>
      <c r="K3" s="78" t="s">
        <v>165</v>
      </c>
      <c r="L3" s="78" t="s">
        <v>173</v>
      </c>
      <c r="M3" s="78" t="s">
        <v>168</v>
      </c>
      <c r="N3" s="78" t="s">
        <v>170</v>
      </c>
      <c r="O3" s="78" t="s">
        <v>174</v>
      </c>
      <c r="P3" s="78" t="s">
        <v>176</v>
      </c>
      <c r="Q3" s="78" t="s">
        <v>178</v>
      </c>
      <c r="R3" s="78" t="s">
        <v>185</v>
      </c>
      <c r="S3" s="78" t="s">
        <v>187</v>
      </c>
      <c r="T3" s="144" t="s">
        <v>149</v>
      </c>
    </row>
    <row r="4" spans="1:20" ht="13.5" customHeight="1">
      <c r="A4" s="62">
        <v>1</v>
      </c>
      <c r="B4" s="156" t="s">
        <v>111</v>
      </c>
      <c r="C4" s="52">
        <v>269718</v>
      </c>
      <c r="D4" s="64"/>
      <c r="E4" s="61">
        <v>220</v>
      </c>
      <c r="F4" s="66" t="s">
        <v>11</v>
      </c>
      <c r="G4" s="146">
        <v>121</v>
      </c>
      <c r="H4" s="77">
        <v>433</v>
      </c>
      <c r="I4" s="164">
        <v>395</v>
      </c>
      <c r="J4" s="164">
        <v>314</v>
      </c>
      <c r="K4" s="164">
        <v>213</v>
      </c>
      <c r="L4" s="164">
        <v>253</v>
      </c>
      <c r="M4" s="164">
        <v>102</v>
      </c>
      <c r="N4" s="164">
        <v>-303</v>
      </c>
      <c r="O4" s="164">
        <v>1384</v>
      </c>
      <c r="P4" s="164">
        <v>350</v>
      </c>
      <c r="Q4" s="164">
        <v>174</v>
      </c>
      <c r="R4" s="77">
        <v>215</v>
      </c>
      <c r="S4" s="77">
        <v>138</v>
      </c>
      <c r="T4" s="165">
        <f t="shared" ref="T4:T48" si="0">SUM(H4:S4)</f>
        <v>3668</v>
      </c>
    </row>
    <row r="5" spans="1:20" ht="13.5" customHeight="1">
      <c r="A5" s="62">
        <v>2</v>
      </c>
      <c r="B5" s="156" t="s">
        <v>11</v>
      </c>
      <c r="C5" s="79">
        <v>240274</v>
      </c>
      <c r="D5" s="61"/>
      <c r="E5" s="61">
        <v>224</v>
      </c>
      <c r="F5" s="171" t="s">
        <v>51</v>
      </c>
      <c r="G5" s="146">
        <v>76</v>
      </c>
      <c r="H5" s="77">
        <v>-27</v>
      </c>
      <c r="I5" s="77">
        <v>71</v>
      </c>
      <c r="J5" s="77">
        <v>79</v>
      </c>
      <c r="K5" s="77">
        <v>101</v>
      </c>
      <c r="L5" s="77">
        <v>-2</v>
      </c>
      <c r="M5" s="77">
        <v>86</v>
      </c>
      <c r="N5" s="77">
        <v>11</v>
      </c>
      <c r="O5" s="77">
        <v>137</v>
      </c>
      <c r="P5" s="77">
        <v>89</v>
      </c>
      <c r="Q5" s="77">
        <v>6</v>
      </c>
      <c r="R5" s="77">
        <v>90</v>
      </c>
      <c r="S5" s="77">
        <v>72</v>
      </c>
      <c r="T5" s="165">
        <f t="shared" si="0"/>
        <v>713</v>
      </c>
    </row>
    <row r="6" spans="1:20" ht="13.5" customHeight="1">
      <c r="A6" s="62">
        <v>3</v>
      </c>
      <c r="B6" s="156" t="s">
        <v>101</v>
      </c>
      <c r="C6" s="52">
        <v>176223</v>
      </c>
      <c r="D6" s="64"/>
      <c r="E6" s="61">
        <v>443</v>
      </c>
      <c r="F6" s="169" t="s">
        <v>26</v>
      </c>
      <c r="G6" s="146">
        <v>9</v>
      </c>
      <c r="H6" s="77">
        <v>95</v>
      </c>
      <c r="I6" s="77">
        <v>26</v>
      </c>
      <c r="J6" s="77">
        <v>-1</v>
      </c>
      <c r="K6" s="77">
        <v>-19</v>
      </c>
      <c r="L6" s="77">
        <v>-20</v>
      </c>
      <c r="M6" s="77">
        <v>51</v>
      </c>
      <c r="N6" s="77">
        <v>-26</v>
      </c>
      <c r="O6" s="77">
        <v>103</v>
      </c>
      <c r="P6" s="77">
        <v>-12</v>
      </c>
      <c r="Q6" s="77">
        <v>-12</v>
      </c>
      <c r="R6" s="77">
        <v>41</v>
      </c>
      <c r="S6" s="77">
        <v>37</v>
      </c>
      <c r="T6" s="165">
        <f t="shared" si="0"/>
        <v>263</v>
      </c>
    </row>
    <row r="7" spans="1:20" ht="13.5" customHeight="1">
      <c r="A7" s="62">
        <v>4</v>
      </c>
      <c r="B7" s="157" t="s">
        <v>12</v>
      </c>
      <c r="C7" s="52">
        <v>155117</v>
      </c>
      <c r="D7" s="64"/>
      <c r="E7" s="61">
        <v>232</v>
      </c>
      <c r="F7" s="171" t="s">
        <v>84</v>
      </c>
      <c r="G7" s="146">
        <v>-32</v>
      </c>
      <c r="H7" s="166">
        <v>54</v>
      </c>
      <c r="I7" s="77">
        <v>32</v>
      </c>
      <c r="J7" s="77">
        <v>91</v>
      </c>
      <c r="K7" s="77">
        <v>-38</v>
      </c>
      <c r="L7" s="77">
        <v>-26</v>
      </c>
      <c r="M7" s="77">
        <v>-13</v>
      </c>
      <c r="N7" s="77">
        <v>-133</v>
      </c>
      <c r="O7" s="77">
        <v>96</v>
      </c>
      <c r="P7" s="77">
        <v>103</v>
      </c>
      <c r="Q7" s="77">
        <v>21</v>
      </c>
      <c r="R7" s="77">
        <v>50</v>
      </c>
      <c r="S7" s="77">
        <v>-10</v>
      </c>
      <c r="T7" s="165">
        <f t="shared" si="0"/>
        <v>227</v>
      </c>
    </row>
    <row r="8" spans="1:20" ht="13.5" customHeight="1">
      <c r="A8" s="62">
        <v>5</v>
      </c>
      <c r="B8" s="156" t="s">
        <v>103</v>
      </c>
      <c r="C8" s="51">
        <v>139284</v>
      </c>
      <c r="D8" s="61"/>
      <c r="E8" s="61">
        <v>235</v>
      </c>
      <c r="F8" s="80" t="s">
        <v>89</v>
      </c>
      <c r="G8" s="146">
        <v>24</v>
      </c>
      <c r="H8" s="77">
        <v>8</v>
      </c>
      <c r="I8" s="77">
        <v>38</v>
      </c>
      <c r="J8" s="77">
        <v>-33</v>
      </c>
      <c r="K8" s="77">
        <v>-5</v>
      </c>
      <c r="L8" s="77">
        <v>27</v>
      </c>
      <c r="M8" s="77">
        <v>17</v>
      </c>
      <c r="N8" s="77">
        <v>-12</v>
      </c>
      <c r="O8" s="77">
        <v>68</v>
      </c>
      <c r="P8" s="77">
        <v>75</v>
      </c>
      <c r="Q8" s="77">
        <v>12</v>
      </c>
      <c r="R8" s="77">
        <v>9</v>
      </c>
      <c r="S8" s="77">
        <v>8</v>
      </c>
      <c r="T8" s="165">
        <f t="shared" si="0"/>
        <v>212</v>
      </c>
    </row>
    <row r="9" spans="1:20" ht="13.5" customHeight="1">
      <c r="A9" s="62">
        <v>6</v>
      </c>
      <c r="B9" s="156" t="s">
        <v>102</v>
      </c>
      <c r="C9" s="51">
        <v>138453</v>
      </c>
      <c r="D9" s="61"/>
      <c r="E9" s="61">
        <v>341</v>
      </c>
      <c r="F9" s="171" t="s">
        <v>21</v>
      </c>
      <c r="G9" s="146">
        <v>17</v>
      </c>
      <c r="H9" s="77">
        <v>3</v>
      </c>
      <c r="I9" s="77">
        <v>16</v>
      </c>
      <c r="J9" s="77">
        <v>26</v>
      </c>
      <c r="K9" s="77">
        <v>24</v>
      </c>
      <c r="L9" s="77">
        <v>23</v>
      </c>
      <c r="M9" s="77">
        <v>-10</v>
      </c>
      <c r="N9" s="77">
        <v>-84</v>
      </c>
      <c r="O9" s="77">
        <v>5</v>
      </c>
      <c r="P9" s="77">
        <v>13</v>
      </c>
      <c r="Q9" s="77">
        <v>39</v>
      </c>
      <c r="R9" s="77">
        <v>45</v>
      </c>
      <c r="S9" s="77">
        <v>-27</v>
      </c>
      <c r="T9" s="165">
        <f t="shared" si="0"/>
        <v>73</v>
      </c>
    </row>
    <row r="10" spans="1:20" ht="13.5" customHeight="1">
      <c r="A10" s="62">
        <v>7</v>
      </c>
      <c r="B10" s="156" t="s">
        <v>9</v>
      </c>
      <c r="C10" s="52">
        <v>104616</v>
      </c>
      <c r="D10" s="61"/>
      <c r="E10" s="61">
        <v>542</v>
      </c>
      <c r="F10" s="148" t="s">
        <v>29</v>
      </c>
      <c r="G10" s="146">
        <v>-24</v>
      </c>
      <c r="H10" s="77">
        <v>-18</v>
      </c>
      <c r="I10" s="77">
        <v>2</v>
      </c>
      <c r="J10" s="77">
        <v>-12</v>
      </c>
      <c r="K10" s="77">
        <v>9</v>
      </c>
      <c r="L10" s="77">
        <v>-1</v>
      </c>
      <c r="M10" s="77">
        <v>1</v>
      </c>
      <c r="N10" s="77">
        <v>-32</v>
      </c>
      <c r="O10" s="77">
        <v>-14</v>
      </c>
      <c r="P10" s="77">
        <v>-5</v>
      </c>
      <c r="Q10" s="77">
        <v>-8</v>
      </c>
      <c r="R10" s="77">
        <v>12</v>
      </c>
      <c r="S10" s="77">
        <v>-5</v>
      </c>
      <c r="T10" s="165">
        <f t="shared" si="0"/>
        <v>-71</v>
      </c>
    </row>
    <row r="11" spans="1:20" ht="13.5" customHeight="1">
      <c r="A11" s="62">
        <v>8</v>
      </c>
      <c r="B11" s="156" t="s">
        <v>130</v>
      </c>
      <c r="C11" s="52">
        <v>100845</v>
      </c>
      <c r="D11" s="61"/>
      <c r="E11" s="61">
        <v>219</v>
      </c>
      <c r="F11" s="148" t="s">
        <v>10</v>
      </c>
      <c r="G11" s="146">
        <v>0</v>
      </c>
      <c r="H11" s="77">
        <v>-15</v>
      </c>
      <c r="I11" s="77">
        <v>6</v>
      </c>
      <c r="J11" s="77">
        <v>-1</v>
      </c>
      <c r="K11" s="77">
        <v>-25</v>
      </c>
      <c r="L11" s="77">
        <v>-3</v>
      </c>
      <c r="M11" s="77">
        <v>27</v>
      </c>
      <c r="N11" s="77">
        <v>-93</v>
      </c>
      <c r="O11" s="77">
        <v>70</v>
      </c>
      <c r="P11" s="77">
        <v>-47</v>
      </c>
      <c r="Q11" s="77">
        <v>-12</v>
      </c>
      <c r="R11" s="77">
        <v>-29</v>
      </c>
      <c r="S11" s="77">
        <v>-8</v>
      </c>
      <c r="T11" s="165">
        <f t="shared" si="0"/>
        <v>-130</v>
      </c>
    </row>
    <row r="12" spans="1:20" ht="13.5" customHeight="1">
      <c r="A12" s="62">
        <v>9</v>
      </c>
      <c r="B12" s="156" t="s">
        <v>131</v>
      </c>
      <c r="C12" s="51">
        <v>95373</v>
      </c>
      <c r="D12" s="61"/>
      <c r="E12" s="61">
        <v>447</v>
      </c>
      <c r="F12" s="66" t="s">
        <v>27</v>
      </c>
      <c r="G12" s="146">
        <v>-37</v>
      </c>
      <c r="H12" s="166">
        <v>-5</v>
      </c>
      <c r="I12" s="77">
        <v>-12</v>
      </c>
      <c r="J12" s="77">
        <v>0</v>
      </c>
      <c r="K12" s="77">
        <v>-14</v>
      </c>
      <c r="L12" s="77">
        <v>-22</v>
      </c>
      <c r="M12" s="77">
        <v>-15</v>
      </c>
      <c r="N12" s="77">
        <v>-24</v>
      </c>
      <c r="O12" s="77">
        <v>-31</v>
      </c>
      <c r="P12" s="77">
        <v>-5</v>
      </c>
      <c r="Q12" s="77">
        <v>-19</v>
      </c>
      <c r="R12" s="77">
        <v>-21</v>
      </c>
      <c r="S12" s="77">
        <v>-6</v>
      </c>
      <c r="T12" s="165">
        <f t="shared" si="0"/>
        <v>-174</v>
      </c>
    </row>
    <row r="13" spans="1:20" ht="13.5" customHeight="1">
      <c r="A13" s="62">
        <v>10</v>
      </c>
      <c r="B13" s="156" t="s">
        <v>10</v>
      </c>
      <c r="C13" s="52">
        <v>84670</v>
      </c>
      <c r="D13" s="61"/>
      <c r="E13" s="61">
        <v>564</v>
      </c>
      <c r="F13" s="171" t="s">
        <v>31</v>
      </c>
      <c r="G13" s="146">
        <v>-33</v>
      </c>
      <c r="H13" s="77">
        <v>10</v>
      </c>
      <c r="I13" s="77">
        <v>-18</v>
      </c>
      <c r="J13" s="77">
        <v>-30</v>
      </c>
      <c r="K13" s="77">
        <v>18</v>
      </c>
      <c r="L13" s="77">
        <v>-9</v>
      </c>
      <c r="M13" s="77">
        <v>-41</v>
      </c>
      <c r="N13" s="77">
        <v>-8</v>
      </c>
      <c r="O13" s="77">
        <v>-23</v>
      </c>
      <c r="P13" s="77">
        <v>19</v>
      </c>
      <c r="Q13" s="77">
        <v>-43</v>
      </c>
      <c r="R13" s="77">
        <v>-16</v>
      </c>
      <c r="S13" s="77">
        <v>-47</v>
      </c>
      <c r="T13" s="165">
        <f t="shared" si="0"/>
        <v>-188</v>
      </c>
    </row>
    <row r="14" spans="1:20" ht="13.5" customHeight="1">
      <c r="A14" s="62">
        <v>11</v>
      </c>
      <c r="B14" s="156" t="s">
        <v>109</v>
      </c>
      <c r="C14" s="52">
        <v>76718</v>
      </c>
      <c r="D14" s="61"/>
      <c r="E14" s="61">
        <v>546</v>
      </c>
      <c r="F14" s="171" t="s">
        <v>30</v>
      </c>
      <c r="G14" s="146">
        <v>1</v>
      </c>
      <c r="H14" s="77">
        <v>-16</v>
      </c>
      <c r="I14" s="77">
        <v>-8</v>
      </c>
      <c r="J14" s="77">
        <v>-2</v>
      </c>
      <c r="K14" s="77">
        <v>-38</v>
      </c>
      <c r="L14" s="77">
        <v>-27</v>
      </c>
      <c r="M14" s="77">
        <v>-6</v>
      </c>
      <c r="N14" s="77">
        <v>-49</v>
      </c>
      <c r="O14" s="77">
        <v>2</v>
      </c>
      <c r="P14" s="77">
        <v>-32</v>
      </c>
      <c r="Q14" s="77">
        <v>-7</v>
      </c>
      <c r="R14" s="77">
        <v>-17</v>
      </c>
      <c r="S14" s="77">
        <v>8</v>
      </c>
      <c r="T14" s="165">
        <f t="shared" si="0"/>
        <v>-192</v>
      </c>
    </row>
    <row r="15" spans="1:20" ht="13.5" customHeight="1">
      <c r="A15" s="62">
        <v>12</v>
      </c>
      <c r="B15" s="156" t="s">
        <v>8</v>
      </c>
      <c r="C15" s="52">
        <v>74379</v>
      </c>
      <c r="D15" s="61"/>
      <c r="E15" s="64">
        <v>222</v>
      </c>
      <c r="F15" s="171" t="s">
        <v>13</v>
      </c>
      <c r="G15" s="146">
        <v>24</v>
      </c>
      <c r="H15" s="77">
        <v>-49</v>
      </c>
      <c r="I15" s="77">
        <v>7</v>
      </c>
      <c r="J15" s="77">
        <v>-19</v>
      </c>
      <c r="K15" s="77">
        <v>-39</v>
      </c>
      <c r="L15" s="77">
        <v>-57</v>
      </c>
      <c r="M15" s="77">
        <v>12</v>
      </c>
      <c r="N15" s="77">
        <v>-147</v>
      </c>
      <c r="O15" s="77">
        <v>68</v>
      </c>
      <c r="P15" s="77">
        <v>48</v>
      </c>
      <c r="Q15" s="77">
        <v>-3</v>
      </c>
      <c r="R15" s="77">
        <v>-57</v>
      </c>
      <c r="S15" s="77">
        <v>39</v>
      </c>
      <c r="T15" s="165">
        <f t="shared" si="0"/>
        <v>-197</v>
      </c>
    </row>
    <row r="16" spans="1:20" ht="13.5" customHeight="1">
      <c r="A16" s="62">
        <v>13</v>
      </c>
      <c r="B16" s="156" t="s">
        <v>104</v>
      </c>
      <c r="C16" s="79">
        <v>73145</v>
      </c>
      <c r="D16" s="61"/>
      <c r="E16" s="64">
        <v>309</v>
      </c>
      <c r="F16" s="162" t="s">
        <v>19</v>
      </c>
      <c r="G16" s="146">
        <v>-20</v>
      </c>
      <c r="H16" s="77">
        <v>-4</v>
      </c>
      <c r="I16" s="164">
        <v>-1</v>
      </c>
      <c r="J16" s="164">
        <v>-24</v>
      </c>
      <c r="K16" s="164">
        <v>-19</v>
      </c>
      <c r="L16" s="164">
        <v>-34</v>
      </c>
      <c r="M16" s="164">
        <v>-43</v>
      </c>
      <c r="N16" s="164">
        <v>-6</v>
      </c>
      <c r="O16" s="164">
        <v>-10</v>
      </c>
      <c r="P16" s="164">
        <v>5</v>
      </c>
      <c r="Q16" s="164">
        <v>-24</v>
      </c>
      <c r="R16" s="77">
        <v>-23</v>
      </c>
      <c r="S16" s="77">
        <v>-31</v>
      </c>
      <c r="T16" s="165">
        <f t="shared" si="0"/>
        <v>-214</v>
      </c>
    </row>
    <row r="17" spans="1:20" ht="13.5" customHeight="1">
      <c r="A17" s="62">
        <v>14</v>
      </c>
      <c r="B17" s="156" t="s">
        <v>132</v>
      </c>
      <c r="C17" s="51">
        <v>67616</v>
      </c>
      <c r="D17" s="61"/>
      <c r="E17" s="61">
        <v>226</v>
      </c>
      <c r="F17" s="171" t="s">
        <v>53</v>
      </c>
      <c r="G17" s="167">
        <v>-54</v>
      </c>
      <c r="H17" s="77">
        <v>-44</v>
      </c>
      <c r="I17" s="77">
        <v>-17</v>
      </c>
      <c r="J17" s="77">
        <v>-15</v>
      </c>
      <c r="K17" s="77">
        <v>36</v>
      </c>
      <c r="L17" s="77">
        <v>-10</v>
      </c>
      <c r="M17" s="77">
        <v>-5</v>
      </c>
      <c r="N17" s="77">
        <v>-138</v>
      </c>
      <c r="O17" s="77">
        <v>40</v>
      </c>
      <c r="P17" s="77">
        <v>-77</v>
      </c>
      <c r="Q17" s="77">
        <v>-34</v>
      </c>
      <c r="R17" s="77">
        <v>12</v>
      </c>
      <c r="S17" s="77">
        <v>2</v>
      </c>
      <c r="T17" s="165">
        <f t="shared" si="0"/>
        <v>-250</v>
      </c>
    </row>
    <row r="18" spans="1:20" ht="13.5" customHeight="1">
      <c r="A18" s="62">
        <v>15</v>
      </c>
      <c r="B18" s="156" t="s">
        <v>13</v>
      </c>
      <c r="C18" s="52">
        <v>67430</v>
      </c>
      <c r="D18" s="61"/>
      <c r="E18" s="61">
        <v>302</v>
      </c>
      <c r="F18" s="97" t="s">
        <v>18</v>
      </c>
      <c r="G18" s="146">
        <v>-16</v>
      </c>
      <c r="H18" s="77">
        <v>-144</v>
      </c>
      <c r="I18" s="77">
        <v>5</v>
      </c>
      <c r="J18" s="77">
        <v>-56</v>
      </c>
      <c r="K18" s="77">
        <v>14</v>
      </c>
      <c r="L18" s="77">
        <v>-70</v>
      </c>
      <c r="M18" s="77">
        <v>-44</v>
      </c>
      <c r="N18" s="77">
        <v>-122</v>
      </c>
      <c r="O18" s="77">
        <v>178</v>
      </c>
      <c r="P18" s="77">
        <v>3</v>
      </c>
      <c r="Q18" s="77">
        <v>-21</v>
      </c>
      <c r="R18" s="77">
        <v>-16</v>
      </c>
      <c r="S18" s="77">
        <v>-25</v>
      </c>
      <c r="T18" s="165">
        <f t="shared" si="0"/>
        <v>-298</v>
      </c>
    </row>
    <row r="19" spans="1:20" ht="13.5" customHeight="1">
      <c r="A19" s="62">
        <v>16</v>
      </c>
      <c r="B19" s="156" t="s">
        <v>133</v>
      </c>
      <c r="C19" s="52">
        <v>59708</v>
      </c>
      <c r="D19" s="61"/>
      <c r="E19" s="61">
        <v>521</v>
      </c>
      <c r="F19" s="171" t="s">
        <v>28</v>
      </c>
      <c r="G19" s="167">
        <v>2</v>
      </c>
      <c r="H19" s="77">
        <v>-55</v>
      </c>
      <c r="I19" s="77">
        <v>-4</v>
      </c>
      <c r="J19" s="77">
        <v>-53</v>
      </c>
      <c r="K19" s="77">
        <v>-8</v>
      </c>
      <c r="L19" s="77">
        <v>-17</v>
      </c>
      <c r="M19" s="77">
        <v>-47</v>
      </c>
      <c r="N19" s="77">
        <v>-70</v>
      </c>
      <c r="O19" s="77">
        <v>-8</v>
      </c>
      <c r="P19" s="77">
        <v>-17</v>
      </c>
      <c r="Q19" s="77">
        <v>-20</v>
      </c>
      <c r="R19" s="77">
        <v>-15</v>
      </c>
      <c r="S19" s="77">
        <v>14</v>
      </c>
      <c r="T19" s="165">
        <f t="shared" si="0"/>
        <v>-300</v>
      </c>
    </row>
    <row r="20" spans="1:20" ht="13.5" customHeight="1">
      <c r="A20" s="62">
        <v>17</v>
      </c>
      <c r="B20" s="156" t="s">
        <v>134</v>
      </c>
      <c r="C20" s="51">
        <v>53379</v>
      </c>
      <c r="D20" s="61"/>
      <c r="E20" s="61">
        <v>442</v>
      </c>
      <c r="F20" s="152" t="s">
        <v>25</v>
      </c>
      <c r="G20" s="146">
        <v>-21</v>
      </c>
      <c r="H20" s="77">
        <v>-15</v>
      </c>
      <c r="I20" s="77">
        <v>-23</v>
      </c>
      <c r="J20" s="77">
        <v>-9</v>
      </c>
      <c r="K20" s="77">
        <v>-39</v>
      </c>
      <c r="L20" s="77">
        <v>-23</v>
      </c>
      <c r="M20" s="77">
        <v>-34</v>
      </c>
      <c r="N20" s="77">
        <v>-84</v>
      </c>
      <c r="O20" s="77">
        <v>-51</v>
      </c>
      <c r="P20" s="77">
        <v>-19</v>
      </c>
      <c r="Q20" s="77">
        <v>1</v>
      </c>
      <c r="R20" s="77">
        <v>15</v>
      </c>
      <c r="S20" s="77">
        <v>-31</v>
      </c>
      <c r="T20" s="165">
        <f t="shared" si="0"/>
        <v>-312</v>
      </c>
    </row>
    <row r="21" spans="1:20" ht="13.5" customHeight="1">
      <c r="A21" s="62">
        <v>18</v>
      </c>
      <c r="B21" s="156" t="s">
        <v>135</v>
      </c>
      <c r="C21" s="79">
        <v>51932</v>
      </c>
      <c r="D21" s="61"/>
      <c r="E21" s="61">
        <v>230</v>
      </c>
      <c r="F21" s="80" t="s">
        <v>57</v>
      </c>
      <c r="G21" s="146">
        <v>0</v>
      </c>
      <c r="H21" s="77">
        <v>-27</v>
      </c>
      <c r="I21" s="77">
        <v>8</v>
      </c>
      <c r="J21" s="77">
        <v>14</v>
      </c>
      <c r="K21" s="77">
        <v>-15</v>
      </c>
      <c r="L21" s="77">
        <v>-37</v>
      </c>
      <c r="M21" s="77">
        <v>-8</v>
      </c>
      <c r="N21" s="77">
        <v>-88</v>
      </c>
      <c r="O21" s="77">
        <v>-56</v>
      </c>
      <c r="P21" s="77">
        <v>-26</v>
      </c>
      <c r="Q21" s="77">
        <v>-44</v>
      </c>
      <c r="R21" s="77">
        <v>-13</v>
      </c>
      <c r="S21" s="77">
        <v>-32</v>
      </c>
      <c r="T21" s="165">
        <f t="shared" si="0"/>
        <v>-324</v>
      </c>
    </row>
    <row r="22" spans="1:20" ht="13.5" customHeight="1">
      <c r="A22" s="62">
        <v>19</v>
      </c>
      <c r="B22" s="157" t="s">
        <v>137</v>
      </c>
      <c r="C22" s="51">
        <v>50879</v>
      </c>
      <c r="D22" s="61"/>
      <c r="E22" s="61">
        <v>310</v>
      </c>
      <c r="F22" s="171" t="s">
        <v>50</v>
      </c>
      <c r="G22" s="146">
        <v>-47</v>
      </c>
      <c r="H22" s="77">
        <v>-19</v>
      </c>
      <c r="I22" s="77">
        <v>-10</v>
      </c>
      <c r="J22" s="77">
        <v>-23</v>
      </c>
      <c r="K22" s="77">
        <v>-25</v>
      </c>
      <c r="L22" s="77">
        <v>-28</v>
      </c>
      <c r="M22" s="77">
        <v>-38</v>
      </c>
      <c r="N22" s="77">
        <v>-70</v>
      </c>
      <c r="O22" s="77">
        <v>-35</v>
      </c>
      <c r="P22" s="77">
        <v>-26</v>
      </c>
      <c r="Q22" s="77">
        <v>-11</v>
      </c>
      <c r="R22" s="77">
        <v>-27</v>
      </c>
      <c r="S22" s="77">
        <v>-15</v>
      </c>
      <c r="T22" s="165">
        <f t="shared" si="0"/>
        <v>-327</v>
      </c>
    </row>
    <row r="23" spans="1:20" ht="13.5" customHeight="1">
      <c r="A23" s="62">
        <v>20</v>
      </c>
      <c r="B23" s="158" t="s">
        <v>105</v>
      </c>
      <c r="C23" s="51">
        <v>50746</v>
      </c>
      <c r="D23" s="61"/>
      <c r="E23" s="61">
        <v>210</v>
      </c>
      <c r="F23" s="150" t="s">
        <v>106</v>
      </c>
      <c r="G23" s="146">
        <v>-34</v>
      </c>
      <c r="H23" s="77">
        <v>-52</v>
      </c>
      <c r="I23" s="77">
        <v>20</v>
      </c>
      <c r="J23" s="77">
        <v>-41</v>
      </c>
      <c r="K23" s="77">
        <v>-31</v>
      </c>
      <c r="L23" s="77">
        <v>-6</v>
      </c>
      <c r="M23" s="77">
        <v>-35</v>
      </c>
      <c r="N23" s="77">
        <v>-166</v>
      </c>
      <c r="O23" s="77">
        <v>-31</v>
      </c>
      <c r="P23" s="77">
        <v>-4</v>
      </c>
      <c r="Q23" s="77">
        <v>9</v>
      </c>
      <c r="R23" s="77">
        <v>-13</v>
      </c>
      <c r="S23" s="77">
        <v>-14</v>
      </c>
      <c r="T23" s="165">
        <f t="shared" si="0"/>
        <v>-364</v>
      </c>
    </row>
    <row r="24" spans="1:20" ht="13.5" customHeight="1">
      <c r="A24" s="62">
        <v>21</v>
      </c>
      <c r="B24" s="156" t="s">
        <v>136</v>
      </c>
      <c r="C24" s="52">
        <v>49205</v>
      </c>
      <c r="D24" s="61"/>
      <c r="E24" s="61">
        <v>214</v>
      </c>
      <c r="F24" s="66" t="s">
        <v>108</v>
      </c>
      <c r="G24" s="146">
        <v>-44</v>
      </c>
      <c r="H24" s="77">
        <v>-16</v>
      </c>
      <c r="I24" s="77">
        <v>6</v>
      </c>
      <c r="J24" s="77">
        <v>-29</v>
      </c>
      <c r="K24" s="77">
        <v>-21</v>
      </c>
      <c r="L24" s="77">
        <v>-38</v>
      </c>
      <c r="M24" s="77">
        <v>-35</v>
      </c>
      <c r="N24" s="77">
        <v>-110</v>
      </c>
      <c r="O24" s="77">
        <v>-40</v>
      </c>
      <c r="P24" s="77">
        <v>-33</v>
      </c>
      <c r="Q24" s="77">
        <v>-60</v>
      </c>
      <c r="R24" s="77">
        <v>-35</v>
      </c>
      <c r="S24" s="77">
        <v>11</v>
      </c>
      <c r="T24" s="165">
        <f t="shared" si="0"/>
        <v>-400</v>
      </c>
    </row>
    <row r="25" spans="1:20" ht="13.5" customHeight="1">
      <c r="A25" s="62">
        <v>22</v>
      </c>
      <c r="B25" s="156" t="s">
        <v>107</v>
      </c>
      <c r="C25" s="51">
        <v>48827</v>
      </c>
      <c r="D25" s="61"/>
      <c r="E25" s="64">
        <v>223</v>
      </c>
      <c r="F25" s="97" t="s">
        <v>14</v>
      </c>
      <c r="G25" s="146">
        <v>-40</v>
      </c>
      <c r="H25" s="77">
        <v>-2</v>
      </c>
      <c r="I25" s="77">
        <v>-27</v>
      </c>
      <c r="J25" s="77">
        <v>-16</v>
      </c>
      <c r="K25" s="77">
        <v>-5</v>
      </c>
      <c r="L25" s="77">
        <v>-11</v>
      </c>
      <c r="M25" s="77">
        <v>-54</v>
      </c>
      <c r="N25" s="77">
        <v>-117</v>
      </c>
      <c r="O25" s="77">
        <v>-35</v>
      </c>
      <c r="P25" s="77">
        <v>-40</v>
      </c>
      <c r="Q25" s="77">
        <v>-43</v>
      </c>
      <c r="R25" s="77">
        <v>-43</v>
      </c>
      <c r="S25" s="77">
        <v>-16</v>
      </c>
      <c r="T25" s="165">
        <f t="shared" si="0"/>
        <v>-409</v>
      </c>
    </row>
    <row r="26" spans="1:20" ht="13.5" customHeight="1">
      <c r="A26" s="62">
        <v>23</v>
      </c>
      <c r="B26" s="156" t="s">
        <v>26</v>
      </c>
      <c r="C26" s="51">
        <v>47738</v>
      </c>
      <c r="D26" s="64"/>
      <c r="E26" s="61">
        <v>208</v>
      </c>
      <c r="F26" s="171" t="s">
        <v>109</v>
      </c>
      <c r="G26" s="146">
        <v>-16</v>
      </c>
      <c r="H26" s="77">
        <v>-50</v>
      </c>
      <c r="I26" s="77">
        <v>-3</v>
      </c>
      <c r="J26" s="77">
        <v>13</v>
      </c>
      <c r="K26" s="77">
        <v>-27</v>
      </c>
      <c r="L26" s="77">
        <v>-50</v>
      </c>
      <c r="M26" s="77">
        <v>-106</v>
      </c>
      <c r="N26" s="77">
        <v>-38</v>
      </c>
      <c r="O26" s="77">
        <v>-91</v>
      </c>
      <c r="P26" s="77">
        <v>-79</v>
      </c>
      <c r="Q26" s="77">
        <v>-3</v>
      </c>
      <c r="R26" s="164">
        <v>3</v>
      </c>
      <c r="S26" s="164">
        <v>21</v>
      </c>
      <c r="T26" s="165">
        <f t="shared" si="0"/>
        <v>-410</v>
      </c>
    </row>
    <row r="27" spans="1:20" ht="13.5" customHeight="1">
      <c r="A27" s="62">
        <v>24</v>
      </c>
      <c r="B27" s="156" t="s">
        <v>138</v>
      </c>
      <c r="C27" s="51">
        <v>46446</v>
      </c>
      <c r="D27" s="61"/>
      <c r="E27" s="61">
        <v>234</v>
      </c>
      <c r="F27" s="171" t="s">
        <v>87</v>
      </c>
      <c r="G27" s="146">
        <v>-11</v>
      </c>
      <c r="H27" s="77">
        <v>-16</v>
      </c>
      <c r="I27" s="77">
        <v>3</v>
      </c>
      <c r="J27" s="77">
        <v>22</v>
      </c>
      <c r="K27" s="77">
        <v>-40</v>
      </c>
      <c r="L27" s="77">
        <v>-46</v>
      </c>
      <c r="M27" s="77">
        <v>-76</v>
      </c>
      <c r="N27" s="77">
        <v>-7</v>
      </c>
      <c r="O27" s="77">
        <v>-42</v>
      </c>
      <c r="P27" s="77">
        <v>-109</v>
      </c>
      <c r="Q27" s="77">
        <v>-44</v>
      </c>
      <c r="R27" s="77">
        <v>-32</v>
      </c>
      <c r="S27" s="77">
        <v>-24</v>
      </c>
      <c r="T27" s="165">
        <f t="shared" si="0"/>
        <v>-411</v>
      </c>
    </row>
    <row r="28" spans="1:20" ht="13.5" customHeight="1">
      <c r="A28" s="62">
        <v>25</v>
      </c>
      <c r="B28" s="156" t="s">
        <v>7</v>
      </c>
      <c r="C28" s="51">
        <v>42131</v>
      </c>
      <c r="D28" s="61"/>
      <c r="E28" s="61">
        <v>207</v>
      </c>
      <c r="F28" s="97" t="s">
        <v>105</v>
      </c>
      <c r="G28" s="146">
        <v>-56</v>
      </c>
      <c r="H28" s="77">
        <v>-5</v>
      </c>
      <c r="I28" s="164">
        <v>-50</v>
      </c>
      <c r="J28" s="164">
        <v>-65</v>
      </c>
      <c r="K28" s="164">
        <v>-11</v>
      </c>
      <c r="L28" s="164">
        <v>-60</v>
      </c>
      <c r="M28" s="164">
        <v>-3</v>
      </c>
      <c r="N28" s="164">
        <v>-138</v>
      </c>
      <c r="O28" s="164">
        <v>0</v>
      </c>
      <c r="P28" s="164">
        <v>-41</v>
      </c>
      <c r="Q28" s="164">
        <v>-5</v>
      </c>
      <c r="R28" s="77">
        <v>5</v>
      </c>
      <c r="S28" s="77">
        <v>-46</v>
      </c>
      <c r="T28" s="165">
        <f t="shared" si="0"/>
        <v>-419</v>
      </c>
    </row>
    <row r="29" spans="1:20" ht="13.5" customHeight="1">
      <c r="A29" s="62">
        <v>26</v>
      </c>
      <c r="B29" s="156" t="s">
        <v>106</v>
      </c>
      <c r="C29" s="52">
        <v>41997</v>
      </c>
      <c r="D29" s="61"/>
      <c r="E29" s="61">
        <v>236</v>
      </c>
      <c r="F29" s="141" t="s">
        <v>90</v>
      </c>
      <c r="G29" s="146">
        <v>17</v>
      </c>
      <c r="H29" s="77">
        <v>-14</v>
      </c>
      <c r="I29" s="77">
        <v>13</v>
      </c>
      <c r="J29" s="77">
        <v>-26</v>
      </c>
      <c r="K29" s="77">
        <v>-22</v>
      </c>
      <c r="L29" s="77">
        <v>-46</v>
      </c>
      <c r="M29" s="77">
        <v>-60</v>
      </c>
      <c r="N29" s="77">
        <v>-238</v>
      </c>
      <c r="O29" s="77">
        <v>-57</v>
      </c>
      <c r="P29" s="77">
        <v>36</v>
      </c>
      <c r="Q29" s="77">
        <v>12</v>
      </c>
      <c r="R29" s="164">
        <v>-26</v>
      </c>
      <c r="S29" s="164">
        <v>-37</v>
      </c>
      <c r="T29" s="165">
        <f t="shared" si="0"/>
        <v>-465</v>
      </c>
    </row>
    <row r="30" spans="1:20" ht="13.5" customHeight="1">
      <c r="A30" s="62">
        <v>27</v>
      </c>
      <c r="B30" s="158" t="s">
        <v>142</v>
      </c>
      <c r="C30" s="51">
        <v>40834</v>
      </c>
      <c r="D30" s="61"/>
      <c r="E30" s="61">
        <v>217</v>
      </c>
      <c r="F30" s="66" t="s">
        <v>9</v>
      </c>
      <c r="G30" s="146">
        <v>-118</v>
      </c>
      <c r="H30" s="77">
        <v>32</v>
      </c>
      <c r="I30" s="77">
        <v>75</v>
      </c>
      <c r="J30" s="77">
        <v>-223</v>
      </c>
      <c r="K30" s="77">
        <v>22</v>
      </c>
      <c r="L30" s="77">
        <v>14</v>
      </c>
      <c r="M30" s="77">
        <v>-171</v>
      </c>
      <c r="N30" s="77">
        <v>-128</v>
      </c>
      <c r="O30" s="77">
        <v>-117</v>
      </c>
      <c r="P30" s="77">
        <v>149</v>
      </c>
      <c r="Q30" s="77">
        <v>-75</v>
      </c>
      <c r="R30" s="164">
        <v>59</v>
      </c>
      <c r="S30" s="164">
        <v>-118</v>
      </c>
      <c r="T30" s="165">
        <f t="shared" si="0"/>
        <v>-481</v>
      </c>
    </row>
    <row r="31" spans="1:20" ht="13.5" customHeight="1">
      <c r="A31" s="62">
        <v>28</v>
      </c>
      <c r="B31" s="156" t="s">
        <v>140</v>
      </c>
      <c r="C31" s="52">
        <v>39952</v>
      </c>
      <c r="D31" s="61"/>
      <c r="E31" s="64">
        <v>201</v>
      </c>
      <c r="F31" s="142" t="s">
        <v>35</v>
      </c>
      <c r="G31" s="167">
        <v>-38</v>
      </c>
      <c r="H31" s="77">
        <v>33</v>
      </c>
      <c r="I31" s="77">
        <v>96</v>
      </c>
      <c r="J31" s="77">
        <v>38</v>
      </c>
      <c r="K31" s="77">
        <v>-87</v>
      </c>
      <c r="L31" s="77">
        <v>-83</v>
      </c>
      <c r="M31" s="77">
        <v>16</v>
      </c>
      <c r="N31" s="77">
        <v>-673</v>
      </c>
      <c r="O31" s="77">
        <v>181</v>
      </c>
      <c r="P31" s="77">
        <v>-35</v>
      </c>
      <c r="Q31" s="77">
        <v>-65</v>
      </c>
      <c r="R31" s="77">
        <v>-44</v>
      </c>
      <c r="S31" s="77">
        <v>85</v>
      </c>
      <c r="T31" s="165">
        <f t="shared" si="0"/>
        <v>-538</v>
      </c>
    </row>
    <row r="32" spans="1:20" ht="13.5" customHeight="1">
      <c r="A32" s="62">
        <v>29</v>
      </c>
      <c r="B32" s="156" t="s">
        <v>139</v>
      </c>
      <c r="C32" s="52">
        <v>39940</v>
      </c>
      <c r="D32" s="61"/>
      <c r="E32" s="61">
        <v>364</v>
      </c>
      <c r="F32" s="171" t="s">
        <v>23</v>
      </c>
      <c r="G32" s="146">
        <v>-50</v>
      </c>
      <c r="H32" s="166">
        <v>-26</v>
      </c>
      <c r="I32" s="77">
        <v>-16</v>
      </c>
      <c r="J32" s="77">
        <v>-43</v>
      </c>
      <c r="K32" s="77">
        <v>-51</v>
      </c>
      <c r="L32" s="77">
        <v>-63</v>
      </c>
      <c r="M32" s="77">
        <v>-53</v>
      </c>
      <c r="N32" s="77">
        <v>-115</v>
      </c>
      <c r="O32" s="77">
        <v>-33</v>
      </c>
      <c r="P32" s="77">
        <v>-42</v>
      </c>
      <c r="Q32" s="77">
        <v>-42</v>
      </c>
      <c r="R32" s="77">
        <v>-27</v>
      </c>
      <c r="S32" s="77">
        <v>-33</v>
      </c>
      <c r="T32" s="165">
        <f t="shared" si="0"/>
        <v>-544</v>
      </c>
    </row>
    <row r="33" spans="1:24" ht="13.5" customHeight="1">
      <c r="A33" s="62">
        <v>30</v>
      </c>
      <c r="B33" s="156" t="s">
        <v>141</v>
      </c>
      <c r="C33" s="51">
        <v>39754</v>
      </c>
      <c r="D33" s="61"/>
      <c r="E33" s="64">
        <v>221</v>
      </c>
      <c r="F33" s="169" t="s">
        <v>12</v>
      </c>
      <c r="G33" s="146">
        <v>23</v>
      </c>
      <c r="H33" s="77">
        <v>15</v>
      </c>
      <c r="I33" s="77">
        <v>57</v>
      </c>
      <c r="J33" s="77">
        <v>-45</v>
      </c>
      <c r="K33" s="77">
        <v>-49</v>
      </c>
      <c r="L33" s="77">
        <v>-75</v>
      </c>
      <c r="M33" s="77">
        <v>-52</v>
      </c>
      <c r="N33" s="77">
        <v>-457</v>
      </c>
      <c r="O33" s="77">
        <v>82</v>
      </c>
      <c r="P33" s="77">
        <v>45</v>
      </c>
      <c r="Q33" s="77">
        <v>-23</v>
      </c>
      <c r="R33" s="77">
        <v>9</v>
      </c>
      <c r="S33" s="77">
        <v>-56</v>
      </c>
      <c r="T33" s="165">
        <f t="shared" si="0"/>
        <v>-549</v>
      </c>
    </row>
    <row r="34" spans="1:24" ht="13.5" customHeight="1">
      <c r="A34" s="62">
        <v>31</v>
      </c>
      <c r="B34" s="156" t="s">
        <v>21</v>
      </c>
      <c r="C34" s="52">
        <v>37686</v>
      </c>
      <c r="D34" s="61"/>
      <c r="E34" s="61">
        <v>215</v>
      </c>
      <c r="F34" s="171" t="s">
        <v>7</v>
      </c>
      <c r="G34" s="146">
        <v>-33</v>
      </c>
      <c r="H34" s="77">
        <v>-14</v>
      </c>
      <c r="I34" s="77">
        <v>-82</v>
      </c>
      <c r="J34" s="77">
        <v>-54</v>
      </c>
      <c r="K34" s="77">
        <v>-53</v>
      </c>
      <c r="L34" s="77">
        <v>-83</v>
      </c>
      <c r="M34" s="77">
        <v>-48</v>
      </c>
      <c r="N34" s="77">
        <v>-95</v>
      </c>
      <c r="O34" s="77">
        <v>17</v>
      </c>
      <c r="P34" s="77">
        <v>-28</v>
      </c>
      <c r="Q34" s="77">
        <v>-39</v>
      </c>
      <c r="R34" s="77">
        <v>-20</v>
      </c>
      <c r="S34" s="77">
        <v>-65</v>
      </c>
      <c r="T34" s="165">
        <f t="shared" si="0"/>
        <v>-564</v>
      </c>
    </row>
    <row r="35" spans="1:24" ht="13.5" customHeight="1">
      <c r="A35" s="62">
        <v>32</v>
      </c>
      <c r="B35" s="156" t="s">
        <v>143</v>
      </c>
      <c r="C35" s="51">
        <v>32641</v>
      </c>
      <c r="D35" s="61"/>
      <c r="E35" s="61">
        <v>233</v>
      </c>
      <c r="F35" s="66" t="s">
        <v>86</v>
      </c>
      <c r="G35" s="146">
        <v>-41</v>
      </c>
      <c r="H35" s="77">
        <v>43</v>
      </c>
      <c r="I35" s="77">
        <v>-37</v>
      </c>
      <c r="J35" s="77">
        <v>-30</v>
      </c>
      <c r="K35" s="77">
        <v>-57</v>
      </c>
      <c r="L35" s="77">
        <v>-41</v>
      </c>
      <c r="M35" s="77">
        <v>-109</v>
      </c>
      <c r="N35" s="77">
        <v>-122</v>
      </c>
      <c r="O35" s="77">
        <v>-92</v>
      </c>
      <c r="P35" s="77">
        <v>13</v>
      </c>
      <c r="Q35" s="77">
        <v>-73</v>
      </c>
      <c r="R35" s="77">
        <v>-47</v>
      </c>
      <c r="S35" s="77">
        <v>-68</v>
      </c>
      <c r="T35" s="165">
        <f t="shared" si="0"/>
        <v>-620</v>
      </c>
    </row>
    <row r="36" spans="1:24" ht="13.5" customHeight="1">
      <c r="A36" s="62">
        <v>33</v>
      </c>
      <c r="B36" s="156" t="s">
        <v>18</v>
      </c>
      <c r="C36" s="51">
        <v>31949</v>
      </c>
      <c r="D36" s="64"/>
      <c r="E36" s="61">
        <v>211</v>
      </c>
      <c r="F36" s="66" t="s">
        <v>88</v>
      </c>
      <c r="G36" s="146">
        <v>-4</v>
      </c>
      <c r="H36" s="77">
        <v>2</v>
      </c>
      <c r="I36" s="77">
        <v>-20</v>
      </c>
      <c r="J36" s="77">
        <v>48</v>
      </c>
      <c r="K36" s="77">
        <v>-128</v>
      </c>
      <c r="L36" s="77">
        <v>-57</v>
      </c>
      <c r="M36" s="77">
        <v>-61</v>
      </c>
      <c r="N36" s="77">
        <v>-124</v>
      </c>
      <c r="O36" s="77">
        <v>-26</v>
      </c>
      <c r="P36" s="77">
        <v>-123</v>
      </c>
      <c r="Q36" s="77">
        <v>-24</v>
      </c>
      <c r="R36" s="77">
        <v>6</v>
      </c>
      <c r="S36" s="77">
        <v>-120</v>
      </c>
      <c r="T36" s="165">
        <f t="shared" si="0"/>
        <v>-627</v>
      </c>
    </row>
    <row r="37" spans="1:24" ht="13.5" customHeight="1">
      <c r="A37" s="62">
        <v>34</v>
      </c>
      <c r="B37" s="156" t="s">
        <v>108</v>
      </c>
      <c r="C37" s="52">
        <v>27899</v>
      </c>
      <c r="D37" s="61"/>
      <c r="E37" s="64">
        <v>204</v>
      </c>
      <c r="F37" s="66" t="s">
        <v>103</v>
      </c>
      <c r="G37" s="146">
        <v>-92</v>
      </c>
      <c r="H37" s="77">
        <v>-63</v>
      </c>
      <c r="I37" s="77">
        <v>-28</v>
      </c>
      <c r="J37" s="77">
        <v>-47</v>
      </c>
      <c r="K37" s="77">
        <v>30</v>
      </c>
      <c r="L37" s="77">
        <v>-97</v>
      </c>
      <c r="M37" s="77">
        <v>-156</v>
      </c>
      <c r="N37" s="77">
        <v>-141</v>
      </c>
      <c r="O37" s="77">
        <v>-50</v>
      </c>
      <c r="P37" s="77">
        <v>-33</v>
      </c>
      <c r="Q37" s="77">
        <v>-72</v>
      </c>
      <c r="R37" s="77">
        <v>-58</v>
      </c>
      <c r="S37" s="77">
        <v>83</v>
      </c>
      <c r="T37" s="165">
        <f t="shared" si="0"/>
        <v>-632</v>
      </c>
    </row>
    <row r="38" spans="1:24" ht="13.5" customHeight="1">
      <c r="A38" s="62">
        <v>35</v>
      </c>
      <c r="B38" s="156" t="s">
        <v>144</v>
      </c>
      <c r="C38" s="79">
        <v>27820</v>
      </c>
      <c r="D38" s="61"/>
      <c r="E38" s="61">
        <v>228</v>
      </c>
      <c r="F38" s="171" t="s">
        <v>55</v>
      </c>
      <c r="G38" s="146">
        <v>-26</v>
      </c>
      <c r="H38" s="77">
        <v>-12</v>
      </c>
      <c r="I38" s="77">
        <v>-52</v>
      </c>
      <c r="J38" s="77">
        <v>-36</v>
      </c>
      <c r="K38" s="77">
        <v>-69</v>
      </c>
      <c r="L38" s="77">
        <v>-16</v>
      </c>
      <c r="M38" s="77">
        <v>-18</v>
      </c>
      <c r="N38" s="77">
        <v>-123</v>
      </c>
      <c r="O38" s="77">
        <v>-57</v>
      </c>
      <c r="P38" s="77">
        <v>-45</v>
      </c>
      <c r="Q38" s="77">
        <v>-78</v>
      </c>
      <c r="R38" s="77">
        <v>-87</v>
      </c>
      <c r="S38" s="77">
        <v>-46</v>
      </c>
      <c r="T38" s="165">
        <f t="shared" si="0"/>
        <v>-639</v>
      </c>
    </row>
    <row r="39" spans="1:24" s="62" customFormat="1" ht="13.5" customHeight="1">
      <c r="A39" s="62">
        <v>36</v>
      </c>
      <c r="B39" s="156" t="s">
        <v>30</v>
      </c>
      <c r="C39" s="52">
        <v>24127</v>
      </c>
      <c r="D39" s="61"/>
      <c r="E39" s="64">
        <v>216</v>
      </c>
      <c r="F39" s="162" t="s">
        <v>8</v>
      </c>
      <c r="G39" s="146">
        <v>-45</v>
      </c>
      <c r="H39" s="77">
        <v>-4</v>
      </c>
      <c r="I39" s="77">
        <v>-10</v>
      </c>
      <c r="J39" s="77">
        <v>-31</v>
      </c>
      <c r="K39" s="77">
        <v>-44</v>
      </c>
      <c r="L39" s="77">
        <v>-66</v>
      </c>
      <c r="M39" s="77">
        <v>-68</v>
      </c>
      <c r="N39" s="77">
        <v>-138</v>
      </c>
      <c r="O39" s="77">
        <v>-79</v>
      </c>
      <c r="P39" s="77">
        <v>-63</v>
      </c>
      <c r="Q39" s="77">
        <v>-50</v>
      </c>
      <c r="R39" s="77">
        <v>-35</v>
      </c>
      <c r="S39" s="77">
        <v>-67</v>
      </c>
      <c r="T39" s="165">
        <f t="shared" si="0"/>
        <v>-655</v>
      </c>
      <c r="W39"/>
      <c r="X39"/>
    </row>
    <row r="40" spans="1:24" s="62" customFormat="1" ht="13.5" customHeight="1">
      <c r="A40" s="62">
        <v>37</v>
      </c>
      <c r="B40" s="156" t="s">
        <v>28</v>
      </c>
      <c r="C40" s="51">
        <v>21205</v>
      </c>
      <c r="D40" s="61"/>
      <c r="E40" s="61">
        <v>231</v>
      </c>
      <c r="F40" s="163" t="s">
        <v>85</v>
      </c>
      <c r="G40" s="146">
        <v>-58</v>
      </c>
      <c r="H40" s="77">
        <v>-36</v>
      </c>
      <c r="I40" s="77">
        <v>-70</v>
      </c>
      <c r="J40" s="77">
        <v>-63</v>
      </c>
      <c r="K40" s="77">
        <v>-53</v>
      </c>
      <c r="L40" s="77">
        <v>-84</v>
      </c>
      <c r="M40" s="77">
        <v>-66</v>
      </c>
      <c r="N40" s="77">
        <v>-136</v>
      </c>
      <c r="O40" s="77">
        <v>-60</v>
      </c>
      <c r="P40" s="77">
        <v>-67</v>
      </c>
      <c r="Q40" s="77">
        <v>-42</v>
      </c>
      <c r="R40" s="77">
        <v>-18</v>
      </c>
      <c r="S40" s="77">
        <v>-70</v>
      </c>
      <c r="T40" s="165">
        <f t="shared" si="0"/>
        <v>-765</v>
      </c>
      <c r="W40"/>
      <c r="X40"/>
    </row>
    <row r="41" spans="1:24" s="62" customFormat="1" ht="13.5" customHeight="1">
      <c r="A41" s="62">
        <v>38</v>
      </c>
      <c r="B41" s="156" t="s">
        <v>145</v>
      </c>
      <c r="C41" s="51">
        <v>18455</v>
      </c>
      <c r="D41" s="64"/>
      <c r="E41" s="61">
        <v>205</v>
      </c>
      <c r="F41" s="171" t="s">
        <v>104</v>
      </c>
      <c r="G41" s="146">
        <v>-70</v>
      </c>
      <c r="H41" s="77">
        <v>-43</v>
      </c>
      <c r="I41" s="77">
        <v>-133</v>
      </c>
      <c r="J41" s="77">
        <v>9</v>
      </c>
      <c r="K41" s="77">
        <v>-68</v>
      </c>
      <c r="L41" s="77">
        <v>-117</v>
      </c>
      <c r="M41" s="77">
        <v>-94</v>
      </c>
      <c r="N41" s="77">
        <v>-112</v>
      </c>
      <c r="O41" s="77">
        <v>22</v>
      </c>
      <c r="P41" s="77">
        <v>-47</v>
      </c>
      <c r="Q41" s="77">
        <v>-37</v>
      </c>
      <c r="R41" s="77">
        <v>-42</v>
      </c>
      <c r="S41" s="77">
        <v>-119</v>
      </c>
      <c r="T41" s="165">
        <f t="shared" si="0"/>
        <v>-781</v>
      </c>
      <c r="W41"/>
      <c r="X41"/>
    </row>
    <row r="42" spans="1:24" s="62" customFormat="1" ht="13.5" customHeight="1">
      <c r="A42" s="62">
        <v>39</v>
      </c>
      <c r="B42" s="156" t="s">
        <v>23</v>
      </c>
      <c r="C42" s="51">
        <v>16164</v>
      </c>
      <c r="D42" s="64"/>
      <c r="E42" s="64">
        <v>229</v>
      </c>
      <c r="F42" s="66" t="s">
        <v>56</v>
      </c>
      <c r="G42" s="146">
        <v>-55</v>
      </c>
      <c r="H42" s="166">
        <v>-87</v>
      </c>
      <c r="I42" s="77">
        <v>-39</v>
      </c>
      <c r="J42" s="77">
        <v>-53</v>
      </c>
      <c r="K42" s="77">
        <v>-21</v>
      </c>
      <c r="L42" s="77">
        <v>-65</v>
      </c>
      <c r="M42" s="77">
        <v>-76</v>
      </c>
      <c r="N42" s="77">
        <v>-150</v>
      </c>
      <c r="O42" s="77">
        <v>-73</v>
      </c>
      <c r="P42" s="77">
        <v>-81</v>
      </c>
      <c r="Q42" s="77">
        <v>-37</v>
      </c>
      <c r="R42" s="77">
        <v>-64</v>
      </c>
      <c r="S42" s="77">
        <v>-35</v>
      </c>
      <c r="T42" s="165">
        <f t="shared" si="0"/>
        <v>-781</v>
      </c>
      <c r="W42"/>
      <c r="X42"/>
    </row>
    <row r="43" spans="1:24" s="62" customFormat="1" ht="13.5" customHeight="1">
      <c r="A43" s="62">
        <v>40</v>
      </c>
      <c r="B43" s="156" t="s">
        <v>19</v>
      </c>
      <c r="C43" s="52">
        <v>16022</v>
      </c>
      <c r="D43" s="61"/>
      <c r="E43" s="61">
        <v>225</v>
      </c>
      <c r="F43" s="171" t="s">
        <v>52</v>
      </c>
      <c r="G43" s="146">
        <v>-37</v>
      </c>
      <c r="H43" s="77">
        <v>-43</v>
      </c>
      <c r="I43" s="164">
        <v>-46</v>
      </c>
      <c r="J43" s="164">
        <v>-57</v>
      </c>
      <c r="K43" s="164">
        <v>-78</v>
      </c>
      <c r="L43" s="164">
        <v>-77</v>
      </c>
      <c r="M43" s="164">
        <v>-68</v>
      </c>
      <c r="N43" s="164">
        <v>-178</v>
      </c>
      <c r="O43" s="164">
        <v>-91</v>
      </c>
      <c r="P43" s="164">
        <v>-59</v>
      </c>
      <c r="Q43" s="164">
        <v>-39</v>
      </c>
      <c r="R43" s="77">
        <v>-47</v>
      </c>
      <c r="S43" s="77">
        <v>-55</v>
      </c>
      <c r="T43" s="165">
        <f t="shared" si="0"/>
        <v>-838</v>
      </c>
      <c r="W43"/>
      <c r="X43"/>
    </row>
    <row r="44" spans="1:24" s="62" customFormat="1" ht="13.5" customHeight="1">
      <c r="A44" s="62">
        <v>41</v>
      </c>
      <c r="B44" s="156" t="s">
        <v>146</v>
      </c>
      <c r="C44" s="51">
        <v>15434</v>
      </c>
      <c r="D44" s="64"/>
      <c r="E44" s="61">
        <v>212</v>
      </c>
      <c r="F44" s="97" t="s">
        <v>107</v>
      </c>
      <c r="G44" s="146">
        <v>-68</v>
      </c>
      <c r="H44" s="77">
        <v>-38</v>
      </c>
      <c r="I44" s="77">
        <v>-66</v>
      </c>
      <c r="J44" s="77">
        <v>-95</v>
      </c>
      <c r="K44" s="77">
        <v>-82</v>
      </c>
      <c r="L44" s="77">
        <v>-94</v>
      </c>
      <c r="M44" s="77">
        <v>-75</v>
      </c>
      <c r="N44" s="77">
        <v>-115</v>
      </c>
      <c r="O44" s="77">
        <v>-103</v>
      </c>
      <c r="P44" s="77">
        <v>-99</v>
      </c>
      <c r="Q44" s="77">
        <v>-69</v>
      </c>
      <c r="R44" s="77">
        <v>-53</v>
      </c>
      <c r="S44" s="77">
        <v>-89</v>
      </c>
      <c r="T44" s="165">
        <f t="shared" si="0"/>
        <v>-978</v>
      </c>
      <c r="W44"/>
      <c r="X44"/>
    </row>
    <row r="45" spans="1:24" s="62" customFormat="1" ht="13.5" customHeight="1">
      <c r="A45" s="64">
        <v>42</v>
      </c>
      <c r="B45" s="156" t="s">
        <v>25</v>
      </c>
      <c r="C45" s="52">
        <v>14629</v>
      </c>
      <c r="D45" s="61"/>
      <c r="E45" s="61">
        <v>203</v>
      </c>
      <c r="F45" s="169" t="s">
        <v>102</v>
      </c>
      <c r="G45" s="146">
        <v>-17</v>
      </c>
      <c r="H45" s="77">
        <v>-19</v>
      </c>
      <c r="I45" s="77">
        <v>25</v>
      </c>
      <c r="J45" s="77">
        <v>-7</v>
      </c>
      <c r="K45" s="77">
        <v>-43</v>
      </c>
      <c r="L45" s="77">
        <v>-141</v>
      </c>
      <c r="M45" s="77">
        <v>-132</v>
      </c>
      <c r="N45" s="77">
        <v>-446</v>
      </c>
      <c r="O45" s="77">
        <v>53</v>
      </c>
      <c r="P45" s="77">
        <v>-113</v>
      </c>
      <c r="Q45" s="77">
        <v>-64</v>
      </c>
      <c r="R45" s="77">
        <v>-90</v>
      </c>
      <c r="S45" s="77">
        <v>-3</v>
      </c>
      <c r="T45" s="165">
        <f t="shared" si="0"/>
        <v>-980</v>
      </c>
    </row>
    <row r="46" spans="1:24" s="62" customFormat="1" ht="13.5" customHeight="1">
      <c r="A46" s="62">
        <v>43</v>
      </c>
      <c r="B46" s="156" t="s">
        <v>147</v>
      </c>
      <c r="C46" s="51">
        <v>8471</v>
      </c>
      <c r="D46" s="64"/>
      <c r="E46" s="61">
        <v>227</v>
      </c>
      <c r="F46" s="163" t="s">
        <v>54</v>
      </c>
      <c r="G46" s="146">
        <v>-85</v>
      </c>
      <c r="H46" s="77">
        <v>-77</v>
      </c>
      <c r="I46" s="77">
        <v>-11</v>
      </c>
      <c r="J46" s="77">
        <v>-53</v>
      </c>
      <c r="K46" s="77">
        <v>-58</v>
      </c>
      <c r="L46" s="77">
        <v>-97</v>
      </c>
      <c r="M46" s="77">
        <v>-97</v>
      </c>
      <c r="N46" s="77">
        <v>-223</v>
      </c>
      <c r="O46" s="77">
        <v>-57</v>
      </c>
      <c r="P46" s="77">
        <v>-68</v>
      </c>
      <c r="Q46" s="77">
        <v>-52</v>
      </c>
      <c r="R46" s="164">
        <v>-136</v>
      </c>
      <c r="S46" s="164">
        <v>-87</v>
      </c>
      <c r="T46" s="165">
        <f t="shared" si="0"/>
        <v>-1016</v>
      </c>
    </row>
    <row r="47" spans="1:24" s="62" customFormat="1" ht="13.5" customHeight="1">
      <c r="A47" s="67">
        <v>44</v>
      </c>
      <c r="B47" s="159" t="s">
        <v>148</v>
      </c>
      <c r="C47" s="69">
        <v>8317</v>
      </c>
      <c r="D47" s="61"/>
      <c r="E47" s="64">
        <v>202</v>
      </c>
      <c r="F47" s="149" t="s">
        <v>101</v>
      </c>
      <c r="G47" s="167">
        <v>-144</v>
      </c>
      <c r="H47" s="168">
        <v>-163</v>
      </c>
      <c r="I47" s="77">
        <v>-129</v>
      </c>
      <c r="J47" s="77">
        <v>-154</v>
      </c>
      <c r="K47" s="77">
        <v>-205</v>
      </c>
      <c r="L47" s="77">
        <v>-213</v>
      </c>
      <c r="M47" s="77">
        <v>-314</v>
      </c>
      <c r="N47" s="77">
        <v>-555</v>
      </c>
      <c r="O47" s="77">
        <v>-155</v>
      </c>
      <c r="P47" s="77">
        <v>-146</v>
      </c>
      <c r="Q47" s="77">
        <v>-161</v>
      </c>
      <c r="R47" s="77">
        <v>-126</v>
      </c>
      <c r="S47" s="77">
        <v>-277</v>
      </c>
      <c r="T47" s="165">
        <f t="shared" si="0"/>
        <v>-2598</v>
      </c>
    </row>
    <row r="48" spans="1:24" s="70" customFormat="1" ht="11.25" customHeight="1">
      <c r="B48" s="160"/>
      <c r="C48" s="64"/>
      <c r="D48" s="60"/>
      <c r="E48" s="60"/>
      <c r="F48" s="92"/>
      <c r="G48" s="147">
        <v>-1152</v>
      </c>
      <c r="H48" s="76">
        <v>-490</v>
      </c>
      <c r="I48" s="76">
        <v>-11</v>
      </c>
      <c r="J48" s="76">
        <v>-792</v>
      </c>
      <c r="K48" s="76">
        <v>-1120</v>
      </c>
      <c r="L48" s="76">
        <v>-1795</v>
      </c>
      <c r="M48" s="76">
        <v>-2019</v>
      </c>
      <c r="N48" s="76">
        <v>-6323</v>
      </c>
      <c r="O48" s="76">
        <v>989</v>
      </c>
      <c r="P48" s="76">
        <v>-673</v>
      </c>
      <c r="Q48" s="76">
        <v>-1181</v>
      </c>
      <c r="R48" s="76">
        <v>-706</v>
      </c>
      <c r="S48" s="76">
        <f>SUM(S4:S47)</f>
        <v>-1164</v>
      </c>
      <c r="T48" s="153">
        <f t="shared" si="0"/>
        <v>-15285</v>
      </c>
    </row>
    <row r="49" spans="1:30" s="70" customFormat="1" ht="8.1" customHeight="1">
      <c r="B49" s="160"/>
      <c r="C49" s="64" t="s">
        <v>151</v>
      </c>
      <c r="D49" s="64"/>
      <c r="E49" s="64"/>
      <c r="F49" s="64"/>
      <c r="G49" s="64"/>
      <c r="H49" s="64"/>
      <c r="I49" s="64"/>
      <c r="J49" s="64"/>
      <c r="K49" s="64"/>
      <c r="L49" s="62"/>
      <c r="M49" s="64"/>
      <c r="N49" s="62"/>
      <c r="O49" s="62"/>
      <c r="P49" s="62"/>
      <c r="Q49" s="62"/>
      <c r="R49" s="62"/>
      <c r="S49" s="62"/>
      <c r="T49" s="143"/>
    </row>
    <row r="50" spans="1:30" s="70" customFormat="1" ht="11.25" customHeight="1">
      <c r="A50" s="62" t="s">
        <v>155</v>
      </c>
      <c r="B50" s="161"/>
    </row>
    <row r="51" spans="1:30" s="70" customFormat="1" ht="11.25" customHeight="1">
      <c r="B51" s="161"/>
    </row>
    <row r="52" spans="1:30" s="70" customFormat="1" ht="11.25" customHeight="1">
      <c r="B52" s="161"/>
    </row>
    <row r="53" spans="1:30" s="70" customFormat="1" ht="11.25" customHeight="1">
      <c r="B53" s="161"/>
    </row>
    <row r="54" spans="1:30" s="70" customFormat="1" ht="11.25" customHeight="1">
      <c r="B54" s="161"/>
    </row>
    <row r="55" spans="1:30" ht="11.25" customHeight="1"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1.25" customHeight="1"/>
    <row r="66" spans="8:19"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8:19"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8:19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8:19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8:19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8:19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8:19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8:19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8:19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8:19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8:19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8:19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</sheetData>
  <phoneticPr fontId="2"/>
  <pageMargins left="0.59055118110236215" right="0.23622047244094488" top="0.15748031496062992" bottom="0.354330708661417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2019-09-18T00:17:05Z</cp:lastPrinted>
  <dcterms:created xsi:type="dcterms:W3CDTF">2002-06-03T08:40:39Z</dcterms:created>
  <dcterms:modified xsi:type="dcterms:W3CDTF">2019-09-18T01:01:01Z</dcterms:modified>
</cp:coreProperties>
</file>