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615" activeTab="0"/>
  </bookViews>
  <sheets>
    <sheet name="233-H11" sheetId="1" r:id="rId1"/>
  </sheets>
  <definedNames>
    <definedName name="DATABASE">'233-H11'!$B$4:$K$129</definedName>
  </definedNames>
  <calcPr fullCalcOnLoad="1"/>
</workbook>
</file>

<file path=xl/sharedStrings.xml><?xml version="1.0" encoding="utf-8"?>
<sst xmlns="http://schemas.openxmlformats.org/spreadsheetml/2006/main" count="154" uniqueCount="131">
  <si>
    <t>市町村別</t>
  </si>
  <si>
    <t>学級数</t>
  </si>
  <si>
    <t>職員数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</si>
  <si>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</si>
  <si>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</si>
  <si>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</si>
  <si>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</si>
  <si>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</si>
  <si>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</si>
  <si>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</si>
  <si>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</si>
  <si>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</si>
  <si>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</si>
  <si>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</si>
  <si>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</si>
  <si>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</si>
  <si>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</si>
  <si>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</si>
  <si>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</si>
  <si>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</si>
  <si>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</si>
  <si>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</si>
  <si>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</si>
  <si>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郡計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</si>
  <si>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</si>
  <si>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</si>
  <si>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</si>
  <si>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</si>
  <si>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</si>
  <si>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</si>
  <si>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</si>
  <si>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</si>
  <si>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</si>
  <si>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</si>
  <si>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</si>
  <si>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</si>
  <si>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</si>
  <si>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</si>
  <si>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</si>
  <si>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</si>
  <si>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</si>
  <si>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</si>
  <si>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</si>
  <si>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</si>
  <si>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</si>
  <si>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</si>
  <si>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</si>
  <si>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</si>
  <si>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</si>
  <si>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</si>
  <si>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</si>
  <si>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</si>
  <si>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</si>
  <si>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</si>
  <si>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</si>
  <si>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</si>
  <si>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</si>
  <si>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</si>
  <si>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</si>
  <si>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</si>
  <si>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牛堀町</t>
  </si>
  <si>
    <t>潮来町</t>
  </si>
  <si>
    <t>玉造町</t>
  </si>
  <si>
    <t>稲敷郡</t>
  </si>
  <si>
    <t>江戸崎町</t>
  </si>
  <si>
    <t>美浦村</t>
  </si>
  <si>
    <t>阿見町</t>
  </si>
  <si>
    <t>茎崎町</t>
  </si>
  <si>
    <t>桜川村</t>
  </si>
  <si>
    <t>新治郡</t>
  </si>
  <si>
    <t>玉里村</t>
  </si>
  <si>
    <t>八郷町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</si>
  <si>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</si>
  <si>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</si>
  <si>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</si>
  <si>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</si>
  <si>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</si>
  <si>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</si>
  <si>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</si>
  <si>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</si>
  <si>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</si>
  <si>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</si>
  <si>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</si>
  <si>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</si>
  <si>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</si>
  <si>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</si>
  <si>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</si>
  <si>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</si>
  <si>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三和町</t>
  </si>
  <si>
    <t>猿島町</t>
  </si>
  <si>
    <t>境町</t>
  </si>
  <si>
    <t>北相馬郡</t>
  </si>
  <si>
    <t>守谷町</t>
  </si>
  <si>
    <t>藤代町</t>
  </si>
  <si>
    <t>利根町</t>
  </si>
  <si>
    <t>国立</t>
  </si>
  <si>
    <t>単位：校，人</t>
  </si>
  <si>
    <t>学校数</t>
  </si>
  <si>
    <t>児童数</t>
  </si>
  <si>
    <t>教員数（本務者）</t>
  </si>
  <si>
    <t>計</t>
  </si>
  <si>
    <t>男</t>
  </si>
  <si>
    <t>女</t>
  </si>
  <si>
    <t>（本務者）</t>
  </si>
  <si>
    <t>ひたちなか市</t>
  </si>
  <si>
    <t>縦合計チェック</t>
  </si>
  <si>
    <t>横合計チェック</t>
  </si>
  <si>
    <t>公私立別</t>
  </si>
  <si>
    <t>市部郡部別</t>
  </si>
  <si>
    <t>鹿嶋市</t>
  </si>
  <si>
    <t>出　典</t>
  </si>
  <si>
    <t>「茨城の学校統計」 （学校基本調査）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</si>
  <si>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</si>
  <si>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</si>
  <si>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</si>
  <si>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</si>
  <si>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</si>
  <si>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</si>
  <si>
    <t>北浦町</t>
  </si>
  <si>
    <t>新利根町</t>
  </si>
  <si>
    <t>東町</t>
  </si>
  <si>
    <t>河内町</t>
  </si>
  <si>
    <t>霞ヶ浦町</t>
  </si>
  <si>
    <t>千代田町</t>
  </si>
  <si>
    <t>五霞町</t>
  </si>
  <si>
    <t>金砂郷町</t>
  </si>
  <si>
    <t>小学校数，学級数，児童数及び教職員数（市町村別）　－平成１１年－</t>
  </si>
  <si>
    <t>233-H11</t>
  </si>
  <si>
    <t>平成１０年度</t>
  </si>
  <si>
    <t>平成１１年度</t>
  </si>
  <si>
    <t>龍ケ崎市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</si>
</sst>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distributed"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2" xfId="0" applyNumberFormat="1" applyBorder="1" applyAlignment="1">
      <alignment horizontal="centerContinuous" vertical="center"/>
    </xf>
    <xf numFmtId="1" fontId="0" fillId="0" borderId="3" xfId="0" applyNumberFormat="1" applyBorder="1" applyAlignment="1">
      <alignment horizontal="centerContinuous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1" xfId="0" applyNumberFormat="1" applyBorder="1" applyAlignment="1">
      <alignment horizontal="distributed" vertical="center"/>
    </xf>
    <xf numFmtId="1" fontId="0" fillId="0" borderId="9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1.625" style="0" customWidth="1"/>
    <col min="2" max="2" width="12.375" style="1" customWidth="1"/>
    <col min="3" max="11" width="8.75390625" style="1" customWidth="1"/>
    <col min="14" max="14" width="14.375" style="0" customWidth="1"/>
  </cols>
  <sheetData>
    <row r="1" spans="1:11" s="7" customFormat="1" ht="18" customHeight="1">
      <c r="A1" s="5" t="s">
        <v>126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3" s="7" customFormat="1" ht="13.5" customHeight="1">
      <c r="A2" s="6" t="s">
        <v>127</v>
      </c>
      <c r="B2" s="6"/>
      <c r="C2" s="6"/>
      <c r="D2" s="6"/>
      <c r="E2" s="6"/>
      <c r="F2" s="6"/>
      <c r="G2" s="6"/>
      <c r="H2" s="6"/>
      <c r="I2" s="6"/>
      <c r="J2" s="6"/>
      <c r="K2" s="8" t="s">
        <v>96</v>
      </c>
      <c r="M2" s="7" t="s">
        <v>106</v>
      </c>
    </row>
    <row r="3" spans="1:14" s="7" customFormat="1" ht="13.5" customHeight="1">
      <c r="A3" s="26" t="s">
        <v>0</v>
      </c>
      <c r="B3" s="27"/>
      <c r="C3" s="30" t="s">
        <v>97</v>
      </c>
      <c r="D3" s="30" t="s">
        <v>1</v>
      </c>
      <c r="E3" s="9" t="s">
        <v>98</v>
      </c>
      <c r="F3" s="10"/>
      <c r="G3" s="10"/>
      <c r="H3" s="9" t="s">
        <v>99</v>
      </c>
      <c r="I3" s="10"/>
      <c r="J3" s="10"/>
      <c r="K3" s="11" t="s">
        <v>2</v>
      </c>
      <c r="M3" s="9" t="s">
        <v>98</v>
      </c>
      <c r="N3" s="9" t="s">
        <v>99</v>
      </c>
    </row>
    <row r="4" spans="1:14" s="7" customFormat="1" ht="13.5" customHeight="1">
      <c r="A4" s="28"/>
      <c r="B4" s="29"/>
      <c r="C4" s="31"/>
      <c r="D4" s="31"/>
      <c r="E4" s="12" t="s">
        <v>100</v>
      </c>
      <c r="F4" s="12" t="s">
        <v>101</v>
      </c>
      <c r="G4" s="12" t="s">
        <v>102</v>
      </c>
      <c r="H4" s="12" t="s">
        <v>100</v>
      </c>
      <c r="I4" s="12" t="s">
        <v>101</v>
      </c>
      <c r="J4" s="12" t="s">
        <v>102</v>
      </c>
      <c r="K4" s="13" t="s">
        <v>103</v>
      </c>
      <c r="M4" s="12" t="s">
        <v>100</v>
      </c>
      <c r="N4" s="12" t="s">
        <v>100</v>
      </c>
    </row>
    <row r="5" spans="1:14" s="7" customFormat="1" ht="13.5" customHeight="1">
      <c r="A5" s="14" t="s">
        <v>128</v>
      </c>
      <c r="B5" s="15"/>
      <c r="C5" s="16">
        <v>594</v>
      </c>
      <c r="D5" s="16">
        <v>7016</v>
      </c>
      <c r="E5" s="16">
        <v>193672</v>
      </c>
      <c r="F5" s="16">
        <v>99640</v>
      </c>
      <c r="G5" s="16">
        <v>94032</v>
      </c>
      <c r="H5" s="16">
        <v>10454</v>
      </c>
      <c r="I5" s="16">
        <v>3923</v>
      </c>
      <c r="J5" s="16">
        <v>6531</v>
      </c>
      <c r="K5" s="16">
        <v>1720</v>
      </c>
      <c r="M5" s="16">
        <f>E5-F5-G5</f>
        <v>0</v>
      </c>
      <c r="N5" s="16">
        <f>H5-I5-J5</f>
        <v>0</v>
      </c>
    </row>
    <row r="6" spans="1:14" s="7" customFormat="1" ht="13.5" customHeight="1">
      <c r="A6" s="17" t="s">
        <v>129</v>
      </c>
      <c r="B6" s="18"/>
      <c r="C6" s="16">
        <v>594</v>
      </c>
      <c r="D6" s="16">
        <v>6914</v>
      </c>
      <c r="E6" s="16">
        <v>188743</v>
      </c>
      <c r="F6" s="16">
        <v>97023</v>
      </c>
      <c r="G6" s="16">
        <v>91720</v>
      </c>
      <c r="H6" s="16">
        <v>10358</v>
      </c>
      <c r="I6" s="16">
        <v>3862</v>
      </c>
      <c r="J6" s="16">
        <v>6496</v>
      </c>
      <c r="K6" s="16">
        <v>1613</v>
      </c>
      <c r="M6" s="16">
        <f>E6-F6-G6</f>
        <v>0</v>
      </c>
      <c r="N6" s="16">
        <f>H6-I6-J6</f>
        <v>0</v>
      </c>
    </row>
    <row r="7" spans="1:14" s="7" customFormat="1" ht="13.5" customHeight="1">
      <c r="A7" s="17"/>
      <c r="B7" s="18"/>
      <c r="C7" s="16"/>
      <c r="D7" s="16"/>
      <c r="E7" s="16"/>
      <c r="F7" s="16"/>
      <c r="G7" s="16"/>
      <c r="H7" s="16"/>
      <c r="I7" s="16"/>
      <c r="J7" s="16"/>
      <c r="K7" s="16"/>
      <c r="M7" s="16"/>
      <c r="N7" s="16"/>
    </row>
    <row r="8" spans="1:14" s="7" customFormat="1" ht="13.5" customHeight="1">
      <c r="A8" s="19"/>
      <c r="B8" s="20" t="s">
        <v>3</v>
      </c>
      <c r="C8" s="16">
        <v>593</v>
      </c>
      <c r="D8" s="16">
        <v>6911</v>
      </c>
      <c r="E8" s="16">
        <v>188721</v>
      </c>
      <c r="F8" s="16">
        <v>97015</v>
      </c>
      <c r="G8" s="16">
        <v>91706</v>
      </c>
      <c r="H8" s="16">
        <v>10355</v>
      </c>
      <c r="I8" s="16">
        <v>3861</v>
      </c>
      <c r="J8" s="16">
        <v>6494</v>
      </c>
      <c r="K8" s="16">
        <v>1613</v>
      </c>
      <c r="M8" s="16">
        <f aca="true" t="shared" si="0" ref="M8:M71">E8-F8-G8</f>
        <v>0</v>
      </c>
      <c r="N8" s="16">
        <f aca="true" t="shared" si="1" ref="N8:N71">H8-I8-J8</f>
        <v>0</v>
      </c>
    </row>
    <row r="9" spans="1:14" s="7" customFormat="1" ht="13.5" customHeight="1">
      <c r="A9" s="19"/>
      <c r="B9" s="20" t="s">
        <v>4</v>
      </c>
      <c r="C9" s="16">
        <v>1</v>
      </c>
      <c r="D9" s="16">
        <v>3</v>
      </c>
      <c r="E9" s="16">
        <v>22</v>
      </c>
      <c r="F9" s="16">
        <v>8</v>
      </c>
      <c r="G9" s="16">
        <v>14</v>
      </c>
      <c r="H9" s="16">
        <v>3</v>
      </c>
      <c r="I9" s="16">
        <v>1</v>
      </c>
      <c r="J9" s="16">
        <v>2</v>
      </c>
      <c r="K9" s="16">
        <v>0</v>
      </c>
      <c r="M9" s="16">
        <f t="shared" si="0"/>
        <v>0</v>
      </c>
      <c r="N9" s="16">
        <f t="shared" si="1"/>
        <v>0</v>
      </c>
    </row>
    <row r="10" spans="1:14" s="7" customFormat="1" ht="13.5" customHeight="1">
      <c r="A10" s="17"/>
      <c r="B10" s="20"/>
      <c r="C10" s="16"/>
      <c r="D10" s="16"/>
      <c r="E10" s="16"/>
      <c r="F10" s="16"/>
      <c r="G10" s="16"/>
      <c r="H10" s="16"/>
      <c r="I10" s="16"/>
      <c r="J10" s="16"/>
      <c r="K10" s="16"/>
      <c r="M10" s="16"/>
      <c r="N10" s="16"/>
    </row>
    <row r="11" spans="1:14" s="7" customFormat="1" ht="13.5" customHeight="1">
      <c r="A11" s="17" t="s">
        <v>5</v>
      </c>
      <c r="B11" s="20"/>
      <c r="C11" s="16">
        <v>265</v>
      </c>
      <c r="D11" s="16">
        <v>3613</v>
      </c>
      <c r="E11" s="16">
        <v>105276</v>
      </c>
      <c r="F11" s="16">
        <v>54012</v>
      </c>
      <c r="G11" s="16">
        <v>51264</v>
      </c>
      <c r="H11" s="16">
        <v>5306</v>
      </c>
      <c r="I11" s="16">
        <v>1856</v>
      </c>
      <c r="J11" s="16">
        <v>3450</v>
      </c>
      <c r="K11" s="16">
        <v>794</v>
      </c>
      <c r="M11" s="16">
        <f t="shared" si="0"/>
        <v>0</v>
      </c>
      <c r="N11" s="16">
        <f t="shared" si="1"/>
        <v>0</v>
      </c>
    </row>
    <row r="12" spans="1:14" s="7" customFormat="1" ht="13.5" customHeight="1">
      <c r="A12" s="17"/>
      <c r="B12" s="20"/>
      <c r="C12" s="16"/>
      <c r="D12" s="16"/>
      <c r="E12" s="16"/>
      <c r="F12" s="16"/>
      <c r="G12" s="16"/>
      <c r="H12" s="16"/>
      <c r="I12" s="16"/>
      <c r="J12" s="16"/>
      <c r="K12" s="16"/>
      <c r="M12" s="16"/>
      <c r="N12" s="16"/>
    </row>
    <row r="13" spans="1:14" s="7" customFormat="1" ht="13.5" customHeight="1">
      <c r="A13" s="19"/>
      <c r="B13" s="20" t="s">
        <v>6</v>
      </c>
      <c r="C13" s="16">
        <v>31</v>
      </c>
      <c r="D13" s="16">
        <v>464</v>
      </c>
      <c r="E13" s="16">
        <v>14716</v>
      </c>
      <c r="F13" s="16">
        <v>7522</v>
      </c>
      <c r="G13" s="16">
        <v>7194</v>
      </c>
      <c r="H13" s="16">
        <v>691</v>
      </c>
      <c r="I13" s="16">
        <v>243</v>
      </c>
      <c r="J13" s="16">
        <v>448</v>
      </c>
      <c r="K13" s="16">
        <v>163</v>
      </c>
      <c r="M13" s="16">
        <f t="shared" si="0"/>
        <v>0</v>
      </c>
      <c r="N13" s="16">
        <f t="shared" si="1"/>
        <v>0</v>
      </c>
    </row>
    <row r="14" spans="1:14" s="7" customFormat="1" ht="13.5" customHeight="1">
      <c r="A14" s="19"/>
      <c r="B14" s="20" t="s">
        <v>7</v>
      </c>
      <c r="C14" s="16">
        <v>24</v>
      </c>
      <c r="D14" s="16">
        <v>375</v>
      </c>
      <c r="E14" s="16">
        <v>11496</v>
      </c>
      <c r="F14" s="16">
        <v>5832</v>
      </c>
      <c r="G14" s="16">
        <v>5664</v>
      </c>
      <c r="H14" s="16">
        <v>537</v>
      </c>
      <c r="I14" s="16">
        <v>163</v>
      </c>
      <c r="J14" s="16">
        <v>374</v>
      </c>
      <c r="K14" s="16">
        <v>71</v>
      </c>
      <c r="M14" s="16">
        <f t="shared" si="0"/>
        <v>0</v>
      </c>
      <c r="N14" s="16">
        <f t="shared" si="1"/>
        <v>0</v>
      </c>
    </row>
    <row r="15" spans="1:14" s="7" customFormat="1" ht="13.5" customHeight="1">
      <c r="A15" s="19"/>
      <c r="B15" s="20" t="s">
        <v>8</v>
      </c>
      <c r="C15" s="16">
        <v>17</v>
      </c>
      <c r="D15" s="16">
        <v>267</v>
      </c>
      <c r="E15" s="16">
        <v>7848</v>
      </c>
      <c r="F15" s="16">
        <v>4028</v>
      </c>
      <c r="G15" s="16">
        <v>3820</v>
      </c>
      <c r="H15" s="16">
        <v>386</v>
      </c>
      <c r="I15" s="16">
        <v>126</v>
      </c>
      <c r="J15" s="16">
        <v>260</v>
      </c>
      <c r="K15" s="16">
        <v>40</v>
      </c>
      <c r="M15" s="16">
        <f t="shared" si="0"/>
        <v>0</v>
      </c>
      <c r="N15" s="16">
        <f t="shared" si="1"/>
        <v>0</v>
      </c>
    </row>
    <row r="16" spans="1:14" s="7" customFormat="1" ht="13.5" customHeight="1">
      <c r="A16" s="19"/>
      <c r="B16" s="20" t="s">
        <v>9</v>
      </c>
      <c r="C16" s="16">
        <v>7</v>
      </c>
      <c r="D16" s="16">
        <v>128</v>
      </c>
      <c r="E16" s="16">
        <v>3741</v>
      </c>
      <c r="F16" s="16">
        <v>1896</v>
      </c>
      <c r="G16" s="16">
        <v>1845</v>
      </c>
      <c r="H16" s="16">
        <v>174</v>
      </c>
      <c r="I16" s="16">
        <v>63</v>
      </c>
      <c r="J16" s="16">
        <v>111</v>
      </c>
      <c r="K16" s="16">
        <v>12</v>
      </c>
      <c r="M16" s="16">
        <f t="shared" si="0"/>
        <v>0</v>
      </c>
      <c r="N16" s="16">
        <f t="shared" si="1"/>
        <v>0</v>
      </c>
    </row>
    <row r="17" spans="1:14" s="7" customFormat="1" ht="13.5" customHeight="1">
      <c r="A17" s="19"/>
      <c r="B17" s="20" t="s">
        <v>10</v>
      </c>
      <c r="C17" s="16">
        <v>9</v>
      </c>
      <c r="D17" s="16">
        <v>116</v>
      </c>
      <c r="E17" s="16">
        <v>3293</v>
      </c>
      <c r="F17" s="16">
        <v>1702</v>
      </c>
      <c r="G17" s="16">
        <v>1591</v>
      </c>
      <c r="H17" s="16">
        <v>177</v>
      </c>
      <c r="I17" s="16">
        <v>60</v>
      </c>
      <c r="J17" s="16">
        <v>117</v>
      </c>
      <c r="K17" s="16">
        <v>14</v>
      </c>
      <c r="M17" s="16">
        <f t="shared" si="0"/>
        <v>0</v>
      </c>
      <c r="N17" s="16">
        <f t="shared" si="1"/>
        <v>0</v>
      </c>
    </row>
    <row r="18" spans="1:14" s="7" customFormat="1" ht="13.5" customHeight="1">
      <c r="A18" s="19"/>
      <c r="B18" s="20" t="s">
        <v>11</v>
      </c>
      <c r="C18" s="16">
        <v>10</v>
      </c>
      <c r="D18" s="16">
        <v>142</v>
      </c>
      <c r="E18" s="16">
        <v>4103</v>
      </c>
      <c r="F18" s="16">
        <v>2136</v>
      </c>
      <c r="G18" s="16">
        <v>1967</v>
      </c>
      <c r="H18" s="16">
        <v>201</v>
      </c>
      <c r="I18" s="16">
        <v>65</v>
      </c>
      <c r="J18" s="16">
        <v>136</v>
      </c>
      <c r="K18" s="16">
        <v>63</v>
      </c>
      <c r="M18" s="16">
        <f t="shared" si="0"/>
        <v>0</v>
      </c>
      <c r="N18" s="16">
        <f t="shared" si="1"/>
        <v>0</v>
      </c>
    </row>
    <row r="19" spans="1:14" s="7" customFormat="1" ht="13.5" customHeight="1">
      <c r="A19" s="19"/>
      <c r="B19" s="20" t="s">
        <v>12</v>
      </c>
      <c r="C19" s="16">
        <v>9</v>
      </c>
      <c r="D19" s="16">
        <v>123</v>
      </c>
      <c r="E19" s="16">
        <v>3355</v>
      </c>
      <c r="F19" s="16">
        <v>1716</v>
      </c>
      <c r="G19" s="16">
        <v>1639</v>
      </c>
      <c r="H19" s="16">
        <v>179</v>
      </c>
      <c r="I19" s="16">
        <v>60</v>
      </c>
      <c r="J19" s="16">
        <v>119</v>
      </c>
      <c r="K19" s="16">
        <v>21</v>
      </c>
      <c r="M19" s="16">
        <f t="shared" si="0"/>
        <v>0</v>
      </c>
      <c r="N19" s="16">
        <f t="shared" si="1"/>
        <v>0</v>
      </c>
    </row>
    <row r="20" spans="1:14" s="7" customFormat="1" ht="13.5" customHeight="1">
      <c r="A20" s="19"/>
      <c r="B20" s="20" t="s">
        <v>130</v>
      </c>
      <c r="C20" s="16">
        <v>12</v>
      </c>
      <c r="D20" s="16">
        <v>175</v>
      </c>
      <c r="E20" s="16">
        <v>5319</v>
      </c>
      <c r="F20" s="16">
        <v>2735</v>
      </c>
      <c r="G20" s="16">
        <v>2584</v>
      </c>
      <c r="H20" s="16">
        <v>256</v>
      </c>
      <c r="I20" s="16">
        <v>98</v>
      </c>
      <c r="J20" s="16">
        <v>158</v>
      </c>
      <c r="K20" s="16">
        <v>34</v>
      </c>
      <c r="M20" s="16">
        <f t="shared" si="0"/>
        <v>0</v>
      </c>
      <c r="N20" s="16">
        <f t="shared" si="1"/>
        <v>0</v>
      </c>
    </row>
    <row r="21" spans="1:14" s="7" customFormat="1" ht="13.5" customHeight="1">
      <c r="A21" s="19"/>
      <c r="B21" s="20" t="s">
        <v>13</v>
      </c>
      <c r="C21" s="16">
        <v>7</v>
      </c>
      <c r="D21" s="16">
        <v>85</v>
      </c>
      <c r="E21" s="16">
        <v>2444</v>
      </c>
      <c r="F21" s="16">
        <v>1263</v>
      </c>
      <c r="G21" s="16">
        <v>1181</v>
      </c>
      <c r="H21" s="16">
        <v>123</v>
      </c>
      <c r="I21" s="16">
        <v>47</v>
      </c>
      <c r="J21" s="16">
        <v>76</v>
      </c>
      <c r="K21" s="16">
        <v>11</v>
      </c>
      <c r="M21" s="16">
        <f t="shared" si="0"/>
        <v>0</v>
      </c>
      <c r="N21" s="16">
        <f t="shared" si="1"/>
        <v>0</v>
      </c>
    </row>
    <row r="22" spans="1:14" s="7" customFormat="1" ht="13.5" customHeight="1">
      <c r="A22" s="19"/>
      <c r="B22" s="20" t="s">
        <v>14</v>
      </c>
      <c r="C22" s="16">
        <v>9</v>
      </c>
      <c r="D22" s="16">
        <v>92</v>
      </c>
      <c r="E22" s="16">
        <v>2516</v>
      </c>
      <c r="F22" s="16">
        <v>1296</v>
      </c>
      <c r="G22" s="16">
        <v>1220</v>
      </c>
      <c r="H22" s="16">
        <v>140</v>
      </c>
      <c r="I22" s="16">
        <v>55</v>
      </c>
      <c r="J22" s="16">
        <v>85</v>
      </c>
      <c r="K22" s="16">
        <v>12</v>
      </c>
      <c r="M22" s="16">
        <f t="shared" si="0"/>
        <v>0</v>
      </c>
      <c r="N22" s="16">
        <f t="shared" si="1"/>
        <v>0</v>
      </c>
    </row>
    <row r="23" spans="1:14" s="7" customFormat="1" ht="13.5" customHeight="1">
      <c r="A23" s="19"/>
      <c r="B23" s="20" t="s">
        <v>15</v>
      </c>
      <c r="C23" s="16">
        <v>10</v>
      </c>
      <c r="D23" s="16">
        <v>104</v>
      </c>
      <c r="E23" s="16">
        <v>2900</v>
      </c>
      <c r="F23" s="16">
        <v>1476</v>
      </c>
      <c r="G23" s="16">
        <v>1424</v>
      </c>
      <c r="H23" s="16">
        <v>163</v>
      </c>
      <c r="I23" s="16">
        <v>65</v>
      </c>
      <c r="J23" s="16">
        <v>98</v>
      </c>
      <c r="K23" s="16">
        <v>12</v>
      </c>
      <c r="M23" s="16">
        <f t="shared" si="0"/>
        <v>0</v>
      </c>
      <c r="N23" s="16">
        <f t="shared" si="1"/>
        <v>0</v>
      </c>
    </row>
    <row r="24" spans="1:14" s="7" customFormat="1" ht="13.5" customHeight="1">
      <c r="A24" s="19"/>
      <c r="B24" s="20" t="s">
        <v>16</v>
      </c>
      <c r="C24" s="16">
        <v>5</v>
      </c>
      <c r="D24" s="16">
        <v>73</v>
      </c>
      <c r="E24" s="16">
        <v>2269</v>
      </c>
      <c r="F24" s="16">
        <v>1176</v>
      </c>
      <c r="G24" s="16">
        <v>1093</v>
      </c>
      <c r="H24" s="16">
        <v>109</v>
      </c>
      <c r="I24" s="16">
        <v>46</v>
      </c>
      <c r="J24" s="16">
        <v>63</v>
      </c>
      <c r="K24" s="16">
        <v>10</v>
      </c>
      <c r="M24" s="16">
        <f t="shared" si="0"/>
        <v>0</v>
      </c>
      <c r="N24" s="16">
        <f t="shared" si="1"/>
        <v>0</v>
      </c>
    </row>
    <row r="25" spans="1:14" s="7" customFormat="1" ht="13.5" customHeight="1">
      <c r="A25" s="19"/>
      <c r="B25" s="20" t="s">
        <v>17</v>
      </c>
      <c r="C25" s="16">
        <v>13</v>
      </c>
      <c r="D25" s="16">
        <v>139</v>
      </c>
      <c r="E25" s="16">
        <v>3565</v>
      </c>
      <c r="F25" s="16">
        <v>1854</v>
      </c>
      <c r="G25" s="16">
        <v>1711</v>
      </c>
      <c r="H25" s="16">
        <v>210</v>
      </c>
      <c r="I25" s="16">
        <v>93</v>
      </c>
      <c r="J25" s="16">
        <v>117</v>
      </c>
      <c r="K25" s="16">
        <v>25</v>
      </c>
      <c r="M25" s="16">
        <f t="shared" si="0"/>
        <v>0</v>
      </c>
      <c r="N25" s="16">
        <f t="shared" si="1"/>
        <v>0</v>
      </c>
    </row>
    <row r="26" spans="1:14" s="7" customFormat="1" ht="13.5" customHeight="1">
      <c r="A26" s="19"/>
      <c r="B26" s="20" t="s">
        <v>18</v>
      </c>
      <c r="C26" s="16">
        <v>6</v>
      </c>
      <c r="D26" s="16">
        <v>71</v>
      </c>
      <c r="E26" s="16">
        <v>1836</v>
      </c>
      <c r="F26" s="16">
        <v>929</v>
      </c>
      <c r="G26" s="16">
        <v>907</v>
      </c>
      <c r="H26" s="16">
        <v>104</v>
      </c>
      <c r="I26" s="16">
        <v>34</v>
      </c>
      <c r="J26" s="16">
        <v>70</v>
      </c>
      <c r="K26" s="16">
        <v>13</v>
      </c>
      <c r="M26" s="16">
        <f t="shared" si="0"/>
        <v>0</v>
      </c>
      <c r="N26" s="16">
        <f t="shared" si="1"/>
        <v>0</v>
      </c>
    </row>
    <row r="27" spans="1:14" s="7" customFormat="1" ht="13.5" customHeight="1">
      <c r="A27" s="19"/>
      <c r="B27" s="20" t="s">
        <v>19</v>
      </c>
      <c r="C27" s="16">
        <v>12</v>
      </c>
      <c r="D27" s="16">
        <v>154</v>
      </c>
      <c r="E27" s="16">
        <v>4309</v>
      </c>
      <c r="F27" s="16">
        <v>2270</v>
      </c>
      <c r="G27" s="16">
        <v>2039</v>
      </c>
      <c r="H27" s="16">
        <v>233</v>
      </c>
      <c r="I27" s="16">
        <v>82</v>
      </c>
      <c r="J27" s="16">
        <v>151</v>
      </c>
      <c r="K27" s="16">
        <v>54</v>
      </c>
      <c r="M27" s="16">
        <f t="shared" si="0"/>
        <v>0</v>
      </c>
      <c r="N27" s="16">
        <f t="shared" si="1"/>
        <v>0</v>
      </c>
    </row>
    <row r="28" spans="1:14" s="7" customFormat="1" ht="13.5" customHeight="1">
      <c r="A28" s="19"/>
      <c r="B28" s="20" t="s">
        <v>20</v>
      </c>
      <c r="C28" s="16">
        <v>9</v>
      </c>
      <c r="D28" s="16">
        <v>109</v>
      </c>
      <c r="E28" s="16">
        <v>2862</v>
      </c>
      <c r="F28" s="16">
        <v>1533</v>
      </c>
      <c r="G28" s="16">
        <v>1329</v>
      </c>
      <c r="H28" s="16">
        <v>164</v>
      </c>
      <c r="I28" s="16">
        <v>60</v>
      </c>
      <c r="J28" s="16">
        <v>104</v>
      </c>
      <c r="K28" s="16">
        <v>21</v>
      </c>
      <c r="M28" s="16">
        <f t="shared" si="0"/>
        <v>0</v>
      </c>
      <c r="N28" s="16">
        <f t="shared" si="1"/>
        <v>0</v>
      </c>
    </row>
    <row r="29" spans="1:14" s="7" customFormat="1" ht="13.5" customHeight="1">
      <c r="A29" s="19"/>
      <c r="B29" s="20" t="s">
        <v>21</v>
      </c>
      <c r="C29" s="16">
        <v>7</v>
      </c>
      <c r="D29" s="16">
        <v>137</v>
      </c>
      <c r="E29" s="16">
        <v>4254</v>
      </c>
      <c r="F29" s="16">
        <v>2195</v>
      </c>
      <c r="G29" s="16">
        <v>2059</v>
      </c>
      <c r="H29" s="16">
        <v>193</v>
      </c>
      <c r="I29" s="16">
        <v>68</v>
      </c>
      <c r="J29" s="16">
        <v>125</v>
      </c>
      <c r="K29" s="16">
        <v>47</v>
      </c>
      <c r="M29" s="16">
        <f t="shared" si="0"/>
        <v>0</v>
      </c>
      <c r="N29" s="16">
        <f t="shared" si="1"/>
        <v>0</v>
      </c>
    </row>
    <row r="30" spans="1:14" s="7" customFormat="1" ht="13.5" customHeight="1">
      <c r="A30" s="19"/>
      <c r="B30" s="20" t="s">
        <v>22</v>
      </c>
      <c r="C30" s="16">
        <v>36</v>
      </c>
      <c r="D30" s="16">
        <v>391</v>
      </c>
      <c r="E30" s="16">
        <v>10672</v>
      </c>
      <c r="F30" s="16">
        <v>5421</v>
      </c>
      <c r="G30" s="16">
        <v>5251</v>
      </c>
      <c r="H30" s="16">
        <v>601</v>
      </c>
      <c r="I30" s="16">
        <v>206</v>
      </c>
      <c r="J30" s="16">
        <v>395</v>
      </c>
      <c r="K30" s="16">
        <v>69</v>
      </c>
      <c r="M30" s="16">
        <f t="shared" si="0"/>
        <v>0</v>
      </c>
      <c r="N30" s="16">
        <f t="shared" si="1"/>
        <v>0</v>
      </c>
    </row>
    <row r="31" spans="1:14" s="7" customFormat="1" ht="13.5" customHeight="1">
      <c r="A31" s="19"/>
      <c r="B31" s="20" t="s">
        <v>104</v>
      </c>
      <c r="C31" s="16">
        <v>20</v>
      </c>
      <c r="D31" s="16">
        <v>318</v>
      </c>
      <c r="E31" s="16">
        <v>9788</v>
      </c>
      <c r="F31" s="16">
        <v>4981</v>
      </c>
      <c r="G31" s="16">
        <v>4807</v>
      </c>
      <c r="H31" s="16">
        <v>446</v>
      </c>
      <c r="I31" s="16">
        <v>145</v>
      </c>
      <c r="J31" s="16">
        <v>301</v>
      </c>
      <c r="K31" s="16">
        <v>65</v>
      </c>
      <c r="M31" s="16">
        <f t="shared" si="0"/>
        <v>0</v>
      </c>
      <c r="N31" s="16">
        <f t="shared" si="1"/>
        <v>0</v>
      </c>
    </row>
    <row r="32" spans="1:14" s="7" customFormat="1" ht="13.5" customHeight="1">
      <c r="A32" s="19"/>
      <c r="B32" s="20" t="s">
        <v>109</v>
      </c>
      <c r="C32" s="16">
        <v>12</v>
      </c>
      <c r="D32" s="16">
        <v>150</v>
      </c>
      <c r="E32" s="16">
        <v>3990</v>
      </c>
      <c r="F32" s="16">
        <v>2051</v>
      </c>
      <c r="G32" s="16">
        <v>1939</v>
      </c>
      <c r="H32" s="16">
        <v>219</v>
      </c>
      <c r="I32" s="16">
        <v>77</v>
      </c>
      <c r="J32" s="16">
        <v>142</v>
      </c>
      <c r="K32" s="16">
        <v>37</v>
      </c>
      <c r="M32" s="16"/>
      <c r="N32" s="16"/>
    </row>
    <row r="33" spans="1:14" s="7" customFormat="1" ht="13.5" customHeight="1">
      <c r="A33" s="19"/>
      <c r="B33" s="20"/>
      <c r="C33" s="16"/>
      <c r="D33" s="16"/>
      <c r="E33" s="16"/>
      <c r="F33" s="16"/>
      <c r="G33" s="16"/>
      <c r="H33" s="16"/>
      <c r="I33" s="16"/>
      <c r="J33" s="16"/>
      <c r="K33" s="16"/>
      <c r="M33" s="16"/>
      <c r="N33" s="16"/>
    </row>
    <row r="34" spans="1:14" s="7" customFormat="1" ht="13.5" customHeight="1">
      <c r="A34" s="17" t="s">
        <v>23</v>
      </c>
      <c r="B34" s="20"/>
      <c r="C34" s="16">
        <v>329</v>
      </c>
      <c r="D34" s="16">
        <v>3301</v>
      </c>
      <c r="E34" s="16">
        <v>83467</v>
      </c>
      <c r="F34" s="16">
        <v>43011</v>
      </c>
      <c r="G34" s="16">
        <v>40456</v>
      </c>
      <c r="H34" s="16">
        <v>5052</v>
      </c>
      <c r="I34" s="16">
        <v>2006</v>
      </c>
      <c r="J34" s="16">
        <v>3046</v>
      </c>
      <c r="K34" s="16">
        <v>819</v>
      </c>
      <c r="M34" s="16">
        <f t="shared" si="0"/>
        <v>0</v>
      </c>
      <c r="N34" s="16">
        <f t="shared" si="1"/>
        <v>0</v>
      </c>
    </row>
    <row r="35" spans="1:14" s="7" customFormat="1" ht="13.5" customHeight="1">
      <c r="A35" s="17"/>
      <c r="B35" s="20"/>
      <c r="C35" s="16"/>
      <c r="D35" s="16"/>
      <c r="E35" s="16"/>
      <c r="F35" s="16"/>
      <c r="G35" s="16"/>
      <c r="H35" s="16"/>
      <c r="I35" s="16"/>
      <c r="J35" s="16"/>
      <c r="K35" s="16"/>
      <c r="M35" s="16"/>
      <c r="N35" s="16"/>
    </row>
    <row r="36" spans="1:14" s="7" customFormat="1" ht="13.5" customHeight="1">
      <c r="A36" s="17" t="s">
        <v>24</v>
      </c>
      <c r="B36" s="20"/>
      <c r="C36" s="16">
        <v>36</v>
      </c>
      <c r="D36" s="16">
        <v>360</v>
      </c>
      <c r="E36" s="16">
        <v>8777</v>
      </c>
      <c r="F36" s="16">
        <v>4586</v>
      </c>
      <c r="G36" s="16">
        <v>4191</v>
      </c>
      <c r="H36" s="16">
        <v>546</v>
      </c>
      <c r="I36" s="16">
        <v>223</v>
      </c>
      <c r="J36" s="16">
        <v>323</v>
      </c>
      <c r="K36" s="16">
        <v>101</v>
      </c>
      <c r="M36" s="16">
        <f t="shared" si="0"/>
        <v>0</v>
      </c>
      <c r="N36" s="16">
        <f t="shared" si="1"/>
        <v>0</v>
      </c>
    </row>
    <row r="37" spans="1:14" s="7" customFormat="1" ht="13.5" customHeight="1">
      <c r="A37" s="19"/>
      <c r="B37" s="20" t="s">
        <v>25</v>
      </c>
      <c r="C37" s="16">
        <v>9</v>
      </c>
      <c r="D37" s="16">
        <v>87</v>
      </c>
      <c r="E37" s="16">
        <v>2196</v>
      </c>
      <c r="F37" s="16">
        <v>1145</v>
      </c>
      <c r="G37" s="16">
        <v>1051</v>
      </c>
      <c r="H37" s="16">
        <v>134</v>
      </c>
      <c r="I37" s="16">
        <v>51</v>
      </c>
      <c r="J37" s="16">
        <v>83</v>
      </c>
      <c r="K37" s="16">
        <v>12</v>
      </c>
      <c r="M37" s="16">
        <f t="shared" si="0"/>
        <v>0</v>
      </c>
      <c r="N37" s="16">
        <f t="shared" si="1"/>
        <v>0</v>
      </c>
    </row>
    <row r="38" spans="1:14" s="7" customFormat="1" ht="13.5" customHeight="1">
      <c r="A38" s="19"/>
      <c r="B38" s="20" t="s">
        <v>26</v>
      </c>
      <c r="C38" s="16">
        <v>5</v>
      </c>
      <c r="D38" s="16">
        <v>54</v>
      </c>
      <c r="E38" s="16">
        <v>1325</v>
      </c>
      <c r="F38" s="16">
        <v>668</v>
      </c>
      <c r="G38" s="16">
        <v>657</v>
      </c>
      <c r="H38" s="16">
        <v>80</v>
      </c>
      <c r="I38" s="16">
        <v>35</v>
      </c>
      <c r="J38" s="16">
        <v>45</v>
      </c>
      <c r="K38" s="16">
        <v>19</v>
      </c>
      <c r="M38" s="16">
        <f t="shared" si="0"/>
        <v>0</v>
      </c>
      <c r="N38" s="16">
        <f t="shared" si="1"/>
        <v>0</v>
      </c>
    </row>
    <row r="39" spans="1:14" s="7" customFormat="1" ht="13.5" customHeight="1">
      <c r="A39" s="19"/>
      <c r="B39" s="20" t="s">
        <v>27</v>
      </c>
      <c r="C39" s="16">
        <v>4</v>
      </c>
      <c r="D39" s="16">
        <v>57</v>
      </c>
      <c r="E39" s="16">
        <v>1568</v>
      </c>
      <c r="F39" s="16">
        <v>815</v>
      </c>
      <c r="G39" s="16">
        <v>753</v>
      </c>
      <c r="H39" s="16">
        <v>82</v>
      </c>
      <c r="I39" s="16">
        <v>30</v>
      </c>
      <c r="J39" s="16">
        <v>52</v>
      </c>
      <c r="K39" s="16">
        <v>18</v>
      </c>
      <c r="M39" s="16">
        <f t="shared" si="0"/>
        <v>0</v>
      </c>
      <c r="N39" s="16">
        <f t="shared" si="1"/>
        <v>0</v>
      </c>
    </row>
    <row r="40" spans="1:14" s="7" customFormat="1" ht="13.5" customHeight="1">
      <c r="A40" s="19"/>
      <c r="B40" s="20" t="s">
        <v>28</v>
      </c>
      <c r="C40" s="16">
        <v>3</v>
      </c>
      <c r="D40" s="16">
        <v>36</v>
      </c>
      <c r="E40" s="16">
        <v>870</v>
      </c>
      <c r="F40" s="16">
        <v>444</v>
      </c>
      <c r="G40" s="16">
        <v>426</v>
      </c>
      <c r="H40" s="16">
        <v>50</v>
      </c>
      <c r="I40" s="16">
        <v>20</v>
      </c>
      <c r="J40" s="16">
        <v>30</v>
      </c>
      <c r="K40" s="16">
        <v>17</v>
      </c>
      <c r="M40" s="16">
        <f t="shared" si="0"/>
        <v>0</v>
      </c>
      <c r="N40" s="16">
        <f t="shared" si="1"/>
        <v>0</v>
      </c>
    </row>
    <row r="41" spans="1:14" s="7" customFormat="1" ht="13.5" customHeight="1">
      <c r="A41" s="19"/>
      <c r="B41" s="20" t="s">
        <v>29</v>
      </c>
      <c r="C41" s="16">
        <v>4</v>
      </c>
      <c r="D41" s="16">
        <v>41</v>
      </c>
      <c r="E41" s="16">
        <v>979</v>
      </c>
      <c r="F41" s="16">
        <v>519</v>
      </c>
      <c r="G41" s="16">
        <v>460</v>
      </c>
      <c r="H41" s="16">
        <v>61</v>
      </c>
      <c r="I41" s="16">
        <v>29</v>
      </c>
      <c r="J41" s="16">
        <v>32</v>
      </c>
      <c r="K41" s="16">
        <v>8</v>
      </c>
      <c r="M41" s="16">
        <f t="shared" si="0"/>
        <v>0</v>
      </c>
      <c r="N41" s="16">
        <f t="shared" si="1"/>
        <v>0</v>
      </c>
    </row>
    <row r="42" spans="1:14" s="7" customFormat="1" ht="13.5" customHeight="1">
      <c r="A42" s="19"/>
      <c r="B42" s="20" t="s">
        <v>30</v>
      </c>
      <c r="C42" s="16">
        <v>4</v>
      </c>
      <c r="D42" s="16">
        <v>25</v>
      </c>
      <c r="E42" s="16">
        <v>475</v>
      </c>
      <c r="F42" s="16">
        <v>251</v>
      </c>
      <c r="G42" s="16">
        <v>224</v>
      </c>
      <c r="H42" s="16">
        <v>42</v>
      </c>
      <c r="I42" s="16">
        <v>20</v>
      </c>
      <c r="J42" s="16">
        <v>22</v>
      </c>
      <c r="K42" s="16">
        <v>9</v>
      </c>
      <c r="M42" s="16">
        <f t="shared" si="0"/>
        <v>0</v>
      </c>
      <c r="N42" s="16">
        <f t="shared" si="1"/>
        <v>0</v>
      </c>
    </row>
    <row r="43" spans="1:14" s="7" customFormat="1" ht="13.5" customHeight="1">
      <c r="A43" s="19"/>
      <c r="B43" s="20" t="s">
        <v>31</v>
      </c>
      <c r="C43" s="16">
        <v>3</v>
      </c>
      <c r="D43" s="16">
        <v>17</v>
      </c>
      <c r="E43" s="16">
        <v>258</v>
      </c>
      <c r="F43" s="16">
        <v>133</v>
      </c>
      <c r="G43" s="16">
        <v>125</v>
      </c>
      <c r="H43" s="16">
        <v>31</v>
      </c>
      <c r="I43" s="16">
        <v>16</v>
      </c>
      <c r="J43" s="16">
        <v>15</v>
      </c>
      <c r="K43" s="16">
        <v>6</v>
      </c>
      <c r="M43" s="16">
        <f t="shared" si="0"/>
        <v>0</v>
      </c>
      <c r="N43" s="16">
        <f t="shared" si="1"/>
        <v>0</v>
      </c>
    </row>
    <row r="44" spans="1:14" s="7" customFormat="1" ht="13.5" customHeight="1">
      <c r="A44" s="19"/>
      <c r="B44" s="20" t="s">
        <v>32</v>
      </c>
      <c r="C44" s="16">
        <v>4</v>
      </c>
      <c r="D44" s="16">
        <v>43</v>
      </c>
      <c r="E44" s="16">
        <v>1106</v>
      </c>
      <c r="F44" s="16">
        <v>611</v>
      </c>
      <c r="G44" s="16">
        <v>495</v>
      </c>
      <c r="H44" s="16">
        <v>66</v>
      </c>
      <c r="I44" s="16">
        <v>22</v>
      </c>
      <c r="J44" s="16">
        <v>44</v>
      </c>
      <c r="K44" s="16">
        <v>12</v>
      </c>
      <c r="M44" s="16">
        <f t="shared" si="0"/>
        <v>0</v>
      </c>
      <c r="N44" s="16">
        <f t="shared" si="1"/>
        <v>0</v>
      </c>
    </row>
    <row r="45" spans="1:14" s="7" customFormat="1" ht="13.5" customHeight="1">
      <c r="A45" s="19"/>
      <c r="B45" s="20"/>
      <c r="C45" s="16"/>
      <c r="D45" s="16"/>
      <c r="E45" s="16"/>
      <c r="F45" s="16"/>
      <c r="G45" s="16"/>
      <c r="H45" s="16"/>
      <c r="I45" s="16"/>
      <c r="J45" s="16"/>
      <c r="K45" s="16"/>
      <c r="M45" s="16"/>
      <c r="N45" s="16"/>
    </row>
    <row r="46" spans="1:14" s="7" customFormat="1" ht="13.5" customHeight="1">
      <c r="A46" s="17" t="s">
        <v>33</v>
      </c>
      <c r="B46" s="20"/>
      <c r="C46" s="16">
        <v>15</v>
      </c>
      <c r="D46" s="16">
        <v>188</v>
      </c>
      <c r="E46" s="16">
        <v>5159</v>
      </c>
      <c r="F46" s="16">
        <v>2615</v>
      </c>
      <c r="G46" s="16">
        <v>2544</v>
      </c>
      <c r="H46" s="16">
        <v>279</v>
      </c>
      <c r="I46" s="16">
        <v>103</v>
      </c>
      <c r="J46" s="16">
        <v>176</v>
      </c>
      <c r="K46" s="16">
        <v>61</v>
      </c>
      <c r="M46" s="16">
        <f t="shared" si="0"/>
        <v>0</v>
      </c>
      <c r="N46" s="16">
        <f t="shared" si="1"/>
        <v>0</v>
      </c>
    </row>
    <row r="47" spans="1:14" s="7" customFormat="1" ht="13.5" customHeight="1">
      <c r="A47" s="19"/>
      <c r="B47" s="20" t="s">
        <v>34</v>
      </c>
      <c r="C47" s="16">
        <v>5</v>
      </c>
      <c r="D47" s="16">
        <v>78</v>
      </c>
      <c r="E47" s="16">
        <v>2353</v>
      </c>
      <c r="F47" s="16">
        <v>1194</v>
      </c>
      <c r="G47" s="16">
        <v>1159</v>
      </c>
      <c r="H47" s="16">
        <v>118</v>
      </c>
      <c r="I47" s="16">
        <v>41</v>
      </c>
      <c r="J47" s="16">
        <v>77</v>
      </c>
      <c r="K47" s="16">
        <v>29</v>
      </c>
      <c r="M47" s="16">
        <f t="shared" si="0"/>
        <v>0</v>
      </c>
      <c r="N47" s="16">
        <f t="shared" si="1"/>
        <v>0</v>
      </c>
    </row>
    <row r="48" spans="1:14" s="7" customFormat="1" ht="13.5" customHeight="1">
      <c r="A48" s="19"/>
      <c r="B48" s="20" t="s">
        <v>35</v>
      </c>
      <c r="C48" s="16">
        <v>3</v>
      </c>
      <c r="D48" s="16">
        <v>40</v>
      </c>
      <c r="E48" s="16">
        <v>1100</v>
      </c>
      <c r="F48" s="16">
        <v>545</v>
      </c>
      <c r="G48" s="16">
        <v>555</v>
      </c>
      <c r="H48" s="16">
        <v>57</v>
      </c>
      <c r="I48" s="16">
        <v>19</v>
      </c>
      <c r="J48" s="16">
        <v>38</v>
      </c>
      <c r="K48" s="16">
        <v>17</v>
      </c>
      <c r="M48" s="16">
        <f t="shared" si="0"/>
        <v>0</v>
      </c>
      <c r="N48" s="16">
        <f t="shared" si="1"/>
        <v>0</v>
      </c>
    </row>
    <row r="49" spans="1:14" s="7" customFormat="1" ht="13.5" customHeight="1">
      <c r="A49" s="19"/>
      <c r="B49" s="20" t="s">
        <v>36</v>
      </c>
      <c r="C49" s="16">
        <v>2</v>
      </c>
      <c r="D49" s="16">
        <v>12</v>
      </c>
      <c r="E49" s="16">
        <v>183</v>
      </c>
      <c r="F49" s="16">
        <v>100</v>
      </c>
      <c r="G49" s="16">
        <v>83</v>
      </c>
      <c r="H49" s="16">
        <v>20</v>
      </c>
      <c r="I49" s="16">
        <v>11</v>
      </c>
      <c r="J49" s="16">
        <v>9</v>
      </c>
      <c r="K49" s="16">
        <v>4</v>
      </c>
      <c r="M49" s="16">
        <f t="shared" si="0"/>
        <v>0</v>
      </c>
      <c r="N49" s="16">
        <f t="shared" si="1"/>
        <v>0</v>
      </c>
    </row>
    <row r="50" spans="1:14" s="7" customFormat="1" ht="13.5" customHeight="1">
      <c r="A50" s="19"/>
      <c r="B50" s="20" t="s">
        <v>37</v>
      </c>
      <c r="C50" s="16">
        <v>5</v>
      </c>
      <c r="D50" s="16">
        <v>58</v>
      </c>
      <c r="E50" s="16">
        <v>1523</v>
      </c>
      <c r="F50" s="16">
        <v>776</v>
      </c>
      <c r="G50" s="16">
        <v>747</v>
      </c>
      <c r="H50" s="16">
        <v>84</v>
      </c>
      <c r="I50" s="16">
        <v>32</v>
      </c>
      <c r="J50" s="16">
        <v>52</v>
      </c>
      <c r="K50" s="16">
        <v>11</v>
      </c>
      <c r="M50" s="16">
        <f t="shared" si="0"/>
        <v>0</v>
      </c>
      <c r="N50" s="16">
        <f t="shared" si="1"/>
        <v>0</v>
      </c>
    </row>
    <row r="51" spans="1:14" s="7" customFormat="1" ht="13.5" customHeight="1">
      <c r="A51" s="19"/>
      <c r="B51" s="20"/>
      <c r="C51" s="16"/>
      <c r="D51" s="16"/>
      <c r="E51" s="16"/>
      <c r="F51" s="16"/>
      <c r="G51" s="16"/>
      <c r="H51" s="16"/>
      <c r="I51" s="16"/>
      <c r="J51" s="16"/>
      <c r="K51" s="16"/>
      <c r="M51" s="16"/>
      <c r="N51" s="16"/>
    </row>
    <row r="52" spans="1:14" s="7" customFormat="1" ht="13.5" customHeight="1">
      <c r="A52" s="17" t="s">
        <v>38</v>
      </c>
      <c r="B52" s="20"/>
      <c r="C52" s="16">
        <v>39</v>
      </c>
      <c r="D52" s="16">
        <v>340</v>
      </c>
      <c r="E52" s="16">
        <v>8476</v>
      </c>
      <c r="F52" s="16">
        <v>4319</v>
      </c>
      <c r="G52" s="16">
        <v>4157</v>
      </c>
      <c r="H52" s="16">
        <v>530</v>
      </c>
      <c r="I52" s="16">
        <v>223</v>
      </c>
      <c r="J52" s="16">
        <v>307</v>
      </c>
      <c r="K52" s="16">
        <v>72</v>
      </c>
      <c r="M52" s="16">
        <f t="shared" si="0"/>
        <v>0</v>
      </c>
      <c r="N52" s="16">
        <f t="shared" si="1"/>
        <v>0</v>
      </c>
    </row>
    <row r="53" spans="1:14" s="7" customFormat="1" ht="13.5" customHeight="1">
      <c r="A53" s="19"/>
      <c r="B53" s="20" t="s">
        <v>39</v>
      </c>
      <c r="C53" s="16">
        <v>6</v>
      </c>
      <c r="D53" s="16">
        <v>73</v>
      </c>
      <c r="E53" s="16">
        <v>2009</v>
      </c>
      <c r="F53" s="16">
        <v>1013</v>
      </c>
      <c r="G53" s="16">
        <v>996</v>
      </c>
      <c r="H53" s="16">
        <v>105</v>
      </c>
      <c r="I53" s="16">
        <v>38</v>
      </c>
      <c r="J53" s="16">
        <v>67</v>
      </c>
      <c r="K53" s="16">
        <v>22</v>
      </c>
      <c r="M53" s="16">
        <f t="shared" si="0"/>
        <v>0</v>
      </c>
      <c r="N53" s="16">
        <f t="shared" si="1"/>
        <v>0</v>
      </c>
    </row>
    <row r="54" spans="1:14" s="7" customFormat="1" ht="13.5" customHeight="1">
      <c r="A54" s="19"/>
      <c r="B54" s="20" t="s">
        <v>40</v>
      </c>
      <c r="C54" s="16">
        <v>10</v>
      </c>
      <c r="D54" s="16">
        <v>106</v>
      </c>
      <c r="E54" s="16">
        <v>2874</v>
      </c>
      <c r="F54" s="16">
        <v>1491</v>
      </c>
      <c r="G54" s="16">
        <v>1383</v>
      </c>
      <c r="H54" s="16">
        <v>162</v>
      </c>
      <c r="I54" s="16">
        <v>65</v>
      </c>
      <c r="J54" s="16">
        <v>97</v>
      </c>
      <c r="K54" s="16">
        <v>12</v>
      </c>
      <c r="M54" s="16">
        <f t="shared" si="0"/>
        <v>0</v>
      </c>
      <c r="N54" s="16">
        <f t="shared" si="1"/>
        <v>0</v>
      </c>
    </row>
    <row r="55" spans="1:14" s="7" customFormat="1" ht="13.5" customHeight="1">
      <c r="A55" s="19"/>
      <c r="B55" s="20" t="s">
        <v>41</v>
      </c>
      <c r="C55" s="16">
        <v>1</v>
      </c>
      <c r="D55" s="16">
        <v>22</v>
      </c>
      <c r="E55" s="16">
        <v>732</v>
      </c>
      <c r="F55" s="16">
        <v>370</v>
      </c>
      <c r="G55" s="16">
        <v>362</v>
      </c>
      <c r="H55" s="16">
        <v>30</v>
      </c>
      <c r="I55" s="16">
        <v>12</v>
      </c>
      <c r="J55" s="16">
        <v>18</v>
      </c>
      <c r="K55" s="16">
        <v>3</v>
      </c>
      <c r="M55" s="16">
        <f t="shared" si="0"/>
        <v>0</v>
      </c>
      <c r="N55" s="16">
        <f t="shared" si="1"/>
        <v>0</v>
      </c>
    </row>
    <row r="56" spans="1:14" s="7" customFormat="1" ht="13.5" customHeight="1">
      <c r="A56" s="19"/>
      <c r="B56" s="20" t="s">
        <v>42</v>
      </c>
      <c r="C56" s="16">
        <v>10</v>
      </c>
      <c r="D56" s="16">
        <v>80</v>
      </c>
      <c r="E56" s="16">
        <v>1851</v>
      </c>
      <c r="F56" s="16">
        <v>929</v>
      </c>
      <c r="G56" s="16">
        <v>922</v>
      </c>
      <c r="H56" s="16">
        <v>125</v>
      </c>
      <c r="I56" s="16">
        <v>55</v>
      </c>
      <c r="J56" s="16">
        <v>70</v>
      </c>
      <c r="K56" s="16">
        <v>12</v>
      </c>
      <c r="M56" s="16">
        <f t="shared" si="0"/>
        <v>0</v>
      </c>
      <c r="N56" s="16">
        <f t="shared" si="1"/>
        <v>0</v>
      </c>
    </row>
    <row r="57" spans="1:14" s="7" customFormat="1" ht="13.5" customHeight="1">
      <c r="A57" s="19"/>
      <c r="B57" s="20" t="s">
        <v>43</v>
      </c>
      <c r="C57" s="16">
        <v>8</v>
      </c>
      <c r="D57" s="16">
        <v>34</v>
      </c>
      <c r="E57" s="16">
        <v>453</v>
      </c>
      <c r="F57" s="16">
        <v>233</v>
      </c>
      <c r="G57" s="16">
        <v>220</v>
      </c>
      <c r="H57" s="16">
        <v>64</v>
      </c>
      <c r="I57" s="16">
        <v>33</v>
      </c>
      <c r="J57" s="16">
        <v>31</v>
      </c>
      <c r="K57" s="16">
        <v>10</v>
      </c>
      <c r="M57" s="16">
        <f t="shared" si="0"/>
        <v>0</v>
      </c>
      <c r="N57" s="16">
        <f t="shared" si="1"/>
        <v>0</v>
      </c>
    </row>
    <row r="58" spans="1:14" s="7" customFormat="1" ht="13.5" customHeight="1">
      <c r="A58" s="19"/>
      <c r="B58" s="20" t="s">
        <v>44</v>
      </c>
      <c r="C58" s="16">
        <v>2</v>
      </c>
      <c r="D58" s="16">
        <v>13</v>
      </c>
      <c r="E58" s="16">
        <v>265</v>
      </c>
      <c r="F58" s="16">
        <v>140</v>
      </c>
      <c r="G58" s="16">
        <v>125</v>
      </c>
      <c r="H58" s="16">
        <v>22</v>
      </c>
      <c r="I58" s="16">
        <v>10</v>
      </c>
      <c r="J58" s="16">
        <v>12</v>
      </c>
      <c r="K58" s="16">
        <v>6</v>
      </c>
      <c r="M58" s="16">
        <f t="shared" si="0"/>
        <v>0</v>
      </c>
      <c r="N58" s="16">
        <f t="shared" si="1"/>
        <v>0</v>
      </c>
    </row>
    <row r="59" spans="1:14" s="7" customFormat="1" ht="13.5" customHeight="1">
      <c r="A59" s="19"/>
      <c r="B59" s="20" t="s">
        <v>45</v>
      </c>
      <c r="C59" s="16">
        <v>2</v>
      </c>
      <c r="D59" s="16">
        <v>12</v>
      </c>
      <c r="E59" s="16">
        <v>292</v>
      </c>
      <c r="F59" s="16">
        <v>143</v>
      </c>
      <c r="G59" s="16">
        <v>149</v>
      </c>
      <c r="H59" s="16">
        <v>22</v>
      </c>
      <c r="I59" s="16">
        <v>10</v>
      </c>
      <c r="J59" s="16">
        <v>12</v>
      </c>
      <c r="K59" s="16">
        <v>7</v>
      </c>
      <c r="M59" s="16">
        <f t="shared" si="0"/>
        <v>0</v>
      </c>
      <c r="N59" s="16">
        <f t="shared" si="1"/>
        <v>0</v>
      </c>
    </row>
    <row r="60" spans="1:14" s="7" customFormat="1" ht="13.5" customHeight="1">
      <c r="A60" s="19"/>
      <c r="B60" s="20"/>
      <c r="C60" s="16"/>
      <c r="D60" s="16"/>
      <c r="E60" s="16"/>
      <c r="F60" s="16"/>
      <c r="G60" s="16"/>
      <c r="H60" s="16"/>
      <c r="I60" s="16"/>
      <c r="J60" s="16"/>
      <c r="K60" s="16"/>
      <c r="M60" s="16"/>
      <c r="N60" s="16"/>
    </row>
    <row r="61" spans="1:14" s="7" customFormat="1" ht="13.5" customHeight="1">
      <c r="A61" s="17" t="s">
        <v>46</v>
      </c>
      <c r="B61" s="20"/>
      <c r="C61" s="16">
        <v>23</v>
      </c>
      <c r="D61" s="16">
        <v>143</v>
      </c>
      <c r="E61" s="16">
        <v>2890</v>
      </c>
      <c r="F61" s="16">
        <v>1509</v>
      </c>
      <c r="G61" s="16">
        <v>1381</v>
      </c>
      <c r="H61" s="16">
        <v>254</v>
      </c>
      <c r="I61" s="16">
        <v>127</v>
      </c>
      <c r="J61" s="16">
        <v>127</v>
      </c>
      <c r="K61" s="16">
        <v>27</v>
      </c>
      <c r="M61" s="16">
        <f t="shared" si="0"/>
        <v>0</v>
      </c>
      <c r="N61" s="16">
        <f t="shared" si="1"/>
        <v>0</v>
      </c>
    </row>
    <row r="62" spans="1:14" s="7" customFormat="1" ht="13.5" customHeight="1">
      <c r="A62" s="19"/>
      <c r="B62" s="20" t="s">
        <v>125</v>
      </c>
      <c r="C62" s="16">
        <v>4</v>
      </c>
      <c r="D62" s="16">
        <v>33</v>
      </c>
      <c r="E62" s="16">
        <v>795</v>
      </c>
      <c r="F62" s="16">
        <v>421</v>
      </c>
      <c r="G62" s="16">
        <v>374</v>
      </c>
      <c r="H62" s="16">
        <v>52</v>
      </c>
      <c r="I62" s="16">
        <v>22</v>
      </c>
      <c r="J62" s="16">
        <v>30</v>
      </c>
      <c r="K62" s="16">
        <v>6</v>
      </c>
      <c r="M62" s="16">
        <f t="shared" si="0"/>
        <v>0</v>
      </c>
      <c r="N62" s="16">
        <f t="shared" si="1"/>
        <v>0</v>
      </c>
    </row>
    <row r="63" spans="1:14" s="7" customFormat="1" ht="13.5" customHeight="1">
      <c r="A63" s="19"/>
      <c r="B63" s="20" t="s">
        <v>47</v>
      </c>
      <c r="C63" s="16">
        <v>4</v>
      </c>
      <c r="D63" s="16">
        <v>23</v>
      </c>
      <c r="E63" s="16">
        <v>408</v>
      </c>
      <c r="F63" s="16">
        <v>217</v>
      </c>
      <c r="G63" s="16">
        <v>191</v>
      </c>
      <c r="H63" s="16">
        <v>39</v>
      </c>
      <c r="I63" s="16">
        <v>19</v>
      </c>
      <c r="J63" s="16">
        <v>20</v>
      </c>
      <c r="K63" s="16">
        <v>4</v>
      </c>
      <c r="M63" s="16">
        <f t="shared" si="0"/>
        <v>0</v>
      </c>
      <c r="N63" s="16">
        <f t="shared" si="1"/>
        <v>0</v>
      </c>
    </row>
    <row r="64" spans="1:14" s="7" customFormat="1" ht="13.5" customHeight="1">
      <c r="A64" s="19"/>
      <c r="B64" s="20" t="s">
        <v>48</v>
      </c>
      <c r="C64" s="16">
        <v>2</v>
      </c>
      <c r="D64" s="16">
        <v>13</v>
      </c>
      <c r="E64" s="16">
        <v>266</v>
      </c>
      <c r="F64" s="16">
        <v>143</v>
      </c>
      <c r="G64" s="16">
        <v>123</v>
      </c>
      <c r="H64" s="16">
        <v>26</v>
      </c>
      <c r="I64" s="16">
        <v>13</v>
      </c>
      <c r="J64" s="16">
        <v>13</v>
      </c>
      <c r="K64" s="16">
        <v>2</v>
      </c>
      <c r="M64" s="16">
        <f t="shared" si="0"/>
        <v>0</v>
      </c>
      <c r="N64" s="16">
        <f t="shared" si="1"/>
        <v>0</v>
      </c>
    </row>
    <row r="65" spans="1:14" s="7" customFormat="1" ht="13.5" customHeight="1">
      <c r="A65" s="19"/>
      <c r="B65" s="20" t="s">
        <v>49</v>
      </c>
      <c r="C65" s="16">
        <v>13</v>
      </c>
      <c r="D65" s="16">
        <v>74</v>
      </c>
      <c r="E65" s="16">
        <v>1421</v>
      </c>
      <c r="F65" s="16">
        <v>728</v>
      </c>
      <c r="G65" s="16">
        <v>693</v>
      </c>
      <c r="H65" s="16">
        <v>137</v>
      </c>
      <c r="I65" s="16">
        <v>73</v>
      </c>
      <c r="J65" s="16">
        <v>64</v>
      </c>
      <c r="K65" s="16">
        <v>15</v>
      </c>
      <c r="M65" s="16">
        <f t="shared" si="0"/>
        <v>0</v>
      </c>
      <c r="N65" s="16">
        <f t="shared" si="1"/>
        <v>0</v>
      </c>
    </row>
    <row r="66" spans="1:14" s="7" customFormat="1" ht="13.5" customHeight="1">
      <c r="A66" s="19"/>
      <c r="B66" s="20"/>
      <c r="C66" s="16"/>
      <c r="D66" s="16"/>
      <c r="E66" s="16"/>
      <c r="F66" s="16"/>
      <c r="G66" s="16"/>
      <c r="H66" s="16"/>
      <c r="I66" s="16"/>
      <c r="J66" s="16"/>
      <c r="K66" s="16"/>
      <c r="M66" s="16"/>
      <c r="N66" s="16"/>
    </row>
    <row r="67" spans="1:14" s="7" customFormat="1" ht="13.5" customHeight="1">
      <c r="A67" s="17" t="s">
        <v>50</v>
      </c>
      <c r="B67" s="20"/>
      <c r="C67" s="16">
        <v>3</v>
      </c>
      <c r="D67" s="16">
        <v>35</v>
      </c>
      <c r="E67" s="16">
        <v>889</v>
      </c>
      <c r="F67" s="16">
        <v>457</v>
      </c>
      <c r="G67" s="16">
        <v>432</v>
      </c>
      <c r="H67" s="16">
        <v>52</v>
      </c>
      <c r="I67" s="16">
        <v>27</v>
      </c>
      <c r="J67" s="16">
        <v>25</v>
      </c>
      <c r="K67" s="16">
        <v>7</v>
      </c>
      <c r="M67" s="16">
        <f t="shared" si="0"/>
        <v>0</v>
      </c>
      <c r="N67" s="16">
        <f t="shared" si="1"/>
        <v>0</v>
      </c>
    </row>
    <row r="68" spans="1:14" s="7" customFormat="1" ht="13.5" customHeight="1">
      <c r="A68" s="19"/>
      <c r="B68" s="20" t="s">
        <v>51</v>
      </c>
      <c r="C68" s="16">
        <v>3</v>
      </c>
      <c r="D68" s="16">
        <v>35</v>
      </c>
      <c r="E68" s="16">
        <v>889</v>
      </c>
      <c r="F68" s="16">
        <v>457</v>
      </c>
      <c r="G68" s="16">
        <v>432</v>
      </c>
      <c r="H68" s="16">
        <v>52</v>
      </c>
      <c r="I68" s="16">
        <v>27</v>
      </c>
      <c r="J68" s="16">
        <v>25</v>
      </c>
      <c r="K68" s="16">
        <v>7</v>
      </c>
      <c r="M68" s="16">
        <f t="shared" si="0"/>
        <v>0</v>
      </c>
      <c r="N68" s="16">
        <f t="shared" si="1"/>
        <v>0</v>
      </c>
    </row>
    <row r="69" spans="1:14" s="7" customFormat="1" ht="13.5" customHeight="1">
      <c r="A69" s="19"/>
      <c r="B69" s="20"/>
      <c r="C69" s="16"/>
      <c r="D69" s="16"/>
      <c r="E69" s="16"/>
      <c r="F69" s="16"/>
      <c r="G69" s="16"/>
      <c r="H69" s="16"/>
      <c r="I69" s="16"/>
      <c r="J69" s="16"/>
      <c r="K69" s="16"/>
      <c r="M69" s="16"/>
      <c r="N69" s="16"/>
    </row>
    <row r="70" spans="1:14" s="7" customFormat="1" ht="13.5" customHeight="1">
      <c r="A70" s="17" t="s">
        <v>52</v>
      </c>
      <c r="B70" s="20"/>
      <c r="C70" s="16">
        <v>35</v>
      </c>
      <c r="D70" s="16">
        <v>363</v>
      </c>
      <c r="E70" s="16">
        <v>9173</v>
      </c>
      <c r="F70" s="16">
        <v>4744</v>
      </c>
      <c r="G70" s="16">
        <v>4429</v>
      </c>
      <c r="H70" s="16">
        <v>559</v>
      </c>
      <c r="I70" s="16">
        <v>214</v>
      </c>
      <c r="J70" s="16">
        <v>345</v>
      </c>
      <c r="K70" s="16">
        <v>100</v>
      </c>
      <c r="M70" s="16">
        <f t="shared" si="0"/>
        <v>0</v>
      </c>
      <c r="N70" s="16">
        <f t="shared" si="1"/>
        <v>0</v>
      </c>
    </row>
    <row r="71" spans="1:14" s="7" customFormat="1" ht="13.5" customHeight="1">
      <c r="A71" s="19"/>
      <c r="B71" s="20" t="s">
        <v>53</v>
      </c>
      <c r="C71" s="16">
        <v>4</v>
      </c>
      <c r="D71" s="16">
        <v>31</v>
      </c>
      <c r="E71" s="16">
        <v>749</v>
      </c>
      <c r="F71" s="16">
        <v>398</v>
      </c>
      <c r="G71" s="16">
        <v>351</v>
      </c>
      <c r="H71" s="16">
        <v>49</v>
      </c>
      <c r="I71" s="16">
        <v>20</v>
      </c>
      <c r="J71" s="16">
        <v>29</v>
      </c>
      <c r="K71" s="16">
        <v>4</v>
      </c>
      <c r="M71" s="16">
        <f t="shared" si="0"/>
        <v>0</v>
      </c>
      <c r="N71" s="16">
        <f t="shared" si="1"/>
        <v>0</v>
      </c>
    </row>
    <row r="72" spans="1:14" s="7" customFormat="1" ht="13.5" customHeight="1">
      <c r="A72" s="19"/>
      <c r="B72" s="20" t="s">
        <v>54</v>
      </c>
      <c r="C72" s="16">
        <v>12</v>
      </c>
      <c r="D72" s="16">
        <v>91</v>
      </c>
      <c r="E72" s="16">
        <v>1889</v>
      </c>
      <c r="F72" s="16">
        <v>996</v>
      </c>
      <c r="G72" s="16">
        <v>893</v>
      </c>
      <c r="H72" s="16">
        <v>153</v>
      </c>
      <c r="I72" s="16">
        <v>65</v>
      </c>
      <c r="J72" s="16">
        <v>88</v>
      </c>
      <c r="K72" s="16">
        <v>39</v>
      </c>
      <c r="M72" s="16">
        <f aca="true" t="shared" si="2" ref="M72:M129">E72-F72-G72</f>
        <v>0</v>
      </c>
      <c r="N72" s="16">
        <f aca="true" t="shared" si="3" ref="N72:N129">H72-I72-J72</f>
        <v>0</v>
      </c>
    </row>
    <row r="73" spans="1:14" s="7" customFormat="1" ht="13.5" customHeight="1">
      <c r="A73" s="19"/>
      <c r="B73" s="20" t="s">
        <v>55</v>
      </c>
      <c r="C73" s="16">
        <v>4</v>
      </c>
      <c r="D73" s="16">
        <v>31</v>
      </c>
      <c r="E73" s="16">
        <v>640</v>
      </c>
      <c r="F73" s="16">
        <v>335</v>
      </c>
      <c r="G73" s="16">
        <v>305</v>
      </c>
      <c r="H73" s="16">
        <v>49</v>
      </c>
      <c r="I73" s="16">
        <v>21</v>
      </c>
      <c r="J73" s="16">
        <v>28</v>
      </c>
      <c r="K73" s="16">
        <v>16</v>
      </c>
      <c r="M73" s="16">
        <f t="shared" si="2"/>
        <v>0</v>
      </c>
      <c r="N73" s="16">
        <f t="shared" si="3"/>
        <v>0</v>
      </c>
    </row>
    <row r="74" spans="1:14" s="7" customFormat="1" ht="13.5" customHeight="1">
      <c r="A74" s="19"/>
      <c r="B74" s="20" t="s">
        <v>56</v>
      </c>
      <c r="C74" s="16">
        <v>6</v>
      </c>
      <c r="D74" s="16">
        <v>111</v>
      </c>
      <c r="E74" s="16">
        <v>3282</v>
      </c>
      <c r="F74" s="16">
        <v>1645</v>
      </c>
      <c r="G74" s="16">
        <v>1637</v>
      </c>
      <c r="H74" s="16">
        <v>160</v>
      </c>
      <c r="I74" s="16">
        <v>53</v>
      </c>
      <c r="J74" s="16">
        <v>107</v>
      </c>
      <c r="K74" s="16">
        <v>12</v>
      </c>
      <c r="M74" s="16">
        <f t="shared" si="2"/>
        <v>0</v>
      </c>
      <c r="N74" s="16">
        <f t="shared" si="3"/>
        <v>0</v>
      </c>
    </row>
    <row r="75" spans="1:14" s="7" customFormat="1" ht="13.5" customHeight="1">
      <c r="A75" s="19"/>
      <c r="B75" s="20" t="s">
        <v>57</v>
      </c>
      <c r="C75" s="16">
        <v>9</v>
      </c>
      <c r="D75" s="16">
        <v>99</v>
      </c>
      <c r="E75" s="16">
        <v>2613</v>
      </c>
      <c r="F75" s="16">
        <v>1370</v>
      </c>
      <c r="G75" s="16">
        <v>1243</v>
      </c>
      <c r="H75" s="16">
        <v>148</v>
      </c>
      <c r="I75" s="16">
        <v>55</v>
      </c>
      <c r="J75" s="16">
        <v>93</v>
      </c>
      <c r="K75" s="16">
        <v>29</v>
      </c>
      <c r="M75" s="16">
        <f t="shared" si="2"/>
        <v>0</v>
      </c>
      <c r="N75" s="16">
        <f t="shared" si="3"/>
        <v>0</v>
      </c>
    </row>
    <row r="76" spans="1:14" s="7" customFormat="1" ht="13.5" customHeight="1">
      <c r="A76" s="19"/>
      <c r="B76" s="20"/>
      <c r="C76" s="16"/>
      <c r="D76" s="16"/>
      <c r="E76" s="16"/>
      <c r="F76" s="16"/>
      <c r="G76" s="16"/>
      <c r="H76" s="16"/>
      <c r="I76" s="16"/>
      <c r="J76" s="16"/>
      <c r="K76" s="16"/>
      <c r="M76" s="16"/>
      <c r="N76" s="16"/>
    </row>
    <row r="77" spans="1:14" s="7" customFormat="1" ht="13.5" customHeight="1">
      <c r="A77" s="17" t="s">
        <v>58</v>
      </c>
      <c r="B77" s="20"/>
      <c r="C77" s="16">
        <v>27</v>
      </c>
      <c r="D77" s="16">
        <v>223</v>
      </c>
      <c r="E77" s="16">
        <v>4888</v>
      </c>
      <c r="F77" s="16">
        <v>2493</v>
      </c>
      <c r="G77" s="16">
        <v>2395</v>
      </c>
      <c r="H77" s="16">
        <v>358</v>
      </c>
      <c r="I77" s="16">
        <v>146</v>
      </c>
      <c r="J77" s="16">
        <v>212</v>
      </c>
      <c r="K77" s="16">
        <v>68</v>
      </c>
      <c r="M77" s="16">
        <f t="shared" si="2"/>
        <v>0</v>
      </c>
      <c r="N77" s="16">
        <f t="shared" si="3"/>
        <v>0</v>
      </c>
    </row>
    <row r="78" spans="1:14" s="7" customFormat="1" ht="13.5" customHeight="1">
      <c r="A78" s="19"/>
      <c r="B78" s="20" t="s">
        <v>59</v>
      </c>
      <c r="C78" s="16">
        <v>7</v>
      </c>
      <c r="D78" s="16">
        <v>53</v>
      </c>
      <c r="E78" s="16">
        <v>1040</v>
      </c>
      <c r="F78" s="16">
        <v>556</v>
      </c>
      <c r="G78" s="16">
        <v>484</v>
      </c>
      <c r="H78" s="16">
        <v>86</v>
      </c>
      <c r="I78" s="16">
        <v>35</v>
      </c>
      <c r="J78" s="16">
        <v>51</v>
      </c>
      <c r="K78" s="16">
        <v>14</v>
      </c>
      <c r="M78" s="16">
        <f t="shared" si="2"/>
        <v>0</v>
      </c>
      <c r="N78" s="16">
        <f t="shared" si="3"/>
        <v>0</v>
      </c>
    </row>
    <row r="79" spans="1:14" s="7" customFormat="1" ht="13.5" customHeight="1">
      <c r="A79" s="19"/>
      <c r="B79" s="20" t="s">
        <v>60</v>
      </c>
      <c r="C79" s="16">
        <v>3</v>
      </c>
      <c r="D79" s="16">
        <v>20</v>
      </c>
      <c r="E79" s="16">
        <v>373</v>
      </c>
      <c r="F79" s="16">
        <v>178</v>
      </c>
      <c r="G79" s="16">
        <v>195</v>
      </c>
      <c r="H79" s="16">
        <v>34</v>
      </c>
      <c r="I79" s="16">
        <v>15</v>
      </c>
      <c r="J79" s="16">
        <v>19</v>
      </c>
      <c r="K79" s="16">
        <v>13</v>
      </c>
      <c r="M79" s="16">
        <f t="shared" si="2"/>
        <v>0</v>
      </c>
      <c r="N79" s="16">
        <f t="shared" si="3"/>
        <v>0</v>
      </c>
    </row>
    <row r="80" spans="1:14" s="7" customFormat="1" ht="13.5" customHeight="1">
      <c r="A80" s="19"/>
      <c r="B80" s="20" t="s">
        <v>61</v>
      </c>
      <c r="C80" s="16">
        <v>6</v>
      </c>
      <c r="D80" s="16">
        <v>69</v>
      </c>
      <c r="E80" s="16">
        <v>1850</v>
      </c>
      <c r="F80" s="16">
        <v>923</v>
      </c>
      <c r="G80" s="16">
        <v>927</v>
      </c>
      <c r="H80" s="16">
        <v>107</v>
      </c>
      <c r="I80" s="16">
        <v>38</v>
      </c>
      <c r="J80" s="16">
        <v>69</v>
      </c>
      <c r="K80" s="16">
        <v>16</v>
      </c>
      <c r="M80" s="16">
        <f t="shared" si="2"/>
        <v>0</v>
      </c>
      <c r="N80" s="16">
        <f t="shared" si="3"/>
        <v>0</v>
      </c>
    </row>
    <row r="81" spans="1:14" s="7" customFormat="1" ht="13.5" customHeight="1">
      <c r="A81" s="19"/>
      <c r="B81" s="20" t="s">
        <v>118</v>
      </c>
      <c r="C81" s="16">
        <v>5</v>
      </c>
      <c r="D81" s="16">
        <v>35</v>
      </c>
      <c r="E81" s="16">
        <v>672</v>
      </c>
      <c r="F81" s="16">
        <v>345</v>
      </c>
      <c r="G81" s="16">
        <v>327</v>
      </c>
      <c r="H81" s="16">
        <v>57</v>
      </c>
      <c r="I81" s="16">
        <v>24</v>
      </c>
      <c r="J81" s="16">
        <v>33</v>
      </c>
      <c r="K81" s="16">
        <v>12</v>
      </c>
      <c r="M81" s="16">
        <f t="shared" si="2"/>
        <v>0</v>
      </c>
      <c r="N81" s="16">
        <f t="shared" si="3"/>
        <v>0</v>
      </c>
    </row>
    <row r="82" spans="1:14" s="7" customFormat="1" ht="13.5" customHeight="1">
      <c r="A82" s="19"/>
      <c r="B82" s="20" t="s">
        <v>62</v>
      </c>
      <c r="C82" s="16">
        <v>6</v>
      </c>
      <c r="D82" s="16">
        <v>46</v>
      </c>
      <c r="E82" s="16">
        <v>953</v>
      </c>
      <c r="F82" s="16">
        <v>491</v>
      </c>
      <c r="G82" s="16">
        <v>462</v>
      </c>
      <c r="H82" s="16">
        <v>74</v>
      </c>
      <c r="I82" s="16">
        <v>34</v>
      </c>
      <c r="J82" s="16">
        <v>40</v>
      </c>
      <c r="K82" s="16">
        <v>13</v>
      </c>
      <c r="M82" s="16">
        <f t="shared" si="2"/>
        <v>0</v>
      </c>
      <c r="N82" s="16">
        <f t="shared" si="3"/>
        <v>0</v>
      </c>
    </row>
    <row r="83" spans="1:14" s="7" customFormat="1" ht="13.5" customHeight="1">
      <c r="A83" s="19"/>
      <c r="B83" s="20"/>
      <c r="C83" s="16"/>
      <c r="D83" s="16"/>
      <c r="E83" s="16"/>
      <c r="F83" s="16"/>
      <c r="G83" s="16"/>
      <c r="H83" s="16"/>
      <c r="I83" s="16"/>
      <c r="J83" s="16"/>
      <c r="K83" s="16"/>
      <c r="M83" s="16"/>
      <c r="N83" s="16"/>
    </row>
    <row r="84" spans="1:14" s="7" customFormat="1" ht="13.5" customHeight="1">
      <c r="A84" s="17" t="s">
        <v>63</v>
      </c>
      <c r="B84" s="20"/>
      <c r="C84" s="16">
        <v>34</v>
      </c>
      <c r="D84" s="16">
        <v>357</v>
      </c>
      <c r="E84" s="16">
        <v>9642</v>
      </c>
      <c r="F84" s="16">
        <v>4914</v>
      </c>
      <c r="G84" s="16">
        <v>4728</v>
      </c>
      <c r="H84" s="16">
        <v>532</v>
      </c>
      <c r="I84" s="16">
        <v>220</v>
      </c>
      <c r="J84" s="16">
        <v>312</v>
      </c>
      <c r="K84" s="16">
        <v>94</v>
      </c>
      <c r="M84" s="16">
        <f t="shared" si="2"/>
        <v>0</v>
      </c>
      <c r="N84" s="16">
        <f t="shared" si="3"/>
        <v>0</v>
      </c>
    </row>
    <row r="85" spans="1:14" s="7" customFormat="1" ht="13.5" customHeight="1">
      <c r="A85" s="19"/>
      <c r="B85" s="20" t="s">
        <v>64</v>
      </c>
      <c r="C85" s="16">
        <v>5</v>
      </c>
      <c r="D85" s="16">
        <v>55</v>
      </c>
      <c r="E85" s="16">
        <v>1569</v>
      </c>
      <c r="F85" s="16">
        <v>807</v>
      </c>
      <c r="G85" s="16">
        <v>762</v>
      </c>
      <c r="H85" s="16">
        <v>82</v>
      </c>
      <c r="I85" s="16">
        <v>34</v>
      </c>
      <c r="J85" s="16">
        <v>48</v>
      </c>
      <c r="K85" s="16">
        <v>10</v>
      </c>
      <c r="M85" s="16">
        <f t="shared" si="2"/>
        <v>0</v>
      </c>
      <c r="N85" s="16">
        <f t="shared" si="3"/>
        <v>0</v>
      </c>
    </row>
    <row r="86" spans="1:14" s="7" customFormat="1" ht="13.5" customHeight="1">
      <c r="A86" s="19"/>
      <c r="B86" s="20" t="s">
        <v>65</v>
      </c>
      <c r="C86" s="16">
        <v>3</v>
      </c>
      <c r="D86" s="16">
        <v>43</v>
      </c>
      <c r="E86" s="16">
        <v>1262</v>
      </c>
      <c r="F86" s="16">
        <v>665</v>
      </c>
      <c r="G86" s="16">
        <v>597</v>
      </c>
      <c r="H86" s="16">
        <v>60</v>
      </c>
      <c r="I86" s="16">
        <v>26</v>
      </c>
      <c r="J86" s="16">
        <v>34</v>
      </c>
      <c r="K86" s="16">
        <v>17</v>
      </c>
      <c r="M86" s="16">
        <f t="shared" si="2"/>
        <v>0</v>
      </c>
      <c r="N86" s="16">
        <f t="shared" si="3"/>
        <v>0</v>
      </c>
    </row>
    <row r="87" spans="1:14" s="7" customFormat="1" ht="13.5" customHeight="1">
      <c r="A87" s="19"/>
      <c r="B87" s="20" t="s">
        <v>66</v>
      </c>
      <c r="C87" s="16">
        <v>8</v>
      </c>
      <c r="D87" s="16">
        <v>105</v>
      </c>
      <c r="E87" s="16">
        <v>2886</v>
      </c>
      <c r="F87" s="16">
        <v>1412</v>
      </c>
      <c r="G87" s="16">
        <v>1474</v>
      </c>
      <c r="H87" s="16">
        <v>147</v>
      </c>
      <c r="I87" s="16">
        <v>56</v>
      </c>
      <c r="J87" s="16">
        <v>91</v>
      </c>
      <c r="K87" s="16">
        <v>22</v>
      </c>
      <c r="M87" s="16">
        <f t="shared" si="2"/>
        <v>0</v>
      </c>
      <c r="N87" s="16">
        <f t="shared" si="3"/>
        <v>0</v>
      </c>
    </row>
    <row r="88" spans="1:14" s="7" customFormat="1" ht="13.5" customHeight="1">
      <c r="A88" s="19"/>
      <c r="B88" s="20" t="s">
        <v>67</v>
      </c>
      <c r="C88" s="16">
        <v>3</v>
      </c>
      <c r="D88" s="16">
        <v>45</v>
      </c>
      <c r="E88" s="16">
        <v>1256</v>
      </c>
      <c r="F88" s="16">
        <v>639</v>
      </c>
      <c r="G88" s="16">
        <v>617</v>
      </c>
      <c r="H88" s="16">
        <v>64</v>
      </c>
      <c r="I88" s="16">
        <v>26</v>
      </c>
      <c r="J88" s="16">
        <v>38</v>
      </c>
      <c r="K88" s="16">
        <v>7</v>
      </c>
      <c r="M88" s="16">
        <f t="shared" si="2"/>
        <v>0</v>
      </c>
      <c r="N88" s="16">
        <f t="shared" si="3"/>
        <v>0</v>
      </c>
    </row>
    <row r="89" spans="1:14" s="7" customFormat="1" ht="13.5" customHeight="1">
      <c r="A89" s="19"/>
      <c r="B89" s="20" t="s">
        <v>119</v>
      </c>
      <c r="C89" s="16">
        <v>3</v>
      </c>
      <c r="D89" s="16">
        <v>25</v>
      </c>
      <c r="E89" s="16">
        <v>734</v>
      </c>
      <c r="F89" s="16">
        <v>397</v>
      </c>
      <c r="G89" s="16">
        <v>337</v>
      </c>
      <c r="H89" s="16">
        <v>41</v>
      </c>
      <c r="I89" s="16">
        <v>18</v>
      </c>
      <c r="J89" s="16">
        <v>23</v>
      </c>
      <c r="K89" s="16">
        <v>8</v>
      </c>
      <c r="M89" s="16">
        <f t="shared" si="2"/>
        <v>0</v>
      </c>
      <c r="N89" s="16">
        <f t="shared" si="3"/>
        <v>0</v>
      </c>
    </row>
    <row r="90" spans="1:14" s="7" customFormat="1" ht="13.5" customHeight="1">
      <c r="A90" s="19"/>
      <c r="B90" s="20" t="s">
        <v>121</v>
      </c>
      <c r="C90" s="16">
        <v>4</v>
      </c>
      <c r="D90" s="16">
        <v>31</v>
      </c>
      <c r="E90" s="16">
        <v>817</v>
      </c>
      <c r="F90" s="16">
        <v>422</v>
      </c>
      <c r="G90" s="16">
        <v>395</v>
      </c>
      <c r="H90" s="16">
        <v>49</v>
      </c>
      <c r="I90" s="16">
        <v>21</v>
      </c>
      <c r="J90" s="16">
        <v>28</v>
      </c>
      <c r="K90" s="16">
        <v>8</v>
      </c>
      <c r="M90" s="16">
        <f t="shared" si="2"/>
        <v>0</v>
      </c>
      <c r="N90" s="16">
        <f t="shared" si="3"/>
        <v>0</v>
      </c>
    </row>
    <row r="91" spans="1:14" s="7" customFormat="1" ht="13.5" customHeight="1">
      <c r="A91" s="19"/>
      <c r="B91" s="20" t="s">
        <v>68</v>
      </c>
      <c r="C91" s="16">
        <v>3</v>
      </c>
      <c r="D91" s="16">
        <v>20</v>
      </c>
      <c r="E91" s="16">
        <v>409</v>
      </c>
      <c r="F91" s="16">
        <v>207</v>
      </c>
      <c r="G91" s="16">
        <v>202</v>
      </c>
      <c r="H91" s="16">
        <v>33</v>
      </c>
      <c r="I91" s="16">
        <v>15</v>
      </c>
      <c r="J91" s="16">
        <v>18</v>
      </c>
      <c r="K91" s="16">
        <v>12</v>
      </c>
      <c r="M91" s="16">
        <f t="shared" si="2"/>
        <v>0</v>
      </c>
      <c r="N91" s="16">
        <f t="shared" si="3"/>
        <v>0</v>
      </c>
    </row>
    <row r="92" spans="1:14" s="7" customFormat="1" ht="13.5" customHeight="1">
      <c r="A92" s="19"/>
      <c r="B92" s="20" t="s">
        <v>120</v>
      </c>
      <c r="C92" s="16">
        <v>5</v>
      </c>
      <c r="D92" s="16">
        <v>33</v>
      </c>
      <c r="E92" s="16">
        <v>709</v>
      </c>
      <c r="F92" s="16">
        <v>365</v>
      </c>
      <c r="G92" s="16">
        <v>344</v>
      </c>
      <c r="H92" s="16">
        <v>56</v>
      </c>
      <c r="I92" s="16">
        <v>24</v>
      </c>
      <c r="J92" s="16">
        <v>32</v>
      </c>
      <c r="K92" s="16">
        <v>10</v>
      </c>
      <c r="M92" s="16">
        <f t="shared" si="2"/>
        <v>0</v>
      </c>
      <c r="N92" s="16">
        <f t="shared" si="3"/>
        <v>0</v>
      </c>
    </row>
    <row r="93" spans="1:14" s="7" customFormat="1" ht="13.5" customHeight="1">
      <c r="A93" s="19"/>
      <c r="B93" s="20"/>
      <c r="C93" s="16"/>
      <c r="D93" s="16"/>
      <c r="E93" s="16"/>
      <c r="F93" s="16"/>
      <c r="G93" s="16"/>
      <c r="H93" s="16"/>
      <c r="I93" s="16"/>
      <c r="J93" s="16"/>
      <c r="K93" s="16"/>
      <c r="M93" s="16"/>
      <c r="N93" s="16"/>
    </row>
    <row r="94" spans="1:14" s="7" customFormat="1" ht="13.5" customHeight="1">
      <c r="A94" s="17" t="s">
        <v>69</v>
      </c>
      <c r="B94" s="20"/>
      <c r="C94" s="16">
        <v>30</v>
      </c>
      <c r="D94" s="16">
        <v>244</v>
      </c>
      <c r="E94" s="16">
        <v>5773</v>
      </c>
      <c r="F94" s="16">
        <v>3005</v>
      </c>
      <c r="G94" s="16">
        <v>2768</v>
      </c>
      <c r="H94" s="16">
        <v>386</v>
      </c>
      <c r="I94" s="16">
        <v>159</v>
      </c>
      <c r="J94" s="16">
        <v>227</v>
      </c>
      <c r="K94" s="16">
        <v>91</v>
      </c>
      <c r="M94" s="16">
        <f t="shared" si="2"/>
        <v>0</v>
      </c>
      <c r="N94" s="16">
        <f t="shared" si="3"/>
        <v>0</v>
      </c>
    </row>
    <row r="95" spans="1:14" s="7" customFormat="1" ht="13.5" customHeight="1">
      <c r="A95" s="19"/>
      <c r="B95" s="20" t="s">
        <v>122</v>
      </c>
      <c r="C95" s="16">
        <v>7</v>
      </c>
      <c r="D95" s="16">
        <v>46</v>
      </c>
      <c r="E95" s="16">
        <v>1041</v>
      </c>
      <c r="F95" s="16">
        <v>567</v>
      </c>
      <c r="G95" s="16">
        <v>474</v>
      </c>
      <c r="H95" s="16">
        <v>76</v>
      </c>
      <c r="I95" s="16">
        <v>35</v>
      </c>
      <c r="J95" s="16">
        <v>41</v>
      </c>
      <c r="K95" s="16">
        <v>25</v>
      </c>
      <c r="M95" s="16">
        <f t="shared" si="2"/>
        <v>0</v>
      </c>
      <c r="N95" s="16">
        <f t="shared" si="3"/>
        <v>0</v>
      </c>
    </row>
    <row r="96" spans="1:14" s="7" customFormat="1" ht="13.5" customHeight="1">
      <c r="A96" s="19"/>
      <c r="B96" s="20" t="s">
        <v>70</v>
      </c>
      <c r="C96" s="16">
        <v>3</v>
      </c>
      <c r="D96" s="16">
        <v>22</v>
      </c>
      <c r="E96" s="16">
        <v>512</v>
      </c>
      <c r="F96" s="16">
        <v>246</v>
      </c>
      <c r="G96" s="16">
        <v>266</v>
      </c>
      <c r="H96" s="16">
        <v>37</v>
      </c>
      <c r="I96" s="16">
        <v>14</v>
      </c>
      <c r="J96" s="16">
        <v>23</v>
      </c>
      <c r="K96" s="16">
        <v>8</v>
      </c>
      <c r="M96" s="16">
        <f t="shared" si="2"/>
        <v>0</v>
      </c>
      <c r="N96" s="16">
        <f t="shared" si="3"/>
        <v>0</v>
      </c>
    </row>
    <row r="97" spans="1:14" s="7" customFormat="1" ht="13.5" customHeight="1">
      <c r="A97" s="19"/>
      <c r="B97" s="20" t="s">
        <v>71</v>
      </c>
      <c r="C97" s="16">
        <v>11</v>
      </c>
      <c r="D97" s="16">
        <v>84</v>
      </c>
      <c r="E97" s="16">
        <v>1999</v>
      </c>
      <c r="F97" s="16">
        <v>1028</v>
      </c>
      <c r="G97" s="16">
        <v>971</v>
      </c>
      <c r="H97" s="16">
        <v>135</v>
      </c>
      <c r="I97" s="16">
        <v>53</v>
      </c>
      <c r="J97" s="16">
        <v>82</v>
      </c>
      <c r="K97" s="16">
        <v>25</v>
      </c>
      <c r="M97" s="16">
        <f t="shared" si="2"/>
        <v>0</v>
      </c>
      <c r="N97" s="16">
        <f t="shared" si="3"/>
        <v>0</v>
      </c>
    </row>
    <row r="98" spans="1:14" s="7" customFormat="1" ht="13.5" customHeight="1">
      <c r="A98" s="19"/>
      <c r="B98" s="20" t="s">
        <v>123</v>
      </c>
      <c r="C98" s="16">
        <v>6</v>
      </c>
      <c r="D98" s="16">
        <v>66</v>
      </c>
      <c r="E98" s="16">
        <v>1678</v>
      </c>
      <c r="F98" s="16">
        <v>858</v>
      </c>
      <c r="G98" s="16">
        <v>820</v>
      </c>
      <c r="H98" s="16">
        <v>98</v>
      </c>
      <c r="I98" s="16">
        <v>37</v>
      </c>
      <c r="J98" s="16">
        <v>61</v>
      </c>
      <c r="K98" s="16">
        <v>23</v>
      </c>
      <c r="M98" s="16">
        <f t="shared" si="2"/>
        <v>0</v>
      </c>
      <c r="N98" s="16">
        <f t="shared" si="3"/>
        <v>0</v>
      </c>
    </row>
    <row r="99" spans="1:14" s="7" customFormat="1" ht="13.5" customHeight="1">
      <c r="A99" s="19"/>
      <c r="B99" s="20" t="s">
        <v>72</v>
      </c>
      <c r="C99" s="16">
        <v>3</v>
      </c>
      <c r="D99" s="16">
        <v>26</v>
      </c>
      <c r="E99" s="16">
        <v>543</v>
      </c>
      <c r="F99" s="16">
        <v>306</v>
      </c>
      <c r="G99" s="16">
        <v>237</v>
      </c>
      <c r="H99" s="16">
        <v>40</v>
      </c>
      <c r="I99" s="16">
        <v>20</v>
      </c>
      <c r="J99" s="16">
        <v>20</v>
      </c>
      <c r="K99" s="16">
        <v>10</v>
      </c>
      <c r="M99" s="16">
        <f t="shared" si="2"/>
        <v>0</v>
      </c>
      <c r="N99" s="16">
        <f t="shared" si="3"/>
        <v>0</v>
      </c>
    </row>
    <row r="100" spans="1:14" s="7" customFormat="1" ht="13.5" customHeight="1">
      <c r="A100" s="19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M100" s="16"/>
      <c r="N100" s="16"/>
    </row>
    <row r="101" spans="1:14" s="7" customFormat="1" ht="13.5" customHeight="1">
      <c r="A101" s="17" t="s">
        <v>73</v>
      </c>
      <c r="B101" s="20"/>
      <c r="C101" s="16">
        <v>10</v>
      </c>
      <c r="D101" s="16">
        <v>99</v>
      </c>
      <c r="E101" s="16">
        <v>2517</v>
      </c>
      <c r="F101" s="16">
        <v>1308</v>
      </c>
      <c r="G101" s="16">
        <v>1209</v>
      </c>
      <c r="H101" s="16">
        <v>151</v>
      </c>
      <c r="I101" s="16">
        <v>68</v>
      </c>
      <c r="J101" s="16">
        <v>83</v>
      </c>
      <c r="K101" s="16">
        <v>22</v>
      </c>
      <c r="M101" s="16">
        <f t="shared" si="2"/>
        <v>0</v>
      </c>
      <c r="N101" s="16">
        <f t="shared" si="3"/>
        <v>0</v>
      </c>
    </row>
    <row r="102" spans="1:14" s="7" customFormat="1" ht="13.5" customHeight="1">
      <c r="A102" s="19"/>
      <c r="B102" s="20" t="s">
        <v>74</v>
      </c>
      <c r="C102" s="16">
        <v>6</v>
      </c>
      <c r="D102" s="16">
        <v>57</v>
      </c>
      <c r="E102" s="16">
        <v>1411</v>
      </c>
      <c r="F102" s="16">
        <v>737</v>
      </c>
      <c r="G102" s="16">
        <v>674</v>
      </c>
      <c r="H102" s="16">
        <v>90</v>
      </c>
      <c r="I102" s="16">
        <v>41</v>
      </c>
      <c r="J102" s="16">
        <v>49</v>
      </c>
      <c r="K102" s="16">
        <v>13</v>
      </c>
      <c r="M102" s="16">
        <f t="shared" si="2"/>
        <v>0</v>
      </c>
      <c r="N102" s="16">
        <f t="shared" si="3"/>
        <v>0</v>
      </c>
    </row>
    <row r="103" spans="1:14" s="7" customFormat="1" ht="13.5" customHeight="1">
      <c r="A103" s="19"/>
      <c r="B103" s="20" t="s">
        <v>75</v>
      </c>
      <c r="C103" s="16">
        <v>4</v>
      </c>
      <c r="D103" s="16">
        <v>42</v>
      </c>
      <c r="E103" s="16">
        <v>1106</v>
      </c>
      <c r="F103" s="16">
        <v>571</v>
      </c>
      <c r="G103" s="16">
        <v>535</v>
      </c>
      <c r="H103" s="16">
        <v>61</v>
      </c>
      <c r="I103" s="16">
        <v>27</v>
      </c>
      <c r="J103" s="16">
        <v>34</v>
      </c>
      <c r="K103" s="16">
        <v>9</v>
      </c>
      <c r="M103" s="16">
        <f t="shared" si="2"/>
        <v>0</v>
      </c>
      <c r="N103" s="16">
        <f t="shared" si="3"/>
        <v>0</v>
      </c>
    </row>
    <row r="104" spans="1:14" s="7" customFormat="1" ht="13.5" customHeight="1">
      <c r="A104" s="19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M104" s="16"/>
      <c r="N104" s="16"/>
    </row>
    <row r="105" spans="1:14" s="7" customFormat="1" ht="13.5" customHeight="1">
      <c r="A105" s="17" t="s">
        <v>76</v>
      </c>
      <c r="B105" s="20"/>
      <c r="C105" s="16">
        <v>16</v>
      </c>
      <c r="D105" s="16">
        <v>196</v>
      </c>
      <c r="E105" s="16">
        <v>5106</v>
      </c>
      <c r="F105" s="16">
        <v>2617</v>
      </c>
      <c r="G105" s="16">
        <v>2489</v>
      </c>
      <c r="H105" s="16">
        <v>288</v>
      </c>
      <c r="I105" s="16">
        <v>100</v>
      </c>
      <c r="J105" s="16">
        <v>188</v>
      </c>
      <c r="K105" s="16">
        <v>39</v>
      </c>
      <c r="M105" s="16">
        <f t="shared" si="2"/>
        <v>0</v>
      </c>
      <c r="N105" s="16">
        <f t="shared" si="3"/>
        <v>0</v>
      </c>
    </row>
    <row r="106" spans="1:14" s="7" customFormat="1" ht="13.5" customHeight="1">
      <c r="A106" s="19"/>
      <c r="B106" s="20" t="s">
        <v>77</v>
      </c>
      <c r="C106" s="16">
        <v>2</v>
      </c>
      <c r="D106" s="16">
        <v>39</v>
      </c>
      <c r="E106" s="16">
        <v>1044</v>
      </c>
      <c r="F106" s="16">
        <v>524</v>
      </c>
      <c r="G106" s="16">
        <v>520</v>
      </c>
      <c r="H106" s="16">
        <v>51</v>
      </c>
      <c r="I106" s="16">
        <v>15</v>
      </c>
      <c r="J106" s="16">
        <v>36</v>
      </c>
      <c r="K106" s="16">
        <v>15</v>
      </c>
      <c r="M106" s="16">
        <f t="shared" si="2"/>
        <v>0</v>
      </c>
      <c r="N106" s="16">
        <f t="shared" si="3"/>
        <v>0</v>
      </c>
    </row>
    <row r="107" spans="1:14" s="7" customFormat="1" ht="13.5" customHeight="1">
      <c r="A107" s="19"/>
      <c r="B107" s="20" t="s">
        <v>78</v>
      </c>
      <c r="C107" s="16">
        <v>5</v>
      </c>
      <c r="D107" s="16">
        <v>39</v>
      </c>
      <c r="E107" s="16">
        <v>1091</v>
      </c>
      <c r="F107" s="16">
        <v>558</v>
      </c>
      <c r="G107" s="16">
        <v>533</v>
      </c>
      <c r="H107" s="16">
        <v>64</v>
      </c>
      <c r="I107" s="16">
        <v>27</v>
      </c>
      <c r="J107" s="16">
        <v>37</v>
      </c>
      <c r="K107" s="16">
        <v>8</v>
      </c>
      <c r="M107" s="16">
        <f t="shared" si="2"/>
        <v>0</v>
      </c>
      <c r="N107" s="16">
        <f t="shared" si="3"/>
        <v>0</v>
      </c>
    </row>
    <row r="108" spans="1:14" s="7" customFormat="1" ht="13.5" customHeight="1">
      <c r="A108" s="19"/>
      <c r="B108" s="20" t="s">
        <v>79</v>
      </c>
      <c r="C108" s="16">
        <v>4</v>
      </c>
      <c r="D108" s="16">
        <v>51</v>
      </c>
      <c r="E108" s="16">
        <v>1329</v>
      </c>
      <c r="F108" s="16">
        <v>670</v>
      </c>
      <c r="G108" s="16">
        <v>659</v>
      </c>
      <c r="H108" s="16">
        <v>77</v>
      </c>
      <c r="I108" s="16">
        <v>26</v>
      </c>
      <c r="J108" s="16">
        <v>51</v>
      </c>
      <c r="K108" s="16">
        <v>8</v>
      </c>
      <c r="M108" s="16">
        <f t="shared" si="2"/>
        <v>0</v>
      </c>
      <c r="N108" s="16">
        <f t="shared" si="3"/>
        <v>0</v>
      </c>
    </row>
    <row r="109" spans="1:14" s="7" customFormat="1" ht="13.5" customHeight="1">
      <c r="A109" s="19"/>
      <c r="B109" s="20" t="s">
        <v>80</v>
      </c>
      <c r="C109" s="16">
        <v>2</v>
      </c>
      <c r="D109" s="16">
        <v>22</v>
      </c>
      <c r="E109" s="16">
        <v>523</v>
      </c>
      <c r="F109" s="16">
        <v>267</v>
      </c>
      <c r="G109" s="16">
        <v>256</v>
      </c>
      <c r="H109" s="16">
        <v>32</v>
      </c>
      <c r="I109" s="16">
        <v>11</v>
      </c>
      <c r="J109" s="16">
        <v>21</v>
      </c>
      <c r="K109" s="16">
        <v>4</v>
      </c>
      <c r="M109" s="16">
        <f t="shared" si="2"/>
        <v>0</v>
      </c>
      <c r="N109" s="16">
        <f t="shared" si="3"/>
        <v>0</v>
      </c>
    </row>
    <row r="110" spans="1:14" s="7" customFormat="1" ht="13.5" customHeight="1">
      <c r="A110" s="19"/>
      <c r="B110" s="20" t="s">
        <v>81</v>
      </c>
      <c r="C110" s="16">
        <v>3</v>
      </c>
      <c r="D110" s="16">
        <v>45</v>
      </c>
      <c r="E110" s="16">
        <v>1119</v>
      </c>
      <c r="F110" s="16">
        <v>598</v>
      </c>
      <c r="G110" s="16">
        <v>521</v>
      </c>
      <c r="H110" s="16">
        <v>64</v>
      </c>
      <c r="I110" s="16">
        <v>21</v>
      </c>
      <c r="J110" s="16">
        <v>43</v>
      </c>
      <c r="K110" s="16">
        <v>4</v>
      </c>
      <c r="M110" s="16">
        <f t="shared" si="2"/>
        <v>0</v>
      </c>
      <c r="N110" s="16">
        <f t="shared" si="3"/>
        <v>0</v>
      </c>
    </row>
    <row r="111" spans="1:14" s="7" customFormat="1" ht="13.5" customHeight="1">
      <c r="A111" s="19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M111" s="16"/>
      <c r="N111" s="16"/>
    </row>
    <row r="112" spans="1:14" s="7" customFormat="1" ht="13.5" customHeight="1">
      <c r="A112" s="17" t="s">
        <v>82</v>
      </c>
      <c r="B112" s="20"/>
      <c r="C112" s="16">
        <v>13</v>
      </c>
      <c r="D112" s="16">
        <v>151</v>
      </c>
      <c r="E112" s="16">
        <v>3821</v>
      </c>
      <c r="F112" s="16">
        <v>1937</v>
      </c>
      <c r="G112" s="16">
        <v>1884</v>
      </c>
      <c r="H112" s="16">
        <v>223</v>
      </c>
      <c r="I112" s="16">
        <v>83</v>
      </c>
      <c r="J112" s="16">
        <v>140</v>
      </c>
      <c r="K112" s="16">
        <v>20</v>
      </c>
      <c r="M112" s="16">
        <f t="shared" si="2"/>
        <v>0</v>
      </c>
      <c r="N112" s="16">
        <f t="shared" si="3"/>
        <v>0</v>
      </c>
    </row>
    <row r="113" spans="1:14" s="7" customFormat="1" ht="13.5" customHeight="1">
      <c r="A113" s="19"/>
      <c r="B113" s="20" t="s">
        <v>83</v>
      </c>
      <c r="C113" s="16">
        <v>5</v>
      </c>
      <c r="D113" s="16">
        <v>62</v>
      </c>
      <c r="E113" s="16">
        <v>1662</v>
      </c>
      <c r="F113" s="16">
        <v>844</v>
      </c>
      <c r="G113" s="16">
        <v>818</v>
      </c>
      <c r="H113" s="16">
        <v>89</v>
      </c>
      <c r="I113" s="16">
        <v>35</v>
      </c>
      <c r="J113" s="16">
        <v>54</v>
      </c>
      <c r="K113" s="16">
        <v>6</v>
      </c>
      <c r="M113" s="16">
        <f t="shared" si="2"/>
        <v>0</v>
      </c>
      <c r="N113" s="16">
        <f t="shared" si="3"/>
        <v>0</v>
      </c>
    </row>
    <row r="114" spans="1:14" s="7" customFormat="1" ht="13.5" customHeight="1">
      <c r="A114" s="19"/>
      <c r="B114" s="20" t="s">
        <v>84</v>
      </c>
      <c r="C114" s="16">
        <v>3</v>
      </c>
      <c r="D114" s="16">
        <v>30</v>
      </c>
      <c r="E114" s="16">
        <v>613</v>
      </c>
      <c r="F114" s="16">
        <v>300</v>
      </c>
      <c r="G114" s="16">
        <v>313</v>
      </c>
      <c r="H114" s="16">
        <v>47</v>
      </c>
      <c r="I114" s="16">
        <v>17</v>
      </c>
      <c r="J114" s="16">
        <v>30</v>
      </c>
      <c r="K114" s="16">
        <v>6</v>
      </c>
      <c r="M114" s="16">
        <f t="shared" si="2"/>
        <v>0</v>
      </c>
      <c r="N114" s="16">
        <f t="shared" si="3"/>
        <v>0</v>
      </c>
    </row>
    <row r="115" spans="1:14" s="7" customFormat="1" ht="13.5" customHeight="1">
      <c r="A115" s="19"/>
      <c r="B115" s="20" t="s">
        <v>85</v>
      </c>
      <c r="C115" s="16">
        <v>5</v>
      </c>
      <c r="D115" s="16">
        <v>59</v>
      </c>
      <c r="E115" s="16">
        <v>1546</v>
      </c>
      <c r="F115" s="16">
        <v>793</v>
      </c>
      <c r="G115" s="16">
        <v>753</v>
      </c>
      <c r="H115" s="16">
        <v>87</v>
      </c>
      <c r="I115" s="16">
        <v>31</v>
      </c>
      <c r="J115" s="16">
        <v>56</v>
      </c>
      <c r="K115" s="16">
        <v>8</v>
      </c>
      <c r="M115" s="16">
        <f t="shared" si="2"/>
        <v>0</v>
      </c>
      <c r="N115" s="16">
        <f t="shared" si="3"/>
        <v>0</v>
      </c>
    </row>
    <row r="116" spans="1:14" s="7" customFormat="1" ht="13.5" customHeight="1">
      <c r="A116" s="19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M116" s="16"/>
      <c r="N116" s="16"/>
    </row>
    <row r="117" spans="1:14" s="7" customFormat="1" ht="13.5" customHeight="1">
      <c r="A117" s="17" t="s">
        <v>86</v>
      </c>
      <c r="B117" s="20"/>
      <c r="C117" s="16">
        <v>27</v>
      </c>
      <c r="D117" s="16">
        <v>354</v>
      </c>
      <c r="E117" s="16">
        <v>9664</v>
      </c>
      <c r="F117" s="16">
        <v>5023</v>
      </c>
      <c r="G117" s="16">
        <v>4641</v>
      </c>
      <c r="H117" s="16">
        <v>514</v>
      </c>
      <c r="I117" s="16">
        <v>186</v>
      </c>
      <c r="J117" s="16">
        <v>328</v>
      </c>
      <c r="K117" s="16">
        <v>61</v>
      </c>
      <c r="M117" s="16">
        <f t="shared" si="2"/>
        <v>0</v>
      </c>
      <c r="N117" s="16">
        <f t="shared" si="3"/>
        <v>0</v>
      </c>
    </row>
    <row r="118" spans="1:14" s="7" customFormat="1" ht="13.5" customHeight="1">
      <c r="A118" s="19"/>
      <c r="B118" s="20" t="s">
        <v>87</v>
      </c>
      <c r="C118" s="16">
        <v>10</v>
      </c>
      <c r="D118" s="16">
        <v>119</v>
      </c>
      <c r="E118" s="16">
        <v>3052</v>
      </c>
      <c r="F118" s="16">
        <v>1589</v>
      </c>
      <c r="G118" s="16">
        <v>1463</v>
      </c>
      <c r="H118" s="16">
        <v>173</v>
      </c>
      <c r="I118" s="16">
        <v>63</v>
      </c>
      <c r="J118" s="16">
        <v>110</v>
      </c>
      <c r="K118" s="16">
        <v>22</v>
      </c>
      <c r="M118" s="16">
        <f t="shared" si="2"/>
        <v>0</v>
      </c>
      <c r="N118" s="16">
        <f t="shared" si="3"/>
        <v>0</v>
      </c>
    </row>
    <row r="119" spans="1:14" s="7" customFormat="1" ht="13.5" customHeight="1">
      <c r="A119" s="19"/>
      <c r="B119" s="20" t="s">
        <v>124</v>
      </c>
      <c r="C119" s="16">
        <v>2</v>
      </c>
      <c r="D119" s="16">
        <v>25</v>
      </c>
      <c r="E119" s="16">
        <v>720</v>
      </c>
      <c r="F119" s="16">
        <v>366</v>
      </c>
      <c r="G119" s="16">
        <v>354</v>
      </c>
      <c r="H119" s="16">
        <v>37</v>
      </c>
      <c r="I119" s="16">
        <v>17</v>
      </c>
      <c r="J119" s="16">
        <v>20</v>
      </c>
      <c r="K119" s="16">
        <v>4</v>
      </c>
      <c r="M119" s="16">
        <f t="shared" si="2"/>
        <v>0</v>
      </c>
      <c r="N119" s="16">
        <f t="shared" si="3"/>
        <v>0</v>
      </c>
    </row>
    <row r="120" spans="1:14" s="7" customFormat="1" ht="13.5" customHeight="1">
      <c r="A120" s="19"/>
      <c r="B120" s="20" t="s">
        <v>88</v>
      </c>
      <c r="C120" s="16">
        <v>6</v>
      </c>
      <c r="D120" s="16">
        <v>100</v>
      </c>
      <c r="E120" s="16">
        <v>3074</v>
      </c>
      <c r="F120" s="16">
        <v>1607</v>
      </c>
      <c r="G120" s="16">
        <v>1467</v>
      </c>
      <c r="H120" s="16">
        <v>145</v>
      </c>
      <c r="I120" s="16">
        <v>48</v>
      </c>
      <c r="J120" s="16">
        <v>97</v>
      </c>
      <c r="K120" s="16">
        <v>15</v>
      </c>
      <c r="M120" s="16">
        <f t="shared" si="2"/>
        <v>0</v>
      </c>
      <c r="N120" s="16">
        <f t="shared" si="3"/>
        <v>0</v>
      </c>
    </row>
    <row r="121" spans="1:14" s="7" customFormat="1" ht="13.5" customHeight="1">
      <c r="A121" s="19"/>
      <c r="B121" s="20" t="s">
        <v>89</v>
      </c>
      <c r="C121" s="16">
        <v>4</v>
      </c>
      <c r="D121" s="16">
        <v>42</v>
      </c>
      <c r="E121" s="16">
        <v>955</v>
      </c>
      <c r="F121" s="16">
        <v>507</v>
      </c>
      <c r="G121" s="16">
        <v>448</v>
      </c>
      <c r="H121" s="16">
        <v>63</v>
      </c>
      <c r="I121" s="16">
        <v>25</v>
      </c>
      <c r="J121" s="16">
        <v>38</v>
      </c>
      <c r="K121" s="16">
        <v>8</v>
      </c>
      <c r="M121" s="16">
        <f t="shared" si="2"/>
        <v>0</v>
      </c>
      <c r="N121" s="16">
        <f t="shared" si="3"/>
        <v>0</v>
      </c>
    </row>
    <row r="122" spans="1:14" s="7" customFormat="1" ht="13.5" customHeight="1">
      <c r="A122" s="19"/>
      <c r="B122" s="20" t="s">
        <v>90</v>
      </c>
      <c r="C122" s="16">
        <v>5</v>
      </c>
      <c r="D122" s="16">
        <v>68</v>
      </c>
      <c r="E122" s="16">
        <v>1863</v>
      </c>
      <c r="F122" s="16">
        <v>954</v>
      </c>
      <c r="G122" s="16">
        <v>909</v>
      </c>
      <c r="H122" s="16">
        <v>96</v>
      </c>
      <c r="I122" s="16">
        <v>33</v>
      </c>
      <c r="J122" s="16">
        <v>63</v>
      </c>
      <c r="K122" s="16">
        <v>12</v>
      </c>
      <c r="M122" s="16">
        <f t="shared" si="2"/>
        <v>0</v>
      </c>
      <c r="N122" s="16">
        <f t="shared" si="3"/>
        <v>0</v>
      </c>
    </row>
    <row r="123" spans="1:14" s="7" customFormat="1" ht="13.5" customHeight="1">
      <c r="A123" s="19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M123" s="16"/>
      <c r="N123" s="16"/>
    </row>
    <row r="124" spans="1:14" s="7" customFormat="1" ht="13.5" customHeight="1">
      <c r="A124" s="17" t="s">
        <v>91</v>
      </c>
      <c r="B124" s="20"/>
      <c r="C124" s="16">
        <v>21</v>
      </c>
      <c r="D124" s="16">
        <v>248</v>
      </c>
      <c r="E124" s="16">
        <v>6692</v>
      </c>
      <c r="F124" s="16">
        <v>3484</v>
      </c>
      <c r="G124" s="16">
        <v>3208</v>
      </c>
      <c r="H124" s="16">
        <v>380</v>
      </c>
      <c r="I124" s="16">
        <v>127</v>
      </c>
      <c r="J124" s="16">
        <v>253</v>
      </c>
      <c r="K124" s="16">
        <v>56</v>
      </c>
      <c r="M124" s="16">
        <f t="shared" si="2"/>
        <v>0</v>
      </c>
      <c r="N124" s="16">
        <f t="shared" si="3"/>
        <v>0</v>
      </c>
    </row>
    <row r="125" spans="1:14" s="7" customFormat="1" ht="13.5" customHeight="1">
      <c r="A125" s="19"/>
      <c r="B125" s="20" t="s">
        <v>92</v>
      </c>
      <c r="C125" s="16">
        <v>9</v>
      </c>
      <c r="D125" s="16">
        <v>128</v>
      </c>
      <c r="E125" s="16">
        <v>3697</v>
      </c>
      <c r="F125" s="16">
        <v>1956</v>
      </c>
      <c r="G125" s="16">
        <v>1741</v>
      </c>
      <c r="H125" s="16">
        <v>192</v>
      </c>
      <c r="I125" s="16">
        <v>59</v>
      </c>
      <c r="J125" s="16">
        <v>133</v>
      </c>
      <c r="K125" s="16">
        <v>20</v>
      </c>
      <c r="M125" s="16">
        <f t="shared" si="2"/>
        <v>0</v>
      </c>
      <c r="N125" s="16">
        <f t="shared" si="3"/>
        <v>0</v>
      </c>
    </row>
    <row r="126" spans="1:14" s="7" customFormat="1" ht="13.5" customHeight="1">
      <c r="A126" s="19"/>
      <c r="B126" s="20" t="s">
        <v>93</v>
      </c>
      <c r="C126" s="16">
        <v>7</v>
      </c>
      <c r="D126" s="16">
        <v>78</v>
      </c>
      <c r="E126" s="16">
        <v>2078</v>
      </c>
      <c r="F126" s="16">
        <v>1073</v>
      </c>
      <c r="G126" s="16">
        <v>1005</v>
      </c>
      <c r="H126" s="16">
        <v>120</v>
      </c>
      <c r="I126" s="16">
        <v>43</v>
      </c>
      <c r="J126" s="16">
        <v>77</v>
      </c>
      <c r="K126" s="16">
        <v>15</v>
      </c>
      <c r="M126" s="16">
        <f t="shared" si="2"/>
        <v>0</v>
      </c>
      <c r="N126" s="16">
        <f t="shared" si="3"/>
        <v>0</v>
      </c>
    </row>
    <row r="127" spans="1:14" s="7" customFormat="1" ht="13.5" customHeight="1">
      <c r="A127" s="19"/>
      <c r="B127" s="20" t="s">
        <v>94</v>
      </c>
      <c r="C127" s="16">
        <v>5</v>
      </c>
      <c r="D127" s="16">
        <v>42</v>
      </c>
      <c r="E127" s="16">
        <v>917</v>
      </c>
      <c r="F127" s="16">
        <v>455</v>
      </c>
      <c r="G127" s="16">
        <v>462</v>
      </c>
      <c r="H127" s="16">
        <v>68</v>
      </c>
      <c r="I127" s="16">
        <v>25</v>
      </c>
      <c r="J127" s="16">
        <v>43</v>
      </c>
      <c r="K127" s="16">
        <v>21</v>
      </c>
      <c r="M127" s="16">
        <f t="shared" si="2"/>
        <v>0</v>
      </c>
      <c r="N127" s="16">
        <f t="shared" si="3"/>
        <v>0</v>
      </c>
    </row>
    <row r="128" spans="1:14" s="7" customFormat="1" ht="13.5" customHeight="1">
      <c r="A128" s="19"/>
      <c r="B128" s="18"/>
      <c r="C128" s="16"/>
      <c r="D128" s="16"/>
      <c r="E128" s="16"/>
      <c r="F128" s="16"/>
      <c r="G128" s="16"/>
      <c r="H128" s="16"/>
      <c r="I128" s="16"/>
      <c r="J128" s="16"/>
      <c r="K128" s="16"/>
      <c r="M128" s="16"/>
      <c r="N128" s="16"/>
    </row>
    <row r="129" spans="1:14" s="7" customFormat="1" ht="13.5" customHeight="1">
      <c r="A129" s="21" t="s">
        <v>95</v>
      </c>
      <c r="B129" s="22"/>
      <c r="C129" s="23">
        <v>1</v>
      </c>
      <c r="D129" s="23">
        <v>19</v>
      </c>
      <c r="E129" s="23">
        <v>716</v>
      </c>
      <c r="F129" s="23">
        <v>360</v>
      </c>
      <c r="G129" s="23">
        <v>356</v>
      </c>
      <c r="H129" s="23">
        <v>27</v>
      </c>
      <c r="I129" s="23">
        <v>18</v>
      </c>
      <c r="J129" s="23">
        <v>9</v>
      </c>
      <c r="K129" s="23">
        <v>6</v>
      </c>
      <c r="M129" s="16">
        <f t="shared" si="2"/>
        <v>0</v>
      </c>
      <c r="N129" s="16">
        <f t="shared" si="3"/>
        <v>0</v>
      </c>
    </row>
    <row r="131" spans="2:3" ht="13.5">
      <c r="B131" s="24" t="s">
        <v>110</v>
      </c>
      <c r="C131" s="25" t="s">
        <v>111</v>
      </c>
    </row>
    <row r="132" spans="2:3" ht="13.5">
      <c r="B132" s="24" t="s">
        <v>112</v>
      </c>
      <c r="C132" s="25" t="s">
        <v>113</v>
      </c>
    </row>
    <row r="133" spans="2:3" ht="13.5">
      <c r="B133" s="24" t="s">
        <v>114</v>
      </c>
      <c r="C133" s="25" t="s">
        <v>115</v>
      </c>
    </row>
    <row r="134" spans="2:3" ht="13.5">
      <c r="B134" s="24" t="s">
        <v>116</v>
      </c>
      <c r="C134" s="25" t="s">
        <v>117</v>
      </c>
    </row>
    <row r="136" ht="13.5">
      <c r="A136" t="s">
        <v>105</v>
      </c>
    </row>
    <row r="137" spans="1:11" ht="13.5">
      <c r="A137" s="3" t="s">
        <v>107</v>
      </c>
      <c r="B137" s="2"/>
      <c r="C137" s="1">
        <f>C6-C8-C9</f>
        <v>0</v>
      </c>
      <c r="D137" s="1">
        <f aca="true" t="shared" si="4" ref="D137:K137">D6-D8-D9</f>
        <v>0</v>
      </c>
      <c r="E137" s="1">
        <f t="shared" si="4"/>
        <v>0</v>
      </c>
      <c r="F137" s="1">
        <f t="shared" si="4"/>
        <v>0</v>
      </c>
      <c r="G137" s="1">
        <f t="shared" si="4"/>
        <v>0</v>
      </c>
      <c r="H137" s="1">
        <f t="shared" si="4"/>
        <v>0</v>
      </c>
      <c r="I137" s="1">
        <f t="shared" si="4"/>
        <v>0</v>
      </c>
      <c r="J137" s="1">
        <f t="shared" si="4"/>
        <v>0</v>
      </c>
      <c r="K137" s="1">
        <f t="shared" si="4"/>
        <v>0</v>
      </c>
    </row>
    <row r="138" spans="1:11" ht="13.5">
      <c r="A138" s="3" t="s">
        <v>108</v>
      </c>
      <c r="B138" s="2"/>
      <c r="C138" s="1">
        <f>C11+C34-C6</f>
        <v>0</v>
      </c>
      <c r="D138" s="1">
        <f aca="true" t="shared" si="5" ref="D138:K138">D11+D34-D6</f>
        <v>0</v>
      </c>
      <c r="E138" s="1">
        <f t="shared" si="5"/>
        <v>0</v>
      </c>
      <c r="F138" s="1">
        <f t="shared" si="5"/>
        <v>0</v>
      </c>
      <c r="G138" s="1">
        <f t="shared" si="5"/>
        <v>0</v>
      </c>
      <c r="H138" s="1">
        <f t="shared" si="5"/>
        <v>0</v>
      </c>
      <c r="I138" s="1">
        <f t="shared" si="5"/>
        <v>0</v>
      </c>
      <c r="J138" s="1">
        <f t="shared" si="5"/>
        <v>0</v>
      </c>
      <c r="K138" s="1">
        <f t="shared" si="5"/>
        <v>0</v>
      </c>
    </row>
    <row r="139" spans="1:11" ht="13.5">
      <c r="A139" s="3" t="s">
        <v>5</v>
      </c>
      <c r="B139" s="4"/>
      <c r="C139" s="1">
        <f>SUM(C13:C32)-C11</f>
        <v>0</v>
      </c>
      <c r="D139" s="1">
        <f aca="true" t="shared" si="6" ref="D139:K139">SUM(D13:D32)-D11</f>
        <v>0</v>
      </c>
      <c r="E139" s="1">
        <f t="shared" si="6"/>
        <v>0</v>
      </c>
      <c r="F139" s="1">
        <f t="shared" si="6"/>
        <v>0</v>
      </c>
      <c r="G139" s="1">
        <f t="shared" si="6"/>
        <v>0</v>
      </c>
      <c r="H139" s="1">
        <f t="shared" si="6"/>
        <v>0</v>
      </c>
      <c r="I139" s="1">
        <f t="shared" si="6"/>
        <v>0</v>
      </c>
      <c r="J139" s="1">
        <f t="shared" si="6"/>
        <v>0</v>
      </c>
      <c r="K139" s="1">
        <f t="shared" si="6"/>
        <v>0</v>
      </c>
    </row>
    <row r="140" spans="1:11" ht="13.5">
      <c r="A140" s="3" t="s">
        <v>23</v>
      </c>
      <c r="B140" s="4"/>
      <c r="C140" s="1">
        <f>C36+C46+C52+C61+C67+C70+C77+C84+C94+C101+C105+C112+C117+C124-C34</f>
        <v>0</v>
      </c>
      <c r="D140" s="1">
        <f aca="true" t="shared" si="7" ref="D140:K140">D36+D46+D52+D61+D67+D70+D77+D84+D94+D101+D105+D112+D117+D124-D34</f>
        <v>0</v>
      </c>
      <c r="E140" s="1">
        <f t="shared" si="7"/>
        <v>0</v>
      </c>
      <c r="F140" s="1">
        <f t="shared" si="7"/>
        <v>0</v>
      </c>
      <c r="G140" s="1">
        <f t="shared" si="7"/>
        <v>0</v>
      </c>
      <c r="H140" s="1">
        <f t="shared" si="7"/>
        <v>0</v>
      </c>
      <c r="I140" s="1">
        <f t="shared" si="7"/>
        <v>0</v>
      </c>
      <c r="J140" s="1">
        <f t="shared" si="7"/>
        <v>0</v>
      </c>
      <c r="K140" s="1">
        <f t="shared" si="7"/>
        <v>0</v>
      </c>
    </row>
    <row r="141" spans="1:11" ht="13.5">
      <c r="A141" s="3" t="s">
        <v>24</v>
      </c>
      <c r="B141" s="4"/>
      <c r="C141" s="1">
        <f>SUM(C37:C44)-C36</f>
        <v>0</v>
      </c>
      <c r="D141" s="1">
        <f aca="true" t="shared" si="8" ref="D141:K141">SUM(D37:D44)-D36</f>
        <v>0</v>
      </c>
      <c r="E141" s="1">
        <f t="shared" si="8"/>
        <v>0</v>
      </c>
      <c r="F141" s="1">
        <f t="shared" si="8"/>
        <v>0</v>
      </c>
      <c r="G141" s="1">
        <f t="shared" si="8"/>
        <v>0</v>
      </c>
      <c r="H141" s="1">
        <f t="shared" si="8"/>
        <v>0</v>
      </c>
      <c r="I141" s="1">
        <f t="shared" si="8"/>
        <v>0</v>
      </c>
      <c r="J141" s="1">
        <f t="shared" si="8"/>
        <v>0</v>
      </c>
      <c r="K141" s="1">
        <f t="shared" si="8"/>
        <v>0</v>
      </c>
    </row>
    <row r="142" spans="1:11" ht="13.5">
      <c r="A142" s="3" t="s">
        <v>33</v>
      </c>
      <c r="B142" s="4"/>
      <c r="C142" s="1">
        <f>SUM(C47:C50)-C46</f>
        <v>0</v>
      </c>
      <c r="D142" s="1">
        <f aca="true" t="shared" si="9" ref="D142:K142">SUM(D47:D50)-D46</f>
        <v>0</v>
      </c>
      <c r="E142" s="1">
        <f t="shared" si="9"/>
        <v>0</v>
      </c>
      <c r="F142" s="1">
        <f t="shared" si="9"/>
        <v>0</v>
      </c>
      <c r="G142" s="1">
        <f t="shared" si="9"/>
        <v>0</v>
      </c>
      <c r="H142" s="1">
        <f t="shared" si="9"/>
        <v>0</v>
      </c>
      <c r="I142" s="1">
        <f t="shared" si="9"/>
        <v>0</v>
      </c>
      <c r="J142" s="1">
        <f t="shared" si="9"/>
        <v>0</v>
      </c>
      <c r="K142" s="1">
        <f t="shared" si="9"/>
        <v>0</v>
      </c>
    </row>
    <row r="143" spans="1:11" ht="13.5">
      <c r="A143" s="3" t="s">
        <v>38</v>
      </c>
      <c r="B143" s="4"/>
      <c r="C143" s="1">
        <f>SUM(C53:C59)-C52</f>
        <v>0</v>
      </c>
      <c r="D143" s="1">
        <f aca="true" t="shared" si="10" ref="D143:K143">SUM(D53:D59)-D52</f>
        <v>0</v>
      </c>
      <c r="E143" s="1">
        <f t="shared" si="10"/>
        <v>0</v>
      </c>
      <c r="F143" s="1">
        <f t="shared" si="10"/>
        <v>0</v>
      </c>
      <c r="G143" s="1">
        <f t="shared" si="10"/>
        <v>0</v>
      </c>
      <c r="H143" s="1">
        <f t="shared" si="10"/>
        <v>0</v>
      </c>
      <c r="I143" s="1">
        <f t="shared" si="10"/>
        <v>0</v>
      </c>
      <c r="J143" s="1">
        <f t="shared" si="10"/>
        <v>0</v>
      </c>
      <c r="K143" s="1">
        <f t="shared" si="10"/>
        <v>0</v>
      </c>
    </row>
    <row r="144" spans="1:11" ht="13.5">
      <c r="A144" s="3" t="s">
        <v>46</v>
      </c>
      <c r="B144" s="4"/>
      <c r="C144" s="1">
        <f>SUM(C62:C65)-C61</f>
        <v>0</v>
      </c>
      <c r="D144" s="1">
        <f aca="true" t="shared" si="11" ref="D144:K144">SUM(D62:D65)-D61</f>
        <v>0</v>
      </c>
      <c r="E144" s="1">
        <f t="shared" si="11"/>
        <v>0</v>
      </c>
      <c r="F144" s="1">
        <f t="shared" si="11"/>
        <v>0</v>
      </c>
      <c r="G144" s="1">
        <f t="shared" si="11"/>
        <v>0</v>
      </c>
      <c r="H144" s="1">
        <f t="shared" si="11"/>
        <v>0</v>
      </c>
      <c r="I144" s="1">
        <f t="shared" si="11"/>
        <v>0</v>
      </c>
      <c r="J144" s="1">
        <f t="shared" si="11"/>
        <v>0</v>
      </c>
      <c r="K144" s="1">
        <f t="shared" si="11"/>
        <v>0</v>
      </c>
    </row>
    <row r="145" spans="1:11" ht="13.5">
      <c r="A145" s="3" t="s">
        <v>50</v>
      </c>
      <c r="B145" s="4"/>
      <c r="C145" s="1">
        <f>SUM(C68:C68)-C67</f>
        <v>0</v>
      </c>
      <c r="D145" s="1">
        <f aca="true" t="shared" si="12" ref="D145:K145">SUM(D68:D68)-D67</f>
        <v>0</v>
      </c>
      <c r="E145" s="1">
        <f t="shared" si="12"/>
        <v>0</v>
      </c>
      <c r="F145" s="1">
        <f t="shared" si="12"/>
        <v>0</v>
      </c>
      <c r="G145" s="1">
        <f t="shared" si="12"/>
        <v>0</v>
      </c>
      <c r="H145" s="1">
        <f t="shared" si="12"/>
        <v>0</v>
      </c>
      <c r="I145" s="1">
        <f t="shared" si="12"/>
        <v>0</v>
      </c>
      <c r="J145" s="1">
        <f t="shared" si="12"/>
        <v>0</v>
      </c>
      <c r="K145" s="1">
        <f t="shared" si="12"/>
        <v>0</v>
      </c>
    </row>
    <row r="146" spans="1:11" ht="13.5">
      <c r="A146" s="3" t="s">
        <v>52</v>
      </c>
      <c r="B146" s="4"/>
      <c r="C146" s="1">
        <f>SUM(C71:C75)-C70</f>
        <v>0</v>
      </c>
      <c r="D146" s="1">
        <f aca="true" t="shared" si="13" ref="D146:K146">SUM(D71:D75)-D70</f>
        <v>0</v>
      </c>
      <c r="E146" s="1">
        <f t="shared" si="13"/>
        <v>0</v>
      </c>
      <c r="F146" s="1">
        <f t="shared" si="13"/>
        <v>0</v>
      </c>
      <c r="G146" s="1">
        <f t="shared" si="13"/>
        <v>0</v>
      </c>
      <c r="H146" s="1">
        <f t="shared" si="13"/>
        <v>0</v>
      </c>
      <c r="I146" s="1">
        <f t="shared" si="13"/>
        <v>0</v>
      </c>
      <c r="J146" s="1">
        <f t="shared" si="13"/>
        <v>0</v>
      </c>
      <c r="K146" s="1">
        <f t="shared" si="13"/>
        <v>0</v>
      </c>
    </row>
    <row r="147" spans="1:11" ht="13.5">
      <c r="A147" s="3" t="s">
        <v>58</v>
      </c>
      <c r="B147" s="4"/>
      <c r="C147" s="1">
        <f>SUM(C78:C82)-C77</f>
        <v>0</v>
      </c>
      <c r="D147" s="1">
        <f aca="true" t="shared" si="14" ref="D147:K147">SUM(D78:D82)-D77</f>
        <v>0</v>
      </c>
      <c r="E147" s="1">
        <f t="shared" si="14"/>
        <v>0</v>
      </c>
      <c r="F147" s="1">
        <f t="shared" si="14"/>
        <v>0</v>
      </c>
      <c r="G147" s="1">
        <f t="shared" si="14"/>
        <v>0</v>
      </c>
      <c r="H147" s="1">
        <f t="shared" si="14"/>
        <v>0</v>
      </c>
      <c r="I147" s="1">
        <f t="shared" si="14"/>
        <v>0</v>
      </c>
      <c r="J147" s="1">
        <f t="shared" si="14"/>
        <v>0</v>
      </c>
      <c r="K147" s="1">
        <f t="shared" si="14"/>
        <v>0</v>
      </c>
    </row>
    <row r="148" spans="1:11" ht="13.5">
      <c r="A148" s="3" t="s">
        <v>63</v>
      </c>
      <c r="B148" s="4"/>
      <c r="C148" s="1">
        <f>SUM(C85:C92)-C84</f>
        <v>0</v>
      </c>
      <c r="D148" s="1">
        <f aca="true" t="shared" si="15" ref="D148:K148">SUM(D85:D92)-D84</f>
        <v>0</v>
      </c>
      <c r="E148" s="1">
        <f t="shared" si="15"/>
        <v>0</v>
      </c>
      <c r="F148" s="1">
        <f t="shared" si="15"/>
        <v>0</v>
      </c>
      <c r="G148" s="1">
        <f t="shared" si="15"/>
        <v>0</v>
      </c>
      <c r="H148" s="1">
        <f t="shared" si="15"/>
        <v>0</v>
      </c>
      <c r="I148" s="1">
        <f t="shared" si="15"/>
        <v>0</v>
      </c>
      <c r="J148" s="1">
        <f t="shared" si="15"/>
        <v>0</v>
      </c>
      <c r="K148" s="1">
        <f t="shared" si="15"/>
        <v>0</v>
      </c>
    </row>
    <row r="149" spans="1:11" ht="13.5">
      <c r="A149" s="3" t="s">
        <v>69</v>
      </c>
      <c r="B149" s="4"/>
      <c r="C149" s="1">
        <f>SUM(C95:C99)-C94</f>
        <v>0</v>
      </c>
      <c r="D149" s="1">
        <f aca="true" t="shared" si="16" ref="D149:K149">SUM(D95:D99)-D94</f>
        <v>0</v>
      </c>
      <c r="E149" s="1">
        <f t="shared" si="16"/>
        <v>0</v>
      </c>
      <c r="F149" s="1">
        <f t="shared" si="16"/>
        <v>0</v>
      </c>
      <c r="G149" s="1">
        <f t="shared" si="16"/>
        <v>0</v>
      </c>
      <c r="H149" s="1">
        <f t="shared" si="16"/>
        <v>0</v>
      </c>
      <c r="I149" s="1">
        <f t="shared" si="16"/>
        <v>0</v>
      </c>
      <c r="J149" s="1">
        <f t="shared" si="16"/>
        <v>0</v>
      </c>
      <c r="K149" s="1">
        <f t="shared" si="16"/>
        <v>0</v>
      </c>
    </row>
    <row r="150" spans="1:11" ht="13.5">
      <c r="A150" s="3" t="s">
        <v>73</v>
      </c>
      <c r="B150" s="4"/>
      <c r="C150" s="1">
        <f>SUM(C102:C103)-C101</f>
        <v>0</v>
      </c>
      <c r="D150" s="1">
        <f aca="true" t="shared" si="17" ref="D150:K150">SUM(D102:D103)-D101</f>
        <v>0</v>
      </c>
      <c r="E150" s="1">
        <f t="shared" si="17"/>
        <v>0</v>
      </c>
      <c r="F150" s="1">
        <f t="shared" si="17"/>
        <v>0</v>
      </c>
      <c r="G150" s="1">
        <f t="shared" si="17"/>
        <v>0</v>
      </c>
      <c r="H150" s="1">
        <f t="shared" si="17"/>
        <v>0</v>
      </c>
      <c r="I150" s="1">
        <f t="shared" si="17"/>
        <v>0</v>
      </c>
      <c r="J150" s="1">
        <f t="shared" si="17"/>
        <v>0</v>
      </c>
      <c r="K150" s="1">
        <f t="shared" si="17"/>
        <v>0</v>
      </c>
    </row>
    <row r="151" spans="1:11" ht="13.5">
      <c r="A151" s="3" t="s">
        <v>76</v>
      </c>
      <c r="B151" s="4"/>
      <c r="C151" s="1">
        <f>SUM(C106:C110)-C105</f>
        <v>0</v>
      </c>
      <c r="D151" s="1">
        <f aca="true" t="shared" si="18" ref="D151:K151">SUM(D106:D110)-D105</f>
        <v>0</v>
      </c>
      <c r="E151" s="1">
        <f t="shared" si="18"/>
        <v>0</v>
      </c>
      <c r="F151" s="1">
        <f t="shared" si="18"/>
        <v>0</v>
      </c>
      <c r="G151" s="1">
        <f t="shared" si="18"/>
        <v>0</v>
      </c>
      <c r="H151" s="1">
        <f t="shared" si="18"/>
        <v>0</v>
      </c>
      <c r="I151" s="1">
        <f t="shared" si="18"/>
        <v>0</v>
      </c>
      <c r="J151" s="1">
        <f t="shared" si="18"/>
        <v>0</v>
      </c>
      <c r="K151" s="1">
        <f t="shared" si="18"/>
        <v>0</v>
      </c>
    </row>
    <row r="152" spans="1:11" ht="13.5">
      <c r="A152" s="3" t="s">
        <v>82</v>
      </c>
      <c r="B152" s="4"/>
      <c r="C152" s="1">
        <f>SUM(C113:C116)-C112</f>
        <v>0</v>
      </c>
      <c r="D152" s="1">
        <f aca="true" t="shared" si="19" ref="D152:K152">SUM(D113:D116)-D112</f>
        <v>0</v>
      </c>
      <c r="E152" s="1">
        <f t="shared" si="19"/>
        <v>0</v>
      </c>
      <c r="F152" s="1">
        <f t="shared" si="19"/>
        <v>0</v>
      </c>
      <c r="G152" s="1">
        <f t="shared" si="19"/>
        <v>0</v>
      </c>
      <c r="H152" s="1">
        <f t="shared" si="19"/>
        <v>0</v>
      </c>
      <c r="I152" s="1">
        <f t="shared" si="19"/>
        <v>0</v>
      </c>
      <c r="J152" s="1">
        <f t="shared" si="19"/>
        <v>0</v>
      </c>
      <c r="K152" s="1">
        <f t="shared" si="19"/>
        <v>0</v>
      </c>
    </row>
    <row r="153" spans="1:11" ht="13.5">
      <c r="A153" s="3" t="s">
        <v>86</v>
      </c>
      <c r="B153" s="4"/>
      <c r="C153" s="1">
        <f>SUM(C118:C122)-C117</f>
        <v>0</v>
      </c>
      <c r="D153" s="1">
        <f aca="true" t="shared" si="20" ref="D153:K153">SUM(D118:D122)-D117</f>
        <v>0</v>
      </c>
      <c r="E153" s="1">
        <f t="shared" si="20"/>
        <v>0</v>
      </c>
      <c r="F153" s="1">
        <f t="shared" si="20"/>
        <v>0</v>
      </c>
      <c r="G153" s="1">
        <f t="shared" si="20"/>
        <v>0</v>
      </c>
      <c r="H153" s="1">
        <f t="shared" si="20"/>
        <v>0</v>
      </c>
      <c r="I153" s="1">
        <f t="shared" si="20"/>
        <v>0</v>
      </c>
      <c r="J153" s="1">
        <f t="shared" si="20"/>
        <v>0</v>
      </c>
      <c r="K153" s="1">
        <f t="shared" si="20"/>
        <v>0</v>
      </c>
    </row>
    <row r="154" spans="1:11" ht="13.5">
      <c r="A154" s="3" t="s">
        <v>91</v>
      </c>
      <c r="B154" s="4"/>
      <c r="C154" s="1">
        <f>SUM(C125:C127)-C124</f>
        <v>0</v>
      </c>
      <c r="D154" s="1">
        <f aca="true" t="shared" si="21" ref="D154:K154">SUM(D125:D127)-D124</f>
        <v>0</v>
      </c>
      <c r="E154" s="1">
        <f t="shared" si="21"/>
        <v>0</v>
      </c>
      <c r="F154" s="1">
        <f t="shared" si="21"/>
        <v>0</v>
      </c>
      <c r="G154" s="1">
        <f t="shared" si="21"/>
        <v>0</v>
      </c>
      <c r="H154" s="1">
        <f t="shared" si="21"/>
        <v>0</v>
      </c>
      <c r="I154" s="1">
        <f t="shared" si="21"/>
        <v>0</v>
      </c>
      <c r="J154" s="1">
        <f t="shared" si="21"/>
        <v>0</v>
      </c>
      <c r="K154" s="1">
        <f t="shared" si="21"/>
        <v>0</v>
      </c>
    </row>
  </sheetData>
  <mergeCells count="3">
    <mergeCell ref="A3:B4"/>
    <mergeCell ref="C3:C4"/>
    <mergeCell ref="D3:D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1998-03-04T02:42:05Z</cp:lastPrinted>
  <dcterms:created xsi:type="dcterms:W3CDTF">1998-01-09T14:02:10Z</dcterms:created>
  <dcterms:modified xsi:type="dcterms:W3CDTF">2000-12-20T08:55:17Z</dcterms:modified>
  <cp:category/>
  <cp:version/>
  <cp:contentType/>
  <cp:contentStatus/>
</cp:coreProperties>
</file>