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第44-1表" sheetId="1" r:id="rId1"/>
    <sheet name="第44-2表 " sheetId="2" r:id="rId2"/>
    <sheet name="第45表" sheetId="3" r:id="rId3"/>
    <sheet name="第46表" sheetId="4" r:id="rId4"/>
  </sheets>
  <externalReferences>
    <externalReference r:id="rId7"/>
  </externalReferences>
  <definedNames>
    <definedName name="_xlnm.Print_Titles" localSheetId="0">'第44-1表'!$3:$5</definedName>
    <definedName name="_xlnm.Print_Titles" localSheetId="1">'第44-2表 '!$5:$6</definedName>
    <definedName name="_xlnm.Print_Titles" localSheetId="2">'第45表'!$3:$5</definedName>
    <definedName name="_xlnm.Print_Titles" localSheetId="3">'第46表'!$1:$5</definedName>
  </definedNames>
  <calcPr fullCalcOnLoad="1"/>
</workbook>
</file>

<file path=xl/comments2.xml><?xml version="1.0" encoding="utf-8"?>
<comments xmlns="http://schemas.openxmlformats.org/spreadsheetml/2006/main">
  <authors>
    <author>茨城県</author>
  </authors>
  <commentList>
    <comment ref="AA3" authorId="0">
      <text>
        <r>
          <rPr>
            <b/>
            <sz val="9"/>
            <rFont val="ＭＳ Ｐゴシック"/>
            <family val="3"/>
          </rPr>
          <t>最終集計表　252
「３ 専修学校(一般課程)等入学者数」</t>
        </r>
      </text>
    </comment>
  </commentList>
</comments>
</file>

<file path=xl/sharedStrings.xml><?xml version="1.0" encoding="utf-8"?>
<sst xmlns="http://schemas.openxmlformats.org/spreadsheetml/2006/main" count="358" uniqueCount="182">
  <si>
    <t>いる者(再掲)｣とを合算した人数)の割合である。</t>
  </si>
  <si>
    <t xml:space="preserve"> 　  2. ｢卒業者に占める就職者の割合｣とは，卒業者総数に対する就職者総数(｢就職者(E)｣と｢左記(A)(B)(C)(D)のうち就職して</t>
  </si>
  <si>
    <t>で，進路が未定であることが明らかな者である。</t>
  </si>
  <si>
    <t>(注) 1. ｢左記以外の者｣とは，家事手伝いをしている者，外国の高等学校等に入学した者又は(A)～(E)の各項目に該当しない者</t>
  </si>
  <si>
    <t>国 立 (参考)</t>
  </si>
  <si>
    <t>利根町</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</si>
  <si>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</si>
  <si>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</si>
  <si>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</si>
  <si>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</si>
  <si>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</si>
  <si>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</si>
  <si>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</si>
  <si>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</si>
  <si>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</si>
  <si>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</si>
  <si>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</si>
  <si>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</si>
  <si>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</si>
  <si>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</si>
  <si>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</si>
  <si>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</si>
  <si>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</si>
  <si>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</si>
  <si>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</si>
  <si>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</si>
  <si>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</si>
  <si>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</si>
  <si>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</si>
  <si>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</si>
  <si>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</si>
  <si>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</si>
  <si>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</si>
  <si>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</si>
  <si>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</si>
  <si>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</si>
  <si>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</si>
  <si>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</si>
  <si>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</si>
  <si>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</si>
  <si>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</si>
  <si>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</si>
  <si>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</si>
  <si>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</si>
  <si>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</si>
  <si>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</si>
  <si>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</si>
  <si>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</si>
  <si>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</si>
  <si>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私立</t>
  </si>
  <si>
    <t>公立</t>
  </si>
  <si>
    <t>平成29年3月</t>
  </si>
  <si>
    <t>平成28年3月</t>
  </si>
  <si>
    <t>女</t>
  </si>
  <si>
    <t>男</t>
  </si>
  <si>
    <t>(Ｇ)</t>
  </si>
  <si>
    <t>(Ｆ)</t>
  </si>
  <si>
    <t>(Ｅ)</t>
  </si>
  <si>
    <t xml:space="preserve"> 等入学者　(Ｄ)</t>
  </si>
  <si>
    <t>等入学者　(Ｃ)</t>
  </si>
  <si>
    <t>進 学 者　(Ｂ)</t>
  </si>
  <si>
    <t>(Ａ)</t>
  </si>
  <si>
    <t>計算式</t>
  </si>
  <si>
    <t>卒業者に占める就職者の割合(％)</t>
  </si>
  <si>
    <t>専修学校(高等課程)進学率
(％)</t>
  </si>
  <si>
    <t>高等学校等
進学率
(％)</t>
  </si>
  <si>
    <t>左 記 (A)(B)
(C)(D)のうち
就職している
者 (再掲)</t>
  </si>
  <si>
    <t>左記(A)の
うち他県への
進学者(再掲)</t>
  </si>
  <si>
    <t>不詳・死亡
の者</t>
  </si>
  <si>
    <t>左記以外
の者</t>
  </si>
  <si>
    <t>就職者</t>
  </si>
  <si>
    <t>公共職業能
力開発施設</t>
  </si>
  <si>
    <t>専修学校
(一般課程)</t>
  </si>
  <si>
    <t>専修学校
(高等課程)</t>
  </si>
  <si>
    <t>高等学校
等進学者</t>
  </si>
  <si>
    <t>計　(卒業者総数)</t>
  </si>
  <si>
    <t>市町村別</t>
  </si>
  <si>
    <t>(人)</t>
  </si>
  <si>
    <t>第44-1表　状況別卒業者数〔中学校〕</t>
  </si>
  <si>
    <t>別　　科</t>
  </si>
  <si>
    <t>本　　科</t>
  </si>
  <si>
    <t>計</t>
  </si>
  <si>
    <t>定 時 制</t>
  </si>
  <si>
    <t>全 日 制</t>
  </si>
  <si>
    <t>通 信 制</t>
  </si>
  <si>
    <t>定 時 制</t>
  </si>
  <si>
    <t>全　日　制</t>
  </si>
  <si>
    <t>各種学校</t>
  </si>
  <si>
    <t>専修学校
(一般課程)</t>
  </si>
  <si>
    <t>特 別 支 援 学 校   高 等 部</t>
  </si>
  <si>
    <t>高等専門学校</t>
  </si>
  <si>
    <t>中等教育学校 後期課程 本科</t>
  </si>
  <si>
    <t>高　　等　　学　　校　　　　本　　科</t>
  </si>
  <si>
    <t>専修学校(一般課程)等入学者数</t>
  </si>
  <si>
    <t>高　　　　　等　　　　　学　　　　　校　　　　　等　　　　　進　　　　　学　　　　　者　　　　　数</t>
  </si>
  <si>
    <t>第44-2表　高等学校等進学者数及び専修学校(一般課程)等入学者数〔中学校〕</t>
  </si>
  <si>
    <t>利根町</t>
  </si>
  <si>
    <t>境町</t>
  </si>
  <si>
    <t>八千代町</t>
  </si>
  <si>
    <t>河内町</t>
  </si>
  <si>
    <t>阿見町</t>
  </si>
  <si>
    <t>大子町</t>
  </si>
  <si>
    <t>東海村</t>
  </si>
  <si>
    <t>大洗町</t>
  </si>
  <si>
    <t>鹿嶋市</t>
  </si>
  <si>
    <t>ひたちなか市</t>
  </si>
  <si>
    <t>つくば市</t>
  </si>
  <si>
    <t>牛久市</t>
  </si>
  <si>
    <t>取手市</t>
  </si>
  <si>
    <t>笠間市</t>
  </si>
  <si>
    <t>北茨城市</t>
  </si>
  <si>
    <t>高萩市</t>
  </si>
  <si>
    <t>常陸太田市</t>
  </si>
  <si>
    <t>下妻市</t>
  </si>
  <si>
    <t>結城市</t>
  </si>
  <si>
    <t>石岡市</t>
  </si>
  <si>
    <t>古河市</t>
  </si>
  <si>
    <t>日立市</t>
  </si>
  <si>
    <t>水戸市</t>
  </si>
  <si>
    <r>
      <t>定　　　時　　　</t>
    </r>
    <r>
      <rPr>
        <sz val="9"/>
        <rFont val="ＭＳ 明朝"/>
        <family val="1"/>
      </rPr>
      <t>制</t>
    </r>
  </si>
  <si>
    <r>
      <t>全　　　日　　　</t>
    </r>
    <r>
      <rPr>
        <sz val="9"/>
        <rFont val="ＭＳ 明朝"/>
        <family val="1"/>
      </rPr>
      <t>制</t>
    </r>
  </si>
  <si>
    <t>特 別 支 援 学 校
高 等 部  (本 科)</t>
  </si>
  <si>
    <r>
      <t xml:space="preserve"> </t>
    </r>
    <r>
      <rPr>
        <sz val="9"/>
        <rFont val="ＭＳ 明朝"/>
        <family val="1"/>
      </rPr>
      <t>中 等</t>
    </r>
    <r>
      <rPr>
        <sz val="9"/>
        <rFont val="ＭＳ 明朝"/>
        <family val="1"/>
      </rPr>
      <t xml:space="preserve"> </t>
    </r>
    <r>
      <rPr>
        <sz val="9"/>
        <rFont val="ＭＳ 明朝"/>
        <family val="1"/>
      </rPr>
      <t>教</t>
    </r>
    <r>
      <rPr>
        <sz val="9"/>
        <rFont val="ＭＳ 明朝"/>
        <family val="1"/>
      </rPr>
      <t xml:space="preserve"> </t>
    </r>
    <r>
      <rPr>
        <sz val="9"/>
        <rFont val="ＭＳ 明朝"/>
        <family val="1"/>
      </rPr>
      <t>育</t>
    </r>
    <r>
      <rPr>
        <sz val="9"/>
        <rFont val="ＭＳ 明朝"/>
        <family val="1"/>
      </rPr>
      <t xml:space="preserve"> </t>
    </r>
    <r>
      <rPr>
        <sz val="9"/>
        <rFont val="ＭＳ 明朝"/>
        <family val="1"/>
      </rPr>
      <t>学</t>
    </r>
    <r>
      <rPr>
        <sz val="9"/>
        <rFont val="ＭＳ 明朝"/>
        <family val="1"/>
      </rPr>
      <t xml:space="preserve"> </t>
    </r>
    <r>
      <rPr>
        <sz val="9"/>
        <rFont val="ＭＳ 明朝"/>
        <family val="1"/>
      </rPr>
      <t>校　後</t>
    </r>
    <r>
      <rPr>
        <sz val="9"/>
        <rFont val="ＭＳ 明朝"/>
        <family val="1"/>
      </rPr>
      <t xml:space="preserve"> </t>
    </r>
    <r>
      <rPr>
        <sz val="9"/>
        <rFont val="ＭＳ 明朝"/>
        <family val="1"/>
      </rPr>
      <t>期</t>
    </r>
    <r>
      <rPr>
        <sz val="9"/>
        <rFont val="ＭＳ 明朝"/>
        <family val="1"/>
      </rPr>
      <t xml:space="preserve"> </t>
    </r>
    <r>
      <rPr>
        <sz val="9"/>
        <rFont val="ＭＳ 明朝"/>
        <family val="1"/>
      </rPr>
      <t>課</t>
    </r>
    <r>
      <rPr>
        <sz val="9"/>
        <rFont val="ＭＳ 明朝"/>
        <family val="1"/>
      </rPr>
      <t xml:space="preserve"> </t>
    </r>
    <r>
      <rPr>
        <sz val="9"/>
        <rFont val="ＭＳ 明朝"/>
        <family val="1"/>
      </rPr>
      <t>程　(本</t>
    </r>
    <r>
      <rPr>
        <sz val="9"/>
        <rFont val="ＭＳ 明朝"/>
        <family val="1"/>
      </rPr>
      <t xml:space="preserve"> </t>
    </r>
    <r>
      <rPr>
        <sz val="9"/>
        <rFont val="ＭＳ 明朝"/>
        <family val="1"/>
      </rPr>
      <t>科)</t>
    </r>
  </si>
  <si>
    <t>高　　等　　学　　校　　(　本　　科　)</t>
  </si>
  <si>
    <t>第45表　高等学校等への入学志願者数〔中学校〕</t>
  </si>
  <si>
    <t>を含む。</t>
  </si>
  <si>
    <t>(注)  ｢就職者｣には，｢就職者｣と｢進学者，専修学校(一般課程)等入学者及び公共職業能力開発施設等入学者のうち就職している者」</t>
  </si>
  <si>
    <t>国 立 (参考)</t>
  </si>
  <si>
    <t>利根町</t>
  </si>
  <si>
    <t>境町</t>
  </si>
  <si>
    <t>五霞町</t>
  </si>
  <si>
    <t>八千代町</t>
  </si>
  <si>
    <t>河内町</t>
  </si>
  <si>
    <t>阿見町</t>
  </si>
  <si>
    <t>美浦村</t>
  </si>
  <si>
    <t>大子町</t>
  </si>
  <si>
    <t>東海村</t>
  </si>
  <si>
    <t>大洗町</t>
  </si>
  <si>
    <t>茨城町</t>
  </si>
  <si>
    <t>つくばみらい市</t>
  </si>
  <si>
    <t>行方市</t>
  </si>
  <si>
    <t>守谷市</t>
  </si>
  <si>
    <t>鹿嶋市</t>
  </si>
  <si>
    <t>ひたちなか市</t>
  </si>
  <si>
    <t>つくば市</t>
  </si>
  <si>
    <t>取手市</t>
  </si>
  <si>
    <t>笠間市</t>
  </si>
  <si>
    <t>北茨城市</t>
  </si>
  <si>
    <t>常陸太田市</t>
  </si>
  <si>
    <t>石岡市</t>
  </si>
  <si>
    <t>土浦市</t>
  </si>
  <si>
    <r>
      <t>水</t>
    </r>
    <r>
      <rPr>
        <sz val="9"/>
        <rFont val="ＭＳ 明朝"/>
        <family val="1"/>
      </rPr>
      <t>戸</t>
    </r>
    <r>
      <rPr>
        <sz val="9"/>
        <rFont val="ＭＳ 明朝"/>
        <family val="1"/>
      </rPr>
      <t>市</t>
    </r>
  </si>
  <si>
    <t>県外</t>
  </si>
  <si>
    <t>女</t>
  </si>
  <si>
    <t>男</t>
  </si>
  <si>
    <t>計</t>
  </si>
  <si>
    <t>左記以外･不詳</t>
  </si>
  <si>
    <t>第３次産業</t>
  </si>
  <si>
    <t xml:space="preserve"> 　産 　 業</t>
  </si>
  <si>
    <t>　 第　 ２　 次</t>
  </si>
  <si>
    <t>第１次産業　</t>
  </si>
  <si>
    <t>(人)</t>
  </si>
  <si>
    <t>第46表　産業別就職者数〔中学校〕</t>
  </si>
  <si>
    <t>水戸市</t>
  </si>
  <si>
    <t>日立市</t>
  </si>
  <si>
    <t>土浦市</t>
  </si>
  <si>
    <t>古河市</t>
  </si>
  <si>
    <t>石岡市</t>
  </si>
  <si>
    <t>結城市</t>
  </si>
  <si>
    <t>下妻市</t>
  </si>
  <si>
    <t>常陸太田市</t>
  </si>
  <si>
    <t>高萩市</t>
  </si>
  <si>
    <t>北茨城市</t>
  </si>
  <si>
    <t>笠間市</t>
  </si>
  <si>
    <t>取手市</t>
  </si>
  <si>
    <t>牛久市</t>
  </si>
  <si>
    <t>つくば市</t>
  </si>
  <si>
    <t>ひたちなか市</t>
  </si>
  <si>
    <t>鹿嶋市</t>
  </si>
  <si>
    <t>大洗町</t>
  </si>
  <si>
    <t>大子町</t>
  </si>
  <si>
    <t>美浦村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</si>
</sst>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_);[Red]* \-#,##0.0_);* &quot;-&quot;_);@_)"/>
    <numFmt numFmtId="177" formatCode="#,##0.0\ ;\-#,##0.0\ ;&quot;-&quot;\ "/>
    <numFmt numFmtId="178" formatCode="* #,##0.0;[Red]* \-#,##0.0;* &quot;-&quot;;@"/>
    <numFmt numFmtId="179" formatCode="* #,##0;[Red]* \-#,##0;* &quot;-&quot;;@"/>
    <numFmt numFmtId="180" formatCode="#,##0.0_);\(#,##0.0\)"/>
    <numFmt numFmtId="181" formatCode="#,##0_ "/>
    <numFmt numFmtId="182" formatCode="#,##0_);\(#,##0\)"/>
    <numFmt numFmtId="183" formatCode="#,##0;\-#,##0;&quot;-&quot;"/>
    <numFmt numFmtId="184" formatCode="[$-411]g/&quot;標&quot;&quot;準&quot;"/>
    <numFmt numFmtId="185" formatCode="&quot;｣&quot;#,##0;[Red]\-&quot;｣&quot;#,##0"/>
    <numFmt numFmtId="186" formatCode="_ &quot;SFr.&quot;* #,##0.00_ ;_ &quot;SFr.&quot;* \-#,##0.00_ ;_ &quot;SFr.&quot;* &quot;-&quot;??_ ;_ @_ "/>
    <numFmt numFmtId="187" formatCode="#,##0;#,##0;&quot;-&quot;"/>
  </numFmts>
  <fonts count="59">
    <font>
      <sz val="9"/>
      <name val="ＭＳ 明朝"/>
      <family val="1"/>
    </font>
    <font>
      <sz val="11"/>
      <color indexed="8"/>
      <name val="ＭＳ Ｐゴシック"/>
      <family val="3"/>
    </font>
    <font>
      <sz val="6"/>
      <name val="ＭＳ 明朝"/>
      <family val="1"/>
    </font>
    <font>
      <sz val="8"/>
      <name val="ＭＳ 明朝"/>
      <family val="1"/>
    </font>
    <font>
      <sz val="11"/>
      <name val="ＭＳ 明朝"/>
      <family val="1"/>
    </font>
    <font>
      <sz val="9"/>
      <name val="ＭＳ ゴシック"/>
      <family val="3"/>
    </font>
    <font>
      <sz val="11"/>
      <name val="ＭＳ Ｐゴシック"/>
      <family val="3"/>
    </font>
    <font>
      <sz val="6"/>
      <name val="ＭＳ Ｐゴシック"/>
      <family val="3"/>
    </font>
    <font>
      <b/>
      <sz val="9"/>
      <name val="ＭＳ 明朝"/>
      <family val="1"/>
    </font>
    <font>
      <sz val="13"/>
      <name val="ＭＳ 明朝"/>
      <family val="1"/>
    </font>
    <font>
      <sz val="13"/>
      <name val="ＭＳ 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double"/>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double"/>
      <top style="thin"/>
      <bottom>
        <color indexed="63"/>
      </bottom>
    </border>
    <border>
      <left style="thin"/>
      <right style="thin"/>
      <top style="thin"/>
      <bottom>
        <color indexed="63"/>
      </bottom>
    </border>
    <border>
      <left style="thin"/>
      <right style="thin"/>
      <top>
        <color indexed="63"/>
      </top>
      <bottom>
        <color indexed="63"/>
      </bottom>
    </border>
  </borders>
  <cellStyleXfs count="99">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83" fontId="11" fillId="0" borderId="0" applyFill="0" applyBorder="0" applyAlignment="0">
      <protection/>
    </xf>
    <xf numFmtId="41" fontId="12" fillId="0" borderId="0" applyFont="0" applyFill="0" applyBorder="0" applyAlignment="0" applyProtection="0"/>
    <xf numFmtId="43" fontId="12"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0" fontId="13" fillId="0" borderId="0">
      <alignment horizontal="left"/>
      <protection/>
    </xf>
    <xf numFmtId="38" fontId="14" fillId="20" borderId="0" applyNumberFormat="0" applyBorder="0" applyAlignment="0" applyProtection="0"/>
    <xf numFmtId="0" fontId="15" fillId="0" borderId="1" applyNumberFormat="0" applyAlignment="0" applyProtection="0"/>
    <xf numFmtId="0" fontId="15" fillId="0" borderId="2">
      <alignment horizontal="left" vertical="center"/>
      <protection/>
    </xf>
    <xf numFmtId="10" fontId="14" fillId="21" borderId="3" applyNumberFormat="0" applyBorder="0" applyAlignment="0" applyProtection="0"/>
    <xf numFmtId="186" fontId="16" fillId="0" borderId="0">
      <alignment/>
      <protection/>
    </xf>
    <xf numFmtId="0" fontId="12" fillId="0" borderId="0">
      <alignment/>
      <protection/>
    </xf>
    <xf numFmtId="10" fontId="12" fillId="0" borderId="0" applyFont="0" applyFill="0" applyBorder="0" applyAlignment="0" applyProtection="0"/>
    <xf numFmtId="4" fontId="13" fillId="0" borderId="0">
      <alignment horizontal="right"/>
      <protection/>
    </xf>
    <xf numFmtId="4" fontId="17" fillId="0" borderId="0">
      <alignment horizontal="right"/>
      <protection/>
    </xf>
    <xf numFmtId="0" fontId="18" fillId="0" borderId="0">
      <alignment horizontal="left"/>
      <protection/>
    </xf>
    <xf numFmtId="0" fontId="19" fillId="0" borderId="0">
      <alignment/>
      <protection/>
    </xf>
    <xf numFmtId="0" fontId="20" fillId="0" borderId="0">
      <alignment horizontal="center"/>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21" fillId="0" borderId="0">
      <alignment vertical="center"/>
      <protection/>
    </xf>
    <xf numFmtId="0" fontId="42" fillId="0" borderId="0" applyNumberFormat="0" applyFill="0" applyBorder="0" applyAlignment="0" applyProtection="0"/>
    <xf numFmtId="0" fontId="43" fillId="28" borderId="4" applyNumberFormat="0" applyAlignment="0" applyProtection="0"/>
    <xf numFmtId="0" fontId="44" fillId="29" borderId="0" applyNumberFormat="0" applyBorder="0" applyAlignment="0" applyProtection="0"/>
    <xf numFmtId="9" fontId="40" fillId="0" borderId="0" applyFont="0" applyFill="0" applyBorder="0" applyAlignment="0" applyProtection="0"/>
    <xf numFmtId="0" fontId="40" fillId="30" borderId="5" applyNumberFormat="0" applyFont="0" applyAlignment="0" applyProtection="0"/>
    <xf numFmtId="0" fontId="45" fillId="0" borderId="6" applyNumberFormat="0" applyFill="0" applyAlignment="0" applyProtection="0"/>
    <xf numFmtId="0" fontId="46" fillId="31" borderId="0" applyNumberFormat="0" applyBorder="0" applyAlignment="0" applyProtection="0"/>
    <xf numFmtId="0" fontId="47" fillId="32" borderId="7" applyNumberFormat="0" applyAlignment="0" applyProtection="0"/>
    <xf numFmtId="0" fontId="48" fillId="0" borderId="0" applyNumberFormat="0" applyFill="0" applyBorder="0" applyAlignment="0" applyProtection="0"/>
    <xf numFmtId="38" fontId="6" fillId="0" borderId="0" applyFont="0" applyFill="0" applyBorder="0" applyAlignment="0" applyProtection="0"/>
    <xf numFmtId="40" fontId="40" fillId="0" borderId="0" applyFont="0" applyFill="0" applyBorder="0" applyAlignment="0" applyProtection="0"/>
    <xf numFmtId="38" fontId="0" fillId="0" borderId="0" applyFill="0" applyBorder="0" applyProtection="0">
      <alignment vertical="center"/>
    </xf>
    <xf numFmtId="0" fontId="0" fillId="0" borderId="0" applyFill="0" applyBorder="0" applyProtection="0">
      <alignment vertical="center"/>
    </xf>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32" borderId="12"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56" fillId="34" borderId="0" applyNumberFormat="0" applyBorder="0" applyAlignment="0" applyProtection="0"/>
  </cellStyleXfs>
  <cellXfs count="327">
    <xf numFmtId="0" fontId="0" fillId="0" borderId="0" xfId="0"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distributed" vertical="center"/>
      <protection locked="0"/>
    </xf>
    <xf numFmtId="0" fontId="3" fillId="0" borderId="0" xfId="0" applyFont="1" applyFill="1" applyAlignment="1" applyProtection="1">
      <alignment vertical="center"/>
      <protection locked="0"/>
    </xf>
    <xf numFmtId="0" fontId="0" fillId="0" borderId="13" xfId="0" applyFont="1" applyFill="1" applyBorder="1" applyAlignment="1" applyProtection="1">
      <alignment horizontal="distributed" vertical="center"/>
      <protection locked="0"/>
    </xf>
    <xf numFmtId="0" fontId="0" fillId="0" borderId="13" xfId="0" applyFont="1" applyFill="1" applyBorder="1" applyAlignment="1" applyProtection="1">
      <alignment vertical="center"/>
      <protection locked="0"/>
    </xf>
    <xf numFmtId="0" fontId="0" fillId="0" borderId="14" xfId="0" applyFont="1" applyFill="1" applyBorder="1" applyAlignment="1" applyProtection="1">
      <alignment horizontal="distributed" vertical="center"/>
      <protection locked="0"/>
    </xf>
    <xf numFmtId="0" fontId="0" fillId="0" borderId="15" xfId="0" applyFont="1" applyFill="1" applyBorder="1" applyAlignment="1" applyProtection="1">
      <alignment horizontal="distributed" vertical="center"/>
      <protection locked="0"/>
    </xf>
    <xf numFmtId="176" fontId="0" fillId="0" borderId="0" xfId="0" applyNumberFormat="1" applyFont="1" applyFill="1" applyAlignment="1" applyProtection="1">
      <alignment vertical="center"/>
      <protection locked="0"/>
    </xf>
    <xf numFmtId="177" fontId="0" fillId="0" borderId="0" xfId="0" applyNumberFormat="1" applyFont="1" applyFill="1" applyAlignment="1" applyProtection="1">
      <alignment vertical="center"/>
      <protection locked="0"/>
    </xf>
    <xf numFmtId="178" fontId="0" fillId="0" borderId="0" xfId="0" applyNumberFormat="1" applyFont="1" applyFill="1" applyAlignment="1" applyProtection="1">
      <alignment vertical="center"/>
      <protection locked="0"/>
    </xf>
    <xf numFmtId="179" fontId="0" fillId="0" borderId="0" xfId="0" applyNumberFormat="1" applyFont="1" applyFill="1" applyAlignment="1" applyProtection="1">
      <alignment vertical="center"/>
      <protection locked="0"/>
    </xf>
    <xf numFmtId="0" fontId="0" fillId="0" borderId="16"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locked="0"/>
    </xf>
    <xf numFmtId="0" fontId="5" fillId="0" borderId="0" xfId="0" applyFont="1" applyFill="1" applyBorder="1" applyAlignment="1" applyProtection="1">
      <alignment horizontal="distributed" vertical="center"/>
      <protection/>
    </xf>
    <xf numFmtId="0" fontId="5" fillId="0" borderId="17" xfId="0" applyFont="1" applyFill="1" applyBorder="1" applyAlignment="1" applyProtection="1">
      <alignment horizontal="distributed" vertical="center"/>
      <protection locked="0"/>
    </xf>
    <xf numFmtId="180" fontId="5" fillId="0" borderId="0" xfId="0" applyNumberFormat="1" applyFont="1" applyFill="1" applyAlignment="1" applyProtection="1">
      <alignment vertical="center"/>
      <protection/>
    </xf>
    <xf numFmtId="177" fontId="5" fillId="0" borderId="0" xfId="94" applyNumberFormat="1" applyFont="1" applyFill="1" applyAlignment="1">
      <alignment vertical="center" shrinkToFit="1"/>
      <protection/>
    </xf>
    <xf numFmtId="177" fontId="5" fillId="0" borderId="0" xfId="0" applyNumberFormat="1" applyFont="1" applyFill="1" applyAlignment="1" applyProtection="1">
      <alignment vertical="center"/>
      <protection/>
    </xf>
    <xf numFmtId="41" fontId="5" fillId="0" borderId="0" xfId="94" applyNumberFormat="1" applyFont="1" applyFill="1" applyAlignment="1">
      <alignment vertical="center" shrinkToFit="1"/>
      <protection/>
    </xf>
    <xf numFmtId="181" fontId="5" fillId="0" borderId="0" xfId="94" applyNumberFormat="1" applyFont="1" applyFill="1" applyAlignment="1">
      <alignment vertical="center" shrinkToFit="1"/>
      <protection/>
    </xf>
    <xf numFmtId="182" fontId="5" fillId="0" borderId="0" xfId="94" applyNumberFormat="1" applyFont="1" applyFill="1" applyAlignment="1">
      <alignment vertical="center" shrinkToFit="1"/>
      <protection/>
    </xf>
    <xf numFmtId="0" fontId="5" fillId="0" borderId="18" xfId="0" applyFont="1" applyFill="1" applyBorder="1" applyAlignment="1" applyProtection="1">
      <alignment horizontal="distributed" vertical="center"/>
      <protection locked="0"/>
    </xf>
    <xf numFmtId="0" fontId="5"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locked="0"/>
    </xf>
    <xf numFmtId="41" fontId="0" fillId="0" borderId="0" xfId="0" applyNumberFormat="1" applyFont="1" applyFill="1" applyAlignment="1" applyProtection="1">
      <alignment vertical="center"/>
      <protection locked="0"/>
    </xf>
    <xf numFmtId="0" fontId="0" fillId="0" borderId="18" xfId="0" applyFont="1" applyFill="1" applyBorder="1" applyAlignment="1" applyProtection="1">
      <alignment horizontal="distributed" vertical="center"/>
      <protection locked="0"/>
    </xf>
    <xf numFmtId="181" fontId="0" fillId="0" borderId="0" xfId="0" applyNumberFormat="1" applyFont="1" applyFill="1" applyAlignment="1" applyProtection="1">
      <alignment vertical="center"/>
      <protection locked="0"/>
    </xf>
    <xf numFmtId="177" fontId="0" fillId="0" borderId="0" xfId="94" applyNumberFormat="1" applyFont="1" applyFill="1" applyAlignment="1">
      <alignment vertical="center" shrinkToFit="1"/>
      <protection/>
    </xf>
    <xf numFmtId="177" fontId="0" fillId="0" borderId="0" xfId="0" applyNumberFormat="1" applyFont="1" applyFill="1" applyAlignment="1" applyProtection="1">
      <alignment vertical="center"/>
      <protection/>
    </xf>
    <xf numFmtId="41" fontId="0" fillId="0" borderId="0" xfId="94" applyNumberFormat="1" applyFont="1" applyFill="1" applyAlignment="1">
      <alignment vertical="center" shrinkToFit="1"/>
      <protection/>
    </xf>
    <xf numFmtId="181" fontId="0" fillId="0" borderId="0" xfId="94" applyNumberFormat="1" applyFont="1" applyFill="1" applyAlignment="1">
      <alignment vertical="center" shrinkToFit="1"/>
      <protection/>
    </xf>
    <xf numFmtId="0" fontId="0" fillId="0" borderId="0" xfId="0" applyFont="1" applyFill="1" applyBorder="1" applyAlignment="1" applyProtection="1" quotePrefix="1">
      <alignment horizontal="distributed" vertical="center"/>
      <protection locked="0"/>
    </xf>
    <xf numFmtId="0" fontId="0" fillId="0" borderId="0" xfId="0" applyFont="1" applyFill="1" applyBorder="1" applyAlignment="1" applyProtection="1" quotePrefix="1">
      <alignment horizontal="distributed" vertical="center"/>
      <protection/>
    </xf>
    <xf numFmtId="0" fontId="0" fillId="0" borderId="17" xfId="0" applyFont="1" applyFill="1" applyBorder="1" applyAlignment="1" applyProtection="1" quotePrefix="1">
      <alignment horizontal="distributed" vertical="center"/>
      <protection locked="0"/>
    </xf>
    <xf numFmtId="0" fontId="0" fillId="0" borderId="18" xfId="0" applyFont="1" applyFill="1" applyBorder="1" applyAlignment="1" applyProtection="1" quotePrefix="1">
      <alignment horizontal="distributed" vertical="center"/>
      <protection locked="0"/>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locked="0"/>
    </xf>
    <xf numFmtId="0" fontId="5" fillId="0" borderId="0" xfId="0" applyFont="1" applyFill="1" applyAlignment="1" applyProtection="1">
      <alignment vertical="center"/>
      <protection locked="0"/>
    </xf>
    <xf numFmtId="176" fontId="5" fillId="0" borderId="0" xfId="0" applyNumberFormat="1" applyFont="1" applyFill="1" applyAlignment="1" applyProtection="1">
      <alignment vertical="center"/>
      <protection locked="0"/>
    </xf>
    <xf numFmtId="179" fontId="5" fillId="0" borderId="0" xfId="0" applyNumberFormat="1" applyFont="1" applyFill="1" applyAlignment="1" applyProtection="1">
      <alignment vertical="center"/>
      <protection locked="0"/>
    </xf>
    <xf numFmtId="177" fontId="5" fillId="0" borderId="0" xfId="0" applyNumberFormat="1" applyFont="1" applyFill="1" applyAlignment="1" applyProtection="1">
      <alignment vertical="center"/>
      <protection locked="0"/>
    </xf>
    <xf numFmtId="178" fontId="5" fillId="0" borderId="0" xfId="0" applyNumberFormat="1" applyFont="1" applyFill="1" applyAlignment="1" applyProtection="1">
      <alignment vertical="center"/>
      <protection locked="0"/>
    </xf>
    <xf numFmtId="41" fontId="5"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locked="0"/>
    </xf>
    <xf numFmtId="180" fontId="0" fillId="0" borderId="0" xfId="0" applyNumberFormat="1" applyFont="1" applyFill="1" applyAlignment="1" applyProtection="1">
      <alignment vertical="center"/>
      <protection/>
    </xf>
    <xf numFmtId="180" fontId="0" fillId="0" borderId="0" xfId="0" applyNumberFormat="1" applyFont="1" applyFill="1" applyAlignment="1" applyProtection="1">
      <alignment vertical="center"/>
      <protection/>
    </xf>
    <xf numFmtId="182" fontId="0" fillId="0" borderId="0" xfId="94" applyNumberFormat="1" applyFont="1" applyFill="1" applyAlignment="1">
      <alignment vertical="center"/>
      <protection/>
    </xf>
    <xf numFmtId="182" fontId="0" fillId="0" borderId="0" xfId="94" applyNumberFormat="1" applyFont="1" applyFill="1" applyAlignment="1">
      <alignment vertical="center" shrinkToFit="1"/>
      <protection/>
    </xf>
    <xf numFmtId="0" fontId="0" fillId="0" borderId="18" xfId="0" applyFont="1" applyFill="1" applyBorder="1" applyAlignment="1" applyProtection="1">
      <alignment horizontal="distributed" vertical="center"/>
      <protection locked="0"/>
    </xf>
    <xf numFmtId="0" fontId="0" fillId="0" borderId="0" xfId="0" applyFont="1" applyFill="1" applyAlignment="1" applyProtection="1">
      <alignment horizontal="center" vertical="center"/>
      <protection locked="0"/>
    </xf>
    <xf numFmtId="0" fontId="0" fillId="0" borderId="14" xfId="0" applyFont="1" applyFill="1" applyBorder="1" applyAlignment="1" applyProtection="1">
      <alignment horizontal="distributed" vertical="center" wrapText="1"/>
      <protection locked="0"/>
    </xf>
    <xf numFmtId="0" fontId="0" fillId="0" borderId="15" xfId="0" applyFont="1" applyFill="1" applyBorder="1" applyAlignment="1" applyProtection="1">
      <alignment horizontal="distributed" vertical="center" wrapText="1"/>
      <protection locked="0"/>
    </xf>
    <xf numFmtId="0" fontId="0" fillId="0" borderId="3" xfId="0" applyFont="1" applyFill="1" applyBorder="1" applyAlignment="1" applyProtection="1">
      <alignment horizontal="distributed"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0" xfId="0" applyFont="1" applyFill="1" applyBorder="1" applyAlignment="1" applyProtection="1">
      <alignment horizontal="distributed" vertical="center"/>
      <protection locked="0"/>
    </xf>
    <xf numFmtId="0" fontId="0" fillId="0" borderId="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distributed" vertical="center" wrapText="1"/>
      <protection locked="0"/>
    </xf>
    <xf numFmtId="0" fontId="0" fillId="0" borderId="0" xfId="0" applyFont="1" applyFill="1" applyBorder="1" applyAlignment="1" applyProtection="1">
      <alignment horizontal="distributed" vertical="center" wrapText="1"/>
      <protection locked="0"/>
    </xf>
    <xf numFmtId="0" fontId="0" fillId="0" borderId="17" xfId="0" applyFont="1" applyFill="1" applyBorder="1" applyAlignment="1" applyProtection="1">
      <alignment horizontal="distributed" vertical="center" wrapText="1"/>
      <protection locked="0"/>
    </xf>
    <xf numFmtId="0" fontId="0" fillId="0" borderId="18" xfId="0" applyFont="1" applyFill="1" applyBorder="1" applyAlignment="1" applyProtection="1">
      <alignment horizontal="distributed" vertical="center" wrapText="1"/>
      <protection locked="0"/>
    </xf>
    <xf numFmtId="0" fontId="0" fillId="0" borderId="13" xfId="0" applyFont="1" applyFill="1" applyBorder="1" applyAlignment="1" applyProtection="1">
      <alignment horizontal="distributed" vertical="center" wrapText="1"/>
      <protection locked="0"/>
    </xf>
    <xf numFmtId="0" fontId="0" fillId="0" borderId="21" xfId="0" applyFont="1" applyFill="1" applyBorder="1" applyAlignment="1" applyProtection="1">
      <alignment horizontal="distributed" vertical="center" wrapText="1"/>
      <protection locked="0"/>
    </xf>
    <xf numFmtId="0" fontId="0" fillId="0" borderId="22" xfId="0" applyFont="1" applyFill="1" applyBorder="1" applyAlignment="1" applyProtection="1">
      <alignment horizontal="distributed" vertical="center" wrapText="1"/>
      <protection locked="0"/>
    </xf>
    <xf numFmtId="0" fontId="9" fillId="0" borderId="0" xfId="0" applyFont="1" applyFill="1" applyAlignment="1" applyProtection="1">
      <alignment vertical="top"/>
      <protection locked="0"/>
    </xf>
    <xf numFmtId="0" fontId="9" fillId="0" borderId="0" xfId="0" applyFont="1" applyFill="1" applyAlignment="1" applyProtection="1">
      <alignment horizontal="distributed" vertical="top"/>
      <protection locked="0"/>
    </xf>
    <xf numFmtId="0" fontId="0" fillId="0" borderId="0" xfId="0" applyFont="1" applyFill="1" applyAlignment="1" applyProtection="1">
      <alignment horizontal="right"/>
      <protection locked="0"/>
    </xf>
    <xf numFmtId="4" fontId="2" fillId="0" borderId="0" xfId="0" applyNumberFormat="1" applyFont="1" applyFill="1" applyAlignment="1" applyProtection="1">
      <alignment vertical="top"/>
      <protection locked="0"/>
    </xf>
    <xf numFmtId="0" fontId="10" fillId="0" borderId="0" xfId="0" applyFont="1" applyFill="1" applyAlignment="1" applyProtection="1">
      <alignment vertical="top"/>
      <protection locked="0"/>
    </xf>
    <xf numFmtId="41" fontId="0" fillId="0" borderId="0" xfId="67" applyNumberFormat="1" applyFont="1" applyFill="1" applyAlignment="1" applyProtection="1">
      <alignment vertical="center"/>
      <protection locked="0"/>
    </xf>
    <xf numFmtId="41" fontId="0" fillId="0" borderId="0" xfId="67" applyNumberFormat="1" applyFont="1" applyFill="1" applyAlignment="1" applyProtection="1">
      <alignment horizontal="distributed" vertical="center"/>
      <protection locked="0"/>
    </xf>
    <xf numFmtId="41" fontId="0" fillId="0" borderId="0" xfId="67" applyNumberFormat="1" applyFont="1" applyFill="1" applyBorder="1" applyAlignment="1" applyProtection="1">
      <alignment vertical="center"/>
      <protection locked="0"/>
    </xf>
    <xf numFmtId="41" fontId="0" fillId="0" borderId="13" xfId="67" applyNumberFormat="1" applyFont="1" applyFill="1" applyBorder="1" applyAlignment="1" applyProtection="1">
      <alignment horizontal="distributed" vertical="center"/>
      <protection locked="0"/>
    </xf>
    <xf numFmtId="41" fontId="0" fillId="0" borderId="13" xfId="67" applyNumberFormat="1" applyFont="1" applyFill="1" applyBorder="1" applyAlignment="1" applyProtection="1">
      <alignment vertical="center"/>
      <protection locked="0"/>
    </xf>
    <xf numFmtId="41" fontId="0" fillId="0" borderId="14" xfId="67" applyNumberFormat="1" applyFont="1" applyFill="1" applyBorder="1" applyAlignment="1" applyProtection="1">
      <alignment horizontal="distributed" vertical="center"/>
      <protection locked="0"/>
    </xf>
    <xf numFmtId="41" fontId="0" fillId="0" borderId="15" xfId="67" applyNumberFormat="1" applyFont="1" applyFill="1" applyBorder="1" applyAlignment="1" applyProtection="1">
      <alignment horizontal="distributed" vertical="center"/>
      <protection locked="0"/>
    </xf>
    <xf numFmtId="187" fontId="0" fillId="0" borderId="0" xfId="67" applyNumberFormat="1" applyFont="1" applyFill="1" applyAlignment="1" applyProtection="1">
      <alignment vertical="center"/>
      <protection locked="0"/>
    </xf>
    <xf numFmtId="187" fontId="0" fillId="0" borderId="0" xfId="67" applyNumberFormat="1" applyFont="1" applyFill="1" applyBorder="1" applyAlignment="1" applyProtection="1">
      <alignment vertical="center"/>
      <protection locked="0"/>
    </xf>
    <xf numFmtId="41" fontId="0" fillId="0" borderId="16" xfId="67" applyNumberFormat="1" applyFont="1" applyFill="1" applyBorder="1" applyAlignment="1" applyProtection="1">
      <alignment horizontal="distributed" vertical="center"/>
      <protection locked="0"/>
    </xf>
    <xf numFmtId="41" fontId="0" fillId="0" borderId="0" xfId="67" applyNumberFormat="1" applyFont="1" applyFill="1" applyBorder="1" applyAlignment="1" applyProtection="1">
      <alignment horizontal="distributed" vertical="center"/>
      <protection locked="0"/>
    </xf>
    <xf numFmtId="0" fontId="5" fillId="0" borderId="0" xfId="67" applyNumberFormat="1" applyFont="1" applyFill="1" applyBorder="1" applyAlignment="1" applyProtection="1">
      <alignment horizontal="distributed" vertical="center"/>
      <protection/>
    </xf>
    <xf numFmtId="41" fontId="0" fillId="0" borderId="17" xfId="67" applyNumberFormat="1" applyFont="1" applyFill="1" applyBorder="1" applyAlignment="1" applyProtection="1">
      <alignment horizontal="distributed" vertical="center"/>
      <protection locked="0"/>
    </xf>
    <xf numFmtId="41" fontId="5" fillId="0" borderId="0" xfId="67" applyNumberFormat="1" applyFont="1" applyFill="1" applyAlignment="1">
      <alignment vertical="center"/>
    </xf>
    <xf numFmtId="41" fontId="5" fillId="0" borderId="0" xfId="67" applyNumberFormat="1" applyFont="1" applyFill="1" applyAlignment="1">
      <alignment vertical="center" shrinkToFit="1"/>
    </xf>
    <xf numFmtId="187" fontId="5" fillId="0" borderId="0" xfId="67" applyNumberFormat="1" applyFont="1" applyFill="1" applyAlignment="1">
      <alignment vertical="center" shrinkToFit="1"/>
    </xf>
    <xf numFmtId="187" fontId="5" fillId="0" borderId="0" xfId="67" applyNumberFormat="1" applyFont="1" applyFill="1" applyBorder="1" applyAlignment="1" applyProtection="1">
      <alignment vertical="center" shrinkToFit="1"/>
      <protection locked="0"/>
    </xf>
    <xf numFmtId="41" fontId="0" fillId="0" borderId="18" xfId="67" applyNumberFormat="1" applyFont="1" applyFill="1" applyBorder="1" applyAlignment="1" applyProtection="1">
      <alignment horizontal="distributed" vertical="center"/>
      <protection locked="0"/>
    </xf>
    <xf numFmtId="0" fontId="5" fillId="0" borderId="0" xfId="67" applyNumberFormat="1" applyFont="1" applyFill="1" applyBorder="1" applyAlignment="1" applyProtection="1">
      <alignment horizontal="distributed" vertical="center"/>
      <protection locked="0"/>
    </xf>
    <xf numFmtId="0" fontId="0" fillId="0" borderId="0" xfId="67" applyNumberFormat="1" applyFont="1" applyFill="1" applyBorder="1" applyAlignment="1" applyProtection="1">
      <alignment horizontal="distributed" vertical="center"/>
      <protection/>
    </xf>
    <xf numFmtId="0" fontId="0" fillId="0" borderId="0" xfId="67" applyNumberFormat="1" applyFont="1" applyFill="1" applyBorder="1" applyAlignment="1" applyProtection="1">
      <alignment horizontal="distributed" vertical="center"/>
      <protection locked="0"/>
    </xf>
    <xf numFmtId="41" fontId="5" fillId="0" borderId="0" xfId="67" applyNumberFormat="1" applyFont="1" applyFill="1" applyAlignment="1" applyProtection="1">
      <alignment vertical="center"/>
      <protection locked="0"/>
    </xf>
    <xf numFmtId="41" fontId="5" fillId="0" borderId="0" xfId="67" applyNumberFormat="1" applyFont="1" applyFill="1" applyBorder="1" applyAlignment="1" applyProtection="1">
      <alignment horizontal="distributed" vertical="center"/>
      <protection locked="0"/>
    </xf>
    <xf numFmtId="41" fontId="0" fillId="0" borderId="0" xfId="67" applyNumberFormat="1" applyFont="1" applyFill="1" applyAlignment="1">
      <alignment vertical="center" shrinkToFit="1"/>
    </xf>
    <xf numFmtId="187" fontId="0" fillId="0" borderId="0" xfId="67" applyNumberFormat="1" applyFont="1" applyFill="1" applyAlignment="1">
      <alignment vertical="center" shrinkToFit="1"/>
    </xf>
    <xf numFmtId="187" fontId="0" fillId="0" borderId="0" xfId="67" applyNumberFormat="1" applyFont="1" applyFill="1" applyBorder="1" applyAlignment="1" applyProtection="1">
      <alignment vertical="center" shrinkToFit="1"/>
      <protection locked="0"/>
    </xf>
    <xf numFmtId="41" fontId="5" fillId="0" borderId="18" xfId="67" applyNumberFormat="1" applyFont="1" applyFill="1" applyBorder="1" applyAlignment="1" applyProtection="1">
      <alignment horizontal="distributed" vertical="center"/>
      <protection locked="0"/>
    </xf>
    <xf numFmtId="41" fontId="0" fillId="0" borderId="0" xfId="67" applyNumberFormat="1" applyFont="1" applyFill="1" applyBorder="1" applyAlignment="1" applyProtection="1" quotePrefix="1">
      <alignment horizontal="distributed" vertical="center"/>
      <protection locked="0"/>
    </xf>
    <xf numFmtId="0" fontId="0" fillId="0" borderId="0" xfId="67" applyNumberFormat="1" applyFont="1" applyFill="1" applyBorder="1" applyAlignment="1" applyProtection="1" quotePrefix="1">
      <alignment horizontal="distributed" vertical="center"/>
      <protection/>
    </xf>
    <xf numFmtId="41" fontId="0" fillId="0" borderId="17" xfId="67" applyNumberFormat="1" applyFont="1" applyFill="1" applyBorder="1" applyAlignment="1" applyProtection="1" quotePrefix="1">
      <alignment horizontal="distributed" vertical="center"/>
      <protection locked="0"/>
    </xf>
    <xf numFmtId="187" fontId="0" fillId="0" borderId="0" xfId="67" applyNumberFormat="1" applyFont="1" applyFill="1" applyAlignment="1">
      <alignment vertical="center" shrinkToFit="1"/>
    </xf>
    <xf numFmtId="41" fontId="0" fillId="0" borderId="18" xfId="67" applyNumberFormat="1" applyFont="1" applyFill="1" applyBorder="1" applyAlignment="1" applyProtection="1" quotePrefix="1">
      <alignment horizontal="distributed" vertical="center"/>
      <protection locked="0"/>
    </xf>
    <xf numFmtId="0" fontId="0" fillId="0" borderId="0" xfId="67" applyNumberFormat="1" applyFont="1" applyFill="1" applyBorder="1" applyAlignment="1" applyProtection="1">
      <alignment horizontal="distributed" vertical="center" shrinkToFit="1"/>
      <protection locked="0"/>
    </xf>
    <xf numFmtId="0" fontId="0" fillId="0" borderId="0" xfId="67" applyNumberFormat="1" applyFont="1" applyFill="1" applyBorder="1" applyAlignment="1" applyProtection="1">
      <alignment horizontal="center" vertical="center" shrinkToFit="1"/>
      <protection/>
    </xf>
    <xf numFmtId="0" fontId="0" fillId="0" borderId="0" xfId="67" applyNumberFormat="1" applyFont="1" applyFill="1" applyBorder="1" applyAlignment="1" applyProtection="1">
      <alignment horizontal="center" vertical="center" shrinkToFit="1"/>
      <protection locked="0"/>
    </xf>
    <xf numFmtId="181" fontId="5" fillId="0" borderId="0" xfId="67" applyNumberFormat="1" applyFont="1" applyFill="1" applyBorder="1" applyAlignment="1" applyProtection="1">
      <alignment horizontal="distributed" vertical="center"/>
      <protection/>
    </xf>
    <xf numFmtId="41" fontId="5" fillId="0" borderId="17" xfId="67" applyNumberFormat="1" applyFont="1" applyFill="1" applyBorder="1" applyAlignment="1" applyProtection="1">
      <alignment horizontal="distributed" vertical="center"/>
      <protection locked="0"/>
    </xf>
    <xf numFmtId="41" fontId="5" fillId="0" borderId="0" xfId="67" applyNumberFormat="1" applyFont="1" applyFill="1" applyBorder="1" applyAlignment="1" applyProtection="1">
      <alignment vertical="center" shrinkToFit="1"/>
      <protection locked="0"/>
    </xf>
    <xf numFmtId="41" fontId="0" fillId="0" borderId="0" xfId="67" applyNumberFormat="1" applyFont="1" applyFill="1" applyAlignment="1" applyProtection="1">
      <alignment vertical="center"/>
      <protection/>
    </xf>
    <xf numFmtId="187" fontId="0" fillId="0" borderId="0" xfId="67" applyNumberFormat="1" applyFont="1" applyFill="1" applyAlignment="1" applyProtection="1">
      <alignment vertical="center"/>
      <protection/>
    </xf>
    <xf numFmtId="187" fontId="0" fillId="0" borderId="0" xfId="67" applyNumberFormat="1" applyFont="1" applyFill="1" applyAlignment="1" applyProtection="1">
      <alignment vertical="center" shrinkToFit="1"/>
      <protection/>
    </xf>
    <xf numFmtId="0" fontId="0" fillId="0" borderId="0" xfId="67" applyNumberFormat="1" applyFont="1" applyFill="1" applyBorder="1" applyAlignment="1" applyProtection="1">
      <alignment horizontal="distributed" vertical="center"/>
      <protection locked="0"/>
    </xf>
    <xf numFmtId="41" fontId="3" fillId="0" borderId="0" xfId="67" applyNumberFormat="1" applyFont="1" applyFill="1" applyAlignment="1" applyProtection="1">
      <alignment horizontal="center" vertical="center"/>
      <protection locked="0"/>
    </xf>
    <xf numFmtId="41" fontId="3" fillId="0" borderId="14" xfId="67" applyNumberFormat="1" applyFont="1" applyFill="1" applyBorder="1" applyAlignment="1" applyProtection="1">
      <alignment horizontal="distributed" vertical="center" wrapText="1"/>
      <protection locked="0"/>
    </xf>
    <xf numFmtId="0" fontId="3" fillId="0" borderId="15" xfId="67" applyNumberFormat="1" applyFont="1" applyFill="1" applyBorder="1" applyAlignment="1" applyProtection="1">
      <alignment horizontal="distributed" vertical="center" wrapText="1"/>
      <protection locked="0"/>
    </xf>
    <xf numFmtId="0" fontId="0" fillId="0" borderId="3" xfId="67" applyNumberFormat="1" applyFont="1" applyFill="1" applyBorder="1" applyAlignment="1" applyProtection="1">
      <alignment horizontal="distributed" vertical="center"/>
      <protection locked="0"/>
    </xf>
    <xf numFmtId="0" fontId="0" fillId="0" borderId="19" xfId="67" applyNumberFormat="1" applyFont="1" applyFill="1" applyBorder="1" applyAlignment="1" applyProtection="1">
      <alignment horizontal="center" vertical="center"/>
      <protection locked="0"/>
    </xf>
    <xf numFmtId="0" fontId="0" fillId="0" borderId="3" xfId="67" applyNumberFormat="1" applyFont="1" applyFill="1" applyBorder="1" applyAlignment="1" applyProtection="1">
      <alignment horizontal="center" vertical="center"/>
      <protection locked="0"/>
    </xf>
    <xf numFmtId="0" fontId="3" fillId="0" borderId="16" xfId="67" applyNumberFormat="1" applyFont="1" applyFill="1" applyBorder="1" applyAlignment="1" applyProtection="1">
      <alignment horizontal="distributed" vertical="center" wrapText="1"/>
      <protection locked="0"/>
    </xf>
    <xf numFmtId="41" fontId="3" fillId="0" borderId="0" xfId="67" applyNumberFormat="1" applyFont="1" applyFill="1" applyBorder="1" applyAlignment="1" applyProtection="1">
      <alignment horizontal="distributed" vertical="center" wrapText="1"/>
      <protection locked="0"/>
    </xf>
    <xf numFmtId="0" fontId="3" fillId="0" borderId="17" xfId="67" applyNumberFormat="1" applyFont="1" applyFill="1" applyBorder="1" applyAlignment="1" applyProtection="1">
      <alignment horizontal="distributed" vertical="center" wrapText="1"/>
      <protection locked="0"/>
    </xf>
    <xf numFmtId="0" fontId="3" fillId="0" borderId="18" xfId="67" applyNumberFormat="1" applyFont="1" applyFill="1" applyBorder="1" applyAlignment="1" applyProtection="1">
      <alignment horizontal="distributed" vertical="center" wrapText="1"/>
      <protection locked="0"/>
    </xf>
    <xf numFmtId="41" fontId="3" fillId="0" borderId="13" xfId="67" applyNumberFormat="1" applyFont="1" applyFill="1" applyBorder="1" applyAlignment="1" applyProtection="1">
      <alignment horizontal="distributed" vertical="center" wrapText="1"/>
      <protection locked="0"/>
    </xf>
    <xf numFmtId="0" fontId="3" fillId="0" borderId="21" xfId="67" applyNumberFormat="1" applyFont="1" applyFill="1" applyBorder="1" applyAlignment="1" applyProtection="1">
      <alignment horizontal="distributed" vertical="center" wrapText="1"/>
      <protection locked="0"/>
    </xf>
    <xf numFmtId="0" fontId="0" fillId="0" borderId="2" xfId="67" applyNumberFormat="1" applyFont="1" applyFill="1" applyBorder="1" applyAlignment="1" applyProtection="1">
      <alignment horizontal="centerContinuous" vertical="center"/>
      <protection locked="0"/>
    </xf>
    <xf numFmtId="0" fontId="0" fillId="0" borderId="23" xfId="67" applyNumberFormat="1" applyFont="1" applyFill="1" applyBorder="1" applyAlignment="1" applyProtection="1">
      <alignment horizontal="centerContinuous" vertical="center"/>
      <protection locked="0"/>
    </xf>
    <xf numFmtId="0" fontId="0" fillId="0" borderId="24" xfId="67" applyNumberFormat="1" applyFont="1" applyFill="1" applyBorder="1" applyAlignment="1" applyProtection="1">
      <alignment horizontal="centerContinuous" vertical="center"/>
      <protection locked="0"/>
    </xf>
    <xf numFmtId="0" fontId="3" fillId="0" borderId="22" xfId="67" applyNumberFormat="1" applyFont="1" applyFill="1" applyBorder="1" applyAlignment="1" applyProtection="1">
      <alignment horizontal="distributed" vertical="center" wrapText="1"/>
      <protection locked="0"/>
    </xf>
    <xf numFmtId="41" fontId="9" fillId="0" borderId="0" xfId="67" applyNumberFormat="1" applyFont="1" applyFill="1" applyAlignment="1" applyProtection="1">
      <alignment vertical="top"/>
      <protection locked="0"/>
    </xf>
    <xf numFmtId="41" fontId="9" fillId="0" borderId="0" xfId="67" applyNumberFormat="1" applyFont="1" applyFill="1" applyAlignment="1" applyProtection="1">
      <alignment horizontal="distributed" vertical="top"/>
      <protection locked="0"/>
    </xf>
    <xf numFmtId="41" fontId="0" fillId="0" borderId="0" xfId="67" applyNumberFormat="1" applyFont="1" applyFill="1" applyAlignment="1" applyProtection="1">
      <alignment horizontal="right"/>
      <protection locked="0"/>
    </xf>
    <xf numFmtId="41" fontId="10" fillId="0" borderId="0" xfId="67" applyNumberFormat="1" applyFont="1" applyFill="1" applyAlignment="1" applyProtection="1">
      <alignment vertical="top"/>
      <protection locked="0"/>
    </xf>
    <xf numFmtId="0" fontId="10" fillId="0" borderId="0" xfId="67" applyNumberFormat="1" applyFont="1" applyFill="1" applyAlignment="1" applyProtection="1">
      <alignment vertical="top"/>
      <protection locked="0"/>
    </xf>
    <xf numFmtId="0" fontId="57" fillId="0" borderId="0" xfId="0" applyFont="1" applyFill="1" applyAlignment="1" applyProtection="1">
      <alignment vertical="center"/>
      <protection locked="0"/>
    </xf>
    <xf numFmtId="41" fontId="0" fillId="0" borderId="0" xfId="0" applyNumberFormat="1" applyFont="1" applyFill="1" applyAlignment="1" applyProtection="1">
      <alignment vertical="center"/>
      <protection locked="0"/>
    </xf>
    <xf numFmtId="41" fontId="0" fillId="0" borderId="16" xfId="0" applyNumberFormat="1" applyFont="1" applyFill="1" applyBorder="1" applyAlignment="1" applyProtection="1">
      <alignment vertical="center"/>
      <protection locked="0"/>
    </xf>
    <xf numFmtId="41" fontId="0" fillId="0" borderId="14" xfId="0" applyNumberFormat="1" applyFont="1" applyFill="1" applyBorder="1" applyAlignment="1" applyProtection="1">
      <alignment vertical="center"/>
      <protection locked="0"/>
    </xf>
    <xf numFmtId="41" fontId="57" fillId="0" borderId="14" xfId="0" applyNumberFormat="1" applyFont="1" applyFill="1" applyBorder="1" applyAlignment="1" applyProtection="1">
      <alignment vertical="center"/>
      <protection locked="0"/>
    </xf>
    <xf numFmtId="41" fontId="0" fillId="0" borderId="14" xfId="67" applyNumberFormat="1" applyFont="1" applyFill="1" applyBorder="1" applyAlignment="1" applyProtection="1">
      <alignment horizontal="right" vertical="center"/>
      <protection locked="0"/>
    </xf>
    <xf numFmtId="41" fontId="5" fillId="0" borderId="0" xfId="95" applyNumberFormat="1" applyFont="1" applyFill="1" applyAlignment="1">
      <alignment vertical="center" shrinkToFit="1"/>
      <protection/>
    </xf>
    <xf numFmtId="41" fontId="0" fillId="0" borderId="0" xfId="67" applyNumberFormat="1" applyFont="1" applyFill="1" applyBorder="1" applyAlignment="1" applyProtection="1">
      <alignment horizontal="right" vertical="center"/>
      <protection locked="0"/>
    </xf>
    <xf numFmtId="41" fontId="57" fillId="0" borderId="0" xfId="0" applyNumberFormat="1" applyFont="1" applyFill="1" applyAlignment="1" applyProtection="1">
      <alignment vertical="center"/>
      <protection locked="0"/>
    </xf>
    <xf numFmtId="41" fontId="0" fillId="0" borderId="0" xfId="95" applyNumberFormat="1" applyFont="1" applyFill="1" applyAlignment="1">
      <alignment vertical="center" shrinkToFit="1"/>
      <protection/>
    </xf>
    <xf numFmtId="41" fontId="0" fillId="0" borderId="0" xfId="95" applyNumberFormat="1" applyFont="1" applyFill="1" applyAlignment="1">
      <alignment vertical="center" shrinkToFit="1"/>
      <protection/>
    </xf>
    <xf numFmtId="41" fontId="5" fillId="0" borderId="0" xfId="0" applyNumberFormat="1" applyFont="1" applyFill="1" applyAlignment="1" applyProtection="1">
      <alignment vertical="center"/>
      <protection locked="0"/>
    </xf>
    <xf numFmtId="41" fontId="0" fillId="0" borderId="0" xfId="0" applyNumberFormat="1" applyFont="1" applyFill="1" applyAlignment="1" applyProtection="1">
      <alignment vertical="center"/>
      <protection/>
    </xf>
    <xf numFmtId="0" fontId="0" fillId="0" borderId="0" xfId="0" applyFont="1" applyFill="1" applyAlignment="1" applyProtection="1">
      <alignment horizontal="distributed" vertical="center"/>
      <protection locked="0"/>
    </xf>
    <xf numFmtId="0" fontId="0" fillId="0" borderId="14" xfId="0" applyFont="1" applyFill="1" applyBorder="1" applyAlignment="1" applyProtection="1">
      <alignment horizontal="distributed" vertical="center" wrapText="1"/>
      <protection locked="0"/>
    </xf>
    <xf numFmtId="0" fontId="0" fillId="0" borderId="15" xfId="0" applyFont="1" applyFill="1" applyBorder="1" applyAlignment="1" applyProtection="1">
      <alignment horizontal="distributed" vertical="center" wrapText="1"/>
      <protection locked="0"/>
    </xf>
    <xf numFmtId="0" fontId="0" fillId="0" borderId="3" xfId="0" applyFont="1" applyFill="1" applyBorder="1" applyAlignment="1" applyProtection="1">
      <alignment horizontal="distributed" vertical="center"/>
      <protection locked="0"/>
    </xf>
    <xf numFmtId="0" fontId="0" fillId="0" borderId="19" xfId="0" applyFont="1" applyFill="1" applyBorder="1" applyAlignment="1" applyProtection="1">
      <alignment horizontal="distributed" vertical="center"/>
      <protection locked="0"/>
    </xf>
    <xf numFmtId="0" fontId="0" fillId="0" borderId="16" xfId="0" applyFont="1" applyFill="1" applyBorder="1" applyAlignment="1" applyProtection="1">
      <alignment horizontal="distributed" vertical="center"/>
      <protection locked="0"/>
    </xf>
    <xf numFmtId="0" fontId="0" fillId="0" borderId="16" xfId="0" applyFont="1" applyFill="1" applyBorder="1" applyAlignment="1" applyProtection="1">
      <alignment horizontal="distributed" vertical="center" wrapText="1"/>
      <protection locked="0"/>
    </xf>
    <xf numFmtId="0" fontId="0" fillId="0" borderId="0" xfId="0" applyFont="1" applyFill="1" applyBorder="1" applyAlignment="1" applyProtection="1">
      <alignment horizontal="distributed" vertical="center" wrapText="1"/>
      <protection locked="0"/>
    </xf>
    <xf numFmtId="0" fontId="0" fillId="0" borderId="17" xfId="0" applyFont="1" applyFill="1" applyBorder="1" applyAlignment="1" applyProtection="1">
      <alignment horizontal="distributed" vertical="center" wrapText="1"/>
      <protection locked="0"/>
    </xf>
    <xf numFmtId="0" fontId="0" fillId="0" borderId="3" xfId="0" applyFont="1" applyFill="1" applyBorder="1" applyAlignment="1" applyProtection="1">
      <alignment horizontal="centerContinuous" vertical="center"/>
      <protection locked="0"/>
    </xf>
    <xf numFmtId="0" fontId="0" fillId="0" borderId="14" xfId="0" applyFont="1" applyFill="1" applyBorder="1" applyAlignment="1" applyProtection="1">
      <alignment horizontal="distributed" vertical="center"/>
      <protection locked="0"/>
    </xf>
    <xf numFmtId="0" fontId="0" fillId="0" borderId="17" xfId="0" applyFont="1" applyFill="1" applyBorder="1" applyAlignment="1" applyProtection="1">
      <alignment horizontal="distributed" vertical="center"/>
      <protection locked="0"/>
    </xf>
    <xf numFmtId="0" fontId="0" fillId="0" borderId="18" xfId="0" applyFont="1" applyFill="1" applyBorder="1" applyAlignment="1" applyProtection="1">
      <alignment horizontal="distributed" vertical="center" wrapText="1"/>
      <protection locked="0"/>
    </xf>
    <xf numFmtId="0" fontId="0" fillId="0" borderId="13" xfId="0" applyFont="1" applyFill="1" applyBorder="1" applyAlignment="1" applyProtection="1">
      <alignment horizontal="distributed" vertical="center" wrapText="1"/>
      <protection locked="0"/>
    </xf>
    <xf numFmtId="0" fontId="0" fillId="0" borderId="21" xfId="0" applyFont="1" applyFill="1" applyBorder="1" applyAlignment="1" applyProtection="1">
      <alignment horizontal="distributed" vertical="center" wrapText="1"/>
      <protection locked="0"/>
    </xf>
    <xf numFmtId="0" fontId="0" fillId="0" borderId="22" xfId="0" applyFont="1" applyFill="1" applyBorder="1" applyAlignment="1" applyProtection="1">
      <alignment horizontal="distributed" vertical="center" wrapText="1"/>
      <protection locked="0"/>
    </xf>
    <xf numFmtId="0" fontId="0" fillId="0" borderId="23" xfId="0" applyFont="1" applyFill="1" applyBorder="1" applyAlignment="1" applyProtection="1">
      <alignment horizontal="centerContinuous" vertical="center"/>
      <protection locked="0"/>
    </xf>
    <xf numFmtId="0" fontId="0" fillId="0" borderId="2" xfId="0" applyFont="1" applyFill="1" applyBorder="1" applyAlignment="1" applyProtection="1">
      <alignment horizontal="centerContinuous" vertical="center"/>
      <protection locked="0"/>
    </xf>
    <xf numFmtId="0" fontId="0" fillId="0" borderId="24" xfId="0" applyFill="1" applyBorder="1" applyAlignment="1" applyProtection="1">
      <alignment horizontal="centerContinuous" vertical="center"/>
      <protection locked="0"/>
    </xf>
    <xf numFmtId="0" fontId="0" fillId="0" borderId="23" xfId="0" applyFont="1" applyFill="1" applyBorder="1" applyAlignment="1" applyProtection="1">
      <alignment horizontal="centerContinuous" vertical="center" wrapText="1"/>
      <protection locked="0"/>
    </xf>
    <xf numFmtId="0" fontId="0" fillId="0" borderId="2" xfId="0" applyFont="1" applyFill="1" applyBorder="1" applyAlignment="1" applyProtection="1">
      <alignment horizontal="centerContinuous" vertical="center" wrapText="1"/>
      <protection locked="0"/>
    </xf>
    <xf numFmtId="0" fontId="0" fillId="0" borderId="24" xfId="0" applyFont="1" applyFill="1" applyBorder="1" applyAlignment="1" applyProtection="1">
      <alignment horizontal="centerContinuous" vertical="center"/>
      <protection locked="0"/>
    </xf>
    <xf numFmtId="0" fontId="0" fillId="0" borderId="22" xfId="0" applyFont="1" applyFill="1" applyBorder="1" applyAlignment="1" applyProtection="1">
      <alignment horizontal="distributed" vertical="center"/>
      <protection locked="0"/>
    </xf>
    <xf numFmtId="0" fontId="0" fillId="0" borderId="13" xfId="0" applyFont="1" applyFill="1" applyBorder="1" applyAlignment="1" applyProtection="1">
      <alignment horizontal="distributed" vertical="center"/>
      <protection locked="0"/>
    </xf>
    <xf numFmtId="0" fontId="0" fillId="0" borderId="0" xfId="96" applyFont="1" applyFill="1" applyAlignment="1" applyProtection="1">
      <alignment vertical="center"/>
      <protection locked="0"/>
    </xf>
    <xf numFmtId="0" fontId="0" fillId="0" borderId="0" xfId="96" applyFont="1" applyFill="1" applyAlignment="1" applyProtection="1">
      <alignment horizontal="distributed" vertical="center"/>
      <protection locked="0"/>
    </xf>
    <xf numFmtId="0" fontId="3" fillId="0" borderId="0" xfId="96" applyFont="1" applyFill="1" applyAlignment="1" applyProtection="1">
      <alignment vertical="center"/>
      <protection locked="0"/>
    </xf>
    <xf numFmtId="0" fontId="0" fillId="0" borderId="14" xfId="96" applyFont="1" applyFill="1" applyBorder="1" applyAlignment="1" applyProtection="1">
      <alignment horizontal="distributed" vertical="center"/>
      <protection locked="0"/>
    </xf>
    <xf numFmtId="0" fontId="0" fillId="0" borderId="15" xfId="96" applyFont="1" applyFill="1" applyBorder="1" applyAlignment="1" applyProtection="1">
      <alignment horizontal="distributed" vertical="center"/>
      <protection locked="0"/>
    </xf>
    <xf numFmtId="0" fontId="0" fillId="0" borderId="14" xfId="96" applyFont="1" applyFill="1" applyBorder="1" applyAlignment="1" applyProtection="1">
      <alignment vertical="center"/>
      <protection locked="0"/>
    </xf>
    <xf numFmtId="0" fontId="0" fillId="0" borderId="16" xfId="96" applyFont="1" applyFill="1" applyBorder="1" applyAlignment="1" applyProtection="1">
      <alignment horizontal="distributed" vertical="center"/>
      <protection locked="0"/>
    </xf>
    <xf numFmtId="0" fontId="5" fillId="0" borderId="0" xfId="96" applyFont="1" applyFill="1" applyAlignment="1" applyProtection="1">
      <alignment vertical="center"/>
      <protection locked="0"/>
    </xf>
    <xf numFmtId="41" fontId="0" fillId="0" borderId="0" xfId="96" applyNumberFormat="1" applyFont="1" applyFill="1" applyAlignment="1" applyProtection="1">
      <alignment vertical="center"/>
      <protection locked="0"/>
    </xf>
    <xf numFmtId="0" fontId="5" fillId="0" borderId="0" xfId="96" applyFont="1" applyFill="1" applyBorder="1" applyAlignment="1" applyProtection="1">
      <alignment horizontal="distributed" vertical="center"/>
      <protection/>
    </xf>
    <xf numFmtId="0" fontId="5" fillId="0" borderId="17" xfId="96" applyFont="1" applyFill="1" applyBorder="1" applyAlignment="1" applyProtection="1">
      <alignment horizontal="distributed" vertical="center"/>
      <protection locked="0"/>
    </xf>
    <xf numFmtId="41" fontId="5" fillId="0" borderId="0" xfId="97" applyNumberFormat="1" applyFont="1" applyFill="1" applyAlignment="1">
      <alignment vertical="center" shrinkToFit="1"/>
      <protection/>
    </xf>
    <xf numFmtId="0" fontId="5" fillId="0" borderId="18" xfId="96" applyFont="1" applyFill="1" applyBorder="1" applyAlignment="1" applyProtection="1">
      <alignment horizontal="distributed" vertical="center"/>
      <protection locked="0"/>
    </xf>
    <xf numFmtId="0" fontId="5" fillId="0" borderId="0" xfId="96" applyFont="1" applyFill="1" applyBorder="1" applyAlignment="1" applyProtection="1">
      <alignment horizontal="distributed" vertical="center"/>
      <protection locked="0"/>
    </xf>
    <xf numFmtId="0" fontId="0" fillId="0" borderId="17" xfId="96" applyFont="1" applyFill="1" applyBorder="1" applyAlignment="1" applyProtection="1">
      <alignment horizontal="distributed" vertical="center"/>
      <protection locked="0"/>
    </xf>
    <xf numFmtId="0" fontId="0" fillId="0" borderId="18" xfId="96" applyFont="1" applyFill="1" applyBorder="1" applyAlignment="1" applyProtection="1">
      <alignment horizontal="distributed" vertical="center"/>
      <protection locked="0"/>
    </xf>
    <xf numFmtId="0" fontId="0" fillId="0" borderId="0" xfId="96" applyFont="1" applyFill="1" applyBorder="1" applyAlignment="1" applyProtection="1">
      <alignment horizontal="distributed" vertical="center"/>
      <protection locked="0"/>
    </xf>
    <xf numFmtId="0" fontId="0" fillId="0" borderId="0" xfId="96" applyFont="1" applyFill="1" applyBorder="1" applyAlignment="1" applyProtection="1">
      <alignment horizontal="distributed" vertical="center"/>
      <protection/>
    </xf>
    <xf numFmtId="41" fontId="0" fillId="0" borderId="0" xfId="97" applyNumberFormat="1" applyFont="1" applyFill="1" applyAlignment="1">
      <alignment vertical="center" shrinkToFit="1"/>
      <protection/>
    </xf>
    <xf numFmtId="0" fontId="0" fillId="0" borderId="0" xfId="96" applyFont="1" applyFill="1" applyBorder="1" applyAlignment="1" applyProtection="1">
      <alignment horizontal="center" vertical="center" shrinkToFit="1"/>
      <protection/>
    </xf>
    <xf numFmtId="0" fontId="0" fillId="0" borderId="0" xfId="96" applyFont="1" applyFill="1" applyBorder="1" applyAlignment="1" applyProtection="1">
      <alignment horizontal="center" vertical="center" shrinkToFit="1"/>
      <protection locked="0"/>
    </xf>
    <xf numFmtId="41" fontId="5" fillId="0" borderId="0" xfId="96" applyNumberFormat="1" applyFont="1" applyFill="1" applyAlignment="1" applyProtection="1">
      <alignment vertical="center"/>
      <protection locked="0"/>
    </xf>
    <xf numFmtId="41" fontId="0" fillId="0" borderId="0" xfId="96" applyNumberFormat="1" applyFont="1" applyFill="1" applyAlignment="1" applyProtection="1">
      <alignment vertical="center"/>
      <protection/>
    </xf>
    <xf numFmtId="0" fontId="0" fillId="0" borderId="0" xfId="96" applyFont="1" applyFill="1" applyBorder="1" applyAlignment="1" applyProtection="1">
      <alignment horizontal="distributed" vertical="center"/>
      <protection locked="0"/>
    </xf>
    <xf numFmtId="0" fontId="0" fillId="0" borderId="0" xfId="96" applyFont="1" applyFill="1" applyAlignment="1" applyProtection="1">
      <alignment horizontal="center" vertical="center"/>
      <protection locked="0"/>
    </xf>
    <xf numFmtId="0" fontId="0" fillId="0" borderId="15" xfId="96" applyFont="1" applyFill="1" applyBorder="1" applyAlignment="1" applyProtection="1">
      <alignment horizontal="distributed" vertical="center" wrapText="1"/>
      <protection locked="0"/>
    </xf>
    <xf numFmtId="0" fontId="0" fillId="0" borderId="3" xfId="96" applyFont="1" applyFill="1" applyBorder="1" applyAlignment="1" applyProtection="1">
      <alignment horizontal="distributed" vertical="center"/>
      <protection locked="0"/>
    </xf>
    <xf numFmtId="0" fontId="0" fillId="0" borderId="16" xfId="96" applyFont="1" applyFill="1" applyBorder="1" applyAlignment="1" applyProtection="1">
      <alignment vertical="center"/>
      <protection locked="0"/>
    </xf>
    <xf numFmtId="0" fontId="0" fillId="0" borderId="16" xfId="96" applyFont="1" applyFill="1" applyBorder="1" applyAlignment="1" applyProtection="1">
      <alignment horizontal="distributed" vertical="center" wrapText="1"/>
      <protection locked="0"/>
    </xf>
    <xf numFmtId="0" fontId="0" fillId="0" borderId="14" xfId="96" applyFont="1" applyFill="1" applyBorder="1" applyAlignment="1" applyProtection="1">
      <alignment horizontal="distributed" vertical="center" wrapText="1"/>
      <protection locked="0"/>
    </xf>
    <xf numFmtId="0" fontId="0" fillId="0" borderId="17" xfId="96" applyFont="1" applyFill="1" applyBorder="1" applyAlignment="1" applyProtection="1">
      <alignment horizontal="distributed" vertical="center" wrapText="1"/>
      <protection locked="0"/>
    </xf>
    <xf numFmtId="0" fontId="0" fillId="0" borderId="23" xfId="96" applyFont="1" applyFill="1" applyBorder="1" applyAlignment="1" applyProtection="1">
      <alignment horizontal="center" vertical="center"/>
      <protection locked="0"/>
    </xf>
    <xf numFmtId="0" fontId="0" fillId="0" borderId="18" xfId="96" applyFont="1" applyFill="1" applyBorder="1" applyAlignment="1" applyProtection="1">
      <alignment horizontal="center" vertical="center"/>
      <protection locked="0"/>
    </xf>
    <xf numFmtId="0" fontId="0" fillId="0" borderId="18" xfId="96" applyFont="1" applyFill="1" applyBorder="1" applyAlignment="1" applyProtection="1">
      <alignment horizontal="distributed" vertical="center" wrapText="1"/>
      <protection locked="0"/>
    </xf>
    <xf numFmtId="0" fontId="0" fillId="0" borderId="0" xfId="96" applyFont="1" applyFill="1" applyBorder="1" applyAlignment="1" applyProtection="1">
      <alignment horizontal="distributed" vertical="center" wrapText="1"/>
      <protection locked="0"/>
    </xf>
    <xf numFmtId="0" fontId="0" fillId="0" borderId="21" xfId="96" applyFont="1" applyFill="1" applyBorder="1" applyAlignment="1" applyProtection="1">
      <alignment horizontal="distributed" vertical="center" wrapText="1"/>
      <protection locked="0"/>
    </xf>
    <xf numFmtId="0" fontId="0" fillId="0" borderId="2" xfId="96" applyFont="1" applyFill="1" applyBorder="1" applyAlignment="1" applyProtection="1">
      <alignment horizontal="center" vertical="center"/>
      <protection locked="0"/>
    </xf>
    <xf numFmtId="0" fontId="0" fillId="0" borderId="13" xfId="96" applyFont="1" applyFill="1" applyBorder="1" applyAlignment="1" applyProtection="1">
      <alignment vertical="center"/>
      <protection locked="0"/>
    </xf>
    <xf numFmtId="0" fontId="0" fillId="0" borderId="22" xfId="96" applyFont="1" applyFill="1" applyBorder="1" applyAlignment="1" applyProtection="1">
      <alignment horizontal="distributed" vertical="center" wrapText="1"/>
      <protection locked="0"/>
    </xf>
    <xf numFmtId="0" fontId="0" fillId="0" borderId="13" xfId="96" applyFont="1" applyFill="1" applyBorder="1" applyAlignment="1" applyProtection="1">
      <alignment horizontal="distributed" vertical="center" wrapText="1"/>
      <protection locked="0"/>
    </xf>
    <xf numFmtId="0" fontId="9" fillId="0" borderId="0" xfId="96" applyFont="1" applyFill="1" applyAlignment="1" applyProtection="1">
      <alignment vertical="top"/>
      <protection locked="0"/>
    </xf>
    <xf numFmtId="0" fontId="0" fillId="0" borderId="0" xfId="96" applyFont="1" applyFill="1" applyAlignment="1" applyProtection="1">
      <alignment horizontal="right"/>
      <protection locked="0"/>
    </xf>
    <xf numFmtId="0" fontId="9" fillId="0" borderId="0" xfId="96" applyFont="1" applyFill="1" applyAlignment="1" applyProtection="1">
      <alignment horizontal="distributed" vertical="top"/>
      <protection locked="0"/>
    </xf>
    <xf numFmtId="0" fontId="10" fillId="0" borderId="0" xfId="96" applyFont="1" applyFill="1" applyAlignment="1" applyProtection="1">
      <alignment vertical="top"/>
      <protection locked="0"/>
    </xf>
    <xf numFmtId="0" fontId="0" fillId="0" borderId="15" xfId="0" applyFont="1" applyFill="1" applyBorder="1" applyAlignment="1" applyProtection="1">
      <alignment horizontal="right" vertical="center" wrapText="1"/>
      <protection locked="0"/>
    </xf>
    <xf numFmtId="0" fontId="0" fillId="0" borderId="16" xfId="0" applyFont="1" applyFill="1" applyBorder="1" applyAlignment="1" applyProtection="1">
      <alignment horizontal="right" vertical="center" wrapText="1"/>
      <protection locked="0"/>
    </xf>
    <xf numFmtId="0" fontId="0" fillId="0" borderId="13" xfId="0" applyFont="1" applyFill="1" applyBorder="1" applyAlignment="1" applyProtection="1">
      <alignment horizontal="distributed" vertical="center" wrapText="1"/>
      <protection locked="0"/>
    </xf>
    <xf numFmtId="0" fontId="0" fillId="0" borderId="0" xfId="0" applyFont="1" applyFill="1" applyBorder="1" applyAlignment="1" applyProtection="1">
      <alignment horizontal="distributed" vertical="center" wrapText="1"/>
      <protection locked="0"/>
    </xf>
    <xf numFmtId="0" fontId="0" fillId="0" borderId="14" xfId="0" applyFont="1" applyFill="1" applyBorder="1" applyAlignment="1" applyProtection="1">
      <alignment horizontal="distributed" vertical="center" wrapText="1"/>
      <protection locked="0"/>
    </xf>
    <xf numFmtId="0" fontId="0" fillId="0" borderId="21" xfId="0" applyFont="1" applyFill="1" applyBorder="1" applyAlignment="1" applyProtection="1">
      <alignment horizontal="distributed" wrapText="1"/>
      <protection locked="0"/>
    </xf>
    <xf numFmtId="0" fontId="0" fillId="0" borderId="22" xfId="0" applyFont="1" applyFill="1" applyBorder="1" applyAlignment="1" applyProtection="1">
      <alignment horizontal="distributed" wrapText="1"/>
      <protection locked="0"/>
    </xf>
    <xf numFmtId="0" fontId="0" fillId="0" borderId="21"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distributed" vertical="center" wrapText="1"/>
      <protection locked="0"/>
    </xf>
    <xf numFmtId="0" fontId="0" fillId="0" borderId="22" xfId="0" applyFont="1" applyFill="1" applyBorder="1" applyAlignment="1" applyProtection="1">
      <alignment horizontal="distributed" vertical="center" wrapText="1"/>
      <protection locked="0"/>
    </xf>
    <xf numFmtId="0" fontId="0" fillId="0" borderId="26" xfId="0" applyFont="1" applyFill="1" applyBorder="1" applyAlignment="1" applyProtection="1">
      <alignment horizontal="distributed" vertical="center" wrapText="1"/>
      <protection locked="0"/>
    </xf>
    <xf numFmtId="0" fontId="0" fillId="0" borderId="16" xfId="0" applyFont="1" applyFill="1" applyBorder="1" applyAlignment="1" applyProtection="1">
      <alignment horizontal="distributed" vertical="center" wrapTex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21" xfId="0" applyFont="1" applyFill="1" applyBorder="1" applyAlignment="1" applyProtection="1">
      <alignment horizontal="distributed" vertical="center" wrapText="1"/>
      <protection locked="0"/>
    </xf>
    <xf numFmtId="0" fontId="0" fillId="0" borderId="28" xfId="0" applyFont="1" applyFill="1" applyBorder="1" applyAlignment="1" applyProtection="1">
      <alignment horizontal="distributed" wrapText="1"/>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textRotation="255" wrapText="1"/>
      <protection locked="0"/>
    </xf>
    <xf numFmtId="0" fontId="8" fillId="0" borderId="30" xfId="0" applyFont="1" applyFill="1" applyBorder="1" applyAlignment="1" applyProtection="1">
      <alignment horizontal="center" vertical="center" textRotation="255" wrapText="1"/>
      <protection locked="0"/>
    </xf>
    <xf numFmtId="0" fontId="8" fillId="0" borderId="19" xfId="0" applyFont="1" applyFill="1" applyBorder="1" applyAlignment="1" applyProtection="1">
      <alignment horizontal="center" vertical="center" textRotation="255" wrapText="1"/>
      <protection locked="0"/>
    </xf>
    <xf numFmtId="0" fontId="3" fillId="0" borderId="21"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0" fillId="0" borderId="13" xfId="0" applyFont="1" applyFill="1" applyBorder="1" applyAlignment="1" applyProtection="1">
      <alignment horizontal="distributed" vertical="center" wrapText="1"/>
      <protection/>
    </xf>
    <xf numFmtId="0" fontId="0" fillId="0" borderId="0" xfId="0" applyFont="1" applyFill="1" applyBorder="1" applyAlignment="1" applyProtection="1">
      <alignment horizontal="distributed" vertical="center" wrapText="1"/>
      <protection/>
    </xf>
    <xf numFmtId="0" fontId="0" fillId="0" borderId="14" xfId="0" applyFont="1" applyFill="1" applyBorder="1" applyAlignment="1" applyProtection="1">
      <alignment horizontal="distributed" vertical="center" wrapText="1"/>
      <protection/>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4" xfId="67" applyNumberFormat="1" applyFont="1" applyFill="1" applyBorder="1" applyAlignment="1" applyProtection="1">
      <alignment horizontal="center" vertical="center" wrapText="1"/>
      <protection locked="0"/>
    </xf>
    <xf numFmtId="0" fontId="0" fillId="0" borderId="2" xfId="67" applyNumberFormat="1" applyFont="1" applyFill="1" applyBorder="1" applyAlignment="1" applyProtection="1">
      <alignment horizontal="center" vertical="center" wrapText="1"/>
      <protection locked="0"/>
    </xf>
    <xf numFmtId="0" fontId="0" fillId="0" borderId="23" xfId="67" applyNumberFormat="1" applyFont="1" applyFill="1" applyBorder="1" applyAlignment="1" applyProtection="1">
      <alignment horizontal="center" vertical="center" wrapText="1"/>
      <protection locked="0"/>
    </xf>
    <xf numFmtId="0" fontId="0" fillId="0" borderId="21" xfId="67" applyNumberFormat="1" applyFont="1" applyFill="1" applyBorder="1" applyAlignment="1" applyProtection="1">
      <alignment horizontal="center" vertical="center"/>
      <protection locked="0"/>
    </xf>
    <xf numFmtId="0" fontId="0" fillId="0" borderId="22" xfId="67" applyNumberFormat="1" applyFont="1" applyFill="1" applyBorder="1" applyAlignment="1">
      <alignment horizontal="center" vertical="center"/>
    </xf>
    <xf numFmtId="0" fontId="0" fillId="0" borderId="15" xfId="67" applyNumberFormat="1" applyFont="1" applyFill="1" applyBorder="1" applyAlignment="1" applyProtection="1">
      <alignment horizontal="center" vertical="center"/>
      <protection locked="0"/>
    </xf>
    <xf numFmtId="0" fontId="0" fillId="0" borderId="16" xfId="67" applyNumberFormat="1" applyFont="1" applyFill="1" applyBorder="1" applyAlignment="1">
      <alignment horizontal="center" vertical="center"/>
    </xf>
    <xf numFmtId="0" fontId="0" fillId="0" borderId="3" xfId="67" applyNumberFormat="1" applyFont="1" applyFill="1" applyBorder="1" applyAlignment="1" applyProtection="1">
      <alignment horizontal="center" vertical="center" wrapText="1"/>
      <protection locked="0"/>
    </xf>
    <xf numFmtId="0" fontId="0" fillId="0" borderId="29" xfId="67" applyNumberFormat="1" applyFont="1" applyFill="1" applyBorder="1" applyAlignment="1" applyProtection="1">
      <alignment horizontal="center" vertical="center"/>
      <protection locked="0"/>
    </xf>
    <xf numFmtId="0" fontId="0" fillId="0" borderId="30" xfId="67" applyNumberFormat="1" applyFont="1" applyFill="1" applyBorder="1" applyAlignment="1" applyProtection="1">
      <alignment horizontal="center" vertical="center"/>
      <protection locked="0"/>
    </xf>
    <xf numFmtId="0" fontId="0" fillId="0" borderId="19" xfId="67" applyNumberFormat="1" applyFont="1" applyFill="1" applyBorder="1" applyAlignment="1" applyProtection="1">
      <alignment horizontal="center" vertical="center"/>
      <protection locked="0"/>
    </xf>
    <xf numFmtId="0" fontId="0" fillId="0" borderId="13" xfId="67" applyNumberFormat="1" applyFont="1" applyFill="1" applyBorder="1" applyAlignment="1" applyProtection="1">
      <alignment horizontal="distributed" vertical="center" wrapText="1"/>
      <protection/>
    </xf>
    <xf numFmtId="0" fontId="0" fillId="0" borderId="0" xfId="67" applyNumberFormat="1" applyFont="1" applyFill="1" applyBorder="1" applyAlignment="1" applyProtection="1">
      <alignment horizontal="distributed" vertical="center" wrapText="1"/>
      <protection/>
    </xf>
    <xf numFmtId="0" fontId="0" fillId="0" borderId="14" xfId="67" applyNumberFormat="1" applyFont="1" applyFill="1" applyBorder="1" applyAlignment="1" applyProtection="1">
      <alignment horizontal="distributed" vertical="center" wrapText="1"/>
      <protection/>
    </xf>
    <xf numFmtId="0" fontId="0" fillId="0" borderId="21" xfId="67" applyNumberFormat="1" applyFont="1" applyFill="1" applyBorder="1" applyAlignment="1" applyProtection="1">
      <alignment horizontal="distributed" vertical="center" wrapText="1"/>
      <protection locked="0"/>
    </xf>
    <xf numFmtId="0" fontId="0" fillId="0" borderId="22" xfId="67" applyNumberFormat="1" applyFont="1" applyFill="1" applyBorder="1" applyAlignment="1" applyProtection="1">
      <alignment horizontal="distributed" vertical="center" wrapText="1"/>
      <protection locked="0"/>
    </xf>
    <xf numFmtId="0" fontId="0" fillId="0" borderId="15" xfId="67" applyNumberFormat="1" applyFont="1" applyFill="1" applyBorder="1" applyAlignment="1" applyProtection="1">
      <alignment horizontal="distributed" vertical="center" wrapText="1"/>
      <protection locked="0"/>
    </xf>
    <xf numFmtId="0" fontId="0" fillId="0" borderId="16" xfId="67" applyNumberFormat="1" applyFont="1" applyFill="1" applyBorder="1" applyAlignment="1" applyProtection="1">
      <alignment horizontal="distributed" vertical="center" wrapText="1"/>
      <protection locked="0"/>
    </xf>
    <xf numFmtId="0" fontId="0" fillId="0" borderId="24" xfId="67" applyNumberFormat="1" applyFont="1" applyFill="1" applyBorder="1" applyAlignment="1" applyProtection="1">
      <alignment horizontal="center" vertical="center"/>
      <protection locked="0"/>
    </xf>
    <xf numFmtId="0" fontId="0" fillId="0" borderId="2" xfId="67" applyNumberFormat="1" applyFont="1" applyFill="1" applyBorder="1" applyAlignment="1" applyProtection="1">
      <alignment horizontal="center" vertical="center"/>
      <protection locked="0"/>
    </xf>
    <xf numFmtId="0" fontId="0" fillId="0" borderId="23" xfId="67" applyNumberFormat="1" applyFont="1" applyFill="1" applyBorder="1" applyAlignment="1" applyProtection="1">
      <alignment horizontal="center" vertical="center"/>
      <protection locked="0"/>
    </xf>
    <xf numFmtId="0" fontId="0" fillId="0" borderId="24" xfId="67" applyNumberFormat="1" applyFont="1" applyFill="1" applyBorder="1" applyAlignment="1" applyProtection="1">
      <alignment horizontal="center" vertical="center" wrapText="1"/>
      <protection locked="0"/>
    </xf>
    <xf numFmtId="0" fontId="0" fillId="0" borderId="23" xfId="67" applyNumberFormat="1" applyFont="1" applyFill="1" applyBorder="1" applyAlignment="1" applyProtection="1">
      <alignment horizontal="center" vertical="center" wrapText="1"/>
      <protection locked="0"/>
    </xf>
    <xf numFmtId="0" fontId="0" fillId="0" borderId="24" xfId="67" applyNumberFormat="1" applyFont="1" applyFill="1" applyBorder="1" applyAlignment="1" applyProtection="1">
      <alignment horizontal="center" vertical="center"/>
      <protection locked="0"/>
    </xf>
    <xf numFmtId="0" fontId="0" fillId="0" borderId="2" xfId="67" applyNumberFormat="1" applyFont="1" applyFill="1" applyBorder="1" applyAlignment="1" applyProtection="1">
      <alignment horizontal="center" vertical="center"/>
      <protection locked="0"/>
    </xf>
    <xf numFmtId="0" fontId="0" fillId="0" borderId="23" xfId="67" applyNumberFormat="1" applyFont="1" applyFill="1" applyBorder="1" applyAlignment="1" applyProtection="1">
      <alignment horizontal="center" vertical="center"/>
      <protection locked="0"/>
    </xf>
    <xf numFmtId="0" fontId="0" fillId="0" borderId="3" xfId="67" applyNumberFormat="1" applyFont="1" applyFill="1" applyBorder="1" applyAlignment="1" applyProtection="1">
      <alignment horizontal="center" vertical="center" wrapText="1"/>
      <protection locked="0"/>
    </xf>
    <xf numFmtId="0" fontId="0" fillId="0" borderId="29" xfId="67" applyNumberFormat="1" applyFont="1" applyFill="1" applyBorder="1" applyAlignment="1" applyProtection="1">
      <alignment horizontal="center" vertical="center" wrapText="1"/>
      <protection locked="0"/>
    </xf>
    <xf numFmtId="0" fontId="0" fillId="0" borderId="30" xfId="67" applyNumberFormat="1" applyFont="1" applyFill="1" applyBorder="1" applyAlignment="1" applyProtection="1">
      <alignment horizontal="center" vertical="center" wrapText="1"/>
      <protection locked="0"/>
    </xf>
    <xf numFmtId="0" fontId="0" fillId="0" borderId="19" xfId="67" applyNumberFormat="1" applyFont="1" applyFill="1" applyBorder="1" applyAlignment="1" applyProtection="1">
      <alignment horizontal="center" vertical="center" wrapText="1"/>
      <protection locked="0"/>
    </xf>
    <xf numFmtId="0" fontId="0" fillId="0" borderId="13" xfId="67" applyNumberFormat="1" applyFont="1" applyFill="1" applyBorder="1" applyAlignment="1" applyProtection="1">
      <alignment horizontal="distributed" vertical="center"/>
      <protection locked="0"/>
    </xf>
    <xf numFmtId="0" fontId="0" fillId="0" borderId="0" xfId="67" applyNumberFormat="1" applyFont="1" applyFill="1" applyBorder="1" applyAlignment="1" applyProtection="1">
      <alignment horizontal="distributed" vertical="center"/>
      <protection locked="0"/>
    </xf>
    <xf numFmtId="0" fontId="0" fillId="0" borderId="14" xfId="67" applyNumberFormat="1" applyFont="1" applyFill="1" applyBorder="1" applyAlignment="1" applyProtection="1">
      <alignment horizontal="distributed" vertical="center"/>
      <protection locked="0"/>
    </xf>
    <xf numFmtId="0" fontId="0" fillId="0" borderId="13"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locked="0"/>
    </xf>
    <xf numFmtId="0" fontId="0" fillId="0" borderId="14" xfId="0" applyFont="1" applyFill="1" applyBorder="1" applyAlignment="1" applyProtection="1">
      <alignment horizontal="distributed" vertical="center"/>
      <protection locked="0"/>
    </xf>
    <xf numFmtId="0" fontId="0" fillId="0" borderId="21" xfId="0" applyFont="1" applyFill="1" applyBorder="1" applyAlignment="1" applyProtection="1">
      <alignment horizontal="distributed" vertical="center" wrapText="1"/>
      <protection locked="0"/>
    </xf>
    <xf numFmtId="0" fontId="0" fillId="0" borderId="13" xfId="0" applyFont="1" applyFill="1" applyBorder="1" applyAlignment="1" applyProtection="1">
      <alignment horizontal="distributed" vertical="center" wrapText="1"/>
      <protection locked="0"/>
    </xf>
    <xf numFmtId="0" fontId="0" fillId="0" borderId="22" xfId="0" applyFont="1" applyFill="1" applyBorder="1" applyAlignment="1" applyProtection="1">
      <alignment horizontal="distributed" vertical="center" wrapText="1"/>
      <protection locked="0"/>
    </xf>
    <xf numFmtId="0" fontId="0" fillId="0" borderId="15" xfId="0" applyFont="1" applyFill="1" applyBorder="1" applyAlignment="1" applyProtection="1">
      <alignment horizontal="distributed" vertical="center" wrapText="1"/>
      <protection locked="0"/>
    </xf>
    <xf numFmtId="0" fontId="0" fillId="0" borderId="14" xfId="0" applyFont="1" applyFill="1" applyBorder="1" applyAlignment="1" applyProtection="1">
      <alignment horizontal="distributed" vertical="center" wrapText="1"/>
      <protection locked="0"/>
    </xf>
    <xf numFmtId="0" fontId="0" fillId="0" borderId="16" xfId="0" applyFont="1" applyFill="1" applyBorder="1" applyAlignment="1" applyProtection="1">
      <alignment horizontal="distributed" vertical="center" wrapText="1"/>
      <protection locked="0"/>
    </xf>
    <xf numFmtId="0" fontId="0" fillId="0" borderId="2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21" xfId="96" applyFont="1" applyFill="1" applyBorder="1" applyAlignment="1" applyProtection="1">
      <alignment horizontal="center" vertical="center"/>
      <protection locked="0"/>
    </xf>
    <xf numFmtId="0" fontId="0" fillId="0" borderId="19" xfId="96" applyFont="1" applyFill="1" applyBorder="1" applyAlignment="1" applyProtection="1">
      <alignment horizontal="center" vertical="center"/>
      <protection locked="0"/>
    </xf>
    <xf numFmtId="0" fontId="0" fillId="0" borderId="3" xfId="96" applyFont="1" applyFill="1" applyBorder="1" applyAlignment="1" applyProtection="1">
      <alignment horizontal="distributed" vertical="center"/>
      <protection locked="0"/>
    </xf>
    <xf numFmtId="0" fontId="0" fillId="0" borderId="24" xfId="96" applyFont="1" applyFill="1" applyBorder="1" applyAlignment="1" applyProtection="1">
      <alignment horizontal="distributed" vertical="center"/>
      <protection locked="0"/>
    </xf>
    <xf numFmtId="0" fontId="0" fillId="0" borderId="2" xfId="96" applyFont="1" applyFill="1" applyBorder="1" applyAlignment="1" applyProtection="1">
      <alignment horizontal="distributed" vertical="center"/>
      <protection locked="0"/>
    </xf>
    <xf numFmtId="0" fontId="0" fillId="0" borderId="23" xfId="96" applyFont="1" applyFill="1" applyBorder="1" applyAlignment="1" applyProtection="1">
      <alignment horizontal="distributed" vertical="center"/>
      <protection locked="0"/>
    </xf>
    <xf numFmtId="0" fontId="0" fillId="0" borderId="2" xfId="96" applyFont="1" applyFill="1" applyBorder="1" applyAlignment="1" applyProtection="1">
      <alignment horizontal="distributed" vertical="center" wrapText="1"/>
      <protection/>
    </xf>
    <xf numFmtId="0" fontId="0" fillId="0" borderId="15" xfId="96" applyFont="1" applyFill="1" applyBorder="1" applyAlignment="1" applyProtection="1">
      <alignment horizontal="center" vertical="center"/>
      <protection locked="0"/>
    </xf>
    <xf numFmtId="0" fontId="0" fillId="0" borderId="2" xfId="96" applyFont="1" applyFill="1" applyBorder="1" applyAlignment="1" applyProtection="1">
      <alignment horizontal="distributed" vertical="center" wrapText="1"/>
      <protection locked="0"/>
    </xf>
    <xf numFmtId="0" fontId="0" fillId="0" borderId="24" xfId="96" applyFont="1" applyFill="1" applyBorder="1" applyAlignment="1" applyProtection="1">
      <alignment horizontal="distributed" vertical="center"/>
      <protection locked="0"/>
    </xf>
    <xf numFmtId="0" fontId="0" fillId="0" borderId="24" xfId="96" applyFont="1" applyFill="1" applyBorder="1" applyAlignment="1" applyProtection="1">
      <alignment vertical="center"/>
      <protection locked="0"/>
    </xf>
    <xf numFmtId="0" fontId="0" fillId="0" borderId="2" xfId="96" applyFont="1" applyFill="1" applyBorder="1" applyAlignment="1" applyProtection="1">
      <alignment vertical="center"/>
      <protection locked="0"/>
    </xf>
    <xf numFmtId="0" fontId="0" fillId="0" borderId="2" xfId="96" applyFont="1" applyFill="1" applyBorder="1" applyAlignment="1" applyProtection="1">
      <alignment vertical="center"/>
      <protection locked="0"/>
    </xf>
    <xf numFmtId="0" fontId="0" fillId="0" borderId="23" xfId="96" applyFont="1" applyFill="1" applyBorder="1" applyAlignment="1" applyProtection="1">
      <alignment vertical="center"/>
      <protection locked="0"/>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メモ" xfId="62"/>
    <cellStyle name="リンク セル" xfId="63"/>
    <cellStyle name="悪い" xfId="64"/>
    <cellStyle name="計算" xfId="65"/>
    <cellStyle name="警告文" xfId="66"/>
    <cellStyle name="Comma [0]" xfId="67"/>
    <cellStyle name="Comma" xfId="68"/>
    <cellStyle name="桁区切り 2" xfId="69"/>
    <cellStyle name="桁区切り 3" xfId="70"/>
    <cellStyle name="見出し 1" xfId="71"/>
    <cellStyle name="見出し 2" xfId="72"/>
    <cellStyle name="見出し 3" xfId="73"/>
    <cellStyle name="見出し 4" xfId="74"/>
    <cellStyle name="集計" xfId="75"/>
    <cellStyle name="出力" xfId="76"/>
    <cellStyle name="説明文" xfId="77"/>
    <cellStyle name="Currency [0]" xfId="78"/>
    <cellStyle name="Currency" xfId="79"/>
    <cellStyle name="入力" xfId="80"/>
    <cellStyle name="標準 10" xfId="81"/>
    <cellStyle name="標準 11" xfId="82"/>
    <cellStyle name="標準 12" xfId="83"/>
    <cellStyle name="標準 13" xfId="84"/>
    <cellStyle name="標準 14" xfId="85"/>
    <cellStyle name="標準 2" xfId="86"/>
    <cellStyle name="標準 3" xfId="87"/>
    <cellStyle name="標準 4" xfId="88"/>
    <cellStyle name="標準 5" xfId="89"/>
    <cellStyle name="標準 6" xfId="90"/>
    <cellStyle name="標準 7" xfId="91"/>
    <cellStyle name="標準 8" xfId="92"/>
    <cellStyle name="標準 9" xfId="93"/>
    <cellStyle name="標準_第41-1表　【那珂郡まで印刷用】" xfId="94"/>
    <cellStyle name="標準_第42表 【那珂郡まで印刷用】" xfId="95"/>
    <cellStyle name="標準_第42表 産業別就職者数 (中学校)　　　【印刷用】" xfId="96"/>
    <cellStyle name="標準_第43表 【那珂郡まで印刷用】"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75;&#65320;&#65328;&#29992;\&#8546;%20&#12288;&#32113;&#35336;&#34920;&#12288;&#23436;&#25104;&#29256;\&#9679;&#9733;&#9733;&#9733;&#9733;38&#65374;51&#349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38-1,38-2表"/>
      <sheetName val="第39表"/>
      <sheetName val="第40表"/>
      <sheetName val="第41表"/>
      <sheetName val="第42～43表"/>
      <sheetName val="第44-1表"/>
      <sheetName val="第44-2表"/>
      <sheetName val="第45表"/>
      <sheetName val="第46表"/>
      <sheetName val="第47-1表"/>
      <sheetName val="第47-2表"/>
      <sheetName val="第48表"/>
      <sheetName val="第49表-1"/>
      <sheetName val="第49表-2"/>
      <sheetName val="第50表"/>
      <sheetName val="第51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62"/>
  <sheetViews>
    <sheetView showGridLines="0" tabSelected="1" zoomScale="85" zoomScaleNormal="85" zoomScaleSheetLayoutView="130" zoomScalePageLayoutView="0" workbookViewId="0" topLeftCell="A1">
      <pane xSplit="3" ySplit="5" topLeftCell="D6" activePane="bottomRight" state="frozen"/>
      <selection pane="topLeft" activeCell="X13" sqref="X13"/>
      <selection pane="topRight" activeCell="X13" sqref="X13"/>
      <selection pane="bottomLeft" activeCell="X13" sqref="X13"/>
      <selection pane="bottomRight" activeCell="A1" sqref="A1"/>
    </sheetView>
  </sheetViews>
  <sheetFormatPr defaultColWidth="9.00390625" defaultRowHeight="12"/>
  <cols>
    <col min="1" max="1" width="1.00390625" style="2" customWidth="1"/>
    <col min="2" max="2" width="13.50390625" style="2" customWidth="1"/>
    <col min="3" max="3" width="1.00390625" style="2" customWidth="1"/>
    <col min="4" max="4" width="8.875" style="1" customWidth="1"/>
    <col min="5" max="14" width="8.125" style="1" customWidth="1"/>
    <col min="15" max="24" width="6.875" style="1" customWidth="1"/>
    <col min="25" max="25" width="7.125" style="1" customWidth="1"/>
    <col min="26" max="26" width="7.125" style="1" hidden="1" customWidth="1"/>
    <col min="27" max="27" width="7.125" style="1" customWidth="1"/>
    <col min="28" max="28" width="7.125" style="1" hidden="1" customWidth="1"/>
    <col min="29" max="29" width="7.125" style="1" customWidth="1"/>
    <col min="30" max="30" width="7.125" style="1" hidden="1" customWidth="1"/>
    <col min="31" max="31" width="1.00390625" style="2" customWidth="1"/>
    <col min="32" max="32" width="13.50390625" style="2" customWidth="1"/>
    <col min="33" max="33" width="1.00390625" style="2" customWidth="1"/>
    <col min="34" max="16384" width="9.375" style="1" customWidth="1"/>
  </cols>
  <sheetData>
    <row r="1" spans="1:33" s="70" customFormat="1" ht="15">
      <c r="A1" s="71"/>
      <c r="B1" s="74" t="s">
        <v>78</v>
      </c>
      <c r="C1" s="71"/>
      <c r="R1" s="73"/>
      <c r="AE1" s="71"/>
      <c r="AF1" s="72" t="s">
        <v>77</v>
      </c>
      <c r="AG1" s="71"/>
    </row>
    <row r="2" ht="4.5" customHeight="1"/>
    <row r="3" spans="1:33" s="54" customFormat="1" ht="27.75" customHeight="1">
      <c r="A3" s="67"/>
      <c r="B3" s="221" t="s">
        <v>76</v>
      </c>
      <c r="C3" s="69"/>
      <c r="D3" s="226" t="s">
        <v>75</v>
      </c>
      <c r="E3" s="227"/>
      <c r="F3" s="228"/>
      <c r="G3" s="224" t="s">
        <v>74</v>
      </c>
      <c r="H3" s="225"/>
      <c r="I3" s="224" t="s">
        <v>73</v>
      </c>
      <c r="J3" s="225"/>
      <c r="K3" s="224" t="s">
        <v>72</v>
      </c>
      <c r="L3" s="225"/>
      <c r="M3" s="224" t="s">
        <v>71</v>
      </c>
      <c r="N3" s="225"/>
      <c r="O3" s="245" t="s">
        <v>70</v>
      </c>
      <c r="P3" s="235"/>
      <c r="Q3" s="224" t="s">
        <v>69</v>
      </c>
      <c r="R3" s="225"/>
      <c r="S3" s="224" t="s">
        <v>68</v>
      </c>
      <c r="T3" s="246"/>
      <c r="U3" s="234" t="s">
        <v>67</v>
      </c>
      <c r="V3" s="235"/>
      <c r="W3" s="238" t="s">
        <v>66</v>
      </c>
      <c r="X3" s="239"/>
      <c r="Y3" s="259" t="s">
        <v>65</v>
      </c>
      <c r="Z3" s="250" t="s">
        <v>62</v>
      </c>
      <c r="AA3" s="247" t="s">
        <v>64</v>
      </c>
      <c r="AB3" s="250" t="s">
        <v>62</v>
      </c>
      <c r="AC3" s="253" t="s">
        <v>63</v>
      </c>
      <c r="AD3" s="250" t="s">
        <v>62</v>
      </c>
      <c r="AE3" s="68"/>
      <c r="AF3" s="256" t="str">
        <f>$B$3</f>
        <v>市町村別</v>
      </c>
      <c r="AG3" s="67"/>
    </row>
    <row r="4" spans="1:33" s="54" customFormat="1" ht="12.75" customHeight="1">
      <c r="A4" s="64"/>
      <c r="B4" s="222"/>
      <c r="C4" s="66"/>
      <c r="D4" s="229"/>
      <c r="E4" s="230"/>
      <c r="F4" s="231"/>
      <c r="G4" s="232" t="s">
        <v>61</v>
      </c>
      <c r="H4" s="233"/>
      <c r="I4" s="219" t="s">
        <v>60</v>
      </c>
      <c r="J4" s="220"/>
      <c r="K4" s="219" t="s">
        <v>59</v>
      </c>
      <c r="L4" s="220"/>
      <c r="M4" s="243" t="s">
        <v>58</v>
      </c>
      <c r="N4" s="244"/>
      <c r="O4" s="232" t="s">
        <v>57</v>
      </c>
      <c r="P4" s="233"/>
      <c r="Q4" s="232" t="s">
        <v>56</v>
      </c>
      <c r="R4" s="233"/>
      <c r="S4" s="232" t="s">
        <v>55</v>
      </c>
      <c r="T4" s="242"/>
      <c r="U4" s="236"/>
      <c r="V4" s="237"/>
      <c r="W4" s="240"/>
      <c r="X4" s="241"/>
      <c r="Y4" s="260"/>
      <c r="Z4" s="251"/>
      <c r="AA4" s="248"/>
      <c r="AB4" s="251"/>
      <c r="AC4" s="254"/>
      <c r="AD4" s="251"/>
      <c r="AE4" s="65"/>
      <c r="AF4" s="257"/>
      <c r="AG4" s="64"/>
    </row>
    <row r="5" spans="1:33" s="54" customFormat="1" ht="12.75" customHeight="1">
      <c r="A5" s="55"/>
      <c r="B5" s="223"/>
      <c r="C5" s="63"/>
      <c r="D5" s="62"/>
      <c r="E5" s="61" t="s">
        <v>54</v>
      </c>
      <c r="F5" s="57" t="s">
        <v>53</v>
      </c>
      <c r="G5" s="58" t="s">
        <v>54</v>
      </c>
      <c r="H5" s="57" t="s">
        <v>53</v>
      </c>
      <c r="I5" s="58" t="s">
        <v>54</v>
      </c>
      <c r="J5" s="57" t="s">
        <v>53</v>
      </c>
      <c r="K5" s="58" t="s">
        <v>54</v>
      </c>
      <c r="L5" s="57" t="s">
        <v>53</v>
      </c>
      <c r="M5" s="58" t="s">
        <v>54</v>
      </c>
      <c r="N5" s="57" t="s">
        <v>53</v>
      </c>
      <c r="O5" s="58" t="s">
        <v>54</v>
      </c>
      <c r="P5" s="57" t="s">
        <v>53</v>
      </c>
      <c r="Q5" s="58" t="s">
        <v>54</v>
      </c>
      <c r="R5" s="57" t="s">
        <v>53</v>
      </c>
      <c r="S5" s="58" t="s">
        <v>54</v>
      </c>
      <c r="T5" s="60" t="s">
        <v>53</v>
      </c>
      <c r="U5" s="59" t="s">
        <v>54</v>
      </c>
      <c r="V5" s="57" t="s">
        <v>53</v>
      </c>
      <c r="W5" s="58" t="s">
        <v>54</v>
      </c>
      <c r="X5" s="57" t="s">
        <v>53</v>
      </c>
      <c r="Y5" s="261"/>
      <c r="Z5" s="252"/>
      <c r="AA5" s="249"/>
      <c r="AB5" s="252"/>
      <c r="AC5" s="255"/>
      <c r="AD5" s="252"/>
      <c r="AE5" s="56"/>
      <c r="AF5" s="258"/>
      <c r="AG5" s="55"/>
    </row>
    <row r="6" spans="1:33" ht="12.75" customHeight="1">
      <c r="A6" s="13"/>
      <c r="B6" s="13"/>
      <c r="C6" s="27"/>
      <c r="D6" s="11"/>
      <c r="E6" s="11"/>
      <c r="F6" s="11"/>
      <c r="G6" s="11"/>
      <c r="H6" s="11"/>
      <c r="I6" s="11"/>
      <c r="J6" s="11"/>
      <c r="K6" s="11"/>
      <c r="L6" s="11"/>
      <c r="M6" s="11"/>
      <c r="N6" s="11"/>
      <c r="O6" s="11"/>
      <c r="P6" s="11"/>
      <c r="Q6" s="11"/>
      <c r="R6" s="11"/>
      <c r="S6" s="11"/>
      <c r="T6" s="11"/>
      <c r="U6" s="11"/>
      <c r="V6" s="11"/>
      <c r="W6" s="11"/>
      <c r="X6" s="11"/>
      <c r="Y6" s="9"/>
      <c r="Z6" s="10"/>
      <c r="AA6" s="9"/>
      <c r="AB6" s="9"/>
      <c r="AC6" s="9"/>
      <c r="AD6" s="8"/>
      <c r="AE6" s="25"/>
      <c r="AF6" s="13"/>
      <c r="AG6" s="13"/>
    </row>
    <row r="7" spans="1:33" s="45" customFormat="1" ht="12.75" customHeight="1">
      <c r="A7" s="46"/>
      <c r="B7" s="46" t="s">
        <v>52</v>
      </c>
      <c r="C7" s="53"/>
      <c r="D7" s="52">
        <v>27753</v>
      </c>
      <c r="E7" s="51">
        <v>14137</v>
      </c>
      <c r="F7" s="51">
        <v>13616</v>
      </c>
      <c r="G7" s="51">
        <v>13927</v>
      </c>
      <c r="H7" s="51">
        <v>13503</v>
      </c>
      <c r="I7" s="31">
        <v>21</v>
      </c>
      <c r="J7" s="31">
        <v>12</v>
      </c>
      <c r="K7" s="31">
        <v>8</v>
      </c>
      <c r="L7" s="31">
        <v>4</v>
      </c>
      <c r="M7" s="31">
        <v>1</v>
      </c>
      <c r="N7" s="31">
        <v>0</v>
      </c>
      <c r="O7" s="31">
        <v>72</v>
      </c>
      <c r="P7" s="31">
        <v>18</v>
      </c>
      <c r="Q7" s="31">
        <v>104</v>
      </c>
      <c r="R7" s="31">
        <v>77</v>
      </c>
      <c r="S7" s="31">
        <v>4</v>
      </c>
      <c r="T7" s="31">
        <v>2</v>
      </c>
      <c r="U7" s="31">
        <v>780</v>
      </c>
      <c r="V7" s="31">
        <v>835</v>
      </c>
      <c r="W7" s="31">
        <v>11</v>
      </c>
      <c r="X7" s="31">
        <v>1</v>
      </c>
      <c r="Y7" s="29">
        <v>98.8</v>
      </c>
      <c r="Z7" s="50">
        <v>98.8361618563759</v>
      </c>
      <c r="AA7" s="29">
        <v>0.11890606420927466</v>
      </c>
      <c r="AB7" s="30">
        <v>0.11890606420927466</v>
      </c>
      <c r="AC7" s="29">
        <v>0.3</v>
      </c>
      <c r="AD7" s="49">
        <f>(W7+X7+O7+P7)/D7*100</f>
        <v>0.3675278348286672</v>
      </c>
      <c r="AE7" s="48"/>
      <c r="AF7" s="47" t="str">
        <f>B7</f>
        <v>平成28年3月</v>
      </c>
      <c r="AG7" s="46"/>
    </row>
    <row r="8" spans="1:33" s="39" customFormat="1" ht="12.75" customHeight="1">
      <c r="A8" s="23"/>
      <c r="B8" s="23"/>
      <c r="C8" s="22"/>
      <c r="D8" s="41"/>
      <c r="E8" s="41"/>
      <c r="F8" s="41"/>
      <c r="G8" s="41"/>
      <c r="H8" s="41"/>
      <c r="I8" s="44"/>
      <c r="J8" s="44"/>
      <c r="K8" s="44"/>
      <c r="L8" s="44"/>
      <c r="M8" s="44"/>
      <c r="N8" s="44"/>
      <c r="O8" s="44"/>
      <c r="P8" s="44"/>
      <c r="Q8" s="44"/>
      <c r="R8" s="44"/>
      <c r="S8" s="44"/>
      <c r="T8" s="44"/>
      <c r="U8" s="44"/>
      <c r="V8" s="44"/>
      <c r="W8" s="44"/>
      <c r="X8" s="44"/>
      <c r="Y8" s="42"/>
      <c r="Z8" s="43"/>
      <c r="AA8" s="42"/>
      <c r="AB8" s="42"/>
      <c r="AC8" s="42"/>
      <c r="AD8" s="40"/>
      <c r="AE8" s="15"/>
      <c r="AF8" s="23"/>
      <c r="AG8" s="23"/>
    </row>
    <row r="9" spans="1:33" s="39" customFormat="1" ht="12.75" customHeight="1">
      <c r="A9" s="23"/>
      <c r="B9" s="23" t="s">
        <v>51</v>
      </c>
      <c r="C9" s="22"/>
      <c r="D9" s="21">
        <f aca="true" t="shared" si="0" ref="D9:W9">SUM(D13:D56)</f>
        <v>27408</v>
      </c>
      <c r="E9" s="21">
        <f t="shared" si="0"/>
        <v>13965</v>
      </c>
      <c r="F9" s="21">
        <f t="shared" si="0"/>
        <v>13443</v>
      </c>
      <c r="G9" s="21">
        <f t="shared" si="0"/>
        <v>13785</v>
      </c>
      <c r="H9" s="21">
        <f t="shared" si="0"/>
        <v>13324</v>
      </c>
      <c r="I9" s="21">
        <f t="shared" si="0"/>
        <v>26</v>
      </c>
      <c r="J9" s="21">
        <f t="shared" si="0"/>
        <v>17</v>
      </c>
      <c r="K9" s="21">
        <f t="shared" si="0"/>
        <v>4</v>
      </c>
      <c r="L9" s="21">
        <f t="shared" si="0"/>
        <v>6</v>
      </c>
      <c r="M9" s="19">
        <f t="shared" si="0"/>
        <v>1</v>
      </c>
      <c r="N9" s="19">
        <f t="shared" si="0"/>
        <v>0</v>
      </c>
      <c r="O9" s="19">
        <f t="shared" si="0"/>
        <v>41</v>
      </c>
      <c r="P9" s="19">
        <f t="shared" si="0"/>
        <v>8</v>
      </c>
      <c r="Q9" s="19">
        <f t="shared" si="0"/>
        <v>108</v>
      </c>
      <c r="R9" s="19">
        <f t="shared" si="0"/>
        <v>87</v>
      </c>
      <c r="S9" s="19">
        <f t="shared" si="0"/>
        <v>0</v>
      </c>
      <c r="T9" s="19">
        <f t="shared" si="0"/>
        <v>1</v>
      </c>
      <c r="U9" s="21">
        <f t="shared" si="0"/>
        <v>861</v>
      </c>
      <c r="V9" s="21">
        <f t="shared" si="0"/>
        <v>822</v>
      </c>
      <c r="W9" s="21">
        <f t="shared" si="0"/>
        <v>7</v>
      </c>
      <c r="X9" s="19">
        <v>0</v>
      </c>
      <c r="Y9" s="17">
        <f>Z9</f>
        <v>98.90907764156451</v>
      </c>
      <c r="Z9" s="16">
        <f>(G9+H9)/D9*100</f>
        <v>98.90907764156451</v>
      </c>
      <c r="AA9" s="17">
        <f>AB9</f>
        <v>0.15688849970811442</v>
      </c>
      <c r="AB9" s="18">
        <f>(I9+J9)/D9*100</f>
        <v>0.15688849970811442</v>
      </c>
      <c r="AC9" s="17">
        <f>AD9</f>
        <v>0.20431990659661414</v>
      </c>
      <c r="AD9" s="16">
        <f>(W9+X9+O9+P9)/D9*100</f>
        <v>0.20431990659661414</v>
      </c>
      <c r="AE9" s="15"/>
      <c r="AF9" s="14" t="str">
        <f>B9</f>
        <v>平成29年3月</v>
      </c>
      <c r="AG9" s="23"/>
    </row>
    <row r="10" spans="1:33" s="39" customFormat="1" ht="12.75" customHeight="1">
      <c r="A10" s="23"/>
      <c r="B10" s="23" t="s">
        <v>50</v>
      </c>
      <c r="C10" s="22"/>
      <c r="D10" s="21">
        <v>26085</v>
      </c>
      <c r="E10" s="21">
        <v>13302</v>
      </c>
      <c r="F10" s="21">
        <v>12783</v>
      </c>
      <c r="G10" s="21">
        <v>13128</v>
      </c>
      <c r="H10" s="21">
        <v>12666</v>
      </c>
      <c r="I10" s="19">
        <v>26</v>
      </c>
      <c r="J10" s="19">
        <v>17</v>
      </c>
      <c r="K10" s="19">
        <v>4</v>
      </c>
      <c r="L10" s="19">
        <v>6</v>
      </c>
      <c r="M10" s="19">
        <v>1</v>
      </c>
      <c r="N10" s="19">
        <v>0</v>
      </c>
      <c r="O10" s="19">
        <v>40</v>
      </c>
      <c r="P10" s="19">
        <v>8</v>
      </c>
      <c r="Q10" s="19">
        <v>103</v>
      </c>
      <c r="R10" s="19">
        <v>86</v>
      </c>
      <c r="S10" s="19">
        <v>0</v>
      </c>
      <c r="T10" s="19">
        <v>0</v>
      </c>
      <c r="U10" s="19">
        <v>835</v>
      </c>
      <c r="V10" s="19">
        <v>797</v>
      </c>
      <c r="W10" s="19">
        <v>7</v>
      </c>
      <c r="X10" s="19">
        <v>0</v>
      </c>
      <c r="Y10" s="17">
        <f>Z10</f>
        <v>98.88441633122484</v>
      </c>
      <c r="Z10" s="16">
        <f>(G10+H10)/D10*100</f>
        <v>98.88441633122484</v>
      </c>
      <c r="AA10" s="17">
        <f>AB10</f>
        <v>0.16484569676059038</v>
      </c>
      <c r="AB10" s="18">
        <f>(I10+J10)/D10*100</f>
        <v>0.16484569676059038</v>
      </c>
      <c r="AC10" s="17">
        <f>AD10</f>
        <v>0.21084914701935978</v>
      </c>
      <c r="AD10" s="16">
        <f>(W10+X10+O10+P10)/D10*100</f>
        <v>0.21084914701935978</v>
      </c>
      <c r="AE10" s="15"/>
      <c r="AF10" s="14" t="str">
        <f>B10</f>
        <v>公立</v>
      </c>
      <c r="AG10" s="23"/>
    </row>
    <row r="11" spans="1:33" s="39" customFormat="1" ht="12.75" customHeight="1">
      <c r="A11" s="23"/>
      <c r="B11" s="23" t="s">
        <v>49</v>
      </c>
      <c r="C11" s="22"/>
      <c r="D11" s="20">
        <v>1323</v>
      </c>
      <c r="E11" s="20">
        <v>663</v>
      </c>
      <c r="F11" s="20">
        <v>660</v>
      </c>
      <c r="G11" s="20">
        <v>657</v>
      </c>
      <c r="H11" s="20">
        <v>658</v>
      </c>
      <c r="I11" s="19">
        <v>0</v>
      </c>
      <c r="J11" s="19">
        <v>0</v>
      </c>
      <c r="K11" s="19">
        <v>0</v>
      </c>
      <c r="L11" s="19">
        <v>0</v>
      </c>
      <c r="M11" s="19">
        <v>0</v>
      </c>
      <c r="N11" s="19">
        <v>0</v>
      </c>
      <c r="O11" s="19">
        <v>1</v>
      </c>
      <c r="P11" s="19">
        <v>0</v>
      </c>
      <c r="Q11" s="19">
        <v>5</v>
      </c>
      <c r="R11" s="19">
        <v>1</v>
      </c>
      <c r="S11" s="19">
        <v>0</v>
      </c>
      <c r="T11" s="19">
        <v>1</v>
      </c>
      <c r="U11" s="19">
        <v>26</v>
      </c>
      <c r="V11" s="19">
        <v>25</v>
      </c>
      <c r="W11" s="19">
        <v>0</v>
      </c>
      <c r="X11" s="19">
        <v>0</v>
      </c>
      <c r="Y11" s="17">
        <f>Z11</f>
        <v>99.39531368102796</v>
      </c>
      <c r="Z11" s="16">
        <f>(G11+H11)/D11*100</f>
        <v>99.39531368102796</v>
      </c>
      <c r="AA11" s="17">
        <f>AB11</f>
        <v>0</v>
      </c>
      <c r="AB11" s="18">
        <f>(I11+J11)/D11*100</f>
        <v>0</v>
      </c>
      <c r="AC11" s="17">
        <f>AD11</f>
        <v>0.07558578987150416</v>
      </c>
      <c r="AD11" s="16">
        <f>(W11+X11+O11+P11)/D11*100</f>
        <v>0.07558578987150416</v>
      </c>
      <c r="AE11" s="15"/>
      <c r="AF11" s="14" t="str">
        <f>B11</f>
        <v>私立</v>
      </c>
      <c r="AG11" s="23"/>
    </row>
    <row r="12" spans="1:33" s="39" customFormat="1" ht="12.75" customHeight="1">
      <c r="A12" s="23"/>
      <c r="B12" s="23"/>
      <c r="C12" s="22"/>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0"/>
      <c r="AE12" s="15"/>
      <c r="AF12" s="23"/>
      <c r="AG12" s="23"/>
    </row>
    <row r="13" spans="1:34" ht="12.75" customHeight="1">
      <c r="A13" s="13"/>
      <c r="B13" s="13" t="s">
        <v>48</v>
      </c>
      <c r="C13" s="27"/>
      <c r="D13" s="32">
        <v>2437</v>
      </c>
      <c r="E13" s="32">
        <v>1247</v>
      </c>
      <c r="F13" s="32">
        <v>1190</v>
      </c>
      <c r="G13" s="32">
        <v>1231</v>
      </c>
      <c r="H13" s="32">
        <v>1181</v>
      </c>
      <c r="I13" s="31">
        <v>2</v>
      </c>
      <c r="J13" s="31">
        <v>0</v>
      </c>
      <c r="K13" s="31">
        <v>0</v>
      </c>
      <c r="L13" s="31">
        <v>0</v>
      </c>
      <c r="M13" s="31">
        <v>0</v>
      </c>
      <c r="N13" s="31">
        <v>0</v>
      </c>
      <c r="O13" s="31">
        <v>4</v>
      </c>
      <c r="P13" s="31">
        <v>1</v>
      </c>
      <c r="Q13" s="31">
        <v>10</v>
      </c>
      <c r="R13" s="31">
        <v>8</v>
      </c>
      <c r="S13" s="31">
        <v>0</v>
      </c>
      <c r="T13" s="31">
        <v>0</v>
      </c>
      <c r="U13" s="31">
        <v>31</v>
      </c>
      <c r="V13" s="31">
        <v>11</v>
      </c>
      <c r="W13" s="31">
        <v>0</v>
      </c>
      <c r="X13" s="31">
        <v>0</v>
      </c>
      <c r="Y13" s="29">
        <f aca="true" t="shared" si="1" ref="Y13:Y56">Z13</f>
        <v>98.97414854329092</v>
      </c>
      <c r="Z13" s="16">
        <f aca="true" t="shared" si="2" ref="Z13:Z56">(G13+H13)/D13*100</f>
        <v>98.97414854329092</v>
      </c>
      <c r="AA13" s="29">
        <f aca="true" t="shared" si="3" ref="AA13:AA56">AB13</f>
        <v>0.08206811653672548</v>
      </c>
      <c r="AB13" s="18">
        <f aca="true" t="shared" si="4" ref="AB13:AB56">(I13+J13)/D13*100</f>
        <v>0.08206811653672548</v>
      </c>
      <c r="AC13" s="29">
        <f aca="true" t="shared" si="5" ref="AC13:AC56">AD13</f>
        <v>0.2051702913418137</v>
      </c>
      <c r="AD13" s="16">
        <f aca="true" t="shared" si="6" ref="AD13:AD56">(W13+X13+O13+P13)/D13*100</f>
        <v>0.2051702913418137</v>
      </c>
      <c r="AE13" s="25"/>
      <c r="AF13" s="24" t="str">
        <f aca="true" t="shared" si="7" ref="AF13:AF56">B13</f>
        <v>水戸市</v>
      </c>
      <c r="AG13" s="13"/>
      <c r="AH13" s="28"/>
    </row>
    <row r="14" spans="1:34" ht="12.75" customHeight="1">
      <c r="A14" s="13"/>
      <c r="B14" s="13" t="s">
        <v>47</v>
      </c>
      <c r="C14" s="27"/>
      <c r="D14" s="32">
        <v>1906</v>
      </c>
      <c r="E14" s="32">
        <v>944</v>
      </c>
      <c r="F14" s="32">
        <v>962</v>
      </c>
      <c r="G14" s="32">
        <v>939</v>
      </c>
      <c r="H14" s="32">
        <v>954</v>
      </c>
      <c r="I14" s="31">
        <v>0</v>
      </c>
      <c r="J14" s="31">
        <v>0</v>
      </c>
      <c r="K14" s="31">
        <v>0</v>
      </c>
      <c r="L14" s="31">
        <v>0</v>
      </c>
      <c r="M14" s="31">
        <v>0</v>
      </c>
      <c r="N14" s="31">
        <v>0</v>
      </c>
      <c r="O14" s="31">
        <v>1</v>
      </c>
      <c r="P14" s="31">
        <v>0</v>
      </c>
      <c r="Q14" s="31">
        <v>4</v>
      </c>
      <c r="R14" s="31">
        <v>8</v>
      </c>
      <c r="S14" s="31">
        <v>0</v>
      </c>
      <c r="T14" s="31">
        <v>0</v>
      </c>
      <c r="U14" s="31">
        <v>32</v>
      </c>
      <c r="V14" s="31">
        <v>9</v>
      </c>
      <c r="W14" s="31">
        <v>0</v>
      </c>
      <c r="X14" s="31">
        <v>0</v>
      </c>
      <c r="Y14" s="29">
        <f t="shared" si="1"/>
        <v>99.31794333683106</v>
      </c>
      <c r="Z14" s="16">
        <f t="shared" si="2"/>
        <v>99.31794333683106</v>
      </c>
      <c r="AA14" s="29">
        <f t="shared" si="3"/>
        <v>0</v>
      </c>
      <c r="AB14" s="18">
        <f t="shared" si="4"/>
        <v>0</v>
      </c>
      <c r="AC14" s="29">
        <f t="shared" si="5"/>
        <v>0.05246589716684155</v>
      </c>
      <c r="AD14" s="16">
        <f t="shared" si="6"/>
        <v>0.05246589716684155</v>
      </c>
      <c r="AE14" s="25"/>
      <c r="AF14" s="24" t="str">
        <f t="shared" si="7"/>
        <v>日立市</v>
      </c>
      <c r="AG14" s="13"/>
      <c r="AH14" s="28"/>
    </row>
    <row r="15" spans="1:34" ht="12.75" customHeight="1">
      <c r="A15" s="13"/>
      <c r="B15" s="13" t="s">
        <v>46</v>
      </c>
      <c r="C15" s="27"/>
      <c r="D15" s="32">
        <v>1320</v>
      </c>
      <c r="E15" s="32">
        <v>662</v>
      </c>
      <c r="F15" s="32">
        <v>658</v>
      </c>
      <c r="G15" s="32">
        <v>650</v>
      </c>
      <c r="H15" s="32">
        <v>654</v>
      </c>
      <c r="I15" s="31">
        <v>2</v>
      </c>
      <c r="J15" s="31">
        <v>1</v>
      </c>
      <c r="K15" s="31">
        <v>0</v>
      </c>
      <c r="L15" s="31">
        <v>0</v>
      </c>
      <c r="M15" s="31">
        <v>0</v>
      </c>
      <c r="N15" s="31">
        <v>0</v>
      </c>
      <c r="O15" s="31">
        <v>3</v>
      </c>
      <c r="P15" s="31">
        <v>0</v>
      </c>
      <c r="Q15" s="31">
        <v>7</v>
      </c>
      <c r="R15" s="31">
        <v>3</v>
      </c>
      <c r="S15" s="31">
        <v>0</v>
      </c>
      <c r="T15" s="31">
        <v>0</v>
      </c>
      <c r="U15" s="31">
        <v>12</v>
      </c>
      <c r="V15" s="31">
        <v>13</v>
      </c>
      <c r="W15" s="31">
        <v>1</v>
      </c>
      <c r="X15" s="31">
        <v>0</v>
      </c>
      <c r="Y15" s="29">
        <f t="shared" si="1"/>
        <v>98.7878787878788</v>
      </c>
      <c r="Z15" s="16">
        <f t="shared" si="2"/>
        <v>98.7878787878788</v>
      </c>
      <c r="AA15" s="29">
        <f t="shared" si="3"/>
        <v>0.22727272727272727</v>
      </c>
      <c r="AB15" s="18">
        <f t="shared" si="4"/>
        <v>0.22727272727272727</v>
      </c>
      <c r="AC15" s="29">
        <f t="shared" si="5"/>
        <v>0.30303030303030304</v>
      </c>
      <c r="AD15" s="16">
        <f t="shared" si="6"/>
        <v>0.30303030303030304</v>
      </c>
      <c r="AE15" s="25"/>
      <c r="AF15" s="24" t="str">
        <f t="shared" si="7"/>
        <v>土浦市</v>
      </c>
      <c r="AG15" s="13"/>
      <c r="AH15" s="28"/>
    </row>
    <row r="16" spans="1:34" ht="12.75" customHeight="1">
      <c r="A16" s="13"/>
      <c r="B16" s="13" t="s">
        <v>45</v>
      </c>
      <c r="C16" s="27"/>
      <c r="D16" s="32">
        <v>1224</v>
      </c>
      <c r="E16" s="32">
        <v>617</v>
      </c>
      <c r="F16" s="32">
        <v>607</v>
      </c>
      <c r="G16" s="32">
        <v>611</v>
      </c>
      <c r="H16" s="32">
        <v>600</v>
      </c>
      <c r="I16" s="31">
        <v>0</v>
      </c>
      <c r="J16" s="31">
        <v>0</v>
      </c>
      <c r="K16" s="31">
        <v>0</v>
      </c>
      <c r="L16" s="31">
        <v>0</v>
      </c>
      <c r="M16" s="31">
        <v>0</v>
      </c>
      <c r="N16" s="31">
        <v>0</v>
      </c>
      <c r="O16" s="31">
        <v>0</v>
      </c>
      <c r="P16" s="31">
        <v>1</v>
      </c>
      <c r="Q16" s="31">
        <v>6</v>
      </c>
      <c r="R16" s="31">
        <v>6</v>
      </c>
      <c r="S16" s="31">
        <v>0</v>
      </c>
      <c r="T16" s="31">
        <v>0</v>
      </c>
      <c r="U16" s="31">
        <v>122</v>
      </c>
      <c r="V16" s="31">
        <v>156</v>
      </c>
      <c r="W16" s="31">
        <v>1</v>
      </c>
      <c r="X16" s="31">
        <v>0</v>
      </c>
      <c r="Y16" s="29">
        <f t="shared" si="1"/>
        <v>98.93790849673204</v>
      </c>
      <c r="Z16" s="16">
        <f t="shared" si="2"/>
        <v>98.93790849673204</v>
      </c>
      <c r="AA16" s="29">
        <f t="shared" si="3"/>
        <v>0</v>
      </c>
      <c r="AB16" s="18">
        <f t="shared" si="4"/>
        <v>0</v>
      </c>
      <c r="AC16" s="29">
        <f t="shared" si="5"/>
        <v>0.16339869281045752</v>
      </c>
      <c r="AD16" s="16">
        <f t="shared" si="6"/>
        <v>0.16339869281045752</v>
      </c>
      <c r="AE16" s="25"/>
      <c r="AF16" s="24" t="str">
        <f t="shared" si="7"/>
        <v>古河市</v>
      </c>
      <c r="AG16" s="13"/>
      <c r="AH16" s="28"/>
    </row>
    <row r="17" spans="1:34" ht="12.75" customHeight="1">
      <c r="A17" s="13"/>
      <c r="B17" s="13" t="s">
        <v>44</v>
      </c>
      <c r="C17" s="27"/>
      <c r="D17" s="32">
        <v>657</v>
      </c>
      <c r="E17" s="32">
        <v>338</v>
      </c>
      <c r="F17" s="32">
        <v>319</v>
      </c>
      <c r="G17" s="32">
        <v>332</v>
      </c>
      <c r="H17" s="32">
        <v>315</v>
      </c>
      <c r="I17" s="31">
        <v>3</v>
      </c>
      <c r="J17" s="31">
        <v>3</v>
      </c>
      <c r="K17" s="31">
        <v>1</v>
      </c>
      <c r="L17" s="31">
        <v>0</v>
      </c>
      <c r="M17" s="31">
        <v>0</v>
      </c>
      <c r="N17" s="31">
        <v>0</v>
      </c>
      <c r="O17" s="31">
        <v>1</v>
      </c>
      <c r="P17" s="31">
        <v>0</v>
      </c>
      <c r="Q17" s="31">
        <v>1</v>
      </c>
      <c r="R17" s="31">
        <v>1</v>
      </c>
      <c r="S17" s="31">
        <v>0</v>
      </c>
      <c r="T17" s="31">
        <v>0</v>
      </c>
      <c r="U17" s="31">
        <v>2</v>
      </c>
      <c r="V17" s="31">
        <v>3</v>
      </c>
      <c r="W17" s="31">
        <v>0</v>
      </c>
      <c r="X17" s="31">
        <v>0</v>
      </c>
      <c r="Y17" s="29">
        <f t="shared" si="1"/>
        <v>98.4779299847793</v>
      </c>
      <c r="Z17" s="16">
        <f t="shared" si="2"/>
        <v>98.4779299847793</v>
      </c>
      <c r="AA17" s="29">
        <f t="shared" si="3"/>
        <v>0.91324200913242</v>
      </c>
      <c r="AB17" s="18">
        <f t="shared" si="4"/>
        <v>0.91324200913242</v>
      </c>
      <c r="AC17" s="29">
        <f t="shared" si="5"/>
        <v>0.15220700152207</v>
      </c>
      <c r="AD17" s="16">
        <f t="shared" si="6"/>
        <v>0.15220700152207</v>
      </c>
      <c r="AE17" s="25"/>
      <c r="AF17" s="24" t="str">
        <f t="shared" si="7"/>
        <v>石岡市</v>
      </c>
      <c r="AG17" s="13"/>
      <c r="AH17" s="28"/>
    </row>
    <row r="18" spans="1:34" ht="12.75" customHeight="1">
      <c r="A18" s="13"/>
      <c r="B18" s="13" t="s">
        <v>43</v>
      </c>
      <c r="C18" s="27"/>
      <c r="D18" s="32">
        <v>479</v>
      </c>
      <c r="E18" s="32">
        <v>229</v>
      </c>
      <c r="F18" s="32">
        <v>250</v>
      </c>
      <c r="G18" s="32">
        <v>225</v>
      </c>
      <c r="H18" s="32">
        <v>249</v>
      </c>
      <c r="I18" s="31">
        <v>0</v>
      </c>
      <c r="J18" s="31">
        <v>1</v>
      </c>
      <c r="K18" s="31">
        <v>0</v>
      </c>
      <c r="L18" s="31">
        <v>0</v>
      </c>
      <c r="M18" s="31">
        <v>0</v>
      </c>
      <c r="N18" s="31">
        <v>0</v>
      </c>
      <c r="O18" s="31">
        <v>0</v>
      </c>
      <c r="P18" s="31">
        <v>0</v>
      </c>
      <c r="Q18" s="31">
        <v>4</v>
      </c>
      <c r="R18" s="31">
        <v>0</v>
      </c>
      <c r="S18" s="31">
        <v>0</v>
      </c>
      <c r="T18" s="31">
        <v>0</v>
      </c>
      <c r="U18" s="31">
        <v>34</v>
      </c>
      <c r="V18" s="31">
        <v>47</v>
      </c>
      <c r="W18" s="31">
        <v>0</v>
      </c>
      <c r="X18" s="31">
        <v>0</v>
      </c>
      <c r="Y18" s="29">
        <f t="shared" si="1"/>
        <v>98.95615866388309</v>
      </c>
      <c r="Z18" s="16">
        <f t="shared" si="2"/>
        <v>98.95615866388309</v>
      </c>
      <c r="AA18" s="29">
        <f t="shared" si="3"/>
        <v>0.20876826722338201</v>
      </c>
      <c r="AB18" s="18">
        <f t="shared" si="4"/>
        <v>0.20876826722338201</v>
      </c>
      <c r="AC18" s="29">
        <f t="shared" si="5"/>
        <v>0</v>
      </c>
      <c r="AD18" s="16">
        <f t="shared" si="6"/>
        <v>0</v>
      </c>
      <c r="AE18" s="25"/>
      <c r="AF18" s="24" t="str">
        <f t="shared" si="7"/>
        <v>結城市</v>
      </c>
      <c r="AG18" s="13"/>
      <c r="AH18" s="28"/>
    </row>
    <row r="19" spans="1:34" ht="12.75" customHeight="1">
      <c r="A19" s="13"/>
      <c r="B19" s="13" t="s">
        <v>42</v>
      </c>
      <c r="C19" s="27"/>
      <c r="D19" s="32">
        <v>752</v>
      </c>
      <c r="E19" s="32">
        <v>376</v>
      </c>
      <c r="F19" s="32">
        <v>376</v>
      </c>
      <c r="G19" s="32">
        <v>372</v>
      </c>
      <c r="H19" s="32">
        <v>371</v>
      </c>
      <c r="I19" s="31">
        <v>2</v>
      </c>
      <c r="J19" s="31">
        <v>2</v>
      </c>
      <c r="K19" s="31">
        <v>0</v>
      </c>
      <c r="L19" s="31">
        <v>0</v>
      </c>
      <c r="M19" s="31">
        <v>0</v>
      </c>
      <c r="N19" s="31">
        <v>0</v>
      </c>
      <c r="O19" s="31">
        <v>1</v>
      </c>
      <c r="P19" s="31">
        <v>0</v>
      </c>
      <c r="Q19" s="31">
        <v>1</v>
      </c>
      <c r="R19" s="31">
        <v>3</v>
      </c>
      <c r="S19" s="31">
        <v>0</v>
      </c>
      <c r="T19" s="31">
        <v>0</v>
      </c>
      <c r="U19" s="31">
        <v>27</v>
      </c>
      <c r="V19" s="31">
        <v>7</v>
      </c>
      <c r="W19" s="31">
        <v>0</v>
      </c>
      <c r="X19" s="31">
        <v>0</v>
      </c>
      <c r="Y19" s="29">
        <f t="shared" si="1"/>
        <v>98.8031914893617</v>
      </c>
      <c r="Z19" s="16">
        <f t="shared" si="2"/>
        <v>98.8031914893617</v>
      </c>
      <c r="AA19" s="29">
        <f t="shared" si="3"/>
        <v>0.5319148936170213</v>
      </c>
      <c r="AB19" s="18">
        <f t="shared" si="4"/>
        <v>0.5319148936170213</v>
      </c>
      <c r="AC19" s="29">
        <f t="shared" si="5"/>
        <v>0.13297872340425532</v>
      </c>
      <c r="AD19" s="16">
        <f t="shared" si="6"/>
        <v>0.13297872340425532</v>
      </c>
      <c r="AE19" s="25"/>
      <c r="AF19" s="24" t="str">
        <f t="shared" si="7"/>
        <v>龍ケ崎市</v>
      </c>
      <c r="AG19" s="13"/>
      <c r="AH19" s="28"/>
    </row>
    <row r="20" spans="1:34" ht="12.75" customHeight="1">
      <c r="A20" s="13"/>
      <c r="B20" s="13" t="s">
        <v>41</v>
      </c>
      <c r="C20" s="27"/>
      <c r="D20" s="32">
        <v>442</v>
      </c>
      <c r="E20" s="32">
        <v>227</v>
      </c>
      <c r="F20" s="32">
        <v>215</v>
      </c>
      <c r="G20" s="32">
        <v>225</v>
      </c>
      <c r="H20" s="32">
        <v>211</v>
      </c>
      <c r="I20" s="31">
        <v>0</v>
      </c>
      <c r="J20" s="31">
        <v>0</v>
      </c>
      <c r="K20" s="31">
        <v>0</v>
      </c>
      <c r="L20" s="31">
        <v>0</v>
      </c>
      <c r="M20" s="31">
        <v>0</v>
      </c>
      <c r="N20" s="31">
        <v>0</v>
      </c>
      <c r="O20" s="31">
        <v>0</v>
      </c>
      <c r="P20" s="31">
        <v>0</v>
      </c>
      <c r="Q20" s="31">
        <v>2</v>
      </c>
      <c r="R20" s="31">
        <v>4</v>
      </c>
      <c r="S20" s="31">
        <v>0</v>
      </c>
      <c r="T20" s="31">
        <v>0</v>
      </c>
      <c r="U20" s="31">
        <v>8</v>
      </c>
      <c r="V20" s="31">
        <v>6</v>
      </c>
      <c r="W20" s="31">
        <v>0</v>
      </c>
      <c r="X20" s="31">
        <v>0</v>
      </c>
      <c r="Y20" s="29">
        <f t="shared" si="1"/>
        <v>98.64253393665159</v>
      </c>
      <c r="Z20" s="16">
        <f t="shared" si="2"/>
        <v>98.64253393665159</v>
      </c>
      <c r="AA20" s="29">
        <f t="shared" si="3"/>
        <v>0</v>
      </c>
      <c r="AB20" s="18">
        <f t="shared" si="4"/>
        <v>0</v>
      </c>
      <c r="AC20" s="29">
        <f t="shared" si="5"/>
        <v>0</v>
      </c>
      <c r="AD20" s="16">
        <f t="shared" si="6"/>
        <v>0</v>
      </c>
      <c r="AE20" s="25"/>
      <c r="AF20" s="24" t="str">
        <f t="shared" si="7"/>
        <v>下妻市</v>
      </c>
      <c r="AG20" s="13"/>
      <c r="AH20" s="28"/>
    </row>
    <row r="21" spans="1:34" ht="12.75" customHeight="1">
      <c r="A21" s="13"/>
      <c r="B21" s="13" t="s">
        <v>40</v>
      </c>
      <c r="C21" s="27"/>
      <c r="D21" s="32">
        <v>573</v>
      </c>
      <c r="E21" s="32">
        <v>279</v>
      </c>
      <c r="F21" s="32">
        <v>294</v>
      </c>
      <c r="G21" s="32">
        <v>267</v>
      </c>
      <c r="H21" s="32">
        <v>289</v>
      </c>
      <c r="I21" s="31">
        <v>0</v>
      </c>
      <c r="J21" s="31">
        <v>0</v>
      </c>
      <c r="K21" s="31">
        <v>0</v>
      </c>
      <c r="L21" s="31">
        <v>0</v>
      </c>
      <c r="M21" s="31">
        <v>0</v>
      </c>
      <c r="N21" s="31">
        <v>0</v>
      </c>
      <c r="O21" s="31">
        <v>6</v>
      </c>
      <c r="P21" s="31">
        <v>1</v>
      </c>
      <c r="Q21" s="31">
        <v>6</v>
      </c>
      <c r="R21" s="31">
        <v>4</v>
      </c>
      <c r="S21" s="31">
        <v>0</v>
      </c>
      <c r="T21" s="31">
        <v>0</v>
      </c>
      <c r="U21" s="31">
        <v>13</v>
      </c>
      <c r="V21" s="31">
        <v>10</v>
      </c>
      <c r="W21" s="31">
        <v>0</v>
      </c>
      <c r="X21" s="31">
        <v>0</v>
      </c>
      <c r="Y21" s="29">
        <f t="shared" si="1"/>
        <v>97.03315881326353</v>
      </c>
      <c r="Z21" s="16">
        <f t="shared" si="2"/>
        <v>97.03315881326353</v>
      </c>
      <c r="AA21" s="29">
        <f t="shared" si="3"/>
        <v>0</v>
      </c>
      <c r="AB21" s="18">
        <f t="shared" si="4"/>
        <v>0</v>
      </c>
      <c r="AC21" s="29">
        <f t="shared" si="5"/>
        <v>1.2216404886561953</v>
      </c>
      <c r="AD21" s="16">
        <f t="shared" si="6"/>
        <v>1.2216404886561953</v>
      </c>
      <c r="AE21" s="25"/>
      <c r="AF21" s="24" t="str">
        <f t="shared" si="7"/>
        <v>常総市</v>
      </c>
      <c r="AG21" s="13"/>
      <c r="AH21" s="28"/>
    </row>
    <row r="22" spans="1:34" ht="12.75" customHeight="1">
      <c r="A22" s="13"/>
      <c r="B22" s="13" t="s">
        <v>39</v>
      </c>
      <c r="C22" s="27"/>
      <c r="D22" s="32">
        <v>454</v>
      </c>
      <c r="E22" s="32">
        <v>244</v>
      </c>
      <c r="F22" s="32">
        <v>210</v>
      </c>
      <c r="G22" s="32">
        <v>243</v>
      </c>
      <c r="H22" s="32">
        <v>210</v>
      </c>
      <c r="I22" s="31">
        <v>0</v>
      </c>
      <c r="J22" s="31">
        <v>0</v>
      </c>
      <c r="K22" s="31">
        <v>0</v>
      </c>
      <c r="L22" s="31">
        <v>0</v>
      </c>
      <c r="M22" s="31">
        <v>0</v>
      </c>
      <c r="N22" s="31">
        <v>0</v>
      </c>
      <c r="O22" s="31">
        <v>0</v>
      </c>
      <c r="P22" s="31">
        <v>0</v>
      </c>
      <c r="Q22" s="31">
        <v>1</v>
      </c>
      <c r="R22" s="31">
        <v>0</v>
      </c>
      <c r="S22" s="31">
        <v>0</v>
      </c>
      <c r="T22" s="31">
        <v>0</v>
      </c>
      <c r="U22" s="31">
        <v>2</v>
      </c>
      <c r="V22" s="31">
        <v>0</v>
      </c>
      <c r="W22" s="31">
        <v>0</v>
      </c>
      <c r="X22" s="31">
        <v>0</v>
      </c>
      <c r="Y22" s="29">
        <f t="shared" si="1"/>
        <v>99.77973568281938</v>
      </c>
      <c r="Z22" s="16">
        <f t="shared" si="2"/>
        <v>99.77973568281938</v>
      </c>
      <c r="AA22" s="29">
        <f t="shared" si="3"/>
        <v>0</v>
      </c>
      <c r="AB22" s="18">
        <f t="shared" si="4"/>
        <v>0</v>
      </c>
      <c r="AC22" s="29">
        <f t="shared" si="5"/>
        <v>0</v>
      </c>
      <c r="AD22" s="16">
        <f t="shared" si="6"/>
        <v>0</v>
      </c>
      <c r="AE22" s="25"/>
      <c r="AF22" s="24" t="str">
        <f t="shared" si="7"/>
        <v>常陸太田市</v>
      </c>
      <c r="AG22" s="13"/>
      <c r="AH22" s="28"/>
    </row>
    <row r="23" spans="1:34" ht="12.75" customHeight="1">
      <c r="A23" s="13"/>
      <c r="B23" s="13" t="s">
        <v>38</v>
      </c>
      <c r="C23" s="27"/>
      <c r="D23" s="32">
        <v>268</v>
      </c>
      <c r="E23" s="32">
        <v>139</v>
      </c>
      <c r="F23" s="32">
        <v>129</v>
      </c>
      <c r="G23" s="32">
        <v>135</v>
      </c>
      <c r="H23" s="32">
        <v>129</v>
      </c>
      <c r="I23" s="31">
        <v>2</v>
      </c>
      <c r="J23" s="31">
        <v>0</v>
      </c>
      <c r="K23" s="31">
        <v>0</v>
      </c>
      <c r="L23" s="31">
        <v>0</v>
      </c>
      <c r="M23" s="31">
        <v>0</v>
      </c>
      <c r="N23" s="31">
        <v>0</v>
      </c>
      <c r="O23" s="31">
        <v>1</v>
      </c>
      <c r="P23" s="31">
        <v>0</v>
      </c>
      <c r="Q23" s="31">
        <v>1</v>
      </c>
      <c r="R23" s="31">
        <v>0</v>
      </c>
      <c r="S23" s="31">
        <v>0</v>
      </c>
      <c r="T23" s="31">
        <v>0</v>
      </c>
      <c r="U23" s="31">
        <v>9</v>
      </c>
      <c r="V23" s="31">
        <v>1</v>
      </c>
      <c r="W23" s="31">
        <v>0</v>
      </c>
      <c r="X23" s="31">
        <v>0</v>
      </c>
      <c r="Y23" s="29">
        <f t="shared" si="1"/>
        <v>98.50746268656717</v>
      </c>
      <c r="Z23" s="16">
        <f t="shared" si="2"/>
        <v>98.50746268656717</v>
      </c>
      <c r="AA23" s="29">
        <f t="shared" si="3"/>
        <v>0.7462686567164178</v>
      </c>
      <c r="AB23" s="18">
        <f t="shared" si="4"/>
        <v>0.7462686567164178</v>
      </c>
      <c r="AC23" s="29">
        <f t="shared" si="5"/>
        <v>0.3731343283582089</v>
      </c>
      <c r="AD23" s="16">
        <f t="shared" si="6"/>
        <v>0.3731343283582089</v>
      </c>
      <c r="AE23" s="25"/>
      <c r="AF23" s="24" t="str">
        <f t="shared" si="7"/>
        <v>高萩市</v>
      </c>
      <c r="AG23" s="13"/>
      <c r="AH23" s="28"/>
    </row>
    <row r="24" spans="1:34" ht="12.75" customHeight="1">
      <c r="A24" s="13"/>
      <c r="B24" s="13" t="s">
        <v>37</v>
      </c>
      <c r="C24" s="27"/>
      <c r="D24" s="32">
        <v>401</v>
      </c>
      <c r="E24" s="32">
        <v>215</v>
      </c>
      <c r="F24" s="32">
        <v>186</v>
      </c>
      <c r="G24" s="32">
        <v>215</v>
      </c>
      <c r="H24" s="32">
        <v>184</v>
      </c>
      <c r="I24" s="31">
        <v>0</v>
      </c>
      <c r="J24" s="31">
        <v>0</v>
      </c>
      <c r="K24" s="31">
        <v>0</v>
      </c>
      <c r="L24" s="31">
        <v>0</v>
      </c>
      <c r="M24" s="31">
        <v>0</v>
      </c>
      <c r="N24" s="31">
        <v>0</v>
      </c>
      <c r="O24" s="31">
        <v>0</v>
      </c>
      <c r="P24" s="31">
        <v>0</v>
      </c>
      <c r="Q24" s="31">
        <v>0</v>
      </c>
      <c r="R24" s="31">
        <v>2</v>
      </c>
      <c r="S24" s="31">
        <v>0</v>
      </c>
      <c r="T24" s="31">
        <v>0</v>
      </c>
      <c r="U24" s="31">
        <v>16</v>
      </c>
      <c r="V24" s="31">
        <v>9</v>
      </c>
      <c r="W24" s="31">
        <v>0</v>
      </c>
      <c r="X24" s="31">
        <v>0</v>
      </c>
      <c r="Y24" s="29">
        <f t="shared" si="1"/>
        <v>99.50124688279301</v>
      </c>
      <c r="Z24" s="16">
        <f t="shared" si="2"/>
        <v>99.50124688279301</v>
      </c>
      <c r="AA24" s="29">
        <f t="shared" si="3"/>
        <v>0</v>
      </c>
      <c r="AB24" s="18">
        <f t="shared" si="4"/>
        <v>0</v>
      </c>
      <c r="AC24" s="29">
        <f t="shared" si="5"/>
        <v>0</v>
      </c>
      <c r="AD24" s="16">
        <f t="shared" si="6"/>
        <v>0</v>
      </c>
      <c r="AE24" s="25"/>
      <c r="AF24" s="24" t="str">
        <f t="shared" si="7"/>
        <v>北茨城市</v>
      </c>
      <c r="AG24" s="13"/>
      <c r="AH24" s="28"/>
    </row>
    <row r="25" spans="1:34" ht="12.75" customHeight="1">
      <c r="A25" s="13"/>
      <c r="B25" s="13" t="s">
        <v>36</v>
      </c>
      <c r="C25" s="27"/>
      <c r="D25" s="32">
        <v>714</v>
      </c>
      <c r="E25" s="32">
        <v>397</v>
      </c>
      <c r="F25" s="32">
        <v>317</v>
      </c>
      <c r="G25" s="32">
        <v>393</v>
      </c>
      <c r="H25" s="32">
        <v>314</v>
      </c>
      <c r="I25" s="31">
        <v>1</v>
      </c>
      <c r="J25" s="31">
        <v>0</v>
      </c>
      <c r="K25" s="31">
        <v>0</v>
      </c>
      <c r="L25" s="31">
        <v>2</v>
      </c>
      <c r="M25" s="31">
        <v>0</v>
      </c>
      <c r="N25" s="31">
        <v>0</v>
      </c>
      <c r="O25" s="31">
        <v>2</v>
      </c>
      <c r="P25" s="31">
        <v>0</v>
      </c>
      <c r="Q25" s="31">
        <v>1</v>
      </c>
      <c r="R25" s="31">
        <v>1</v>
      </c>
      <c r="S25" s="31">
        <v>0</v>
      </c>
      <c r="T25" s="31">
        <v>0</v>
      </c>
      <c r="U25" s="31">
        <v>5</v>
      </c>
      <c r="V25" s="31">
        <v>3</v>
      </c>
      <c r="W25" s="31">
        <v>0</v>
      </c>
      <c r="X25" s="31">
        <v>0</v>
      </c>
      <c r="Y25" s="29">
        <f t="shared" si="1"/>
        <v>99.01960784313727</v>
      </c>
      <c r="Z25" s="16">
        <f t="shared" si="2"/>
        <v>99.01960784313727</v>
      </c>
      <c r="AA25" s="29">
        <f t="shared" si="3"/>
        <v>0.1400560224089636</v>
      </c>
      <c r="AB25" s="18">
        <f t="shared" si="4"/>
        <v>0.1400560224089636</v>
      </c>
      <c r="AC25" s="29">
        <f t="shared" si="5"/>
        <v>0.2801120448179272</v>
      </c>
      <c r="AD25" s="16">
        <f t="shared" si="6"/>
        <v>0.2801120448179272</v>
      </c>
      <c r="AE25" s="25"/>
      <c r="AF25" s="24" t="str">
        <f t="shared" si="7"/>
        <v>笠間市</v>
      </c>
      <c r="AG25" s="13"/>
      <c r="AH25" s="28"/>
    </row>
    <row r="26" spans="1:34" ht="12.75" customHeight="1">
      <c r="A26" s="13"/>
      <c r="B26" s="13" t="s">
        <v>35</v>
      </c>
      <c r="C26" s="27"/>
      <c r="D26" s="32">
        <v>1127</v>
      </c>
      <c r="E26" s="32">
        <v>567</v>
      </c>
      <c r="F26" s="32">
        <v>560</v>
      </c>
      <c r="G26" s="32">
        <v>561</v>
      </c>
      <c r="H26" s="32">
        <v>556</v>
      </c>
      <c r="I26" s="31">
        <v>1</v>
      </c>
      <c r="J26" s="31">
        <v>0</v>
      </c>
      <c r="K26" s="31">
        <v>0</v>
      </c>
      <c r="L26" s="31">
        <v>0</v>
      </c>
      <c r="M26" s="31">
        <v>0</v>
      </c>
      <c r="N26" s="31">
        <v>0</v>
      </c>
      <c r="O26" s="31">
        <v>0</v>
      </c>
      <c r="P26" s="31">
        <v>1</v>
      </c>
      <c r="Q26" s="31">
        <v>5</v>
      </c>
      <c r="R26" s="31">
        <v>2</v>
      </c>
      <c r="S26" s="31">
        <v>0</v>
      </c>
      <c r="T26" s="31">
        <v>1</v>
      </c>
      <c r="U26" s="31">
        <v>67</v>
      </c>
      <c r="V26" s="31">
        <v>52</v>
      </c>
      <c r="W26" s="31">
        <v>0</v>
      </c>
      <c r="X26" s="31">
        <v>0</v>
      </c>
      <c r="Y26" s="29">
        <f t="shared" si="1"/>
        <v>99.11268855368233</v>
      </c>
      <c r="Z26" s="16">
        <f t="shared" si="2"/>
        <v>99.11268855368233</v>
      </c>
      <c r="AA26" s="29">
        <f t="shared" si="3"/>
        <v>0.08873114463176575</v>
      </c>
      <c r="AB26" s="18">
        <f t="shared" si="4"/>
        <v>0.08873114463176575</v>
      </c>
      <c r="AC26" s="29">
        <f t="shared" si="5"/>
        <v>0.08873114463176575</v>
      </c>
      <c r="AD26" s="16">
        <f t="shared" si="6"/>
        <v>0.08873114463176575</v>
      </c>
      <c r="AE26" s="25"/>
      <c r="AF26" s="24" t="str">
        <f t="shared" si="7"/>
        <v>取手市</v>
      </c>
      <c r="AG26" s="13"/>
      <c r="AH26" s="28"/>
    </row>
    <row r="27" spans="1:34" ht="12.75" customHeight="1">
      <c r="A27" s="13"/>
      <c r="B27" s="13" t="s">
        <v>34</v>
      </c>
      <c r="C27" s="27"/>
      <c r="D27" s="32">
        <v>709</v>
      </c>
      <c r="E27" s="32">
        <v>348</v>
      </c>
      <c r="F27" s="32">
        <v>361</v>
      </c>
      <c r="G27" s="32">
        <v>345</v>
      </c>
      <c r="H27" s="32">
        <v>359</v>
      </c>
      <c r="I27" s="31">
        <v>0</v>
      </c>
      <c r="J27" s="31">
        <v>0</v>
      </c>
      <c r="K27" s="31">
        <v>1</v>
      </c>
      <c r="L27" s="31">
        <v>0</v>
      </c>
      <c r="M27" s="31">
        <v>0</v>
      </c>
      <c r="N27" s="31">
        <v>0</v>
      </c>
      <c r="O27" s="31">
        <v>0</v>
      </c>
      <c r="P27" s="31">
        <v>0</v>
      </c>
      <c r="Q27" s="31">
        <v>2</v>
      </c>
      <c r="R27" s="31">
        <v>2</v>
      </c>
      <c r="S27" s="31">
        <v>0</v>
      </c>
      <c r="T27" s="31">
        <v>0</v>
      </c>
      <c r="U27" s="31">
        <v>10</v>
      </c>
      <c r="V27" s="31">
        <v>8</v>
      </c>
      <c r="W27" s="31">
        <v>0</v>
      </c>
      <c r="X27" s="31">
        <v>0</v>
      </c>
      <c r="Y27" s="29">
        <f t="shared" si="1"/>
        <v>99.29478138222849</v>
      </c>
      <c r="Z27" s="16">
        <f t="shared" si="2"/>
        <v>99.29478138222849</v>
      </c>
      <c r="AA27" s="29">
        <f t="shared" si="3"/>
        <v>0</v>
      </c>
      <c r="AB27" s="18">
        <f t="shared" si="4"/>
        <v>0</v>
      </c>
      <c r="AC27" s="29">
        <f t="shared" si="5"/>
        <v>0</v>
      </c>
      <c r="AD27" s="16">
        <f t="shared" si="6"/>
        <v>0</v>
      </c>
      <c r="AE27" s="25"/>
      <c r="AF27" s="24" t="str">
        <f t="shared" si="7"/>
        <v>牛久市</v>
      </c>
      <c r="AG27" s="13"/>
      <c r="AH27" s="28"/>
    </row>
    <row r="28" spans="1:34" ht="12.75" customHeight="1">
      <c r="A28" s="13"/>
      <c r="B28" s="13" t="s">
        <v>33</v>
      </c>
      <c r="C28" s="27"/>
      <c r="D28" s="32">
        <v>2038</v>
      </c>
      <c r="E28" s="32">
        <v>1046</v>
      </c>
      <c r="F28" s="32">
        <v>992</v>
      </c>
      <c r="G28" s="32">
        <v>1032</v>
      </c>
      <c r="H28" s="32">
        <v>979</v>
      </c>
      <c r="I28" s="31">
        <v>1</v>
      </c>
      <c r="J28" s="31">
        <v>3</v>
      </c>
      <c r="K28" s="31">
        <v>1</v>
      </c>
      <c r="L28" s="31">
        <v>3</v>
      </c>
      <c r="M28" s="31">
        <v>0</v>
      </c>
      <c r="N28" s="31">
        <v>0</v>
      </c>
      <c r="O28" s="31">
        <v>1</v>
      </c>
      <c r="P28" s="31">
        <v>1</v>
      </c>
      <c r="Q28" s="31">
        <v>11</v>
      </c>
      <c r="R28" s="31">
        <v>6</v>
      </c>
      <c r="S28" s="31">
        <v>0</v>
      </c>
      <c r="T28" s="31">
        <v>0</v>
      </c>
      <c r="U28" s="31">
        <v>41</v>
      </c>
      <c r="V28" s="31">
        <v>35</v>
      </c>
      <c r="W28" s="31">
        <v>1</v>
      </c>
      <c r="X28" s="31">
        <v>0</v>
      </c>
      <c r="Y28" s="29">
        <f t="shared" si="1"/>
        <v>98.67517173699706</v>
      </c>
      <c r="Z28" s="16">
        <f t="shared" si="2"/>
        <v>98.67517173699706</v>
      </c>
      <c r="AA28" s="29">
        <f t="shared" si="3"/>
        <v>0.19627085377821393</v>
      </c>
      <c r="AB28" s="18">
        <f t="shared" si="4"/>
        <v>0.19627085377821393</v>
      </c>
      <c r="AC28" s="29">
        <f t="shared" si="5"/>
        <v>0.14720314033366044</v>
      </c>
      <c r="AD28" s="16">
        <f t="shared" si="6"/>
        <v>0.14720314033366044</v>
      </c>
      <c r="AE28" s="25"/>
      <c r="AF28" s="24" t="str">
        <f t="shared" si="7"/>
        <v>つくば市</v>
      </c>
      <c r="AG28" s="13"/>
      <c r="AH28" s="28"/>
    </row>
    <row r="29" spans="1:34" ht="12.75" customHeight="1">
      <c r="A29" s="13"/>
      <c r="B29" s="13" t="s">
        <v>32</v>
      </c>
      <c r="C29" s="27"/>
      <c r="D29" s="32">
        <v>1607</v>
      </c>
      <c r="E29" s="32">
        <v>825</v>
      </c>
      <c r="F29" s="32">
        <v>782</v>
      </c>
      <c r="G29" s="32">
        <v>818</v>
      </c>
      <c r="H29" s="32">
        <v>781</v>
      </c>
      <c r="I29" s="31">
        <v>0</v>
      </c>
      <c r="J29" s="31">
        <v>0</v>
      </c>
      <c r="K29" s="31">
        <v>0</v>
      </c>
      <c r="L29" s="31">
        <v>0</v>
      </c>
      <c r="M29" s="31">
        <v>0</v>
      </c>
      <c r="N29" s="31">
        <v>0</v>
      </c>
      <c r="O29" s="31">
        <v>3</v>
      </c>
      <c r="P29" s="31">
        <v>0</v>
      </c>
      <c r="Q29" s="31">
        <v>4</v>
      </c>
      <c r="R29" s="31">
        <v>1</v>
      </c>
      <c r="S29" s="31">
        <v>0</v>
      </c>
      <c r="T29" s="31">
        <v>0</v>
      </c>
      <c r="U29" s="31">
        <v>12</v>
      </c>
      <c r="V29" s="31">
        <v>7</v>
      </c>
      <c r="W29" s="31">
        <v>1</v>
      </c>
      <c r="X29" s="31">
        <v>0</v>
      </c>
      <c r="Y29" s="29">
        <f t="shared" si="1"/>
        <v>99.50217797137523</v>
      </c>
      <c r="Z29" s="16">
        <f t="shared" si="2"/>
        <v>99.50217797137523</v>
      </c>
      <c r="AA29" s="29">
        <f t="shared" si="3"/>
        <v>0</v>
      </c>
      <c r="AB29" s="18">
        <f t="shared" si="4"/>
        <v>0</v>
      </c>
      <c r="AC29" s="29">
        <f t="shared" si="5"/>
        <v>0.24891101431238333</v>
      </c>
      <c r="AD29" s="16">
        <f t="shared" si="6"/>
        <v>0.24891101431238333</v>
      </c>
      <c r="AE29" s="25"/>
      <c r="AF29" s="24" t="str">
        <f t="shared" si="7"/>
        <v>ひたちなか市</v>
      </c>
      <c r="AG29" s="13"/>
      <c r="AH29" s="28"/>
    </row>
    <row r="30" spans="1:34" ht="12.75" customHeight="1">
      <c r="A30" s="13"/>
      <c r="B30" s="13" t="s">
        <v>31</v>
      </c>
      <c r="C30" s="27"/>
      <c r="D30" s="32">
        <v>682</v>
      </c>
      <c r="E30" s="32">
        <v>352</v>
      </c>
      <c r="F30" s="32">
        <v>330</v>
      </c>
      <c r="G30" s="32">
        <v>346</v>
      </c>
      <c r="H30" s="32">
        <v>327</v>
      </c>
      <c r="I30" s="31">
        <v>0</v>
      </c>
      <c r="J30" s="31">
        <v>0</v>
      </c>
      <c r="K30" s="31">
        <v>0</v>
      </c>
      <c r="L30" s="31">
        <v>1</v>
      </c>
      <c r="M30" s="31">
        <v>0</v>
      </c>
      <c r="N30" s="31">
        <v>0</v>
      </c>
      <c r="O30" s="31">
        <v>3</v>
      </c>
      <c r="P30" s="31">
        <v>0</v>
      </c>
      <c r="Q30" s="31">
        <v>3</v>
      </c>
      <c r="R30" s="31">
        <v>2</v>
      </c>
      <c r="S30" s="31">
        <v>0</v>
      </c>
      <c r="T30" s="31">
        <v>0</v>
      </c>
      <c r="U30" s="31">
        <v>25</v>
      </c>
      <c r="V30" s="31">
        <v>26</v>
      </c>
      <c r="W30" s="31">
        <v>0</v>
      </c>
      <c r="X30" s="31">
        <v>0</v>
      </c>
      <c r="Y30" s="29">
        <f t="shared" si="1"/>
        <v>98.68035190615836</v>
      </c>
      <c r="Z30" s="16">
        <f t="shared" si="2"/>
        <v>98.68035190615836</v>
      </c>
      <c r="AA30" s="29">
        <f t="shared" si="3"/>
        <v>0</v>
      </c>
      <c r="AB30" s="18">
        <f t="shared" si="4"/>
        <v>0</v>
      </c>
      <c r="AC30" s="29">
        <f t="shared" si="5"/>
        <v>0.43988269794721413</v>
      </c>
      <c r="AD30" s="16">
        <f t="shared" si="6"/>
        <v>0.43988269794721413</v>
      </c>
      <c r="AE30" s="25"/>
      <c r="AF30" s="24" t="str">
        <f t="shared" si="7"/>
        <v>鹿嶋市</v>
      </c>
      <c r="AG30" s="13"/>
      <c r="AH30" s="28"/>
    </row>
    <row r="31" spans="1:34" ht="12.75" customHeight="1">
      <c r="A31" s="13"/>
      <c r="B31" s="13" t="s">
        <v>30</v>
      </c>
      <c r="C31" s="27"/>
      <c r="D31" s="32">
        <v>244</v>
      </c>
      <c r="E31" s="32">
        <v>119</v>
      </c>
      <c r="F31" s="32">
        <v>125</v>
      </c>
      <c r="G31" s="32">
        <v>115</v>
      </c>
      <c r="H31" s="32">
        <v>125</v>
      </c>
      <c r="I31" s="31">
        <v>0</v>
      </c>
      <c r="J31" s="31">
        <v>0</v>
      </c>
      <c r="K31" s="31">
        <v>0</v>
      </c>
      <c r="L31" s="31">
        <v>0</v>
      </c>
      <c r="M31" s="31">
        <v>0</v>
      </c>
      <c r="N31" s="31">
        <v>0</v>
      </c>
      <c r="O31" s="31">
        <v>0</v>
      </c>
      <c r="P31" s="31">
        <v>0</v>
      </c>
      <c r="Q31" s="31">
        <v>4</v>
      </c>
      <c r="R31" s="31">
        <v>0</v>
      </c>
      <c r="S31" s="31">
        <v>0</v>
      </c>
      <c r="T31" s="31">
        <v>0</v>
      </c>
      <c r="U31" s="31">
        <v>14</v>
      </c>
      <c r="V31" s="31">
        <v>12</v>
      </c>
      <c r="W31" s="31">
        <v>0</v>
      </c>
      <c r="X31" s="31">
        <v>0</v>
      </c>
      <c r="Y31" s="29">
        <f t="shared" si="1"/>
        <v>98.36065573770492</v>
      </c>
      <c r="Z31" s="16">
        <f t="shared" si="2"/>
        <v>98.36065573770492</v>
      </c>
      <c r="AA31" s="29">
        <f t="shared" si="3"/>
        <v>0</v>
      </c>
      <c r="AB31" s="18">
        <f t="shared" si="4"/>
        <v>0</v>
      </c>
      <c r="AC31" s="29">
        <f t="shared" si="5"/>
        <v>0</v>
      </c>
      <c r="AD31" s="16">
        <f t="shared" si="6"/>
        <v>0</v>
      </c>
      <c r="AE31" s="25"/>
      <c r="AF31" s="24" t="str">
        <f t="shared" si="7"/>
        <v>潮来市</v>
      </c>
      <c r="AG31" s="13"/>
      <c r="AH31" s="28"/>
    </row>
    <row r="32" spans="1:34" ht="12.75" customHeight="1">
      <c r="A32" s="13"/>
      <c r="B32" s="13" t="s">
        <v>29</v>
      </c>
      <c r="C32" s="27"/>
      <c r="D32" s="32">
        <v>624</v>
      </c>
      <c r="E32" s="32">
        <v>321</v>
      </c>
      <c r="F32" s="32">
        <v>303</v>
      </c>
      <c r="G32" s="32">
        <v>320</v>
      </c>
      <c r="H32" s="32">
        <v>302</v>
      </c>
      <c r="I32" s="31">
        <v>0</v>
      </c>
      <c r="J32" s="31">
        <v>0</v>
      </c>
      <c r="K32" s="31">
        <v>0</v>
      </c>
      <c r="L32" s="31">
        <v>0</v>
      </c>
      <c r="M32" s="31">
        <v>0</v>
      </c>
      <c r="N32" s="31">
        <v>0</v>
      </c>
      <c r="O32" s="31">
        <v>0</v>
      </c>
      <c r="P32" s="31">
        <v>1</v>
      </c>
      <c r="Q32" s="31">
        <v>1</v>
      </c>
      <c r="R32" s="31">
        <v>0</v>
      </c>
      <c r="S32" s="31">
        <v>0</v>
      </c>
      <c r="T32" s="31">
        <v>0</v>
      </c>
      <c r="U32" s="31">
        <v>32</v>
      </c>
      <c r="V32" s="31">
        <v>25</v>
      </c>
      <c r="W32" s="31">
        <v>0</v>
      </c>
      <c r="X32" s="31">
        <v>0</v>
      </c>
      <c r="Y32" s="29">
        <f t="shared" si="1"/>
        <v>99.67948717948718</v>
      </c>
      <c r="Z32" s="16">
        <f t="shared" si="2"/>
        <v>99.67948717948718</v>
      </c>
      <c r="AA32" s="29">
        <f t="shared" si="3"/>
        <v>0</v>
      </c>
      <c r="AB32" s="18">
        <f t="shared" si="4"/>
        <v>0</v>
      </c>
      <c r="AC32" s="29">
        <f t="shared" si="5"/>
        <v>0.16025641025641024</v>
      </c>
      <c r="AD32" s="16">
        <f t="shared" si="6"/>
        <v>0.16025641025641024</v>
      </c>
      <c r="AE32" s="25"/>
      <c r="AF32" s="24" t="str">
        <f t="shared" si="7"/>
        <v>守谷市</v>
      </c>
      <c r="AG32" s="13"/>
      <c r="AH32" s="28"/>
    </row>
    <row r="33" spans="1:34" ht="12.75" customHeight="1">
      <c r="A33" s="13"/>
      <c r="B33" s="13" t="s">
        <v>28</v>
      </c>
      <c r="C33" s="27"/>
      <c r="D33" s="32">
        <v>381</v>
      </c>
      <c r="E33" s="32">
        <v>190</v>
      </c>
      <c r="F33" s="32">
        <v>191</v>
      </c>
      <c r="G33" s="32">
        <v>189</v>
      </c>
      <c r="H33" s="32">
        <v>189</v>
      </c>
      <c r="I33" s="31">
        <v>0</v>
      </c>
      <c r="J33" s="31">
        <v>1</v>
      </c>
      <c r="K33" s="31">
        <v>0</v>
      </c>
      <c r="L33" s="31">
        <v>0</v>
      </c>
      <c r="M33" s="31">
        <v>0</v>
      </c>
      <c r="N33" s="31">
        <v>0</v>
      </c>
      <c r="O33" s="31">
        <v>0</v>
      </c>
      <c r="P33" s="31">
        <v>0</v>
      </c>
      <c r="Q33" s="31">
        <v>1</v>
      </c>
      <c r="R33" s="31">
        <v>1</v>
      </c>
      <c r="S33" s="31">
        <v>0</v>
      </c>
      <c r="T33" s="31">
        <v>0</v>
      </c>
      <c r="U33" s="31">
        <v>1</v>
      </c>
      <c r="V33" s="31">
        <v>3</v>
      </c>
      <c r="W33" s="31">
        <v>1</v>
      </c>
      <c r="X33" s="31">
        <v>0</v>
      </c>
      <c r="Y33" s="29">
        <f t="shared" si="1"/>
        <v>99.21259842519686</v>
      </c>
      <c r="Z33" s="16">
        <f t="shared" si="2"/>
        <v>99.21259842519686</v>
      </c>
      <c r="AA33" s="29">
        <f t="shared" si="3"/>
        <v>0.26246719160104987</v>
      </c>
      <c r="AB33" s="18">
        <f t="shared" si="4"/>
        <v>0.26246719160104987</v>
      </c>
      <c r="AC33" s="29">
        <f t="shared" si="5"/>
        <v>0.26246719160104987</v>
      </c>
      <c r="AD33" s="16">
        <f t="shared" si="6"/>
        <v>0.26246719160104987</v>
      </c>
      <c r="AE33" s="25"/>
      <c r="AF33" s="24" t="str">
        <f t="shared" si="7"/>
        <v>常陸大宮市</v>
      </c>
      <c r="AG33" s="13"/>
      <c r="AH33" s="28"/>
    </row>
    <row r="34" spans="1:34" ht="12.75" customHeight="1">
      <c r="A34" s="13"/>
      <c r="B34" s="13" t="s">
        <v>27</v>
      </c>
      <c r="C34" s="27"/>
      <c r="D34" s="32">
        <v>510</v>
      </c>
      <c r="E34" s="32">
        <v>264</v>
      </c>
      <c r="F34" s="32">
        <v>246</v>
      </c>
      <c r="G34" s="32">
        <v>259</v>
      </c>
      <c r="H34" s="32">
        <v>244</v>
      </c>
      <c r="I34" s="31">
        <v>0</v>
      </c>
      <c r="J34" s="31">
        <v>0</v>
      </c>
      <c r="K34" s="31">
        <v>0</v>
      </c>
      <c r="L34" s="31">
        <v>0</v>
      </c>
      <c r="M34" s="31">
        <v>1</v>
      </c>
      <c r="N34" s="31">
        <v>0</v>
      </c>
      <c r="O34" s="31">
        <v>0</v>
      </c>
      <c r="P34" s="31">
        <v>0</v>
      </c>
      <c r="Q34" s="31">
        <v>4</v>
      </c>
      <c r="R34" s="31">
        <v>2</v>
      </c>
      <c r="S34" s="31">
        <v>0</v>
      </c>
      <c r="T34" s="31">
        <v>0</v>
      </c>
      <c r="U34" s="31">
        <v>5</v>
      </c>
      <c r="V34" s="31">
        <v>1</v>
      </c>
      <c r="W34" s="31">
        <v>0</v>
      </c>
      <c r="X34" s="31">
        <v>0</v>
      </c>
      <c r="Y34" s="29">
        <f t="shared" si="1"/>
        <v>98.62745098039215</v>
      </c>
      <c r="Z34" s="16">
        <f t="shared" si="2"/>
        <v>98.62745098039215</v>
      </c>
      <c r="AA34" s="29">
        <f t="shared" si="3"/>
        <v>0</v>
      </c>
      <c r="AB34" s="18">
        <f t="shared" si="4"/>
        <v>0</v>
      </c>
      <c r="AC34" s="29">
        <f t="shared" si="5"/>
        <v>0</v>
      </c>
      <c r="AD34" s="16">
        <f t="shared" si="6"/>
        <v>0</v>
      </c>
      <c r="AE34" s="25"/>
      <c r="AF34" s="24" t="str">
        <f t="shared" si="7"/>
        <v>那珂市</v>
      </c>
      <c r="AG34" s="13"/>
      <c r="AH34" s="28"/>
    </row>
    <row r="35" spans="1:34" ht="12.75" customHeight="1">
      <c r="A35" s="13"/>
      <c r="B35" s="13" t="s">
        <v>26</v>
      </c>
      <c r="C35" s="27"/>
      <c r="D35" s="32">
        <v>1056</v>
      </c>
      <c r="E35" s="32">
        <v>528</v>
      </c>
      <c r="F35" s="32">
        <v>528</v>
      </c>
      <c r="G35" s="32">
        <v>520</v>
      </c>
      <c r="H35" s="32">
        <v>522</v>
      </c>
      <c r="I35" s="31">
        <v>3</v>
      </c>
      <c r="J35" s="31">
        <v>3</v>
      </c>
      <c r="K35" s="31">
        <v>0</v>
      </c>
      <c r="L35" s="31">
        <v>0</v>
      </c>
      <c r="M35" s="31">
        <v>0</v>
      </c>
      <c r="N35" s="31">
        <v>0</v>
      </c>
      <c r="O35" s="31">
        <v>2</v>
      </c>
      <c r="P35" s="31">
        <v>0</v>
      </c>
      <c r="Q35" s="31">
        <v>3</v>
      </c>
      <c r="R35" s="31">
        <v>3</v>
      </c>
      <c r="S35" s="31">
        <v>0</v>
      </c>
      <c r="T35" s="31">
        <v>0</v>
      </c>
      <c r="U35" s="31">
        <v>30</v>
      </c>
      <c r="V35" s="31">
        <v>28</v>
      </c>
      <c r="W35" s="31">
        <v>1</v>
      </c>
      <c r="X35" s="31">
        <v>0</v>
      </c>
      <c r="Y35" s="29">
        <f t="shared" si="1"/>
        <v>98.67424242424242</v>
      </c>
      <c r="Z35" s="16">
        <f t="shared" si="2"/>
        <v>98.67424242424242</v>
      </c>
      <c r="AA35" s="29">
        <f t="shared" si="3"/>
        <v>0.5681818181818182</v>
      </c>
      <c r="AB35" s="18">
        <f t="shared" si="4"/>
        <v>0.5681818181818182</v>
      </c>
      <c r="AC35" s="29">
        <f t="shared" si="5"/>
        <v>0.2840909090909091</v>
      </c>
      <c r="AD35" s="16">
        <f t="shared" si="6"/>
        <v>0.2840909090909091</v>
      </c>
      <c r="AE35" s="25"/>
      <c r="AF35" s="24" t="str">
        <f t="shared" si="7"/>
        <v>筑西市</v>
      </c>
      <c r="AG35" s="13"/>
      <c r="AH35" s="28"/>
    </row>
    <row r="36" spans="1:34" ht="12.75" customHeight="1">
      <c r="A36" s="13"/>
      <c r="B36" s="13" t="s">
        <v>25</v>
      </c>
      <c r="C36" s="27"/>
      <c r="D36" s="32">
        <v>516</v>
      </c>
      <c r="E36" s="32">
        <v>266</v>
      </c>
      <c r="F36" s="32">
        <v>250</v>
      </c>
      <c r="G36" s="32">
        <v>262</v>
      </c>
      <c r="H36" s="32">
        <v>245</v>
      </c>
      <c r="I36" s="31">
        <v>0</v>
      </c>
      <c r="J36" s="31">
        <v>0</v>
      </c>
      <c r="K36" s="31">
        <v>0</v>
      </c>
      <c r="L36" s="31">
        <v>0</v>
      </c>
      <c r="M36" s="31">
        <v>0</v>
      </c>
      <c r="N36" s="31">
        <v>0</v>
      </c>
      <c r="O36" s="31">
        <v>2</v>
      </c>
      <c r="P36" s="31">
        <v>1</v>
      </c>
      <c r="Q36" s="31">
        <v>2</v>
      </c>
      <c r="R36" s="31">
        <v>4</v>
      </c>
      <c r="S36" s="31">
        <v>0</v>
      </c>
      <c r="T36" s="31">
        <v>0</v>
      </c>
      <c r="U36" s="31">
        <v>24</v>
      </c>
      <c r="V36" s="31">
        <v>14</v>
      </c>
      <c r="W36" s="31">
        <v>0</v>
      </c>
      <c r="X36" s="31">
        <v>0</v>
      </c>
      <c r="Y36" s="29">
        <f t="shared" si="1"/>
        <v>98.25581395348837</v>
      </c>
      <c r="Z36" s="16">
        <f t="shared" si="2"/>
        <v>98.25581395348837</v>
      </c>
      <c r="AA36" s="29">
        <f t="shared" si="3"/>
        <v>0</v>
      </c>
      <c r="AB36" s="18">
        <f t="shared" si="4"/>
        <v>0</v>
      </c>
      <c r="AC36" s="29">
        <f t="shared" si="5"/>
        <v>0.5813953488372093</v>
      </c>
      <c r="AD36" s="16">
        <f t="shared" si="6"/>
        <v>0.5813953488372093</v>
      </c>
      <c r="AE36" s="25"/>
      <c r="AF36" s="24" t="str">
        <f t="shared" si="7"/>
        <v>坂東市</v>
      </c>
      <c r="AG36" s="13"/>
      <c r="AH36" s="28"/>
    </row>
    <row r="37" spans="1:34" ht="12.75" customHeight="1">
      <c r="A37" s="13"/>
      <c r="B37" s="13" t="s">
        <v>24</v>
      </c>
      <c r="C37" s="27"/>
      <c r="D37" s="32">
        <v>361</v>
      </c>
      <c r="E37" s="32">
        <v>196</v>
      </c>
      <c r="F37" s="32">
        <v>165</v>
      </c>
      <c r="G37" s="32">
        <v>194</v>
      </c>
      <c r="H37" s="32">
        <v>159</v>
      </c>
      <c r="I37" s="31">
        <v>0</v>
      </c>
      <c r="J37" s="31">
        <v>0</v>
      </c>
      <c r="K37" s="31">
        <v>0</v>
      </c>
      <c r="L37" s="31">
        <v>0</v>
      </c>
      <c r="M37" s="31">
        <v>0</v>
      </c>
      <c r="N37" s="31">
        <v>0</v>
      </c>
      <c r="O37" s="31">
        <v>1</v>
      </c>
      <c r="P37" s="31">
        <v>1</v>
      </c>
      <c r="Q37" s="31">
        <v>1</v>
      </c>
      <c r="R37" s="31">
        <v>5</v>
      </c>
      <c r="S37" s="31">
        <v>0</v>
      </c>
      <c r="T37" s="31">
        <v>0</v>
      </c>
      <c r="U37" s="31">
        <v>21</v>
      </c>
      <c r="V37" s="31">
        <v>26</v>
      </c>
      <c r="W37" s="31">
        <v>0</v>
      </c>
      <c r="X37" s="31">
        <v>0</v>
      </c>
      <c r="Y37" s="29">
        <f t="shared" si="1"/>
        <v>97.78393351800554</v>
      </c>
      <c r="Z37" s="16">
        <f t="shared" si="2"/>
        <v>97.78393351800554</v>
      </c>
      <c r="AA37" s="29">
        <f t="shared" si="3"/>
        <v>0</v>
      </c>
      <c r="AB37" s="18">
        <f t="shared" si="4"/>
        <v>0</v>
      </c>
      <c r="AC37" s="29">
        <f t="shared" si="5"/>
        <v>0.554016620498615</v>
      </c>
      <c r="AD37" s="16">
        <f t="shared" si="6"/>
        <v>0.554016620498615</v>
      </c>
      <c r="AE37" s="25"/>
      <c r="AF37" s="24" t="str">
        <f t="shared" si="7"/>
        <v>稲敷市</v>
      </c>
      <c r="AG37" s="13"/>
      <c r="AH37" s="28"/>
    </row>
    <row r="38" spans="1:34" ht="12.75" customHeight="1">
      <c r="A38" s="13"/>
      <c r="B38" s="38" t="s">
        <v>23</v>
      </c>
      <c r="C38" s="27"/>
      <c r="D38" s="32">
        <v>401</v>
      </c>
      <c r="E38" s="32">
        <v>208</v>
      </c>
      <c r="F38" s="32">
        <v>193</v>
      </c>
      <c r="G38" s="32">
        <v>206</v>
      </c>
      <c r="H38" s="32">
        <v>191</v>
      </c>
      <c r="I38" s="31">
        <v>1</v>
      </c>
      <c r="J38" s="31">
        <v>0</v>
      </c>
      <c r="K38" s="31">
        <v>0</v>
      </c>
      <c r="L38" s="31">
        <v>0</v>
      </c>
      <c r="M38" s="31">
        <v>0</v>
      </c>
      <c r="N38" s="31">
        <v>0</v>
      </c>
      <c r="O38" s="31">
        <v>1</v>
      </c>
      <c r="P38" s="31">
        <v>0</v>
      </c>
      <c r="Q38" s="31">
        <v>0</v>
      </c>
      <c r="R38" s="31">
        <v>2</v>
      </c>
      <c r="S38" s="31">
        <v>0</v>
      </c>
      <c r="T38" s="31">
        <v>0</v>
      </c>
      <c r="U38" s="31">
        <v>1</v>
      </c>
      <c r="V38" s="31">
        <v>2</v>
      </c>
      <c r="W38" s="31">
        <v>0</v>
      </c>
      <c r="X38" s="31">
        <v>0</v>
      </c>
      <c r="Y38" s="29">
        <f t="shared" si="1"/>
        <v>99.00249376558602</v>
      </c>
      <c r="Z38" s="16">
        <f t="shared" si="2"/>
        <v>99.00249376558602</v>
      </c>
      <c r="AA38" s="29">
        <f t="shared" si="3"/>
        <v>0.24937655860349126</v>
      </c>
      <c r="AB38" s="18">
        <f t="shared" si="4"/>
        <v>0.24937655860349126</v>
      </c>
      <c r="AC38" s="29">
        <f t="shared" si="5"/>
        <v>0.24937655860349126</v>
      </c>
      <c r="AD38" s="16">
        <f t="shared" si="6"/>
        <v>0.24937655860349126</v>
      </c>
      <c r="AE38" s="25"/>
      <c r="AF38" s="37" t="str">
        <f t="shared" si="7"/>
        <v>かすみがうら市</v>
      </c>
      <c r="AG38" s="13"/>
      <c r="AH38" s="28"/>
    </row>
    <row r="39" spans="1:34" ht="12.75" customHeight="1">
      <c r="A39" s="13"/>
      <c r="B39" s="13" t="s">
        <v>22</v>
      </c>
      <c r="C39" s="27"/>
      <c r="D39" s="32">
        <v>393</v>
      </c>
      <c r="E39" s="32">
        <v>200</v>
      </c>
      <c r="F39" s="32">
        <v>193</v>
      </c>
      <c r="G39" s="32">
        <v>197</v>
      </c>
      <c r="H39" s="32">
        <v>191</v>
      </c>
      <c r="I39" s="31">
        <v>2</v>
      </c>
      <c r="J39" s="31">
        <v>0</v>
      </c>
      <c r="K39" s="31">
        <v>0</v>
      </c>
      <c r="L39" s="31">
        <v>0</v>
      </c>
      <c r="M39" s="31">
        <v>0</v>
      </c>
      <c r="N39" s="31">
        <v>0</v>
      </c>
      <c r="O39" s="31">
        <v>0</v>
      </c>
      <c r="P39" s="31">
        <v>0</v>
      </c>
      <c r="Q39" s="31">
        <v>1</v>
      </c>
      <c r="R39" s="31">
        <v>2</v>
      </c>
      <c r="S39" s="31">
        <v>0</v>
      </c>
      <c r="T39" s="31">
        <v>0</v>
      </c>
      <c r="U39" s="31">
        <v>6</v>
      </c>
      <c r="V39" s="31">
        <v>3</v>
      </c>
      <c r="W39" s="31">
        <v>0</v>
      </c>
      <c r="X39" s="31">
        <v>0</v>
      </c>
      <c r="Y39" s="29">
        <f t="shared" si="1"/>
        <v>98.72773536895674</v>
      </c>
      <c r="Z39" s="16">
        <f t="shared" si="2"/>
        <v>98.72773536895674</v>
      </c>
      <c r="AA39" s="29">
        <f t="shared" si="3"/>
        <v>0.5089058524173028</v>
      </c>
      <c r="AB39" s="18">
        <f t="shared" si="4"/>
        <v>0.5089058524173028</v>
      </c>
      <c r="AC39" s="29">
        <f t="shared" si="5"/>
        <v>0</v>
      </c>
      <c r="AD39" s="16">
        <f t="shared" si="6"/>
        <v>0</v>
      </c>
      <c r="AE39" s="25"/>
      <c r="AF39" s="24" t="str">
        <f t="shared" si="7"/>
        <v>桜川市</v>
      </c>
      <c r="AG39" s="13"/>
      <c r="AH39" s="28"/>
    </row>
    <row r="40" spans="1:34" ht="12.75" customHeight="1">
      <c r="A40" s="13"/>
      <c r="B40" s="13" t="s">
        <v>21</v>
      </c>
      <c r="C40" s="27"/>
      <c r="D40" s="32">
        <v>945</v>
      </c>
      <c r="E40" s="32">
        <v>484</v>
      </c>
      <c r="F40" s="32">
        <v>461</v>
      </c>
      <c r="G40" s="32">
        <v>474</v>
      </c>
      <c r="H40" s="32">
        <v>460</v>
      </c>
      <c r="I40" s="31">
        <v>0</v>
      </c>
      <c r="J40" s="31">
        <v>0</v>
      </c>
      <c r="K40" s="31">
        <v>0</v>
      </c>
      <c r="L40" s="31">
        <v>0</v>
      </c>
      <c r="M40" s="31">
        <v>0</v>
      </c>
      <c r="N40" s="31">
        <v>0</v>
      </c>
      <c r="O40" s="31">
        <v>1</v>
      </c>
      <c r="P40" s="31">
        <v>0</v>
      </c>
      <c r="Q40" s="31">
        <v>9</v>
      </c>
      <c r="R40" s="31">
        <v>1</v>
      </c>
      <c r="S40" s="31">
        <v>0</v>
      </c>
      <c r="T40" s="31">
        <v>0</v>
      </c>
      <c r="U40" s="31">
        <v>124</v>
      </c>
      <c r="V40" s="31">
        <v>156</v>
      </c>
      <c r="W40" s="31">
        <v>0</v>
      </c>
      <c r="X40" s="31">
        <v>0</v>
      </c>
      <c r="Y40" s="29">
        <f t="shared" si="1"/>
        <v>98.83597883597884</v>
      </c>
      <c r="Z40" s="16">
        <f t="shared" si="2"/>
        <v>98.83597883597884</v>
      </c>
      <c r="AA40" s="29">
        <f t="shared" si="3"/>
        <v>0</v>
      </c>
      <c r="AB40" s="18">
        <f t="shared" si="4"/>
        <v>0</v>
      </c>
      <c r="AC40" s="29">
        <f t="shared" si="5"/>
        <v>0.10582010582010583</v>
      </c>
      <c r="AD40" s="16">
        <f t="shared" si="6"/>
        <v>0.10582010582010583</v>
      </c>
      <c r="AE40" s="25"/>
      <c r="AF40" s="24" t="str">
        <f t="shared" si="7"/>
        <v>神栖市</v>
      </c>
      <c r="AG40" s="13"/>
      <c r="AH40" s="28"/>
    </row>
    <row r="41" spans="1:34" ht="12.75" customHeight="1">
      <c r="A41" s="13"/>
      <c r="B41" s="13" t="s">
        <v>20</v>
      </c>
      <c r="C41" s="27"/>
      <c r="D41" s="32">
        <v>352</v>
      </c>
      <c r="E41" s="32">
        <v>179</v>
      </c>
      <c r="F41" s="32">
        <v>173</v>
      </c>
      <c r="G41" s="32">
        <v>179</v>
      </c>
      <c r="H41" s="32">
        <v>172</v>
      </c>
      <c r="I41" s="31">
        <v>0</v>
      </c>
      <c r="J41" s="31">
        <v>0</v>
      </c>
      <c r="K41" s="31">
        <v>0</v>
      </c>
      <c r="L41" s="31">
        <v>0</v>
      </c>
      <c r="M41" s="31">
        <v>0</v>
      </c>
      <c r="N41" s="31">
        <v>0</v>
      </c>
      <c r="O41" s="31">
        <v>0</v>
      </c>
      <c r="P41" s="31">
        <v>0</v>
      </c>
      <c r="Q41" s="31">
        <v>0</v>
      </c>
      <c r="R41" s="31">
        <v>1</v>
      </c>
      <c r="S41" s="31">
        <v>0</v>
      </c>
      <c r="T41" s="31">
        <v>0</v>
      </c>
      <c r="U41" s="31">
        <v>22</v>
      </c>
      <c r="V41" s="31">
        <v>19</v>
      </c>
      <c r="W41" s="31">
        <v>0</v>
      </c>
      <c r="X41" s="31">
        <v>0</v>
      </c>
      <c r="Y41" s="29">
        <f t="shared" si="1"/>
        <v>99.7159090909091</v>
      </c>
      <c r="Z41" s="16">
        <f t="shared" si="2"/>
        <v>99.7159090909091</v>
      </c>
      <c r="AA41" s="29">
        <f t="shared" si="3"/>
        <v>0</v>
      </c>
      <c r="AB41" s="18">
        <f t="shared" si="4"/>
        <v>0</v>
      </c>
      <c r="AC41" s="29">
        <f t="shared" si="5"/>
        <v>0</v>
      </c>
      <c r="AD41" s="16">
        <f t="shared" si="6"/>
        <v>0</v>
      </c>
      <c r="AE41" s="25"/>
      <c r="AF41" s="24" t="str">
        <f t="shared" si="7"/>
        <v>行方市</v>
      </c>
      <c r="AG41" s="13"/>
      <c r="AH41" s="28"/>
    </row>
    <row r="42" spans="1:34" ht="12.75" customHeight="1">
      <c r="A42" s="13"/>
      <c r="B42" s="13" t="s">
        <v>19</v>
      </c>
      <c r="C42" s="27"/>
      <c r="D42" s="32">
        <v>420</v>
      </c>
      <c r="E42" s="32">
        <v>210</v>
      </c>
      <c r="F42" s="32">
        <v>210</v>
      </c>
      <c r="G42" s="32">
        <v>204</v>
      </c>
      <c r="H42" s="32">
        <v>207</v>
      </c>
      <c r="I42" s="31">
        <v>2</v>
      </c>
      <c r="J42" s="31">
        <v>0</v>
      </c>
      <c r="K42" s="31">
        <v>0</v>
      </c>
      <c r="L42" s="31">
        <v>0</v>
      </c>
      <c r="M42" s="31">
        <v>0</v>
      </c>
      <c r="N42" s="31">
        <v>0</v>
      </c>
      <c r="O42" s="31">
        <v>2</v>
      </c>
      <c r="P42" s="31">
        <v>0</v>
      </c>
      <c r="Q42" s="31">
        <v>2</v>
      </c>
      <c r="R42" s="31">
        <v>3</v>
      </c>
      <c r="S42" s="31">
        <v>0</v>
      </c>
      <c r="T42" s="31">
        <v>0</v>
      </c>
      <c r="U42" s="31">
        <v>0</v>
      </c>
      <c r="V42" s="31">
        <v>0</v>
      </c>
      <c r="W42" s="31">
        <v>0</v>
      </c>
      <c r="X42" s="31">
        <v>0</v>
      </c>
      <c r="Y42" s="29">
        <f t="shared" si="1"/>
        <v>97.85714285714285</v>
      </c>
      <c r="Z42" s="16">
        <f t="shared" si="2"/>
        <v>97.85714285714285</v>
      </c>
      <c r="AA42" s="29">
        <f t="shared" si="3"/>
        <v>0.4761904761904762</v>
      </c>
      <c r="AB42" s="18">
        <f t="shared" si="4"/>
        <v>0.4761904761904762</v>
      </c>
      <c r="AC42" s="29">
        <f t="shared" si="5"/>
        <v>0.4761904761904762</v>
      </c>
      <c r="AD42" s="16">
        <f t="shared" si="6"/>
        <v>0.4761904761904762</v>
      </c>
      <c r="AE42" s="25"/>
      <c r="AF42" s="24" t="str">
        <f t="shared" si="7"/>
        <v>鉾田市</v>
      </c>
      <c r="AG42" s="13"/>
      <c r="AH42" s="28"/>
    </row>
    <row r="43" spans="1:34" ht="12.75" customHeight="1">
      <c r="A43" s="13"/>
      <c r="B43" s="38" t="s">
        <v>18</v>
      </c>
      <c r="C43" s="27"/>
      <c r="D43" s="32">
        <v>362</v>
      </c>
      <c r="E43" s="32">
        <v>191</v>
      </c>
      <c r="F43" s="32">
        <v>171</v>
      </c>
      <c r="G43" s="32">
        <v>188</v>
      </c>
      <c r="H43" s="32">
        <v>171</v>
      </c>
      <c r="I43" s="31">
        <v>0</v>
      </c>
      <c r="J43" s="31">
        <v>0</v>
      </c>
      <c r="K43" s="31">
        <v>0</v>
      </c>
      <c r="L43" s="31">
        <v>0</v>
      </c>
      <c r="M43" s="31">
        <v>0</v>
      </c>
      <c r="N43" s="31">
        <v>0</v>
      </c>
      <c r="O43" s="31">
        <v>3</v>
      </c>
      <c r="P43" s="31">
        <v>0</v>
      </c>
      <c r="Q43" s="31">
        <v>0</v>
      </c>
      <c r="R43" s="31">
        <v>0</v>
      </c>
      <c r="S43" s="31">
        <v>0</v>
      </c>
      <c r="T43" s="31">
        <v>0</v>
      </c>
      <c r="U43" s="31">
        <v>10</v>
      </c>
      <c r="V43" s="31">
        <v>12</v>
      </c>
      <c r="W43" s="31">
        <v>0</v>
      </c>
      <c r="X43" s="31">
        <v>0</v>
      </c>
      <c r="Y43" s="29">
        <f t="shared" si="1"/>
        <v>99.17127071823204</v>
      </c>
      <c r="Z43" s="16">
        <f t="shared" si="2"/>
        <v>99.17127071823204</v>
      </c>
      <c r="AA43" s="29">
        <f t="shared" si="3"/>
        <v>0</v>
      </c>
      <c r="AB43" s="18">
        <f t="shared" si="4"/>
        <v>0</v>
      </c>
      <c r="AC43" s="29">
        <f t="shared" si="5"/>
        <v>0.8287292817679558</v>
      </c>
      <c r="AD43" s="16">
        <f t="shared" si="6"/>
        <v>0.8287292817679558</v>
      </c>
      <c r="AE43" s="25"/>
      <c r="AF43" s="37" t="str">
        <f t="shared" si="7"/>
        <v>つくばみらい市</v>
      </c>
      <c r="AG43" s="13"/>
      <c r="AH43" s="28"/>
    </row>
    <row r="44" spans="1:34" ht="12.75" customHeight="1">
      <c r="A44" s="13"/>
      <c r="B44" s="13" t="s">
        <v>17</v>
      </c>
      <c r="C44" s="27"/>
      <c r="D44" s="32">
        <v>513</v>
      </c>
      <c r="E44" s="32">
        <v>258</v>
      </c>
      <c r="F44" s="32">
        <v>255</v>
      </c>
      <c r="G44" s="32">
        <v>255</v>
      </c>
      <c r="H44" s="32">
        <v>253</v>
      </c>
      <c r="I44" s="31">
        <v>0</v>
      </c>
      <c r="J44" s="31">
        <v>0</v>
      </c>
      <c r="K44" s="31">
        <v>0</v>
      </c>
      <c r="L44" s="31">
        <v>0</v>
      </c>
      <c r="M44" s="31">
        <v>0</v>
      </c>
      <c r="N44" s="31">
        <v>0</v>
      </c>
      <c r="O44" s="31">
        <v>1</v>
      </c>
      <c r="P44" s="31">
        <v>0</v>
      </c>
      <c r="Q44" s="31">
        <v>2</v>
      </c>
      <c r="R44" s="31">
        <v>2</v>
      </c>
      <c r="S44" s="31">
        <v>0</v>
      </c>
      <c r="T44" s="31">
        <v>0</v>
      </c>
      <c r="U44" s="31">
        <v>3</v>
      </c>
      <c r="V44" s="31">
        <v>9</v>
      </c>
      <c r="W44" s="31">
        <v>0</v>
      </c>
      <c r="X44" s="31">
        <v>0</v>
      </c>
      <c r="Y44" s="29">
        <f t="shared" si="1"/>
        <v>99.02534113060429</v>
      </c>
      <c r="Z44" s="16">
        <f t="shared" si="2"/>
        <v>99.02534113060429</v>
      </c>
      <c r="AA44" s="29">
        <f t="shared" si="3"/>
        <v>0</v>
      </c>
      <c r="AB44" s="18">
        <f t="shared" si="4"/>
        <v>0</v>
      </c>
      <c r="AC44" s="29">
        <f t="shared" si="5"/>
        <v>0.1949317738791423</v>
      </c>
      <c r="AD44" s="16">
        <f t="shared" si="6"/>
        <v>0.1949317738791423</v>
      </c>
      <c r="AE44" s="25"/>
      <c r="AF44" s="24" t="str">
        <f t="shared" si="7"/>
        <v>小美玉市</v>
      </c>
      <c r="AG44" s="13"/>
      <c r="AH44" s="28"/>
    </row>
    <row r="45" spans="1:34" ht="12.75" customHeight="1">
      <c r="A45" s="13"/>
      <c r="B45" s="13" t="s">
        <v>16</v>
      </c>
      <c r="C45" s="27"/>
      <c r="D45" s="32">
        <v>299</v>
      </c>
      <c r="E45" s="32">
        <v>166</v>
      </c>
      <c r="F45" s="32">
        <v>133</v>
      </c>
      <c r="G45" s="32">
        <v>161</v>
      </c>
      <c r="H45" s="32">
        <v>131</v>
      </c>
      <c r="I45" s="31">
        <v>2</v>
      </c>
      <c r="J45" s="31">
        <v>0</v>
      </c>
      <c r="K45" s="31">
        <v>0</v>
      </c>
      <c r="L45" s="31">
        <v>0</v>
      </c>
      <c r="M45" s="31">
        <v>0</v>
      </c>
      <c r="N45" s="31">
        <v>0</v>
      </c>
      <c r="O45" s="31">
        <v>1</v>
      </c>
      <c r="P45" s="31">
        <v>0</v>
      </c>
      <c r="Q45" s="31">
        <v>2</v>
      </c>
      <c r="R45" s="31">
        <v>2</v>
      </c>
      <c r="S45" s="31">
        <v>0</v>
      </c>
      <c r="T45" s="31">
        <v>0</v>
      </c>
      <c r="U45" s="31">
        <v>2</v>
      </c>
      <c r="V45" s="31">
        <v>0</v>
      </c>
      <c r="W45" s="31">
        <v>1</v>
      </c>
      <c r="X45" s="31">
        <v>0</v>
      </c>
      <c r="Y45" s="29">
        <f t="shared" si="1"/>
        <v>97.65886287625418</v>
      </c>
      <c r="Z45" s="16">
        <f t="shared" si="2"/>
        <v>97.65886287625418</v>
      </c>
      <c r="AA45" s="29">
        <f t="shared" si="3"/>
        <v>0.6688963210702341</v>
      </c>
      <c r="AB45" s="30">
        <f t="shared" si="4"/>
        <v>0.6688963210702341</v>
      </c>
      <c r="AC45" s="29">
        <f t="shared" si="5"/>
        <v>0.6688963210702341</v>
      </c>
      <c r="AD45" s="16">
        <f t="shared" si="6"/>
        <v>0.6688963210702341</v>
      </c>
      <c r="AE45" s="25"/>
      <c r="AF45" s="24" t="str">
        <f t="shared" si="7"/>
        <v>茨城町</v>
      </c>
      <c r="AG45" s="13"/>
      <c r="AH45" s="28"/>
    </row>
    <row r="46" spans="1:34" ht="12.75" customHeight="1">
      <c r="A46" s="13"/>
      <c r="B46" s="13" t="s">
        <v>15</v>
      </c>
      <c r="C46" s="27"/>
      <c r="D46" s="32">
        <v>139</v>
      </c>
      <c r="E46" s="32">
        <v>78</v>
      </c>
      <c r="F46" s="32">
        <v>61</v>
      </c>
      <c r="G46" s="32">
        <v>78</v>
      </c>
      <c r="H46" s="32">
        <v>60</v>
      </c>
      <c r="I46" s="31">
        <v>0</v>
      </c>
      <c r="J46" s="31">
        <v>0</v>
      </c>
      <c r="K46" s="31">
        <v>0</v>
      </c>
      <c r="L46" s="31">
        <v>0</v>
      </c>
      <c r="M46" s="31">
        <v>0</v>
      </c>
      <c r="N46" s="31">
        <v>0</v>
      </c>
      <c r="O46" s="31">
        <v>0</v>
      </c>
      <c r="P46" s="31">
        <v>0</v>
      </c>
      <c r="Q46" s="31">
        <v>0</v>
      </c>
      <c r="R46" s="31">
        <v>1</v>
      </c>
      <c r="S46" s="31">
        <v>0</v>
      </c>
      <c r="T46" s="31">
        <v>0</v>
      </c>
      <c r="U46" s="31">
        <v>1</v>
      </c>
      <c r="V46" s="31">
        <v>0</v>
      </c>
      <c r="W46" s="31">
        <v>0</v>
      </c>
      <c r="X46" s="31">
        <v>0</v>
      </c>
      <c r="Y46" s="29">
        <f t="shared" si="1"/>
        <v>99.28057553956835</v>
      </c>
      <c r="Z46" s="16">
        <f t="shared" si="2"/>
        <v>99.28057553956835</v>
      </c>
      <c r="AA46" s="29">
        <f t="shared" si="3"/>
        <v>0</v>
      </c>
      <c r="AB46" s="30">
        <f t="shared" si="4"/>
        <v>0</v>
      </c>
      <c r="AC46" s="29">
        <f t="shared" si="5"/>
        <v>0</v>
      </c>
      <c r="AD46" s="16">
        <f t="shared" si="6"/>
        <v>0</v>
      </c>
      <c r="AE46" s="25"/>
      <c r="AF46" s="24" t="str">
        <f t="shared" si="7"/>
        <v>大洗町</v>
      </c>
      <c r="AG46" s="13"/>
      <c r="AH46" s="28"/>
    </row>
    <row r="47" spans="1:34" ht="12.75" customHeight="1">
      <c r="A47" s="13"/>
      <c r="B47" s="13" t="s">
        <v>14</v>
      </c>
      <c r="C47" s="27"/>
      <c r="D47" s="32">
        <v>173</v>
      </c>
      <c r="E47" s="32">
        <v>92</v>
      </c>
      <c r="F47" s="32">
        <v>81</v>
      </c>
      <c r="G47" s="32">
        <v>90</v>
      </c>
      <c r="H47" s="32">
        <v>81</v>
      </c>
      <c r="I47" s="31">
        <v>1</v>
      </c>
      <c r="J47" s="31">
        <v>0</v>
      </c>
      <c r="K47" s="31">
        <v>0</v>
      </c>
      <c r="L47" s="31">
        <v>0</v>
      </c>
      <c r="M47" s="31">
        <v>0</v>
      </c>
      <c r="N47" s="31">
        <v>0</v>
      </c>
      <c r="O47" s="31">
        <v>0</v>
      </c>
      <c r="P47" s="31">
        <v>0</v>
      </c>
      <c r="Q47" s="31">
        <v>1</v>
      </c>
      <c r="R47" s="31">
        <v>0</v>
      </c>
      <c r="S47" s="31">
        <v>0</v>
      </c>
      <c r="T47" s="31">
        <v>0</v>
      </c>
      <c r="U47" s="31">
        <v>0</v>
      </c>
      <c r="V47" s="31">
        <v>1</v>
      </c>
      <c r="W47" s="31">
        <v>0</v>
      </c>
      <c r="X47" s="31">
        <v>0</v>
      </c>
      <c r="Y47" s="29">
        <f t="shared" si="1"/>
        <v>98.84393063583815</v>
      </c>
      <c r="Z47" s="16">
        <f t="shared" si="2"/>
        <v>98.84393063583815</v>
      </c>
      <c r="AA47" s="29">
        <f t="shared" si="3"/>
        <v>0.5780346820809248</v>
      </c>
      <c r="AB47" s="30">
        <f t="shared" si="4"/>
        <v>0.5780346820809248</v>
      </c>
      <c r="AC47" s="29">
        <f t="shared" si="5"/>
        <v>0</v>
      </c>
      <c r="AD47" s="16">
        <f t="shared" si="6"/>
        <v>0</v>
      </c>
      <c r="AE47" s="25"/>
      <c r="AF47" s="24" t="str">
        <f t="shared" si="7"/>
        <v>城里町</v>
      </c>
      <c r="AG47" s="13"/>
      <c r="AH47" s="28"/>
    </row>
    <row r="48" spans="1:34" ht="12.75" customHeight="1">
      <c r="A48" s="13"/>
      <c r="B48" s="13" t="s">
        <v>13</v>
      </c>
      <c r="C48" s="27"/>
      <c r="D48" s="32">
        <v>425</v>
      </c>
      <c r="E48" s="32">
        <v>212</v>
      </c>
      <c r="F48" s="32">
        <v>213</v>
      </c>
      <c r="G48" s="32">
        <v>212</v>
      </c>
      <c r="H48" s="32">
        <v>211</v>
      </c>
      <c r="I48" s="31">
        <v>0</v>
      </c>
      <c r="J48" s="31">
        <v>1</v>
      </c>
      <c r="K48" s="31">
        <v>0</v>
      </c>
      <c r="L48" s="31">
        <v>0</v>
      </c>
      <c r="M48" s="31">
        <v>0</v>
      </c>
      <c r="N48" s="31">
        <v>0</v>
      </c>
      <c r="O48" s="31">
        <v>0</v>
      </c>
      <c r="P48" s="31">
        <v>0</v>
      </c>
      <c r="Q48" s="31">
        <v>0</v>
      </c>
      <c r="R48" s="31">
        <v>1</v>
      </c>
      <c r="S48" s="31">
        <v>0</v>
      </c>
      <c r="T48" s="31">
        <v>0</v>
      </c>
      <c r="U48" s="31">
        <v>2</v>
      </c>
      <c r="V48" s="31">
        <v>4</v>
      </c>
      <c r="W48" s="31">
        <v>0</v>
      </c>
      <c r="X48" s="31">
        <v>0</v>
      </c>
      <c r="Y48" s="29">
        <f t="shared" si="1"/>
        <v>99.52941176470588</v>
      </c>
      <c r="Z48" s="16">
        <f t="shared" si="2"/>
        <v>99.52941176470588</v>
      </c>
      <c r="AA48" s="29">
        <f t="shared" si="3"/>
        <v>0.2352941176470588</v>
      </c>
      <c r="AB48" s="30">
        <f t="shared" si="4"/>
        <v>0.2352941176470588</v>
      </c>
      <c r="AC48" s="29">
        <f t="shared" si="5"/>
        <v>0</v>
      </c>
      <c r="AD48" s="16">
        <f t="shared" si="6"/>
        <v>0</v>
      </c>
      <c r="AE48" s="25"/>
      <c r="AF48" s="24" t="str">
        <f t="shared" si="7"/>
        <v>東海村</v>
      </c>
      <c r="AG48" s="13"/>
      <c r="AH48" s="28"/>
    </row>
    <row r="49" spans="1:34" ht="12.75" customHeight="1">
      <c r="A49" s="13"/>
      <c r="B49" s="13" t="s">
        <v>12</v>
      </c>
      <c r="C49" s="27"/>
      <c r="D49" s="32">
        <v>136</v>
      </c>
      <c r="E49" s="32">
        <v>64</v>
      </c>
      <c r="F49" s="32">
        <v>72</v>
      </c>
      <c r="G49" s="32">
        <v>64</v>
      </c>
      <c r="H49" s="32">
        <v>72</v>
      </c>
      <c r="I49" s="31">
        <v>0</v>
      </c>
      <c r="J49" s="31">
        <v>0</v>
      </c>
      <c r="K49" s="31">
        <v>0</v>
      </c>
      <c r="L49" s="31">
        <v>0</v>
      </c>
      <c r="M49" s="31">
        <v>0</v>
      </c>
      <c r="N49" s="31">
        <v>0</v>
      </c>
      <c r="O49" s="31">
        <v>0</v>
      </c>
      <c r="P49" s="31">
        <v>0</v>
      </c>
      <c r="Q49" s="31">
        <v>0</v>
      </c>
      <c r="R49" s="31">
        <v>0</v>
      </c>
      <c r="S49" s="31">
        <v>0</v>
      </c>
      <c r="T49" s="31">
        <v>0</v>
      </c>
      <c r="U49" s="31">
        <v>2</v>
      </c>
      <c r="V49" s="31">
        <v>1</v>
      </c>
      <c r="W49" s="31">
        <v>0</v>
      </c>
      <c r="X49" s="31">
        <v>0</v>
      </c>
      <c r="Y49" s="29">
        <f t="shared" si="1"/>
        <v>100</v>
      </c>
      <c r="Z49" s="16">
        <f t="shared" si="2"/>
        <v>100</v>
      </c>
      <c r="AA49" s="29">
        <f t="shared" si="3"/>
        <v>0</v>
      </c>
      <c r="AB49" s="30">
        <f t="shared" si="4"/>
        <v>0</v>
      </c>
      <c r="AC49" s="29">
        <f t="shared" si="5"/>
        <v>0</v>
      </c>
      <c r="AD49" s="16">
        <f t="shared" si="6"/>
        <v>0</v>
      </c>
      <c r="AE49" s="25"/>
      <c r="AF49" s="24" t="str">
        <f t="shared" si="7"/>
        <v>大子町</v>
      </c>
      <c r="AG49" s="13"/>
      <c r="AH49" s="28"/>
    </row>
    <row r="50" spans="1:34" ht="12.75" customHeight="1">
      <c r="A50" s="13"/>
      <c r="B50" s="13" t="s">
        <v>11</v>
      </c>
      <c r="C50" s="27"/>
      <c r="D50" s="32">
        <v>139</v>
      </c>
      <c r="E50" s="32">
        <v>68</v>
      </c>
      <c r="F50" s="32">
        <v>71</v>
      </c>
      <c r="G50" s="32">
        <v>68</v>
      </c>
      <c r="H50" s="32">
        <v>71</v>
      </c>
      <c r="I50" s="31">
        <v>0</v>
      </c>
      <c r="J50" s="31">
        <v>0</v>
      </c>
      <c r="K50" s="31">
        <v>0</v>
      </c>
      <c r="L50" s="31">
        <v>0</v>
      </c>
      <c r="M50" s="31">
        <v>0</v>
      </c>
      <c r="N50" s="31">
        <v>0</v>
      </c>
      <c r="O50" s="31">
        <v>0</v>
      </c>
      <c r="P50" s="31">
        <v>0</v>
      </c>
      <c r="Q50" s="31">
        <v>0</v>
      </c>
      <c r="R50" s="31">
        <v>0</v>
      </c>
      <c r="S50" s="31">
        <v>0</v>
      </c>
      <c r="T50" s="31">
        <v>0</v>
      </c>
      <c r="U50" s="31">
        <v>2</v>
      </c>
      <c r="V50" s="31">
        <v>5</v>
      </c>
      <c r="W50" s="31">
        <v>0</v>
      </c>
      <c r="X50" s="31">
        <v>0</v>
      </c>
      <c r="Y50" s="29">
        <f t="shared" si="1"/>
        <v>100</v>
      </c>
      <c r="Z50" s="16">
        <f t="shared" si="2"/>
        <v>100</v>
      </c>
      <c r="AA50" s="29">
        <f t="shared" si="3"/>
        <v>0</v>
      </c>
      <c r="AB50" s="30">
        <f t="shared" si="4"/>
        <v>0</v>
      </c>
      <c r="AC50" s="29">
        <f t="shared" si="5"/>
        <v>0</v>
      </c>
      <c r="AD50" s="16">
        <f t="shared" si="6"/>
        <v>0</v>
      </c>
      <c r="AE50" s="25"/>
      <c r="AF50" s="24" t="str">
        <f t="shared" si="7"/>
        <v>美浦村</v>
      </c>
      <c r="AG50" s="13"/>
      <c r="AH50" s="28"/>
    </row>
    <row r="51" spans="1:34" ht="12.75" customHeight="1">
      <c r="A51" s="13"/>
      <c r="B51" s="13" t="s">
        <v>10</v>
      </c>
      <c r="C51" s="27"/>
      <c r="D51" s="32">
        <v>462</v>
      </c>
      <c r="E51" s="32">
        <v>240</v>
      </c>
      <c r="F51" s="32">
        <v>222</v>
      </c>
      <c r="G51" s="32">
        <v>238</v>
      </c>
      <c r="H51" s="32">
        <v>221</v>
      </c>
      <c r="I51" s="31">
        <v>0</v>
      </c>
      <c r="J51" s="31">
        <v>0</v>
      </c>
      <c r="K51" s="31">
        <v>0</v>
      </c>
      <c r="L51" s="31">
        <v>0</v>
      </c>
      <c r="M51" s="31">
        <v>0</v>
      </c>
      <c r="N51" s="31">
        <v>0</v>
      </c>
      <c r="O51" s="31">
        <v>1</v>
      </c>
      <c r="P51" s="31">
        <v>0</v>
      </c>
      <c r="Q51" s="31">
        <v>1</v>
      </c>
      <c r="R51" s="31">
        <v>1</v>
      </c>
      <c r="S51" s="31">
        <v>0</v>
      </c>
      <c r="T51" s="31">
        <v>0</v>
      </c>
      <c r="U51" s="31">
        <v>5</v>
      </c>
      <c r="V51" s="31">
        <v>8</v>
      </c>
      <c r="W51" s="31">
        <v>0</v>
      </c>
      <c r="X51" s="31">
        <v>0</v>
      </c>
      <c r="Y51" s="29">
        <f t="shared" si="1"/>
        <v>99.35064935064936</v>
      </c>
      <c r="Z51" s="16">
        <f t="shared" si="2"/>
        <v>99.35064935064936</v>
      </c>
      <c r="AA51" s="29">
        <f t="shared" si="3"/>
        <v>0</v>
      </c>
      <c r="AB51" s="30">
        <f t="shared" si="4"/>
        <v>0</v>
      </c>
      <c r="AC51" s="29">
        <f t="shared" si="5"/>
        <v>0.21645021645021645</v>
      </c>
      <c r="AD51" s="16">
        <f t="shared" si="6"/>
        <v>0.21645021645021645</v>
      </c>
      <c r="AE51" s="25"/>
      <c r="AF51" s="24" t="str">
        <f t="shared" si="7"/>
        <v>阿見町</v>
      </c>
      <c r="AG51" s="13"/>
      <c r="AH51" s="28"/>
    </row>
    <row r="52" spans="1:34" ht="12.75" customHeight="1">
      <c r="A52" s="13"/>
      <c r="B52" s="13" t="s">
        <v>9</v>
      </c>
      <c r="C52" s="27"/>
      <c r="D52" s="32">
        <v>88</v>
      </c>
      <c r="E52" s="32">
        <v>48</v>
      </c>
      <c r="F52" s="32">
        <v>40</v>
      </c>
      <c r="G52" s="32">
        <v>48</v>
      </c>
      <c r="H52" s="32">
        <v>40</v>
      </c>
      <c r="I52" s="31">
        <v>0</v>
      </c>
      <c r="J52" s="31">
        <v>0</v>
      </c>
      <c r="K52" s="31">
        <v>0</v>
      </c>
      <c r="L52" s="31">
        <v>0</v>
      </c>
      <c r="M52" s="31">
        <v>0</v>
      </c>
      <c r="N52" s="31">
        <v>0</v>
      </c>
      <c r="O52" s="31">
        <v>0</v>
      </c>
      <c r="P52" s="31">
        <v>0</v>
      </c>
      <c r="Q52" s="31">
        <v>0</v>
      </c>
      <c r="R52" s="31">
        <v>0</v>
      </c>
      <c r="S52" s="31">
        <v>0</v>
      </c>
      <c r="T52" s="31">
        <v>0</v>
      </c>
      <c r="U52" s="31">
        <v>14</v>
      </c>
      <c r="V52" s="31">
        <v>10</v>
      </c>
      <c r="W52" s="31">
        <v>0</v>
      </c>
      <c r="X52" s="31">
        <v>0</v>
      </c>
      <c r="Y52" s="29">
        <f t="shared" si="1"/>
        <v>100</v>
      </c>
      <c r="Z52" s="16">
        <f t="shared" si="2"/>
        <v>100</v>
      </c>
      <c r="AA52" s="29">
        <f t="shared" si="3"/>
        <v>0</v>
      </c>
      <c r="AB52" s="30">
        <f t="shared" si="4"/>
        <v>0</v>
      </c>
      <c r="AC52" s="29">
        <f t="shared" si="5"/>
        <v>0</v>
      </c>
      <c r="AD52" s="16">
        <f t="shared" si="6"/>
        <v>0</v>
      </c>
      <c r="AE52" s="25"/>
      <c r="AF52" s="24" t="str">
        <f t="shared" si="7"/>
        <v>河内町</v>
      </c>
      <c r="AG52" s="13"/>
      <c r="AH52" s="28"/>
    </row>
    <row r="53" spans="1:34" ht="12.75" customHeight="1">
      <c r="A53" s="13"/>
      <c r="B53" s="13" t="s">
        <v>8</v>
      </c>
      <c r="C53" s="27"/>
      <c r="D53" s="32">
        <v>225</v>
      </c>
      <c r="E53" s="32">
        <v>119</v>
      </c>
      <c r="F53" s="32">
        <v>106</v>
      </c>
      <c r="G53" s="32">
        <v>118</v>
      </c>
      <c r="H53" s="32">
        <v>106</v>
      </c>
      <c r="I53" s="31">
        <v>0</v>
      </c>
      <c r="J53" s="31">
        <v>0</v>
      </c>
      <c r="K53" s="31">
        <v>0</v>
      </c>
      <c r="L53" s="31">
        <v>0</v>
      </c>
      <c r="M53" s="31">
        <v>0</v>
      </c>
      <c r="N53" s="31">
        <v>0</v>
      </c>
      <c r="O53" s="31">
        <v>0</v>
      </c>
      <c r="P53" s="31">
        <v>0</v>
      </c>
      <c r="Q53" s="31">
        <v>1</v>
      </c>
      <c r="R53" s="31">
        <v>0</v>
      </c>
      <c r="S53" s="31">
        <v>0</v>
      </c>
      <c r="T53" s="31">
        <v>0</v>
      </c>
      <c r="U53" s="31">
        <v>7</v>
      </c>
      <c r="V53" s="31">
        <v>3</v>
      </c>
      <c r="W53" s="31">
        <v>0</v>
      </c>
      <c r="X53" s="31">
        <v>0</v>
      </c>
      <c r="Y53" s="29">
        <f t="shared" si="1"/>
        <v>99.55555555555556</v>
      </c>
      <c r="Z53" s="16">
        <f t="shared" si="2"/>
        <v>99.55555555555556</v>
      </c>
      <c r="AA53" s="29">
        <f t="shared" si="3"/>
        <v>0</v>
      </c>
      <c r="AB53" s="30">
        <f t="shared" si="4"/>
        <v>0</v>
      </c>
      <c r="AC53" s="29">
        <f t="shared" si="5"/>
        <v>0</v>
      </c>
      <c r="AD53" s="16">
        <f t="shared" si="6"/>
        <v>0</v>
      </c>
      <c r="AE53" s="25"/>
      <c r="AF53" s="24" t="str">
        <f t="shared" si="7"/>
        <v>八千代町</v>
      </c>
      <c r="AG53" s="13"/>
      <c r="AH53" s="28"/>
    </row>
    <row r="54" spans="1:34" ht="12.75" customHeight="1">
      <c r="A54" s="13"/>
      <c r="B54" s="13" t="s">
        <v>7</v>
      </c>
      <c r="C54" s="27"/>
      <c r="D54" s="32">
        <v>92</v>
      </c>
      <c r="E54" s="32">
        <v>38</v>
      </c>
      <c r="F54" s="32">
        <v>54</v>
      </c>
      <c r="G54" s="32">
        <v>37</v>
      </c>
      <c r="H54" s="32">
        <v>54</v>
      </c>
      <c r="I54" s="31">
        <v>0</v>
      </c>
      <c r="J54" s="31">
        <v>0</v>
      </c>
      <c r="K54" s="31">
        <v>1</v>
      </c>
      <c r="L54" s="31">
        <v>0</v>
      </c>
      <c r="M54" s="31">
        <v>0</v>
      </c>
      <c r="N54" s="31">
        <v>0</v>
      </c>
      <c r="O54" s="31">
        <v>0</v>
      </c>
      <c r="P54" s="31">
        <v>0</v>
      </c>
      <c r="Q54" s="31">
        <v>0</v>
      </c>
      <c r="R54" s="31">
        <v>0</v>
      </c>
      <c r="S54" s="31">
        <v>0</v>
      </c>
      <c r="T54" s="31">
        <v>0</v>
      </c>
      <c r="U54" s="31">
        <v>32</v>
      </c>
      <c r="V54" s="31">
        <v>49</v>
      </c>
      <c r="W54" s="31">
        <v>0</v>
      </c>
      <c r="X54" s="31">
        <v>0</v>
      </c>
      <c r="Y54" s="29">
        <f t="shared" si="1"/>
        <v>98.91304347826086</v>
      </c>
      <c r="Z54" s="16">
        <f t="shared" si="2"/>
        <v>98.91304347826086</v>
      </c>
      <c r="AA54" s="29">
        <f t="shared" si="3"/>
        <v>0</v>
      </c>
      <c r="AB54" s="30">
        <f t="shared" si="4"/>
        <v>0</v>
      </c>
      <c r="AC54" s="29">
        <f t="shared" si="5"/>
        <v>0</v>
      </c>
      <c r="AD54" s="16">
        <f t="shared" si="6"/>
        <v>0</v>
      </c>
      <c r="AE54" s="25"/>
      <c r="AF54" s="24" t="str">
        <f t="shared" si="7"/>
        <v>五霞町</v>
      </c>
      <c r="AG54" s="13"/>
      <c r="AH54" s="28"/>
    </row>
    <row r="55" spans="1:34" ht="12.75" customHeight="1">
      <c r="A55" s="33"/>
      <c r="B55" s="13" t="s">
        <v>6</v>
      </c>
      <c r="C55" s="36"/>
      <c r="D55" s="32">
        <v>239</v>
      </c>
      <c r="E55" s="32">
        <v>117</v>
      </c>
      <c r="F55" s="32">
        <v>122</v>
      </c>
      <c r="G55" s="32">
        <v>114</v>
      </c>
      <c r="H55" s="32">
        <v>118</v>
      </c>
      <c r="I55" s="31">
        <v>0</v>
      </c>
      <c r="J55" s="31">
        <v>2</v>
      </c>
      <c r="K55" s="31">
        <v>0</v>
      </c>
      <c r="L55" s="31">
        <v>0</v>
      </c>
      <c r="M55" s="31">
        <v>0</v>
      </c>
      <c r="N55" s="31">
        <v>0</v>
      </c>
      <c r="O55" s="31">
        <v>0</v>
      </c>
      <c r="P55" s="31">
        <v>0</v>
      </c>
      <c r="Q55" s="31">
        <v>3</v>
      </c>
      <c r="R55" s="31">
        <v>2</v>
      </c>
      <c r="S55" s="31">
        <v>0</v>
      </c>
      <c r="T55" s="31">
        <v>0</v>
      </c>
      <c r="U55" s="31">
        <v>15</v>
      </c>
      <c r="V55" s="31">
        <v>8</v>
      </c>
      <c r="W55" s="31">
        <v>0</v>
      </c>
      <c r="X55" s="31">
        <v>0</v>
      </c>
      <c r="Y55" s="29">
        <f t="shared" si="1"/>
        <v>97.07112970711297</v>
      </c>
      <c r="Z55" s="16">
        <f t="shared" si="2"/>
        <v>97.07112970711297</v>
      </c>
      <c r="AA55" s="29">
        <f t="shared" si="3"/>
        <v>0.8368200836820083</v>
      </c>
      <c r="AB55" s="30">
        <f t="shared" si="4"/>
        <v>0.8368200836820083</v>
      </c>
      <c r="AC55" s="29">
        <f t="shared" si="5"/>
        <v>0</v>
      </c>
      <c r="AD55" s="16">
        <f t="shared" si="6"/>
        <v>0</v>
      </c>
      <c r="AE55" s="35"/>
      <c r="AF55" s="34" t="str">
        <f t="shared" si="7"/>
        <v>境町</v>
      </c>
      <c r="AG55" s="33"/>
      <c r="AH55" s="28"/>
    </row>
    <row r="56" spans="1:34" ht="12.75" customHeight="1">
      <c r="A56" s="13"/>
      <c r="B56" s="13" t="s">
        <v>5</v>
      </c>
      <c r="C56" s="27"/>
      <c r="D56" s="32">
        <v>123</v>
      </c>
      <c r="E56" s="32">
        <v>57</v>
      </c>
      <c r="F56" s="32">
        <v>66</v>
      </c>
      <c r="G56" s="32">
        <v>55</v>
      </c>
      <c r="H56" s="32">
        <v>65</v>
      </c>
      <c r="I56" s="31">
        <v>1</v>
      </c>
      <c r="J56" s="31">
        <v>0</v>
      </c>
      <c r="K56" s="31">
        <v>0</v>
      </c>
      <c r="L56" s="31">
        <v>0</v>
      </c>
      <c r="M56" s="31">
        <v>0</v>
      </c>
      <c r="N56" s="31">
        <v>0</v>
      </c>
      <c r="O56" s="31">
        <v>0</v>
      </c>
      <c r="P56" s="31">
        <v>0</v>
      </c>
      <c r="Q56" s="31">
        <v>1</v>
      </c>
      <c r="R56" s="31">
        <v>1</v>
      </c>
      <c r="S56" s="31">
        <v>0</v>
      </c>
      <c r="T56" s="31">
        <v>0</v>
      </c>
      <c r="U56" s="31">
        <v>18</v>
      </c>
      <c r="V56" s="31">
        <v>20</v>
      </c>
      <c r="W56" s="31">
        <v>0</v>
      </c>
      <c r="X56" s="31">
        <v>0</v>
      </c>
      <c r="Y56" s="29">
        <f t="shared" si="1"/>
        <v>97.5609756097561</v>
      </c>
      <c r="Z56" s="16">
        <f t="shared" si="2"/>
        <v>97.5609756097561</v>
      </c>
      <c r="AA56" s="29">
        <f t="shared" si="3"/>
        <v>0.8130081300813009</v>
      </c>
      <c r="AB56" s="30">
        <f t="shared" si="4"/>
        <v>0.8130081300813009</v>
      </c>
      <c r="AC56" s="29">
        <f t="shared" si="5"/>
        <v>0</v>
      </c>
      <c r="AD56" s="16">
        <f t="shared" si="6"/>
        <v>0</v>
      </c>
      <c r="AE56" s="25"/>
      <c r="AF56" s="24" t="str">
        <f t="shared" si="7"/>
        <v>利根町</v>
      </c>
      <c r="AG56" s="13"/>
      <c r="AH56" s="28"/>
    </row>
    <row r="57" spans="1:33" ht="12.75" customHeight="1">
      <c r="A57" s="13"/>
      <c r="B57" s="23"/>
      <c r="C57" s="27"/>
      <c r="D57" s="11"/>
      <c r="E57" s="11"/>
      <c r="F57" s="11"/>
      <c r="G57" s="11"/>
      <c r="H57" s="11"/>
      <c r="I57" s="26"/>
      <c r="J57" s="26"/>
      <c r="K57" s="26"/>
      <c r="L57" s="26"/>
      <c r="M57" s="26"/>
      <c r="N57" s="26"/>
      <c r="O57" s="26"/>
      <c r="P57" s="26"/>
      <c r="Q57" s="26"/>
      <c r="R57" s="26"/>
      <c r="S57" s="26"/>
      <c r="T57" s="26"/>
      <c r="U57" s="26"/>
      <c r="V57" s="26"/>
      <c r="W57" s="26"/>
      <c r="X57" s="26"/>
      <c r="Y57" s="9"/>
      <c r="Z57" s="10"/>
      <c r="AA57" s="9"/>
      <c r="AB57" s="9"/>
      <c r="AC57" s="9"/>
      <c r="AD57" s="8"/>
      <c r="AE57" s="25"/>
      <c r="AF57" s="24"/>
      <c r="AG57" s="13"/>
    </row>
    <row r="58" spans="1:33" ht="12.75" customHeight="1">
      <c r="A58" s="13"/>
      <c r="B58" s="23" t="s">
        <v>4</v>
      </c>
      <c r="C58" s="22"/>
      <c r="D58" s="21">
        <v>157</v>
      </c>
      <c r="E58" s="20">
        <v>83</v>
      </c>
      <c r="F58" s="20">
        <v>74</v>
      </c>
      <c r="G58" s="20">
        <v>82</v>
      </c>
      <c r="H58" s="20">
        <v>74</v>
      </c>
      <c r="I58" s="19">
        <v>0</v>
      </c>
      <c r="J58" s="19">
        <v>0</v>
      </c>
      <c r="K58" s="19">
        <v>0</v>
      </c>
      <c r="L58" s="19">
        <v>0</v>
      </c>
      <c r="M58" s="19">
        <v>0</v>
      </c>
      <c r="N58" s="19">
        <v>0</v>
      </c>
      <c r="O58" s="19">
        <v>0</v>
      </c>
      <c r="P58" s="19">
        <v>0</v>
      </c>
      <c r="Q58" s="19">
        <v>1</v>
      </c>
      <c r="R58" s="19">
        <v>0</v>
      </c>
      <c r="S58" s="19">
        <v>0</v>
      </c>
      <c r="T58" s="19">
        <v>0</v>
      </c>
      <c r="U58" s="19">
        <v>7</v>
      </c>
      <c r="V58" s="19">
        <v>2</v>
      </c>
      <c r="W58" s="19">
        <v>0</v>
      </c>
      <c r="X58" s="19">
        <v>0</v>
      </c>
      <c r="Y58" s="17">
        <v>99.3710691823899</v>
      </c>
      <c r="Z58" s="16">
        <f>(G58+H58)/D58*100</f>
        <v>99.36305732484077</v>
      </c>
      <c r="AA58" s="17">
        <f>AB58</f>
        <v>0</v>
      </c>
      <c r="AB58" s="18">
        <f>(I58+J58)/D58*100</f>
        <v>0</v>
      </c>
      <c r="AC58" s="17">
        <f>AD58</f>
        <v>0</v>
      </c>
      <c r="AD58" s="16">
        <f>(W58+X58+O58+P58)/D58*100</f>
        <v>0</v>
      </c>
      <c r="AE58" s="15"/>
      <c r="AF58" s="14" t="str">
        <f>B58</f>
        <v>国 立 (参考)</v>
      </c>
      <c r="AG58" s="13"/>
    </row>
    <row r="59" spans="1:33" ht="12.75" customHeight="1">
      <c r="A59" s="6"/>
      <c r="B59" s="6"/>
      <c r="C59" s="12"/>
      <c r="D59" s="11"/>
      <c r="E59" s="11"/>
      <c r="F59" s="11"/>
      <c r="G59" s="11"/>
      <c r="H59" s="11"/>
      <c r="I59" s="11"/>
      <c r="J59" s="11"/>
      <c r="K59" s="11"/>
      <c r="L59" s="11"/>
      <c r="M59" s="11"/>
      <c r="N59" s="11"/>
      <c r="O59" s="11"/>
      <c r="P59" s="11"/>
      <c r="Q59" s="11"/>
      <c r="R59" s="11"/>
      <c r="S59" s="11"/>
      <c r="T59" s="11"/>
      <c r="U59" s="11"/>
      <c r="V59" s="11"/>
      <c r="W59" s="11"/>
      <c r="X59" s="11"/>
      <c r="Y59" s="9"/>
      <c r="Z59" s="10"/>
      <c r="AA59" s="9"/>
      <c r="AB59" s="9"/>
      <c r="AC59" s="9"/>
      <c r="AD59" s="8"/>
      <c r="AE59" s="7"/>
      <c r="AF59" s="6"/>
      <c r="AG59" s="6"/>
    </row>
    <row r="60" spans="1:33" ht="3.75" customHeight="1">
      <c r="A60" s="4"/>
      <c r="B60" s="4"/>
      <c r="C60" s="4"/>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4"/>
      <c r="AF60" s="4"/>
      <c r="AG60" s="4"/>
    </row>
    <row r="61" spans="2:15" ht="11.25">
      <c r="B61" s="3" t="s">
        <v>3</v>
      </c>
      <c r="O61" s="3" t="s">
        <v>2</v>
      </c>
    </row>
    <row r="62" spans="2:15" ht="11.25">
      <c r="B62" s="3" t="s">
        <v>1</v>
      </c>
      <c r="O62" s="3" t="s">
        <v>0</v>
      </c>
    </row>
  </sheetData>
  <sheetProtection/>
  <mergeCells count="25">
    <mergeCell ref="AA3:AA5"/>
    <mergeCell ref="AB3:AB5"/>
    <mergeCell ref="AC3:AC5"/>
    <mergeCell ref="AD3:AD5"/>
    <mergeCell ref="AF3:AF5"/>
    <mergeCell ref="Y3:Y5"/>
    <mergeCell ref="Z3:Z5"/>
    <mergeCell ref="U3:V4"/>
    <mergeCell ref="W3:X4"/>
    <mergeCell ref="I4:J4"/>
    <mergeCell ref="O4:P4"/>
    <mergeCell ref="Q4:R4"/>
    <mergeCell ref="S4:T4"/>
    <mergeCell ref="M4:N4"/>
    <mergeCell ref="O3:P3"/>
    <mergeCell ref="Q3:R3"/>
    <mergeCell ref="S3:T3"/>
    <mergeCell ref="K4:L4"/>
    <mergeCell ref="B3:B5"/>
    <mergeCell ref="G3:H3"/>
    <mergeCell ref="I3:J3"/>
    <mergeCell ref="K3:L3"/>
    <mergeCell ref="M3:N3"/>
    <mergeCell ref="D3:F4"/>
    <mergeCell ref="G4:H4"/>
  </mergeCells>
  <printOptions/>
  <pageMargins left="0.7874015748031497" right="0.5905511811023623" top="0.7874015748031497" bottom="0.5905511811023623" header="0.5905511811023623" footer="0.3937007874015748"/>
  <pageSetup blackAndWhite="1" firstPageNumber="106" useFirstPageNumber="1"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AJ77"/>
  <sheetViews>
    <sheetView showGridLines="0" view="pageLayout" zoomScaleSheetLayoutView="130" workbookViewId="0" topLeftCell="A1">
      <selection activeCell="D14" sqref="D14"/>
    </sheetView>
  </sheetViews>
  <sheetFormatPr defaultColWidth="9.00390625" defaultRowHeight="12"/>
  <cols>
    <col min="1" max="1" width="1.00390625" style="76" customWidth="1"/>
    <col min="2" max="2" width="13.50390625" style="76" customWidth="1"/>
    <col min="3" max="3" width="1.00390625" style="76" customWidth="1"/>
    <col min="4" max="6" width="7.875" style="75" customWidth="1"/>
    <col min="7" max="7" width="8.00390625" style="75" customWidth="1"/>
    <col min="8" max="8" width="7.875" style="75" customWidth="1"/>
    <col min="9" max="12" width="5.625" style="75" customWidth="1"/>
    <col min="13" max="18" width="5.375" style="75" customWidth="1"/>
    <col min="19" max="20" width="6.875" style="75" customWidth="1"/>
    <col min="21" max="31" width="6.375" style="75" customWidth="1"/>
    <col min="32" max="32" width="1.00390625" style="76" customWidth="1"/>
    <col min="33" max="33" width="13.50390625" style="76" customWidth="1"/>
    <col min="34" max="34" width="1.00390625" style="76" customWidth="1"/>
    <col min="35" max="16384" width="9.375" style="75" customWidth="1"/>
  </cols>
  <sheetData>
    <row r="1" spans="1:34" s="133" customFormat="1" ht="16.5">
      <c r="A1" s="134"/>
      <c r="B1" s="137" t="s">
        <v>95</v>
      </c>
      <c r="C1" s="134"/>
      <c r="S1" s="136"/>
      <c r="T1" s="136"/>
      <c r="U1" s="136"/>
      <c r="AF1" s="134"/>
      <c r="AG1" s="135" t="s">
        <v>77</v>
      </c>
      <c r="AH1" s="134"/>
    </row>
    <row r="2" ht="4.5" customHeight="1"/>
    <row r="3" spans="1:34" s="117" customFormat="1" ht="12.75" customHeight="1">
      <c r="A3" s="127"/>
      <c r="B3" s="292" t="s">
        <v>76</v>
      </c>
      <c r="C3" s="132"/>
      <c r="D3" s="131" t="s">
        <v>94</v>
      </c>
      <c r="E3" s="129"/>
      <c r="F3" s="129"/>
      <c r="G3" s="129"/>
      <c r="H3" s="129"/>
      <c r="I3" s="129"/>
      <c r="J3" s="129"/>
      <c r="K3" s="129"/>
      <c r="L3" s="130"/>
      <c r="M3" s="129"/>
      <c r="N3" s="129"/>
      <c r="O3" s="129"/>
      <c r="P3" s="129"/>
      <c r="Q3" s="129"/>
      <c r="R3" s="129"/>
      <c r="S3" s="129"/>
      <c r="T3" s="129"/>
      <c r="U3" s="129"/>
      <c r="V3" s="129"/>
      <c r="W3" s="129"/>
      <c r="X3" s="129"/>
      <c r="Y3" s="129"/>
      <c r="Z3" s="129"/>
      <c r="AA3" s="285" t="s">
        <v>93</v>
      </c>
      <c r="AB3" s="286"/>
      <c r="AC3" s="286"/>
      <c r="AD3" s="286"/>
      <c r="AE3" s="287"/>
      <c r="AF3" s="128"/>
      <c r="AG3" s="273" t="str">
        <f>$B$3</f>
        <v>市町村別</v>
      </c>
      <c r="AH3" s="127"/>
    </row>
    <row r="4" spans="1:34" s="117" customFormat="1" ht="12.75" customHeight="1">
      <c r="A4" s="124"/>
      <c r="B4" s="293"/>
      <c r="C4" s="126"/>
      <c r="D4" s="270" t="s">
        <v>81</v>
      </c>
      <c r="E4" s="262" t="s">
        <v>92</v>
      </c>
      <c r="F4" s="263"/>
      <c r="G4" s="263"/>
      <c r="H4" s="263"/>
      <c r="I4" s="263"/>
      <c r="J4" s="263"/>
      <c r="K4" s="263"/>
      <c r="L4" s="264"/>
      <c r="M4" s="262" t="s">
        <v>91</v>
      </c>
      <c r="N4" s="263"/>
      <c r="O4" s="263"/>
      <c r="P4" s="263"/>
      <c r="Q4" s="263"/>
      <c r="R4" s="264"/>
      <c r="S4" s="265" t="s">
        <v>90</v>
      </c>
      <c r="T4" s="266"/>
      <c r="U4" s="280" t="s">
        <v>89</v>
      </c>
      <c r="V4" s="281"/>
      <c r="W4" s="281"/>
      <c r="X4" s="281"/>
      <c r="Y4" s="281"/>
      <c r="Z4" s="282"/>
      <c r="AA4" s="289" t="s">
        <v>81</v>
      </c>
      <c r="AB4" s="276" t="s">
        <v>88</v>
      </c>
      <c r="AC4" s="277"/>
      <c r="AD4" s="276" t="s">
        <v>87</v>
      </c>
      <c r="AE4" s="277"/>
      <c r="AF4" s="125"/>
      <c r="AG4" s="274"/>
      <c r="AH4" s="124"/>
    </row>
    <row r="5" spans="1:34" s="117" customFormat="1" ht="12.75" customHeight="1">
      <c r="A5" s="124"/>
      <c r="B5" s="293"/>
      <c r="C5" s="126"/>
      <c r="D5" s="271"/>
      <c r="E5" s="269" t="s">
        <v>81</v>
      </c>
      <c r="F5" s="269"/>
      <c r="G5" s="269" t="s">
        <v>86</v>
      </c>
      <c r="H5" s="269"/>
      <c r="I5" s="269" t="s">
        <v>85</v>
      </c>
      <c r="J5" s="269"/>
      <c r="K5" s="269" t="s">
        <v>84</v>
      </c>
      <c r="L5" s="269"/>
      <c r="M5" s="269" t="s">
        <v>81</v>
      </c>
      <c r="N5" s="269"/>
      <c r="O5" s="269" t="s">
        <v>83</v>
      </c>
      <c r="P5" s="269"/>
      <c r="Q5" s="269" t="s">
        <v>82</v>
      </c>
      <c r="R5" s="269"/>
      <c r="S5" s="267"/>
      <c r="T5" s="268"/>
      <c r="U5" s="283" t="s">
        <v>81</v>
      </c>
      <c r="V5" s="284"/>
      <c r="W5" s="288" t="s">
        <v>80</v>
      </c>
      <c r="X5" s="288"/>
      <c r="Y5" s="288" t="s">
        <v>79</v>
      </c>
      <c r="Z5" s="288"/>
      <c r="AA5" s="290"/>
      <c r="AB5" s="278"/>
      <c r="AC5" s="279"/>
      <c r="AD5" s="278"/>
      <c r="AE5" s="279"/>
      <c r="AF5" s="125"/>
      <c r="AG5" s="274"/>
      <c r="AH5" s="124"/>
    </row>
    <row r="6" spans="1:34" s="117" customFormat="1" ht="12.75" customHeight="1">
      <c r="A6" s="118"/>
      <c r="B6" s="294"/>
      <c r="C6" s="123"/>
      <c r="D6" s="272"/>
      <c r="E6" s="121" t="s">
        <v>54</v>
      </c>
      <c r="F6" s="122" t="s">
        <v>53</v>
      </c>
      <c r="G6" s="121" t="s">
        <v>54</v>
      </c>
      <c r="H6" s="122" t="s">
        <v>53</v>
      </c>
      <c r="I6" s="121" t="s">
        <v>54</v>
      </c>
      <c r="J6" s="122" t="s">
        <v>53</v>
      </c>
      <c r="K6" s="121" t="s">
        <v>54</v>
      </c>
      <c r="L6" s="122" t="s">
        <v>53</v>
      </c>
      <c r="M6" s="121" t="s">
        <v>54</v>
      </c>
      <c r="N6" s="122" t="s">
        <v>53</v>
      </c>
      <c r="O6" s="121" t="s">
        <v>54</v>
      </c>
      <c r="P6" s="122" t="s">
        <v>53</v>
      </c>
      <c r="Q6" s="121" t="s">
        <v>54</v>
      </c>
      <c r="R6" s="122" t="s">
        <v>53</v>
      </c>
      <c r="S6" s="121" t="s">
        <v>54</v>
      </c>
      <c r="T6" s="122" t="s">
        <v>53</v>
      </c>
      <c r="U6" s="121" t="s">
        <v>54</v>
      </c>
      <c r="V6" s="122" t="s">
        <v>53</v>
      </c>
      <c r="W6" s="121" t="s">
        <v>54</v>
      </c>
      <c r="X6" s="122" t="s">
        <v>53</v>
      </c>
      <c r="Y6" s="121" t="s">
        <v>54</v>
      </c>
      <c r="Z6" s="122" t="s">
        <v>53</v>
      </c>
      <c r="AA6" s="291"/>
      <c r="AB6" s="121" t="s">
        <v>54</v>
      </c>
      <c r="AC6" s="120" t="s">
        <v>53</v>
      </c>
      <c r="AD6" s="121" t="s">
        <v>54</v>
      </c>
      <c r="AE6" s="120" t="s">
        <v>53</v>
      </c>
      <c r="AF6" s="119"/>
      <c r="AG6" s="275"/>
      <c r="AH6" s="118"/>
    </row>
    <row r="7" spans="1:34" ht="13.5" customHeight="1">
      <c r="A7" s="85"/>
      <c r="B7" s="85"/>
      <c r="C7" s="92"/>
      <c r="D7" s="82"/>
      <c r="E7" s="82"/>
      <c r="F7" s="82"/>
      <c r="G7" s="82"/>
      <c r="H7" s="82"/>
      <c r="I7" s="82"/>
      <c r="J7" s="82"/>
      <c r="K7" s="82"/>
      <c r="L7" s="82"/>
      <c r="AF7" s="87"/>
      <c r="AG7" s="85"/>
      <c r="AH7" s="85"/>
    </row>
    <row r="8" spans="1:34" ht="13.5" customHeight="1">
      <c r="A8" s="85"/>
      <c r="B8" s="116" t="s">
        <v>52</v>
      </c>
      <c r="C8" s="92"/>
      <c r="D8" s="115">
        <v>27430</v>
      </c>
      <c r="E8" s="115">
        <v>13636</v>
      </c>
      <c r="F8" s="115">
        <v>13378</v>
      </c>
      <c r="G8" s="115">
        <v>13133</v>
      </c>
      <c r="H8" s="115">
        <v>12997</v>
      </c>
      <c r="I8" s="114">
        <v>257</v>
      </c>
      <c r="J8" s="114">
        <v>168</v>
      </c>
      <c r="K8" s="114">
        <v>246</v>
      </c>
      <c r="L8" s="114">
        <v>213</v>
      </c>
      <c r="M8" s="113">
        <v>0</v>
      </c>
      <c r="N8" s="113">
        <v>0</v>
      </c>
      <c r="O8" s="113">
        <v>0</v>
      </c>
      <c r="P8" s="113">
        <v>0</v>
      </c>
      <c r="Q8" s="113">
        <v>0</v>
      </c>
      <c r="R8" s="113">
        <v>0</v>
      </c>
      <c r="S8" s="113">
        <v>185</v>
      </c>
      <c r="T8" s="113">
        <v>53</v>
      </c>
      <c r="U8" s="113">
        <v>106</v>
      </c>
      <c r="V8" s="113">
        <v>72</v>
      </c>
      <c r="W8" s="113">
        <v>106</v>
      </c>
      <c r="X8" s="113">
        <v>72</v>
      </c>
      <c r="Y8" s="113">
        <v>0</v>
      </c>
      <c r="Z8" s="113">
        <v>0</v>
      </c>
      <c r="AA8" s="113">
        <v>12</v>
      </c>
      <c r="AB8" s="113">
        <v>3</v>
      </c>
      <c r="AC8" s="113">
        <v>3</v>
      </c>
      <c r="AD8" s="113">
        <v>5</v>
      </c>
      <c r="AE8" s="113">
        <v>1</v>
      </c>
      <c r="AF8" s="87"/>
      <c r="AG8" s="94" t="str">
        <f aca="true" t="shared" si="0" ref="AG8:AG57">B8</f>
        <v>平成28年3月</v>
      </c>
      <c r="AH8" s="85"/>
    </row>
    <row r="9" spans="1:34" ht="13.5" customHeight="1">
      <c r="A9" s="85"/>
      <c r="B9" s="95"/>
      <c r="C9" s="92"/>
      <c r="D9" s="82"/>
      <c r="E9" s="82"/>
      <c r="F9" s="82"/>
      <c r="G9" s="82"/>
      <c r="H9" s="82"/>
      <c r="I9" s="82"/>
      <c r="J9" s="82"/>
      <c r="K9" s="82"/>
      <c r="L9" s="82"/>
      <c r="AF9" s="87"/>
      <c r="AG9" s="95"/>
      <c r="AH9" s="85"/>
    </row>
    <row r="10" spans="1:34" s="96" customFormat="1" ht="13.5" customHeight="1">
      <c r="A10" s="97"/>
      <c r="B10" s="93" t="s">
        <v>51</v>
      </c>
      <c r="C10" s="101"/>
      <c r="D10" s="91">
        <f>SUM(D14:D57)</f>
        <v>27109</v>
      </c>
      <c r="E10" s="91">
        <f aca="true" t="shared" si="1" ref="E10:L10">SUM(E14:E57)</f>
        <v>13465</v>
      </c>
      <c r="F10" s="91">
        <f>SUM(F14:F57)</f>
        <v>13210</v>
      </c>
      <c r="G10" s="91">
        <f t="shared" si="1"/>
        <v>12869</v>
      </c>
      <c r="H10" s="91">
        <f t="shared" si="1"/>
        <v>12742</v>
      </c>
      <c r="I10" s="91">
        <f t="shared" si="1"/>
        <v>247</v>
      </c>
      <c r="J10" s="91">
        <f t="shared" si="1"/>
        <v>187</v>
      </c>
      <c r="K10" s="91">
        <f t="shared" si="1"/>
        <v>349</v>
      </c>
      <c r="L10" s="91">
        <f t="shared" si="1"/>
        <v>281</v>
      </c>
      <c r="M10" s="112">
        <f aca="true" t="shared" si="2" ref="M10:AE10">SUM(M14:M57)</f>
        <v>2</v>
      </c>
      <c r="N10" s="112">
        <f t="shared" si="2"/>
        <v>0</v>
      </c>
      <c r="O10" s="112">
        <f t="shared" si="2"/>
        <v>2</v>
      </c>
      <c r="P10" s="112">
        <f t="shared" si="2"/>
        <v>0</v>
      </c>
      <c r="Q10" s="112">
        <f t="shared" si="2"/>
        <v>0</v>
      </c>
      <c r="R10" s="112">
        <f t="shared" si="2"/>
        <v>0</v>
      </c>
      <c r="S10" s="112">
        <f t="shared" si="2"/>
        <v>192</v>
      </c>
      <c r="T10" s="112">
        <f>SUM(T14:T57)</f>
        <v>48</v>
      </c>
      <c r="U10" s="112">
        <f t="shared" si="2"/>
        <v>126</v>
      </c>
      <c r="V10" s="112">
        <f t="shared" si="2"/>
        <v>66</v>
      </c>
      <c r="W10" s="112">
        <f t="shared" si="2"/>
        <v>126</v>
      </c>
      <c r="X10" s="112">
        <f t="shared" si="2"/>
        <v>66</v>
      </c>
      <c r="Y10" s="112">
        <f t="shared" si="2"/>
        <v>0</v>
      </c>
      <c r="Z10" s="112">
        <f t="shared" si="2"/>
        <v>0</v>
      </c>
      <c r="AA10" s="112">
        <f t="shared" si="2"/>
        <v>10</v>
      </c>
      <c r="AB10" s="112">
        <f t="shared" si="2"/>
        <v>2</v>
      </c>
      <c r="AC10" s="112">
        <f t="shared" si="2"/>
        <v>6</v>
      </c>
      <c r="AD10" s="112">
        <f t="shared" si="2"/>
        <v>2</v>
      </c>
      <c r="AE10" s="112">
        <f t="shared" si="2"/>
        <v>0</v>
      </c>
      <c r="AF10" s="111"/>
      <c r="AG10" s="86" t="str">
        <f t="shared" si="0"/>
        <v>平成29年3月</v>
      </c>
      <c r="AH10" s="97"/>
    </row>
    <row r="11" spans="1:34" s="96" customFormat="1" ht="13.5" customHeight="1">
      <c r="A11" s="97"/>
      <c r="B11" s="93" t="s">
        <v>50</v>
      </c>
      <c r="C11" s="101"/>
      <c r="D11" s="91">
        <v>25794</v>
      </c>
      <c r="E11" s="90">
        <f>SUM(G11,I11,K11)</f>
        <v>12815</v>
      </c>
      <c r="F11" s="90">
        <f>SUM(H11,J11,L11)</f>
        <v>12553</v>
      </c>
      <c r="G11" s="90">
        <v>12221</v>
      </c>
      <c r="H11" s="90">
        <v>12091</v>
      </c>
      <c r="I11" s="90">
        <v>247</v>
      </c>
      <c r="J11" s="90">
        <v>187</v>
      </c>
      <c r="K11" s="90">
        <v>347</v>
      </c>
      <c r="L11" s="90">
        <v>275</v>
      </c>
      <c r="M11" s="89">
        <v>0</v>
      </c>
      <c r="N11" s="89">
        <v>0</v>
      </c>
      <c r="O11" s="89">
        <v>0</v>
      </c>
      <c r="P11" s="89">
        <v>0</v>
      </c>
      <c r="Q11" s="89">
        <v>0</v>
      </c>
      <c r="R11" s="89">
        <v>0</v>
      </c>
      <c r="S11" s="89">
        <v>187</v>
      </c>
      <c r="T11" s="89">
        <v>47</v>
      </c>
      <c r="U11" s="89">
        <v>126</v>
      </c>
      <c r="V11" s="89">
        <v>66</v>
      </c>
      <c r="W11" s="89">
        <v>126</v>
      </c>
      <c r="X11" s="89">
        <v>66</v>
      </c>
      <c r="Y11" s="89">
        <v>0</v>
      </c>
      <c r="Z11" s="89">
        <v>0</v>
      </c>
      <c r="AA11" s="89">
        <v>10</v>
      </c>
      <c r="AB11" s="89">
        <v>2</v>
      </c>
      <c r="AC11" s="89">
        <v>6</v>
      </c>
      <c r="AD11" s="89">
        <v>2</v>
      </c>
      <c r="AE11" s="89">
        <v>0</v>
      </c>
      <c r="AF11" s="111"/>
      <c r="AG11" s="110" t="str">
        <f t="shared" si="0"/>
        <v>公立</v>
      </c>
      <c r="AH11" s="97"/>
    </row>
    <row r="12" spans="1:34" s="96" customFormat="1" ht="13.5" customHeight="1">
      <c r="A12" s="97"/>
      <c r="B12" s="93" t="s">
        <v>49</v>
      </c>
      <c r="C12" s="101"/>
      <c r="D12" s="91">
        <v>1315</v>
      </c>
      <c r="E12" s="90">
        <f>SUM(G12,I12,K12)</f>
        <v>650</v>
      </c>
      <c r="F12" s="90">
        <f>SUM(H12,J12,L12)</f>
        <v>657</v>
      </c>
      <c r="G12" s="90">
        <v>648</v>
      </c>
      <c r="H12" s="90">
        <v>651</v>
      </c>
      <c r="I12" s="90">
        <v>0</v>
      </c>
      <c r="J12" s="90">
        <v>0</v>
      </c>
      <c r="K12" s="90">
        <v>2</v>
      </c>
      <c r="L12" s="90">
        <v>6</v>
      </c>
      <c r="M12" s="89">
        <v>2</v>
      </c>
      <c r="N12" s="89">
        <v>0</v>
      </c>
      <c r="O12" s="89">
        <v>2</v>
      </c>
      <c r="P12" s="89">
        <v>0</v>
      </c>
      <c r="Q12" s="89">
        <v>0</v>
      </c>
      <c r="R12" s="89">
        <v>0</v>
      </c>
      <c r="S12" s="89">
        <v>5</v>
      </c>
      <c r="T12" s="89">
        <v>1</v>
      </c>
      <c r="U12" s="89">
        <v>0</v>
      </c>
      <c r="V12" s="89">
        <v>0</v>
      </c>
      <c r="W12" s="89">
        <v>0</v>
      </c>
      <c r="X12" s="89">
        <v>0</v>
      </c>
      <c r="Y12" s="89">
        <v>0</v>
      </c>
      <c r="Z12" s="89">
        <v>0</v>
      </c>
      <c r="AA12" s="89">
        <v>0</v>
      </c>
      <c r="AB12" s="89">
        <v>0</v>
      </c>
      <c r="AC12" s="89">
        <v>0</v>
      </c>
      <c r="AD12" s="89">
        <v>0</v>
      </c>
      <c r="AE12" s="89">
        <v>0</v>
      </c>
      <c r="AF12" s="111"/>
      <c r="AG12" s="110" t="str">
        <f t="shared" si="0"/>
        <v>私立</v>
      </c>
      <c r="AH12" s="97"/>
    </row>
    <row r="13" spans="1:34" ht="13.5" customHeight="1">
      <c r="A13" s="85"/>
      <c r="B13" s="95"/>
      <c r="C13" s="92"/>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87"/>
      <c r="AG13" s="85"/>
      <c r="AH13" s="85"/>
    </row>
    <row r="14" spans="1:34" ht="13.5" customHeight="1">
      <c r="A14" s="85"/>
      <c r="B14" s="95" t="s">
        <v>163</v>
      </c>
      <c r="C14" s="92"/>
      <c r="D14" s="100">
        <v>2412</v>
      </c>
      <c r="E14" s="105">
        <f>SUM(G14,I14,K14)</f>
        <v>1196</v>
      </c>
      <c r="F14" s="99">
        <f>SUM(H14,J14,L14)</f>
        <v>1162</v>
      </c>
      <c r="G14" s="99">
        <v>1130</v>
      </c>
      <c r="H14" s="99">
        <v>1124</v>
      </c>
      <c r="I14" s="99">
        <v>36</v>
      </c>
      <c r="J14" s="99">
        <v>20</v>
      </c>
      <c r="K14" s="99">
        <v>30</v>
      </c>
      <c r="L14" s="99">
        <v>18</v>
      </c>
      <c r="M14" s="98">
        <v>0</v>
      </c>
      <c r="N14" s="98">
        <v>0</v>
      </c>
      <c r="O14" s="98">
        <v>0</v>
      </c>
      <c r="P14" s="98">
        <v>0</v>
      </c>
      <c r="Q14" s="98">
        <v>0</v>
      </c>
      <c r="R14" s="98">
        <v>0</v>
      </c>
      <c r="S14" s="98">
        <v>28</v>
      </c>
      <c r="T14" s="98">
        <v>11</v>
      </c>
      <c r="U14" s="98">
        <v>7</v>
      </c>
      <c r="V14" s="98">
        <v>8</v>
      </c>
      <c r="W14" s="98">
        <v>7</v>
      </c>
      <c r="X14" s="98">
        <v>8</v>
      </c>
      <c r="Y14" s="98">
        <v>0</v>
      </c>
      <c r="Z14" s="98">
        <v>0</v>
      </c>
      <c r="AA14" s="98">
        <v>0</v>
      </c>
      <c r="AB14" s="98">
        <v>0</v>
      </c>
      <c r="AC14" s="98">
        <v>0</v>
      </c>
      <c r="AD14" s="98">
        <v>0</v>
      </c>
      <c r="AE14" s="98">
        <v>0</v>
      </c>
      <c r="AF14" s="87"/>
      <c r="AG14" s="94" t="str">
        <f t="shared" si="0"/>
        <v>水戸市</v>
      </c>
      <c r="AH14" s="85"/>
    </row>
    <row r="15" spans="1:34" ht="13.5" customHeight="1">
      <c r="A15" s="85"/>
      <c r="B15" s="95" t="s">
        <v>164</v>
      </c>
      <c r="C15" s="92"/>
      <c r="D15" s="100">
        <v>1893</v>
      </c>
      <c r="E15" s="99">
        <f>SUM(G15,I15,K15)</f>
        <v>906</v>
      </c>
      <c r="F15" s="99">
        <f>SUM(H15,J15,L15)</f>
        <v>947</v>
      </c>
      <c r="G15" s="99">
        <v>854</v>
      </c>
      <c r="H15" s="99">
        <v>905</v>
      </c>
      <c r="I15" s="99">
        <v>7</v>
      </c>
      <c r="J15" s="99">
        <v>9</v>
      </c>
      <c r="K15" s="99">
        <v>45</v>
      </c>
      <c r="L15" s="99">
        <v>33</v>
      </c>
      <c r="M15" s="98">
        <v>0</v>
      </c>
      <c r="N15" s="98">
        <v>0</v>
      </c>
      <c r="O15" s="98">
        <v>0</v>
      </c>
      <c r="P15" s="98">
        <v>0</v>
      </c>
      <c r="Q15" s="98">
        <v>0</v>
      </c>
      <c r="R15" s="98">
        <v>0</v>
      </c>
      <c r="S15" s="98">
        <v>22</v>
      </c>
      <c r="T15" s="98">
        <v>3</v>
      </c>
      <c r="U15" s="98">
        <v>11</v>
      </c>
      <c r="V15" s="98">
        <v>4</v>
      </c>
      <c r="W15" s="98">
        <v>11</v>
      </c>
      <c r="X15" s="98">
        <v>4</v>
      </c>
      <c r="Y15" s="98">
        <v>0</v>
      </c>
      <c r="Z15" s="98">
        <v>0</v>
      </c>
      <c r="AA15" s="98">
        <v>0</v>
      </c>
      <c r="AB15" s="98">
        <v>0</v>
      </c>
      <c r="AC15" s="98">
        <v>0</v>
      </c>
      <c r="AD15" s="98">
        <v>0</v>
      </c>
      <c r="AE15" s="98">
        <v>0</v>
      </c>
      <c r="AF15" s="87"/>
      <c r="AG15" s="94" t="str">
        <f t="shared" si="0"/>
        <v>日立市</v>
      </c>
      <c r="AH15" s="85"/>
    </row>
    <row r="16" spans="1:34" ht="13.5" customHeight="1">
      <c r="A16" s="85"/>
      <c r="B16" s="95" t="s">
        <v>165</v>
      </c>
      <c r="C16" s="92"/>
      <c r="D16" s="100">
        <v>1304</v>
      </c>
      <c r="E16" s="105">
        <f aca="true" t="shared" si="3" ref="E16:F57">SUM(G16,I16,K16)</f>
        <v>644</v>
      </c>
      <c r="F16" s="99">
        <f t="shared" si="3"/>
        <v>648</v>
      </c>
      <c r="G16" s="99">
        <v>610</v>
      </c>
      <c r="H16" s="99">
        <v>630</v>
      </c>
      <c r="I16" s="99">
        <v>16</v>
      </c>
      <c r="J16" s="99">
        <v>9</v>
      </c>
      <c r="K16" s="99">
        <v>18</v>
      </c>
      <c r="L16" s="99">
        <v>9</v>
      </c>
      <c r="M16" s="98">
        <v>0</v>
      </c>
      <c r="N16" s="98">
        <v>0</v>
      </c>
      <c r="O16" s="98">
        <v>0</v>
      </c>
      <c r="P16" s="98">
        <v>0</v>
      </c>
      <c r="Q16" s="98">
        <v>0</v>
      </c>
      <c r="R16" s="98">
        <v>0</v>
      </c>
      <c r="S16" s="98">
        <v>2</v>
      </c>
      <c r="T16" s="98">
        <v>2</v>
      </c>
      <c r="U16" s="98">
        <v>4</v>
      </c>
      <c r="V16" s="98">
        <v>4</v>
      </c>
      <c r="W16" s="98">
        <v>4</v>
      </c>
      <c r="X16" s="98">
        <v>4</v>
      </c>
      <c r="Y16" s="98">
        <v>0</v>
      </c>
      <c r="Z16" s="98">
        <v>0</v>
      </c>
      <c r="AA16" s="98">
        <v>0</v>
      </c>
      <c r="AB16" s="98">
        <v>0</v>
      </c>
      <c r="AC16" s="98">
        <v>0</v>
      </c>
      <c r="AD16" s="98">
        <v>0</v>
      </c>
      <c r="AE16" s="98">
        <v>0</v>
      </c>
      <c r="AF16" s="87"/>
      <c r="AG16" s="94" t="str">
        <f t="shared" si="0"/>
        <v>土浦市</v>
      </c>
      <c r="AH16" s="85"/>
    </row>
    <row r="17" spans="1:34" ht="13.5" customHeight="1">
      <c r="A17" s="85"/>
      <c r="B17" s="95" t="s">
        <v>166</v>
      </c>
      <c r="C17" s="92"/>
      <c r="D17" s="100">
        <v>1211</v>
      </c>
      <c r="E17" s="99">
        <f t="shared" si="3"/>
        <v>599</v>
      </c>
      <c r="F17" s="99">
        <f t="shared" si="3"/>
        <v>595</v>
      </c>
      <c r="G17" s="99">
        <v>565</v>
      </c>
      <c r="H17" s="99">
        <v>562</v>
      </c>
      <c r="I17" s="99">
        <v>9</v>
      </c>
      <c r="J17" s="99">
        <v>8</v>
      </c>
      <c r="K17" s="99">
        <v>25</v>
      </c>
      <c r="L17" s="99">
        <v>25</v>
      </c>
      <c r="M17" s="98">
        <v>0</v>
      </c>
      <c r="N17" s="98">
        <v>0</v>
      </c>
      <c r="O17" s="98">
        <v>0</v>
      </c>
      <c r="P17" s="98">
        <v>0</v>
      </c>
      <c r="Q17" s="98">
        <v>0</v>
      </c>
      <c r="R17" s="98">
        <v>0</v>
      </c>
      <c r="S17" s="98">
        <v>10</v>
      </c>
      <c r="T17" s="98">
        <v>2</v>
      </c>
      <c r="U17" s="98">
        <v>2</v>
      </c>
      <c r="V17" s="98">
        <v>3</v>
      </c>
      <c r="W17" s="98">
        <v>2</v>
      </c>
      <c r="X17" s="98">
        <v>3</v>
      </c>
      <c r="Y17" s="98">
        <v>0</v>
      </c>
      <c r="Z17" s="98">
        <v>0</v>
      </c>
      <c r="AA17" s="98">
        <v>0</v>
      </c>
      <c r="AB17" s="98">
        <v>0</v>
      </c>
      <c r="AC17" s="98">
        <v>0</v>
      </c>
      <c r="AD17" s="98">
        <v>0</v>
      </c>
      <c r="AE17" s="98">
        <v>0</v>
      </c>
      <c r="AF17" s="87"/>
      <c r="AG17" s="94" t="str">
        <f t="shared" si="0"/>
        <v>古河市</v>
      </c>
      <c r="AH17" s="85"/>
    </row>
    <row r="18" spans="1:34" ht="13.5" customHeight="1">
      <c r="A18" s="85"/>
      <c r="B18" s="95" t="s">
        <v>167</v>
      </c>
      <c r="C18" s="92"/>
      <c r="D18" s="100">
        <v>647</v>
      </c>
      <c r="E18" s="105">
        <f t="shared" si="3"/>
        <v>319</v>
      </c>
      <c r="F18" s="99">
        <f t="shared" si="3"/>
        <v>311</v>
      </c>
      <c r="G18" s="99">
        <v>310</v>
      </c>
      <c r="H18" s="99">
        <v>301</v>
      </c>
      <c r="I18" s="99">
        <v>4</v>
      </c>
      <c r="J18" s="99">
        <v>4</v>
      </c>
      <c r="K18" s="99">
        <v>5</v>
      </c>
      <c r="L18" s="99">
        <v>6</v>
      </c>
      <c r="M18" s="98">
        <v>0</v>
      </c>
      <c r="N18" s="98">
        <v>0</v>
      </c>
      <c r="O18" s="98">
        <v>0</v>
      </c>
      <c r="P18" s="98">
        <v>0</v>
      </c>
      <c r="Q18" s="98">
        <v>0</v>
      </c>
      <c r="R18" s="98">
        <v>0</v>
      </c>
      <c r="S18" s="98">
        <v>5</v>
      </c>
      <c r="T18" s="98">
        <v>0</v>
      </c>
      <c r="U18" s="98">
        <v>8</v>
      </c>
      <c r="V18" s="98">
        <v>4</v>
      </c>
      <c r="W18" s="98">
        <v>8</v>
      </c>
      <c r="X18" s="98">
        <v>4</v>
      </c>
      <c r="Y18" s="98">
        <v>0</v>
      </c>
      <c r="Z18" s="98">
        <v>0</v>
      </c>
      <c r="AA18" s="98">
        <v>1</v>
      </c>
      <c r="AB18" s="98">
        <v>1</v>
      </c>
      <c r="AC18" s="98">
        <v>0</v>
      </c>
      <c r="AD18" s="98">
        <v>0</v>
      </c>
      <c r="AE18" s="98">
        <v>0</v>
      </c>
      <c r="AF18" s="87"/>
      <c r="AG18" s="94" t="str">
        <f t="shared" si="0"/>
        <v>石岡市</v>
      </c>
      <c r="AH18" s="85"/>
    </row>
    <row r="19" spans="1:34" ht="13.5" customHeight="1">
      <c r="A19" s="85"/>
      <c r="B19" s="95" t="s">
        <v>168</v>
      </c>
      <c r="C19" s="92"/>
      <c r="D19" s="100">
        <v>474</v>
      </c>
      <c r="E19" s="99">
        <f t="shared" si="3"/>
        <v>217</v>
      </c>
      <c r="F19" s="99">
        <f t="shared" si="3"/>
        <v>243</v>
      </c>
      <c r="G19" s="99">
        <v>198</v>
      </c>
      <c r="H19" s="99">
        <v>230</v>
      </c>
      <c r="I19" s="99">
        <v>12</v>
      </c>
      <c r="J19" s="99">
        <v>11</v>
      </c>
      <c r="K19" s="99">
        <v>7</v>
      </c>
      <c r="L19" s="99">
        <v>2</v>
      </c>
      <c r="M19" s="98">
        <v>0</v>
      </c>
      <c r="N19" s="98">
        <v>0</v>
      </c>
      <c r="O19" s="98">
        <v>0</v>
      </c>
      <c r="P19" s="98">
        <v>0</v>
      </c>
      <c r="Q19" s="98">
        <v>0</v>
      </c>
      <c r="R19" s="98">
        <v>0</v>
      </c>
      <c r="S19" s="98">
        <v>4</v>
      </c>
      <c r="T19" s="98">
        <v>1</v>
      </c>
      <c r="U19" s="98">
        <v>4</v>
      </c>
      <c r="V19" s="98">
        <v>5</v>
      </c>
      <c r="W19" s="98">
        <v>4</v>
      </c>
      <c r="X19" s="98">
        <v>5</v>
      </c>
      <c r="Y19" s="98">
        <v>0</v>
      </c>
      <c r="Z19" s="98">
        <v>0</v>
      </c>
      <c r="AA19" s="98">
        <v>0</v>
      </c>
      <c r="AB19" s="98">
        <v>0</v>
      </c>
      <c r="AC19" s="98">
        <v>0</v>
      </c>
      <c r="AD19" s="98">
        <v>0</v>
      </c>
      <c r="AE19" s="98">
        <v>0</v>
      </c>
      <c r="AF19" s="87"/>
      <c r="AG19" s="94" t="str">
        <f t="shared" si="0"/>
        <v>結城市</v>
      </c>
      <c r="AH19" s="85"/>
    </row>
    <row r="20" spans="1:34" ht="13.5" customHeight="1">
      <c r="A20" s="85"/>
      <c r="B20" s="95" t="s">
        <v>42</v>
      </c>
      <c r="C20" s="92"/>
      <c r="D20" s="100">
        <v>743</v>
      </c>
      <c r="E20" s="105">
        <f t="shared" si="3"/>
        <v>363</v>
      </c>
      <c r="F20" s="99">
        <f t="shared" si="3"/>
        <v>369</v>
      </c>
      <c r="G20" s="99">
        <v>348</v>
      </c>
      <c r="H20" s="99">
        <v>358</v>
      </c>
      <c r="I20" s="99">
        <v>6</v>
      </c>
      <c r="J20" s="99">
        <v>6</v>
      </c>
      <c r="K20" s="99">
        <v>9</v>
      </c>
      <c r="L20" s="99">
        <v>5</v>
      </c>
      <c r="M20" s="98">
        <v>0</v>
      </c>
      <c r="N20" s="98">
        <v>0</v>
      </c>
      <c r="O20" s="98">
        <v>0</v>
      </c>
      <c r="P20" s="98">
        <v>0</v>
      </c>
      <c r="Q20" s="98">
        <v>0</v>
      </c>
      <c r="R20" s="98">
        <v>0</v>
      </c>
      <c r="S20" s="98">
        <v>5</v>
      </c>
      <c r="T20" s="98">
        <v>1</v>
      </c>
      <c r="U20" s="98">
        <v>4</v>
      </c>
      <c r="V20" s="98">
        <v>1</v>
      </c>
      <c r="W20" s="98">
        <v>4</v>
      </c>
      <c r="X20" s="98">
        <v>1</v>
      </c>
      <c r="Y20" s="98">
        <v>0</v>
      </c>
      <c r="Z20" s="98">
        <v>0</v>
      </c>
      <c r="AA20" s="98">
        <v>0</v>
      </c>
      <c r="AB20" s="98">
        <v>0</v>
      </c>
      <c r="AC20" s="98">
        <v>0</v>
      </c>
      <c r="AD20" s="98">
        <v>0</v>
      </c>
      <c r="AE20" s="98">
        <v>0</v>
      </c>
      <c r="AF20" s="87"/>
      <c r="AG20" s="94" t="str">
        <f t="shared" si="0"/>
        <v>龍ケ崎市</v>
      </c>
      <c r="AH20" s="85"/>
    </row>
    <row r="21" spans="1:34" ht="13.5" customHeight="1">
      <c r="A21" s="85"/>
      <c r="B21" s="95" t="s">
        <v>169</v>
      </c>
      <c r="C21" s="92"/>
      <c r="D21" s="100">
        <v>436</v>
      </c>
      <c r="E21" s="99">
        <f t="shared" si="3"/>
        <v>221</v>
      </c>
      <c r="F21" s="99">
        <f t="shared" si="3"/>
        <v>208</v>
      </c>
      <c r="G21" s="99">
        <v>218</v>
      </c>
      <c r="H21" s="99">
        <v>205</v>
      </c>
      <c r="I21" s="99">
        <v>0</v>
      </c>
      <c r="J21" s="99">
        <v>1</v>
      </c>
      <c r="K21" s="99">
        <v>3</v>
      </c>
      <c r="L21" s="99">
        <v>2</v>
      </c>
      <c r="M21" s="98">
        <v>0</v>
      </c>
      <c r="N21" s="98">
        <v>0</v>
      </c>
      <c r="O21" s="98">
        <v>0</v>
      </c>
      <c r="P21" s="98">
        <v>0</v>
      </c>
      <c r="Q21" s="98">
        <v>0</v>
      </c>
      <c r="R21" s="98">
        <v>0</v>
      </c>
      <c r="S21" s="98">
        <v>0</v>
      </c>
      <c r="T21" s="98">
        <v>0</v>
      </c>
      <c r="U21" s="98">
        <v>4</v>
      </c>
      <c r="V21" s="98">
        <v>3</v>
      </c>
      <c r="W21" s="98">
        <v>4</v>
      </c>
      <c r="X21" s="98">
        <v>3</v>
      </c>
      <c r="Y21" s="98">
        <v>0</v>
      </c>
      <c r="Z21" s="98">
        <v>0</v>
      </c>
      <c r="AA21" s="98">
        <v>0</v>
      </c>
      <c r="AB21" s="98">
        <v>0</v>
      </c>
      <c r="AC21" s="98">
        <v>0</v>
      </c>
      <c r="AD21" s="98">
        <v>0</v>
      </c>
      <c r="AE21" s="98">
        <v>0</v>
      </c>
      <c r="AF21" s="87"/>
      <c r="AG21" s="94" t="str">
        <f t="shared" si="0"/>
        <v>下妻市</v>
      </c>
      <c r="AH21" s="85"/>
    </row>
    <row r="22" spans="1:34" ht="13.5" customHeight="1">
      <c r="A22" s="85"/>
      <c r="B22" s="95" t="s">
        <v>40</v>
      </c>
      <c r="C22" s="92"/>
      <c r="D22" s="100">
        <v>556</v>
      </c>
      <c r="E22" s="105">
        <f t="shared" si="3"/>
        <v>266</v>
      </c>
      <c r="F22" s="99">
        <f t="shared" si="3"/>
        <v>288</v>
      </c>
      <c r="G22" s="99">
        <v>261</v>
      </c>
      <c r="H22" s="99">
        <v>281</v>
      </c>
      <c r="I22" s="99">
        <v>0</v>
      </c>
      <c r="J22" s="99">
        <v>1</v>
      </c>
      <c r="K22" s="99">
        <v>5</v>
      </c>
      <c r="L22" s="99">
        <v>6</v>
      </c>
      <c r="M22" s="98">
        <v>0</v>
      </c>
      <c r="N22" s="98">
        <v>0</v>
      </c>
      <c r="O22" s="98">
        <v>0</v>
      </c>
      <c r="P22" s="98">
        <v>0</v>
      </c>
      <c r="Q22" s="98">
        <v>0</v>
      </c>
      <c r="R22" s="98">
        <v>0</v>
      </c>
      <c r="S22" s="98">
        <v>0</v>
      </c>
      <c r="T22" s="98">
        <v>0</v>
      </c>
      <c r="U22" s="98">
        <v>1</v>
      </c>
      <c r="V22" s="98">
        <v>1</v>
      </c>
      <c r="W22" s="98">
        <v>1</v>
      </c>
      <c r="X22" s="98">
        <v>1</v>
      </c>
      <c r="Y22" s="98">
        <v>0</v>
      </c>
      <c r="Z22" s="98">
        <v>0</v>
      </c>
      <c r="AA22" s="98">
        <v>0</v>
      </c>
      <c r="AB22" s="98">
        <v>0</v>
      </c>
      <c r="AC22" s="98">
        <v>0</v>
      </c>
      <c r="AD22" s="98">
        <v>0</v>
      </c>
      <c r="AE22" s="98">
        <v>0</v>
      </c>
      <c r="AF22" s="87"/>
      <c r="AG22" s="94" t="str">
        <f t="shared" si="0"/>
        <v>常総市</v>
      </c>
      <c r="AH22" s="85"/>
    </row>
    <row r="23" spans="1:34" ht="13.5" customHeight="1">
      <c r="A23" s="85"/>
      <c r="B23" s="95" t="s">
        <v>170</v>
      </c>
      <c r="C23" s="92"/>
      <c r="D23" s="100">
        <v>453</v>
      </c>
      <c r="E23" s="99">
        <f t="shared" si="3"/>
        <v>233</v>
      </c>
      <c r="F23" s="99">
        <f t="shared" si="3"/>
        <v>206</v>
      </c>
      <c r="G23" s="99">
        <v>226</v>
      </c>
      <c r="H23" s="99">
        <v>199</v>
      </c>
      <c r="I23" s="99">
        <v>4</v>
      </c>
      <c r="J23" s="99">
        <v>0</v>
      </c>
      <c r="K23" s="99">
        <v>3</v>
      </c>
      <c r="L23" s="99">
        <v>7</v>
      </c>
      <c r="M23" s="98">
        <v>0</v>
      </c>
      <c r="N23" s="98">
        <v>0</v>
      </c>
      <c r="O23" s="98">
        <v>0</v>
      </c>
      <c r="P23" s="98">
        <v>0</v>
      </c>
      <c r="Q23" s="98">
        <v>0</v>
      </c>
      <c r="R23" s="98">
        <v>0</v>
      </c>
      <c r="S23" s="98">
        <v>5</v>
      </c>
      <c r="T23" s="98">
        <v>2</v>
      </c>
      <c r="U23" s="98">
        <v>5</v>
      </c>
      <c r="V23" s="98">
        <v>2</v>
      </c>
      <c r="W23" s="98">
        <v>5</v>
      </c>
      <c r="X23" s="98">
        <v>2</v>
      </c>
      <c r="Y23" s="98">
        <v>0</v>
      </c>
      <c r="Z23" s="98">
        <v>0</v>
      </c>
      <c r="AA23" s="98">
        <v>0</v>
      </c>
      <c r="AB23" s="98">
        <v>0</v>
      </c>
      <c r="AC23" s="98">
        <v>0</v>
      </c>
      <c r="AD23" s="98">
        <v>0</v>
      </c>
      <c r="AE23" s="98">
        <v>0</v>
      </c>
      <c r="AF23" s="87"/>
      <c r="AG23" s="94" t="str">
        <f t="shared" si="0"/>
        <v>常陸太田市</v>
      </c>
      <c r="AH23" s="85"/>
    </row>
    <row r="24" spans="1:34" ht="13.5" customHeight="1">
      <c r="A24" s="85"/>
      <c r="B24" s="95" t="s">
        <v>171</v>
      </c>
      <c r="C24" s="92"/>
      <c r="D24" s="100">
        <v>264</v>
      </c>
      <c r="E24" s="105">
        <f t="shared" si="3"/>
        <v>133</v>
      </c>
      <c r="F24" s="99">
        <f t="shared" si="3"/>
        <v>127</v>
      </c>
      <c r="G24" s="99">
        <v>129</v>
      </c>
      <c r="H24" s="99">
        <v>124</v>
      </c>
      <c r="I24" s="99">
        <v>0</v>
      </c>
      <c r="J24" s="99">
        <v>0</v>
      </c>
      <c r="K24" s="99">
        <v>4</v>
      </c>
      <c r="L24" s="99">
        <v>3</v>
      </c>
      <c r="M24" s="98">
        <v>0</v>
      </c>
      <c r="N24" s="98">
        <v>0</v>
      </c>
      <c r="O24" s="98">
        <v>0</v>
      </c>
      <c r="P24" s="98">
        <v>0</v>
      </c>
      <c r="Q24" s="98">
        <v>0</v>
      </c>
      <c r="R24" s="98">
        <v>0</v>
      </c>
      <c r="S24" s="98">
        <v>0</v>
      </c>
      <c r="T24" s="98">
        <v>1</v>
      </c>
      <c r="U24" s="98">
        <v>2</v>
      </c>
      <c r="V24" s="98">
        <v>1</v>
      </c>
      <c r="W24" s="98">
        <v>2</v>
      </c>
      <c r="X24" s="98">
        <v>1</v>
      </c>
      <c r="Y24" s="98">
        <v>0</v>
      </c>
      <c r="Z24" s="98">
        <v>0</v>
      </c>
      <c r="AA24" s="98">
        <v>0</v>
      </c>
      <c r="AB24" s="98">
        <v>0</v>
      </c>
      <c r="AC24" s="98">
        <v>0</v>
      </c>
      <c r="AD24" s="98">
        <v>0</v>
      </c>
      <c r="AE24" s="98">
        <v>0</v>
      </c>
      <c r="AF24" s="87"/>
      <c r="AG24" s="94" t="str">
        <f t="shared" si="0"/>
        <v>高萩市</v>
      </c>
      <c r="AH24" s="85"/>
    </row>
    <row r="25" spans="1:34" ht="13.5" customHeight="1">
      <c r="A25" s="85"/>
      <c r="B25" s="95" t="s">
        <v>172</v>
      </c>
      <c r="C25" s="92"/>
      <c r="D25" s="100">
        <v>399</v>
      </c>
      <c r="E25" s="99">
        <f t="shared" si="3"/>
        <v>208</v>
      </c>
      <c r="F25" s="99">
        <f t="shared" si="3"/>
        <v>182</v>
      </c>
      <c r="G25" s="99">
        <v>199</v>
      </c>
      <c r="H25" s="99">
        <v>177</v>
      </c>
      <c r="I25" s="99">
        <v>1</v>
      </c>
      <c r="J25" s="99">
        <v>0</v>
      </c>
      <c r="K25" s="99">
        <v>8</v>
      </c>
      <c r="L25" s="99">
        <v>5</v>
      </c>
      <c r="M25" s="98">
        <v>0</v>
      </c>
      <c r="N25" s="98">
        <v>0</v>
      </c>
      <c r="O25" s="98">
        <v>0</v>
      </c>
      <c r="P25" s="98">
        <v>0</v>
      </c>
      <c r="Q25" s="98">
        <v>0</v>
      </c>
      <c r="R25" s="98">
        <v>0</v>
      </c>
      <c r="S25" s="98">
        <v>5</v>
      </c>
      <c r="T25" s="98">
        <v>0</v>
      </c>
      <c r="U25" s="98">
        <v>2</v>
      </c>
      <c r="V25" s="98">
        <v>2</v>
      </c>
      <c r="W25" s="98">
        <v>2</v>
      </c>
      <c r="X25" s="98">
        <v>2</v>
      </c>
      <c r="Y25" s="98">
        <v>0</v>
      </c>
      <c r="Z25" s="98">
        <v>0</v>
      </c>
      <c r="AA25" s="98">
        <v>0</v>
      </c>
      <c r="AB25" s="98">
        <v>0</v>
      </c>
      <c r="AC25" s="98">
        <v>0</v>
      </c>
      <c r="AD25" s="98">
        <v>0</v>
      </c>
      <c r="AE25" s="98">
        <v>0</v>
      </c>
      <c r="AF25" s="87"/>
      <c r="AG25" s="94" t="str">
        <f t="shared" si="0"/>
        <v>北茨城市</v>
      </c>
      <c r="AH25" s="85"/>
    </row>
    <row r="26" spans="1:34" ht="13.5" customHeight="1">
      <c r="A26" s="85"/>
      <c r="B26" s="95" t="s">
        <v>173</v>
      </c>
      <c r="C26" s="92"/>
      <c r="D26" s="100">
        <v>707</v>
      </c>
      <c r="E26" s="105">
        <f t="shared" si="3"/>
        <v>384</v>
      </c>
      <c r="F26" s="99">
        <f t="shared" si="3"/>
        <v>313</v>
      </c>
      <c r="G26" s="99">
        <v>374</v>
      </c>
      <c r="H26" s="99">
        <v>300</v>
      </c>
      <c r="I26" s="99">
        <v>2</v>
      </c>
      <c r="J26" s="99">
        <v>6</v>
      </c>
      <c r="K26" s="99">
        <v>8</v>
      </c>
      <c r="L26" s="99">
        <v>7</v>
      </c>
      <c r="M26" s="98">
        <v>0</v>
      </c>
      <c r="N26" s="98">
        <v>0</v>
      </c>
      <c r="O26" s="98">
        <v>0</v>
      </c>
      <c r="P26" s="98">
        <v>0</v>
      </c>
      <c r="Q26" s="98">
        <v>0</v>
      </c>
      <c r="R26" s="98">
        <v>0</v>
      </c>
      <c r="S26" s="98">
        <v>5</v>
      </c>
      <c r="T26" s="98">
        <v>0</v>
      </c>
      <c r="U26" s="98">
        <v>4</v>
      </c>
      <c r="V26" s="98">
        <v>1</v>
      </c>
      <c r="W26" s="98">
        <v>4</v>
      </c>
      <c r="X26" s="98">
        <v>1</v>
      </c>
      <c r="Y26" s="98">
        <v>0</v>
      </c>
      <c r="Z26" s="98">
        <v>0</v>
      </c>
      <c r="AA26" s="98">
        <v>2</v>
      </c>
      <c r="AB26" s="98">
        <v>0</v>
      </c>
      <c r="AC26" s="98">
        <v>2</v>
      </c>
      <c r="AD26" s="98">
        <v>0</v>
      </c>
      <c r="AE26" s="98">
        <v>0</v>
      </c>
      <c r="AF26" s="87"/>
      <c r="AG26" s="94" t="str">
        <f t="shared" si="0"/>
        <v>笠間市</v>
      </c>
      <c r="AH26" s="85"/>
    </row>
    <row r="27" spans="1:34" ht="13.5" customHeight="1">
      <c r="A27" s="85"/>
      <c r="B27" s="95" t="s">
        <v>174</v>
      </c>
      <c r="C27" s="92"/>
      <c r="D27" s="100">
        <v>1117</v>
      </c>
      <c r="E27" s="99">
        <f t="shared" si="3"/>
        <v>555</v>
      </c>
      <c r="F27" s="99">
        <f t="shared" si="3"/>
        <v>554</v>
      </c>
      <c r="G27" s="99">
        <v>524</v>
      </c>
      <c r="H27" s="99">
        <v>539</v>
      </c>
      <c r="I27" s="99">
        <v>8</v>
      </c>
      <c r="J27" s="99">
        <v>3</v>
      </c>
      <c r="K27" s="99">
        <v>23</v>
      </c>
      <c r="L27" s="99">
        <v>12</v>
      </c>
      <c r="M27" s="98">
        <v>0</v>
      </c>
      <c r="N27" s="98">
        <v>0</v>
      </c>
      <c r="O27" s="98">
        <v>0</v>
      </c>
      <c r="P27" s="98">
        <v>0</v>
      </c>
      <c r="Q27" s="98">
        <v>0</v>
      </c>
      <c r="R27" s="98">
        <v>0</v>
      </c>
      <c r="S27" s="98">
        <v>1</v>
      </c>
      <c r="T27" s="98">
        <v>0</v>
      </c>
      <c r="U27" s="98">
        <v>5</v>
      </c>
      <c r="V27" s="98">
        <v>2</v>
      </c>
      <c r="W27" s="98">
        <v>5</v>
      </c>
      <c r="X27" s="98">
        <v>2</v>
      </c>
      <c r="Y27" s="98">
        <v>0</v>
      </c>
      <c r="Z27" s="98">
        <v>0</v>
      </c>
      <c r="AA27" s="98">
        <v>0</v>
      </c>
      <c r="AB27" s="98">
        <v>0</v>
      </c>
      <c r="AC27" s="98">
        <v>0</v>
      </c>
      <c r="AD27" s="98">
        <v>0</v>
      </c>
      <c r="AE27" s="98">
        <v>0</v>
      </c>
      <c r="AF27" s="87"/>
      <c r="AG27" s="94" t="str">
        <f t="shared" si="0"/>
        <v>取手市</v>
      </c>
      <c r="AH27" s="85"/>
    </row>
    <row r="28" spans="1:34" ht="13.5" customHeight="1">
      <c r="A28" s="85"/>
      <c r="B28" s="95" t="s">
        <v>175</v>
      </c>
      <c r="C28" s="92"/>
      <c r="D28" s="100">
        <v>704</v>
      </c>
      <c r="E28" s="105">
        <f t="shared" si="3"/>
        <v>342</v>
      </c>
      <c r="F28" s="99">
        <f t="shared" si="3"/>
        <v>358</v>
      </c>
      <c r="G28" s="99">
        <v>324</v>
      </c>
      <c r="H28" s="99">
        <v>335</v>
      </c>
      <c r="I28" s="99">
        <v>12</v>
      </c>
      <c r="J28" s="99">
        <v>11</v>
      </c>
      <c r="K28" s="99">
        <v>6</v>
      </c>
      <c r="L28" s="99">
        <v>12</v>
      </c>
      <c r="M28" s="98">
        <v>0</v>
      </c>
      <c r="N28" s="98">
        <v>0</v>
      </c>
      <c r="O28" s="98">
        <v>0</v>
      </c>
      <c r="P28" s="98">
        <v>0</v>
      </c>
      <c r="Q28" s="98">
        <v>0</v>
      </c>
      <c r="R28" s="98">
        <v>0</v>
      </c>
      <c r="S28" s="98">
        <v>0</v>
      </c>
      <c r="T28" s="98">
        <v>0</v>
      </c>
      <c r="U28" s="98">
        <v>3</v>
      </c>
      <c r="V28" s="98">
        <v>1</v>
      </c>
      <c r="W28" s="98">
        <v>3</v>
      </c>
      <c r="X28" s="98">
        <v>1</v>
      </c>
      <c r="Y28" s="98">
        <v>0</v>
      </c>
      <c r="Z28" s="98">
        <v>0</v>
      </c>
      <c r="AA28" s="98">
        <v>1</v>
      </c>
      <c r="AB28" s="98">
        <v>0</v>
      </c>
      <c r="AC28" s="98">
        <v>0</v>
      </c>
      <c r="AD28" s="98">
        <v>1</v>
      </c>
      <c r="AE28" s="98">
        <v>0</v>
      </c>
      <c r="AF28" s="87"/>
      <c r="AG28" s="94" t="str">
        <f t="shared" si="0"/>
        <v>牛久市</v>
      </c>
      <c r="AH28" s="85"/>
    </row>
    <row r="29" spans="1:34" ht="13.5" customHeight="1">
      <c r="A29" s="85"/>
      <c r="B29" s="95" t="s">
        <v>176</v>
      </c>
      <c r="C29" s="92"/>
      <c r="D29" s="100">
        <v>2011</v>
      </c>
      <c r="E29" s="99">
        <f t="shared" si="3"/>
        <v>1021</v>
      </c>
      <c r="F29" s="99">
        <f t="shared" si="3"/>
        <v>974</v>
      </c>
      <c r="G29" s="99">
        <v>988</v>
      </c>
      <c r="H29" s="99">
        <v>943</v>
      </c>
      <c r="I29" s="99">
        <v>15</v>
      </c>
      <c r="J29" s="99">
        <v>13</v>
      </c>
      <c r="K29" s="99">
        <v>18</v>
      </c>
      <c r="L29" s="99">
        <v>18</v>
      </c>
      <c r="M29" s="98">
        <v>0</v>
      </c>
      <c r="N29" s="98">
        <v>0</v>
      </c>
      <c r="O29" s="98">
        <v>0</v>
      </c>
      <c r="P29" s="98">
        <v>0</v>
      </c>
      <c r="Q29" s="98">
        <v>0</v>
      </c>
      <c r="R29" s="98">
        <v>0</v>
      </c>
      <c r="S29" s="98">
        <v>6</v>
      </c>
      <c r="T29" s="98">
        <v>2</v>
      </c>
      <c r="U29" s="98">
        <v>5</v>
      </c>
      <c r="V29" s="98">
        <v>3</v>
      </c>
      <c r="W29" s="98">
        <v>5</v>
      </c>
      <c r="X29" s="98">
        <v>3</v>
      </c>
      <c r="Y29" s="98">
        <v>0</v>
      </c>
      <c r="Z29" s="98">
        <v>0</v>
      </c>
      <c r="AA29" s="98">
        <v>4</v>
      </c>
      <c r="AB29" s="98">
        <v>1</v>
      </c>
      <c r="AC29" s="98">
        <v>3</v>
      </c>
      <c r="AD29" s="98">
        <v>0</v>
      </c>
      <c r="AE29" s="98">
        <v>0</v>
      </c>
      <c r="AF29" s="87"/>
      <c r="AG29" s="94" t="str">
        <f t="shared" si="0"/>
        <v>つくば市</v>
      </c>
      <c r="AH29" s="85"/>
    </row>
    <row r="30" spans="1:34" ht="13.5" customHeight="1">
      <c r="A30" s="85"/>
      <c r="B30" s="95" t="s">
        <v>177</v>
      </c>
      <c r="C30" s="92"/>
      <c r="D30" s="100">
        <v>1599</v>
      </c>
      <c r="E30" s="105">
        <f t="shared" si="3"/>
        <v>772</v>
      </c>
      <c r="F30" s="99">
        <f t="shared" si="3"/>
        <v>763</v>
      </c>
      <c r="G30" s="99">
        <v>734</v>
      </c>
      <c r="H30" s="99">
        <v>742</v>
      </c>
      <c r="I30" s="99">
        <v>13</v>
      </c>
      <c r="J30" s="99">
        <v>6</v>
      </c>
      <c r="K30" s="99">
        <v>25</v>
      </c>
      <c r="L30" s="99">
        <v>15</v>
      </c>
      <c r="M30" s="98">
        <v>0</v>
      </c>
      <c r="N30" s="98">
        <v>0</v>
      </c>
      <c r="O30" s="98">
        <v>0</v>
      </c>
      <c r="P30" s="98">
        <v>0</v>
      </c>
      <c r="Q30" s="98">
        <v>0</v>
      </c>
      <c r="R30" s="98">
        <v>0</v>
      </c>
      <c r="S30" s="98">
        <v>40</v>
      </c>
      <c r="T30" s="98">
        <v>13</v>
      </c>
      <c r="U30" s="98">
        <v>6</v>
      </c>
      <c r="V30" s="98">
        <v>5</v>
      </c>
      <c r="W30" s="98">
        <v>6</v>
      </c>
      <c r="X30" s="98">
        <v>5</v>
      </c>
      <c r="Y30" s="98">
        <v>0</v>
      </c>
      <c r="Z30" s="98">
        <v>0</v>
      </c>
      <c r="AA30" s="98">
        <v>0</v>
      </c>
      <c r="AB30" s="98">
        <v>0</v>
      </c>
      <c r="AC30" s="98">
        <v>0</v>
      </c>
      <c r="AD30" s="98">
        <v>0</v>
      </c>
      <c r="AE30" s="98">
        <v>0</v>
      </c>
      <c r="AF30" s="87"/>
      <c r="AG30" s="94" t="str">
        <f t="shared" si="0"/>
        <v>ひたちなか市</v>
      </c>
      <c r="AH30" s="85"/>
    </row>
    <row r="31" spans="1:34" ht="13.5" customHeight="1">
      <c r="A31" s="85"/>
      <c r="B31" s="95" t="s">
        <v>178</v>
      </c>
      <c r="C31" s="92"/>
      <c r="D31" s="100">
        <v>673</v>
      </c>
      <c r="E31" s="99">
        <f t="shared" si="3"/>
        <v>343</v>
      </c>
      <c r="F31" s="99">
        <f t="shared" si="3"/>
        <v>325</v>
      </c>
      <c r="G31" s="99">
        <v>317</v>
      </c>
      <c r="H31" s="99">
        <v>308</v>
      </c>
      <c r="I31" s="99">
        <v>26</v>
      </c>
      <c r="J31" s="99">
        <v>13</v>
      </c>
      <c r="K31" s="99">
        <v>0</v>
      </c>
      <c r="L31" s="99">
        <v>4</v>
      </c>
      <c r="M31" s="98">
        <v>0</v>
      </c>
      <c r="N31" s="98">
        <v>0</v>
      </c>
      <c r="O31" s="98">
        <v>0</v>
      </c>
      <c r="P31" s="98">
        <v>0</v>
      </c>
      <c r="Q31" s="98">
        <v>0</v>
      </c>
      <c r="R31" s="98">
        <v>0</v>
      </c>
      <c r="S31" s="98">
        <v>1</v>
      </c>
      <c r="T31" s="98">
        <v>0</v>
      </c>
      <c r="U31" s="98">
        <v>2</v>
      </c>
      <c r="V31" s="98">
        <v>2</v>
      </c>
      <c r="W31" s="98">
        <v>2</v>
      </c>
      <c r="X31" s="98">
        <v>2</v>
      </c>
      <c r="Y31" s="98">
        <v>0</v>
      </c>
      <c r="Z31" s="98">
        <v>0</v>
      </c>
      <c r="AA31" s="98">
        <v>1</v>
      </c>
      <c r="AB31" s="98">
        <v>0</v>
      </c>
      <c r="AC31" s="98">
        <v>1</v>
      </c>
      <c r="AD31" s="98">
        <v>0</v>
      </c>
      <c r="AE31" s="98">
        <v>0</v>
      </c>
      <c r="AF31" s="87"/>
      <c r="AG31" s="94" t="str">
        <f t="shared" si="0"/>
        <v>鹿嶋市</v>
      </c>
      <c r="AH31" s="85"/>
    </row>
    <row r="32" spans="1:34" ht="13.5" customHeight="1">
      <c r="A32" s="85"/>
      <c r="B32" s="95" t="s">
        <v>30</v>
      </c>
      <c r="C32" s="92"/>
      <c r="D32" s="100">
        <v>240</v>
      </c>
      <c r="E32" s="105">
        <f t="shared" si="3"/>
        <v>113</v>
      </c>
      <c r="F32" s="99">
        <f t="shared" si="3"/>
        <v>122</v>
      </c>
      <c r="G32" s="99">
        <v>111</v>
      </c>
      <c r="H32" s="99">
        <v>116</v>
      </c>
      <c r="I32" s="99">
        <v>1</v>
      </c>
      <c r="J32" s="99">
        <v>6</v>
      </c>
      <c r="K32" s="99">
        <v>1</v>
      </c>
      <c r="L32" s="99">
        <v>0</v>
      </c>
      <c r="M32" s="98">
        <v>0</v>
      </c>
      <c r="N32" s="98">
        <v>0</v>
      </c>
      <c r="O32" s="98">
        <v>0</v>
      </c>
      <c r="P32" s="98">
        <v>0</v>
      </c>
      <c r="Q32" s="98">
        <v>0</v>
      </c>
      <c r="R32" s="98">
        <v>0</v>
      </c>
      <c r="S32" s="98">
        <v>1</v>
      </c>
      <c r="T32" s="98">
        <v>0</v>
      </c>
      <c r="U32" s="98">
        <v>1</v>
      </c>
      <c r="V32" s="98">
        <v>3</v>
      </c>
      <c r="W32" s="98">
        <v>1</v>
      </c>
      <c r="X32" s="98">
        <v>3</v>
      </c>
      <c r="Y32" s="98">
        <v>0</v>
      </c>
      <c r="Z32" s="98">
        <v>0</v>
      </c>
      <c r="AA32" s="98">
        <v>0</v>
      </c>
      <c r="AB32" s="98">
        <v>0</v>
      </c>
      <c r="AC32" s="98">
        <v>0</v>
      </c>
      <c r="AD32" s="98">
        <v>0</v>
      </c>
      <c r="AE32" s="98">
        <v>0</v>
      </c>
      <c r="AF32" s="87"/>
      <c r="AG32" s="94" t="str">
        <f t="shared" si="0"/>
        <v>潮来市</v>
      </c>
      <c r="AH32" s="85"/>
    </row>
    <row r="33" spans="1:34" ht="13.5" customHeight="1">
      <c r="A33" s="85"/>
      <c r="B33" s="95" t="s">
        <v>29</v>
      </c>
      <c r="C33" s="92"/>
      <c r="D33" s="100">
        <v>622</v>
      </c>
      <c r="E33" s="99">
        <f t="shared" si="3"/>
        <v>314</v>
      </c>
      <c r="F33" s="99">
        <f t="shared" si="3"/>
        <v>302</v>
      </c>
      <c r="G33" s="99">
        <v>302</v>
      </c>
      <c r="H33" s="99">
        <v>296</v>
      </c>
      <c r="I33" s="99">
        <v>0</v>
      </c>
      <c r="J33" s="99">
        <v>0</v>
      </c>
      <c r="K33" s="99">
        <v>12</v>
      </c>
      <c r="L33" s="99">
        <v>6</v>
      </c>
      <c r="M33" s="98">
        <v>0</v>
      </c>
      <c r="N33" s="98">
        <v>0</v>
      </c>
      <c r="O33" s="98">
        <v>0</v>
      </c>
      <c r="P33" s="98">
        <v>0</v>
      </c>
      <c r="Q33" s="98">
        <v>0</v>
      </c>
      <c r="R33" s="98">
        <v>0</v>
      </c>
      <c r="S33" s="98">
        <v>4</v>
      </c>
      <c r="T33" s="98">
        <v>0</v>
      </c>
      <c r="U33" s="98">
        <v>2</v>
      </c>
      <c r="V33" s="98">
        <v>0</v>
      </c>
      <c r="W33" s="98">
        <v>2</v>
      </c>
      <c r="X33" s="98">
        <v>0</v>
      </c>
      <c r="Y33" s="98">
        <v>0</v>
      </c>
      <c r="Z33" s="98">
        <v>0</v>
      </c>
      <c r="AA33" s="98">
        <v>0</v>
      </c>
      <c r="AB33" s="98">
        <v>0</v>
      </c>
      <c r="AC33" s="98">
        <v>0</v>
      </c>
      <c r="AD33" s="98">
        <v>0</v>
      </c>
      <c r="AE33" s="98">
        <v>0</v>
      </c>
      <c r="AF33" s="87"/>
      <c r="AG33" s="94" t="str">
        <f t="shared" si="0"/>
        <v>守谷市</v>
      </c>
      <c r="AH33" s="85"/>
    </row>
    <row r="34" spans="1:34" ht="13.5" customHeight="1">
      <c r="A34" s="85"/>
      <c r="B34" s="95" t="s">
        <v>28</v>
      </c>
      <c r="C34" s="92"/>
      <c r="D34" s="100">
        <v>378</v>
      </c>
      <c r="E34" s="105">
        <f t="shared" si="3"/>
        <v>182</v>
      </c>
      <c r="F34" s="99">
        <f t="shared" si="3"/>
        <v>189</v>
      </c>
      <c r="G34" s="99">
        <v>178</v>
      </c>
      <c r="H34" s="99">
        <v>182</v>
      </c>
      <c r="I34" s="99">
        <v>0</v>
      </c>
      <c r="J34" s="99">
        <v>2</v>
      </c>
      <c r="K34" s="99">
        <v>4</v>
      </c>
      <c r="L34" s="99">
        <v>5</v>
      </c>
      <c r="M34" s="98">
        <v>0</v>
      </c>
      <c r="N34" s="98">
        <v>0</v>
      </c>
      <c r="O34" s="98">
        <v>0</v>
      </c>
      <c r="P34" s="98">
        <v>0</v>
      </c>
      <c r="Q34" s="98">
        <v>0</v>
      </c>
      <c r="R34" s="98">
        <v>0</v>
      </c>
      <c r="S34" s="98">
        <v>6</v>
      </c>
      <c r="T34" s="98">
        <v>0</v>
      </c>
      <c r="U34" s="98">
        <v>1</v>
      </c>
      <c r="V34" s="98">
        <v>0</v>
      </c>
      <c r="W34" s="98">
        <v>1</v>
      </c>
      <c r="X34" s="98">
        <v>0</v>
      </c>
      <c r="Y34" s="98">
        <v>0</v>
      </c>
      <c r="Z34" s="98">
        <v>0</v>
      </c>
      <c r="AA34" s="98">
        <v>0</v>
      </c>
      <c r="AB34" s="98">
        <v>0</v>
      </c>
      <c r="AC34" s="98">
        <v>0</v>
      </c>
      <c r="AD34" s="98">
        <v>0</v>
      </c>
      <c r="AE34" s="98">
        <v>0</v>
      </c>
      <c r="AF34" s="87"/>
      <c r="AG34" s="94" t="str">
        <f t="shared" si="0"/>
        <v>常陸大宮市</v>
      </c>
      <c r="AH34" s="85"/>
    </row>
    <row r="35" spans="1:34" ht="13.5" customHeight="1">
      <c r="A35" s="85"/>
      <c r="B35" s="95" t="s">
        <v>27</v>
      </c>
      <c r="C35" s="92"/>
      <c r="D35" s="100">
        <v>503</v>
      </c>
      <c r="E35" s="99">
        <f t="shared" si="3"/>
        <v>247</v>
      </c>
      <c r="F35" s="99">
        <f t="shared" si="3"/>
        <v>241</v>
      </c>
      <c r="G35" s="99">
        <v>238</v>
      </c>
      <c r="H35" s="99">
        <v>234</v>
      </c>
      <c r="I35" s="99">
        <v>0</v>
      </c>
      <c r="J35" s="99">
        <v>4</v>
      </c>
      <c r="K35" s="99">
        <v>9</v>
      </c>
      <c r="L35" s="99">
        <v>3</v>
      </c>
      <c r="M35" s="98">
        <v>0</v>
      </c>
      <c r="N35" s="98">
        <v>0</v>
      </c>
      <c r="O35" s="98">
        <v>0</v>
      </c>
      <c r="P35" s="98">
        <v>0</v>
      </c>
      <c r="Q35" s="98">
        <v>0</v>
      </c>
      <c r="R35" s="98">
        <v>0</v>
      </c>
      <c r="S35" s="98">
        <v>9</v>
      </c>
      <c r="T35" s="98">
        <v>0</v>
      </c>
      <c r="U35" s="98">
        <v>3</v>
      </c>
      <c r="V35" s="98">
        <v>3</v>
      </c>
      <c r="W35" s="98">
        <v>3</v>
      </c>
      <c r="X35" s="98">
        <v>3</v>
      </c>
      <c r="Y35" s="98">
        <v>0</v>
      </c>
      <c r="Z35" s="98">
        <v>0</v>
      </c>
      <c r="AA35" s="98">
        <v>0</v>
      </c>
      <c r="AB35" s="98">
        <v>0</v>
      </c>
      <c r="AC35" s="98">
        <v>0</v>
      </c>
      <c r="AD35" s="98">
        <v>0</v>
      </c>
      <c r="AE35" s="98">
        <v>0</v>
      </c>
      <c r="AF35" s="87"/>
      <c r="AG35" s="94" t="str">
        <f t="shared" si="0"/>
        <v>那珂市</v>
      </c>
      <c r="AH35" s="85"/>
    </row>
    <row r="36" spans="1:34" ht="13.5" customHeight="1">
      <c r="A36" s="85"/>
      <c r="B36" s="95" t="s">
        <v>26</v>
      </c>
      <c r="C36" s="92"/>
      <c r="D36" s="100">
        <v>1042</v>
      </c>
      <c r="E36" s="105">
        <f t="shared" si="3"/>
        <v>510</v>
      </c>
      <c r="F36" s="99">
        <f t="shared" si="3"/>
        <v>520</v>
      </c>
      <c r="G36" s="99">
        <v>496</v>
      </c>
      <c r="H36" s="99">
        <v>499</v>
      </c>
      <c r="I36" s="99">
        <v>10</v>
      </c>
      <c r="J36" s="99">
        <v>10</v>
      </c>
      <c r="K36" s="99">
        <v>4</v>
      </c>
      <c r="L36" s="99">
        <v>11</v>
      </c>
      <c r="M36" s="98">
        <v>0</v>
      </c>
      <c r="N36" s="98">
        <v>0</v>
      </c>
      <c r="O36" s="98">
        <v>0</v>
      </c>
      <c r="P36" s="98">
        <v>0</v>
      </c>
      <c r="Q36" s="98">
        <v>0</v>
      </c>
      <c r="R36" s="98">
        <v>0</v>
      </c>
      <c r="S36" s="98">
        <v>4</v>
      </c>
      <c r="T36" s="98">
        <v>1</v>
      </c>
      <c r="U36" s="98">
        <v>6</v>
      </c>
      <c r="V36" s="98">
        <v>1</v>
      </c>
      <c r="W36" s="98">
        <v>6</v>
      </c>
      <c r="X36" s="98">
        <v>1</v>
      </c>
      <c r="Y36" s="98">
        <v>0</v>
      </c>
      <c r="Z36" s="98">
        <v>0</v>
      </c>
      <c r="AA36" s="98">
        <v>0</v>
      </c>
      <c r="AB36" s="98">
        <v>0</v>
      </c>
      <c r="AC36" s="98">
        <v>0</v>
      </c>
      <c r="AD36" s="98">
        <v>0</v>
      </c>
      <c r="AE36" s="98">
        <v>0</v>
      </c>
      <c r="AF36" s="87"/>
      <c r="AG36" s="94" t="str">
        <f t="shared" si="0"/>
        <v>筑西市</v>
      </c>
      <c r="AH36" s="85"/>
    </row>
    <row r="37" spans="1:34" ht="13.5" customHeight="1">
      <c r="A37" s="85"/>
      <c r="B37" s="95" t="s">
        <v>25</v>
      </c>
      <c r="C37" s="92"/>
      <c r="D37" s="100">
        <v>507</v>
      </c>
      <c r="E37" s="99">
        <f t="shared" si="3"/>
        <v>258</v>
      </c>
      <c r="F37" s="99">
        <f t="shared" si="3"/>
        <v>245</v>
      </c>
      <c r="G37" s="99">
        <v>256</v>
      </c>
      <c r="H37" s="99">
        <v>242</v>
      </c>
      <c r="I37" s="99">
        <v>0</v>
      </c>
      <c r="J37" s="99">
        <v>0</v>
      </c>
      <c r="K37" s="99">
        <v>2</v>
      </c>
      <c r="L37" s="99">
        <v>3</v>
      </c>
      <c r="M37" s="98">
        <v>0</v>
      </c>
      <c r="N37" s="98">
        <v>0</v>
      </c>
      <c r="O37" s="98">
        <v>0</v>
      </c>
      <c r="P37" s="98">
        <v>0</v>
      </c>
      <c r="Q37" s="98">
        <v>0</v>
      </c>
      <c r="R37" s="98">
        <v>0</v>
      </c>
      <c r="S37" s="98">
        <v>2</v>
      </c>
      <c r="T37" s="98">
        <v>0</v>
      </c>
      <c r="U37" s="98">
        <v>2</v>
      </c>
      <c r="V37" s="98">
        <v>0</v>
      </c>
      <c r="W37" s="98">
        <v>2</v>
      </c>
      <c r="X37" s="98">
        <v>0</v>
      </c>
      <c r="Y37" s="98">
        <v>0</v>
      </c>
      <c r="Z37" s="98">
        <v>0</v>
      </c>
      <c r="AA37" s="98">
        <v>0</v>
      </c>
      <c r="AB37" s="98">
        <v>0</v>
      </c>
      <c r="AC37" s="98">
        <v>0</v>
      </c>
      <c r="AD37" s="98">
        <v>0</v>
      </c>
      <c r="AE37" s="98">
        <v>0</v>
      </c>
      <c r="AF37" s="87"/>
      <c r="AG37" s="94" t="str">
        <f t="shared" si="0"/>
        <v>坂東市</v>
      </c>
      <c r="AH37" s="85"/>
    </row>
    <row r="38" spans="1:34" ht="13.5" customHeight="1">
      <c r="A38" s="85"/>
      <c r="B38" s="95" t="s">
        <v>24</v>
      </c>
      <c r="C38" s="92"/>
      <c r="D38" s="100">
        <v>353</v>
      </c>
      <c r="E38" s="105">
        <f t="shared" si="3"/>
        <v>191</v>
      </c>
      <c r="F38" s="99">
        <f t="shared" si="3"/>
        <v>157</v>
      </c>
      <c r="G38" s="99">
        <v>172</v>
      </c>
      <c r="H38" s="99">
        <v>151</v>
      </c>
      <c r="I38" s="99">
        <v>6</v>
      </c>
      <c r="J38" s="99">
        <v>2</v>
      </c>
      <c r="K38" s="99">
        <v>13</v>
      </c>
      <c r="L38" s="99">
        <v>4</v>
      </c>
      <c r="M38" s="98">
        <v>0</v>
      </c>
      <c r="N38" s="98">
        <v>0</v>
      </c>
      <c r="O38" s="98">
        <v>0</v>
      </c>
      <c r="P38" s="98">
        <v>0</v>
      </c>
      <c r="Q38" s="98">
        <v>0</v>
      </c>
      <c r="R38" s="98">
        <v>0</v>
      </c>
      <c r="S38" s="98">
        <v>0</v>
      </c>
      <c r="T38" s="98">
        <v>1</v>
      </c>
      <c r="U38" s="98">
        <v>3</v>
      </c>
      <c r="V38" s="98">
        <v>1</v>
      </c>
      <c r="W38" s="98">
        <v>3</v>
      </c>
      <c r="X38" s="98">
        <v>1</v>
      </c>
      <c r="Y38" s="98">
        <v>0</v>
      </c>
      <c r="Z38" s="98">
        <v>0</v>
      </c>
      <c r="AA38" s="98">
        <v>0</v>
      </c>
      <c r="AB38" s="98">
        <v>0</v>
      </c>
      <c r="AC38" s="98">
        <v>0</v>
      </c>
      <c r="AD38" s="98">
        <v>0</v>
      </c>
      <c r="AE38" s="98">
        <v>0</v>
      </c>
      <c r="AF38" s="87"/>
      <c r="AG38" s="94" t="str">
        <f t="shared" si="0"/>
        <v>稲敷市</v>
      </c>
      <c r="AH38" s="85"/>
    </row>
    <row r="39" spans="1:34" ht="13.5" customHeight="1">
      <c r="A39" s="85"/>
      <c r="B39" s="109" t="s">
        <v>23</v>
      </c>
      <c r="C39" s="92"/>
      <c r="D39" s="100">
        <v>397</v>
      </c>
      <c r="E39" s="99">
        <f t="shared" si="3"/>
        <v>203</v>
      </c>
      <c r="F39" s="99">
        <f t="shared" si="3"/>
        <v>191</v>
      </c>
      <c r="G39" s="99">
        <v>199</v>
      </c>
      <c r="H39" s="99">
        <v>182</v>
      </c>
      <c r="I39" s="99">
        <v>2</v>
      </c>
      <c r="J39" s="99">
        <v>6</v>
      </c>
      <c r="K39" s="99">
        <v>2</v>
      </c>
      <c r="L39" s="99">
        <v>3</v>
      </c>
      <c r="M39" s="98">
        <v>0</v>
      </c>
      <c r="N39" s="98">
        <v>0</v>
      </c>
      <c r="O39" s="98">
        <v>0</v>
      </c>
      <c r="P39" s="98">
        <v>0</v>
      </c>
      <c r="Q39" s="98">
        <v>0</v>
      </c>
      <c r="R39" s="98">
        <v>0</v>
      </c>
      <c r="S39" s="98">
        <v>2</v>
      </c>
      <c r="T39" s="98">
        <v>0</v>
      </c>
      <c r="U39" s="98">
        <v>1</v>
      </c>
      <c r="V39" s="98">
        <v>0</v>
      </c>
      <c r="W39" s="98">
        <v>1</v>
      </c>
      <c r="X39" s="98">
        <v>0</v>
      </c>
      <c r="Y39" s="98">
        <v>0</v>
      </c>
      <c r="Z39" s="98">
        <v>0</v>
      </c>
      <c r="AA39" s="98">
        <v>0</v>
      </c>
      <c r="AB39" s="98">
        <v>0</v>
      </c>
      <c r="AC39" s="98">
        <v>0</v>
      </c>
      <c r="AD39" s="98">
        <v>0</v>
      </c>
      <c r="AE39" s="98">
        <v>0</v>
      </c>
      <c r="AF39" s="87"/>
      <c r="AG39" s="108" t="str">
        <f t="shared" si="0"/>
        <v>かすみがうら市</v>
      </c>
      <c r="AH39" s="85"/>
    </row>
    <row r="40" spans="1:34" ht="13.5" customHeight="1">
      <c r="A40" s="85"/>
      <c r="B40" s="95" t="s">
        <v>22</v>
      </c>
      <c r="C40" s="92"/>
      <c r="D40" s="100">
        <v>388</v>
      </c>
      <c r="E40" s="105">
        <f t="shared" si="3"/>
        <v>194</v>
      </c>
      <c r="F40" s="99">
        <f t="shared" si="3"/>
        <v>191</v>
      </c>
      <c r="G40" s="99">
        <v>190</v>
      </c>
      <c r="H40" s="99">
        <v>181</v>
      </c>
      <c r="I40" s="99">
        <v>0</v>
      </c>
      <c r="J40" s="99">
        <v>7</v>
      </c>
      <c r="K40" s="99">
        <v>4</v>
      </c>
      <c r="L40" s="99">
        <v>3</v>
      </c>
      <c r="M40" s="98">
        <v>0</v>
      </c>
      <c r="N40" s="98">
        <v>0</v>
      </c>
      <c r="O40" s="98">
        <v>0</v>
      </c>
      <c r="P40" s="98">
        <v>0</v>
      </c>
      <c r="Q40" s="98">
        <v>0</v>
      </c>
      <c r="R40" s="98">
        <v>0</v>
      </c>
      <c r="S40" s="98">
        <v>1</v>
      </c>
      <c r="T40" s="98">
        <v>0</v>
      </c>
      <c r="U40" s="98">
        <v>2</v>
      </c>
      <c r="V40" s="98">
        <v>0</v>
      </c>
      <c r="W40" s="98">
        <v>2</v>
      </c>
      <c r="X40" s="98">
        <v>0</v>
      </c>
      <c r="Y40" s="98">
        <v>0</v>
      </c>
      <c r="Z40" s="98">
        <v>0</v>
      </c>
      <c r="AA40" s="98">
        <v>0</v>
      </c>
      <c r="AB40" s="98">
        <v>0</v>
      </c>
      <c r="AC40" s="98">
        <v>0</v>
      </c>
      <c r="AD40" s="98">
        <v>0</v>
      </c>
      <c r="AE40" s="98">
        <v>0</v>
      </c>
      <c r="AF40" s="87"/>
      <c r="AG40" s="94" t="str">
        <f t="shared" si="0"/>
        <v>桜川市</v>
      </c>
      <c r="AH40" s="85"/>
    </row>
    <row r="41" spans="1:34" ht="13.5" customHeight="1">
      <c r="A41" s="85"/>
      <c r="B41" s="95" t="s">
        <v>21</v>
      </c>
      <c r="C41" s="92"/>
      <c r="D41" s="100">
        <v>934</v>
      </c>
      <c r="E41" s="99">
        <f t="shared" si="3"/>
        <v>469</v>
      </c>
      <c r="F41" s="99">
        <f t="shared" si="3"/>
        <v>459</v>
      </c>
      <c r="G41" s="99">
        <v>445</v>
      </c>
      <c r="H41" s="99">
        <v>440</v>
      </c>
      <c r="I41" s="99">
        <v>12</v>
      </c>
      <c r="J41" s="99">
        <v>10</v>
      </c>
      <c r="K41" s="99">
        <v>12</v>
      </c>
      <c r="L41" s="99">
        <v>9</v>
      </c>
      <c r="M41" s="98">
        <v>0</v>
      </c>
      <c r="N41" s="98">
        <v>0</v>
      </c>
      <c r="O41" s="98">
        <v>0</v>
      </c>
      <c r="P41" s="98">
        <v>0</v>
      </c>
      <c r="Q41" s="98">
        <v>0</v>
      </c>
      <c r="R41" s="98">
        <v>0</v>
      </c>
      <c r="S41" s="98">
        <v>2</v>
      </c>
      <c r="T41" s="98">
        <v>0</v>
      </c>
      <c r="U41" s="98">
        <v>3</v>
      </c>
      <c r="V41" s="98">
        <v>1</v>
      </c>
      <c r="W41" s="98">
        <v>3</v>
      </c>
      <c r="X41" s="98">
        <v>1</v>
      </c>
      <c r="Y41" s="98">
        <v>0</v>
      </c>
      <c r="Z41" s="98">
        <v>0</v>
      </c>
      <c r="AA41" s="98">
        <v>0</v>
      </c>
      <c r="AB41" s="98">
        <v>0</v>
      </c>
      <c r="AC41" s="98">
        <v>0</v>
      </c>
      <c r="AD41" s="98">
        <v>0</v>
      </c>
      <c r="AE41" s="98">
        <v>0</v>
      </c>
      <c r="AF41" s="87"/>
      <c r="AG41" s="94" t="str">
        <f t="shared" si="0"/>
        <v>神栖市</v>
      </c>
      <c r="AH41" s="85"/>
    </row>
    <row r="42" spans="1:34" ht="13.5" customHeight="1">
      <c r="A42" s="85"/>
      <c r="B42" s="95" t="s">
        <v>20</v>
      </c>
      <c r="C42" s="92"/>
      <c r="D42" s="100">
        <v>351</v>
      </c>
      <c r="E42" s="105">
        <f t="shared" si="3"/>
        <v>176</v>
      </c>
      <c r="F42" s="99">
        <f t="shared" si="3"/>
        <v>170</v>
      </c>
      <c r="G42" s="99">
        <v>172</v>
      </c>
      <c r="H42" s="99">
        <v>168</v>
      </c>
      <c r="I42" s="99">
        <v>1</v>
      </c>
      <c r="J42" s="99">
        <v>1</v>
      </c>
      <c r="K42" s="99">
        <v>3</v>
      </c>
      <c r="L42" s="99">
        <v>1</v>
      </c>
      <c r="M42" s="98">
        <v>2</v>
      </c>
      <c r="N42" s="98">
        <v>0</v>
      </c>
      <c r="O42" s="98">
        <v>2</v>
      </c>
      <c r="P42" s="98">
        <v>0</v>
      </c>
      <c r="Q42" s="98">
        <v>0</v>
      </c>
      <c r="R42" s="98">
        <v>0</v>
      </c>
      <c r="S42" s="98">
        <v>0</v>
      </c>
      <c r="T42" s="98">
        <v>1</v>
      </c>
      <c r="U42" s="98">
        <v>1</v>
      </c>
      <c r="V42" s="98">
        <v>1</v>
      </c>
      <c r="W42" s="98">
        <v>1</v>
      </c>
      <c r="X42" s="98">
        <v>1</v>
      </c>
      <c r="Y42" s="98">
        <v>0</v>
      </c>
      <c r="Z42" s="98">
        <v>0</v>
      </c>
      <c r="AA42" s="98">
        <v>0</v>
      </c>
      <c r="AB42" s="98">
        <v>0</v>
      </c>
      <c r="AC42" s="98">
        <v>0</v>
      </c>
      <c r="AD42" s="98">
        <v>0</v>
      </c>
      <c r="AE42" s="98">
        <v>0</v>
      </c>
      <c r="AF42" s="87"/>
      <c r="AG42" s="94" t="str">
        <f t="shared" si="0"/>
        <v>行方市</v>
      </c>
      <c r="AH42" s="85"/>
    </row>
    <row r="43" spans="1:34" ht="13.5" customHeight="1">
      <c r="A43" s="85"/>
      <c r="B43" s="95" t="s">
        <v>19</v>
      </c>
      <c r="C43" s="92"/>
      <c r="D43" s="100">
        <v>411</v>
      </c>
      <c r="E43" s="99">
        <f t="shared" si="3"/>
        <v>202</v>
      </c>
      <c r="F43" s="99">
        <f t="shared" si="3"/>
        <v>207</v>
      </c>
      <c r="G43" s="99">
        <v>188</v>
      </c>
      <c r="H43" s="99">
        <v>201</v>
      </c>
      <c r="I43" s="99">
        <v>9</v>
      </c>
      <c r="J43" s="99">
        <v>3</v>
      </c>
      <c r="K43" s="99">
        <v>5</v>
      </c>
      <c r="L43" s="99">
        <v>3</v>
      </c>
      <c r="M43" s="98">
        <v>0</v>
      </c>
      <c r="N43" s="98">
        <v>0</v>
      </c>
      <c r="O43" s="98">
        <v>0</v>
      </c>
      <c r="P43" s="98">
        <v>0</v>
      </c>
      <c r="Q43" s="98">
        <v>0</v>
      </c>
      <c r="R43" s="98">
        <v>0</v>
      </c>
      <c r="S43" s="98">
        <v>1</v>
      </c>
      <c r="T43" s="98">
        <v>0</v>
      </c>
      <c r="U43" s="98">
        <v>1</v>
      </c>
      <c r="V43" s="98">
        <v>0</v>
      </c>
      <c r="W43" s="98">
        <v>1</v>
      </c>
      <c r="X43" s="98">
        <v>0</v>
      </c>
      <c r="Y43" s="98">
        <v>0</v>
      </c>
      <c r="Z43" s="98">
        <v>0</v>
      </c>
      <c r="AA43" s="98">
        <v>0</v>
      </c>
      <c r="AB43" s="98">
        <v>0</v>
      </c>
      <c r="AC43" s="98">
        <v>0</v>
      </c>
      <c r="AD43" s="98">
        <v>0</v>
      </c>
      <c r="AE43" s="98">
        <v>0</v>
      </c>
      <c r="AF43" s="87"/>
      <c r="AG43" s="94" t="str">
        <f t="shared" si="0"/>
        <v>鉾田市</v>
      </c>
      <c r="AH43" s="85"/>
    </row>
    <row r="44" spans="1:34" ht="13.5" customHeight="1">
      <c r="A44" s="85"/>
      <c r="B44" s="109" t="s">
        <v>18</v>
      </c>
      <c r="C44" s="92"/>
      <c r="D44" s="100">
        <v>359</v>
      </c>
      <c r="E44" s="105">
        <f t="shared" si="3"/>
        <v>185</v>
      </c>
      <c r="F44" s="99">
        <f t="shared" si="3"/>
        <v>171</v>
      </c>
      <c r="G44" s="99">
        <v>180</v>
      </c>
      <c r="H44" s="99">
        <v>161</v>
      </c>
      <c r="I44" s="99">
        <v>4</v>
      </c>
      <c r="J44" s="99">
        <v>6</v>
      </c>
      <c r="K44" s="99">
        <v>1</v>
      </c>
      <c r="L44" s="99">
        <v>4</v>
      </c>
      <c r="M44" s="98">
        <v>0</v>
      </c>
      <c r="N44" s="98">
        <v>0</v>
      </c>
      <c r="O44" s="98">
        <v>0</v>
      </c>
      <c r="P44" s="98">
        <v>0</v>
      </c>
      <c r="Q44" s="98">
        <v>0</v>
      </c>
      <c r="R44" s="98">
        <v>0</v>
      </c>
      <c r="S44" s="98">
        <v>0</v>
      </c>
      <c r="T44" s="98">
        <v>0</v>
      </c>
      <c r="U44" s="98">
        <v>3</v>
      </c>
      <c r="V44" s="98">
        <v>0</v>
      </c>
      <c r="W44" s="98">
        <v>3</v>
      </c>
      <c r="X44" s="98">
        <v>0</v>
      </c>
      <c r="Y44" s="98">
        <v>0</v>
      </c>
      <c r="Z44" s="98">
        <v>0</v>
      </c>
      <c r="AA44" s="98">
        <v>0</v>
      </c>
      <c r="AB44" s="98">
        <v>0</v>
      </c>
      <c r="AC44" s="98">
        <v>0</v>
      </c>
      <c r="AD44" s="98">
        <v>0</v>
      </c>
      <c r="AE44" s="98">
        <v>0</v>
      </c>
      <c r="AF44" s="87"/>
      <c r="AG44" s="108" t="str">
        <f t="shared" si="0"/>
        <v>つくばみらい市</v>
      </c>
      <c r="AH44" s="85"/>
    </row>
    <row r="45" spans="1:34" ht="13.5" customHeight="1">
      <c r="A45" s="85"/>
      <c r="B45" s="95" t="s">
        <v>17</v>
      </c>
      <c r="C45" s="92"/>
      <c r="D45" s="100">
        <v>508</v>
      </c>
      <c r="E45" s="99">
        <f t="shared" si="3"/>
        <v>252</v>
      </c>
      <c r="F45" s="99">
        <f t="shared" si="3"/>
        <v>251</v>
      </c>
      <c r="G45" s="99">
        <v>247</v>
      </c>
      <c r="H45" s="99">
        <v>244</v>
      </c>
      <c r="I45" s="99">
        <v>2</v>
      </c>
      <c r="J45" s="99">
        <v>1</v>
      </c>
      <c r="K45" s="99">
        <v>3</v>
      </c>
      <c r="L45" s="99">
        <v>6</v>
      </c>
      <c r="M45" s="98">
        <v>0</v>
      </c>
      <c r="N45" s="98">
        <v>0</v>
      </c>
      <c r="O45" s="98">
        <v>0</v>
      </c>
      <c r="P45" s="98">
        <v>0</v>
      </c>
      <c r="Q45" s="98">
        <v>0</v>
      </c>
      <c r="R45" s="98">
        <v>0</v>
      </c>
      <c r="S45" s="98">
        <v>1</v>
      </c>
      <c r="T45" s="98">
        <v>1</v>
      </c>
      <c r="U45" s="98">
        <v>2</v>
      </c>
      <c r="V45" s="98">
        <v>1</v>
      </c>
      <c r="W45" s="98">
        <v>2</v>
      </c>
      <c r="X45" s="98">
        <v>1</v>
      </c>
      <c r="Y45" s="98">
        <v>0</v>
      </c>
      <c r="Z45" s="98">
        <v>0</v>
      </c>
      <c r="AA45" s="98">
        <v>0</v>
      </c>
      <c r="AB45" s="98">
        <v>0</v>
      </c>
      <c r="AC45" s="98">
        <v>0</v>
      </c>
      <c r="AD45" s="98">
        <v>0</v>
      </c>
      <c r="AE45" s="98">
        <v>0</v>
      </c>
      <c r="AF45" s="87"/>
      <c r="AG45" s="94" t="str">
        <f t="shared" si="0"/>
        <v>小美玉市</v>
      </c>
      <c r="AH45" s="85"/>
    </row>
    <row r="46" spans="1:34" ht="13.5" customHeight="1">
      <c r="A46" s="85"/>
      <c r="B46" s="95" t="s">
        <v>16</v>
      </c>
      <c r="C46" s="92"/>
      <c r="D46" s="100">
        <v>292</v>
      </c>
      <c r="E46" s="105">
        <f t="shared" si="3"/>
        <v>158</v>
      </c>
      <c r="F46" s="99">
        <f t="shared" si="3"/>
        <v>130</v>
      </c>
      <c r="G46" s="99">
        <v>155</v>
      </c>
      <c r="H46" s="99">
        <v>127</v>
      </c>
      <c r="I46" s="99">
        <v>1</v>
      </c>
      <c r="J46" s="99">
        <v>1</v>
      </c>
      <c r="K46" s="99">
        <v>2</v>
      </c>
      <c r="L46" s="99">
        <v>2</v>
      </c>
      <c r="M46" s="98">
        <v>0</v>
      </c>
      <c r="N46" s="98">
        <v>0</v>
      </c>
      <c r="O46" s="98">
        <v>0</v>
      </c>
      <c r="P46" s="98">
        <v>0</v>
      </c>
      <c r="Q46" s="98">
        <v>0</v>
      </c>
      <c r="R46" s="98">
        <v>0</v>
      </c>
      <c r="S46" s="98">
        <v>2</v>
      </c>
      <c r="T46" s="98">
        <v>1</v>
      </c>
      <c r="U46" s="98">
        <v>1</v>
      </c>
      <c r="V46" s="98">
        <v>0</v>
      </c>
      <c r="W46" s="98">
        <v>1</v>
      </c>
      <c r="X46" s="98">
        <v>0</v>
      </c>
      <c r="Y46" s="98">
        <v>0</v>
      </c>
      <c r="Z46" s="98">
        <v>0</v>
      </c>
      <c r="AA46" s="98">
        <v>0</v>
      </c>
      <c r="AB46" s="98">
        <v>0</v>
      </c>
      <c r="AC46" s="98">
        <v>0</v>
      </c>
      <c r="AD46" s="98">
        <v>0</v>
      </c>
      <c r="AE46" s="98">
        <v>0</v>
      </c>
      <c r="AF46" s="87"/>
      <c r="AG46" s="94" t="str">
        <f t="shared" si="0"/>
        <v>茨城町</v>
      </c>
      <c r="AH46" s="85"/>
    </row>
    <row r="47" spans="1:34" ht="13.5" customHeight="1">
      <c r="A47" s="85"/>
      <c r="B47" s="95" t="s">
        <v>179</v>
      </c>
      <c r="C47" s="92"/>
      <c r="D47" s="100">
        <v>138</v>
      </c>
      <c r="E47" s="99">
        <f t="shared" si="3"/>
        <v>76</v>
      </c>
      <c r="F47" s="99">
        <f t="shared" si="3"/>
        <v>60</v>
      </c>
      <c r="G47" s="99">
        <v>73</v>
      </c>
      <c r="H47" s="99">
        <v>58</v>
      </c>
      <c r="I47" s="99">
        <v>3</v>
      </c>
      <c r="J47" s="99">
        <v>1</v>
      </c>
      <c r="K47" s="99">
        <v>0</v>
      </c>
      <c r="L47" s="99">
        <v>1</v>
      </c>
      <c r="M47" s="98">
        <v>0</v>
      </c>
      <c r="N47" s="98">
        <v>0</v>
      </c>
      <c r="O47" s="98">
        <v>0</v>
      </c>
      <c r="P47" s="98">
        <v>0</v>
      </c>
      <c r="Q47" s="98">
        <v>0</v>
      </c>
      <c r="R47" s="98">
        <v>0</v>
      </c>
      <c r="S47" s="98">
        <v>2</v>
      </c>
      <c r="T47" s="98">
        <v>0</v>
      </c>
      <c r="U47" s="98">
        <v>0</v>
      </c>
      <c r="V47" s="98">
        <v>0</v>
      </c>
      <c r="W47" s="98">
        <v>0</v>
      </c>
      <c r="X47" s="98">
        <v>0</v>
      </c>
      <c r="Y47" s="98">
        <v>0</v>
      </c>
      <c r="Z47" s="98">
        <v>0</v>
      </c>
      <c r="AA47" s="98">
        <v>0</v>
      </c>
      <c r="AB47" s="98">
        <v>0</v>
      </c>
      <c r="AC47" s="98">
        <v>0</v>
      </c>
      <c r="AD47" s="98">
        <v>0</v>
      </c>
      <c r="AE47" s="98">
        <v>0</v>
      </c>
      <c r="AF47" s="87"/>
      <c r="AG47" s="94" t="str">
        <f t="shared" si="0"/>
        <v>大洗町</v>
      </c>
      <c r="AH47" s="85"/>
    </row>
    <row r="48" spans="1:34" ht="13.5" customHeight="1">
      <c r="A48" s="85"/>
      <c r="B48" s="95" t="s">
        <v>14</v>
      </c>
      <c r="C48" s="92"/>
      <c r="D48" s="100">
        <v>171</v>
      </c>
      <c r="E48" s="105">
        <f t="shared" si="3"/>
        <v>88</v>
      </c>
      <c r="F48" s="99">
        <f t="shared" si="3"/>
        <v>80</v>
      </c>
      <c r="G48" s="99">
        <v>87</v>
      </c>
      <c r="H48" s="99">
        <v>78</v>
      </c>
      <c r="I48" s="99">
        <v>0</v>
      </c>
      <c r="J48" s="99">
        <v>0</v>
      </c>
      <c r="K48" s="99">
        <v>1</v>
      </c>
      <c r="L48" s="99">
        <v>2</v>
      </c>
      <c r="M48" s="98">
        <v>0</v>
      </c>
      <c r="N48" s="98">
        <v>0</v>
      </c>
      <c r="O48" s="98">
        <v>0</v>
      </c>
      <c r="P48" s="98">
        <v>0</v>
      </c>
      <c r="Q48" s="98">
        <v>0</v>
      </c>
      <c r="R48" s="98">
        <v>0</v>
      </c>
      <c r="S48" s="98">
        <v>2</v>
      </c>
      <c r="T48" s="98">
        <v>0</v>
      </c>
      <c r="U48" s="98">
        <v>0</v>
      </c>
      <c r="V48" s="98">
        <v>1</v>
      </c>
      <c r="W48" s="98">
        <v>0</v>
      </c>
      <c r="X48" s="98">
        <v>1</v>
      </c>
      <c r="Y48" s="98">
        <v>0</v>
      </c>
      <c r="Z48" s="98">
        <v>0</v>
      </c>
      <c r="AA48" s="98">
        <v>0</v>
      </c>
      <c r="AB48" s="98">
        <v>0</v>
      </c>
      <c r="AC48" s="98">
        <v>0</v>
      </c>
      <c r="AD48" s="98">
        <v>0</v>
      </c>
      <c r="AE48" s="98">
        <v>0</v>
      </c>
      <c r="AF48" s="87"/>
      <c r="AG48" s="94" t="str">
        <f t="shared" si="0"/>
        <v>城里町</v>
      </c>
      <c r="AH48" s="85"/>
    </row>
    <row r="49" spans="1:34" ht="13.5" customHeight="1">
      <c r="A49" s="85"/>
      <c r="B49" s="107" t="s">
        <v>13</v>
      </c>
      <c r="C49" s="92"/>
      <c r="D49" s="100">
        <v>423</v>
      </c>
      <c r="E49" s="99">
        <f t="shared" si="3"/>
        <v>201</v>
      </c>
      <c r="F49" s="99">
        <f t="shared" si="3"/>
        <v>207</v>
      </c>
      <c r="G49" s="99">
        <v>183</v>
      </c>
      <c r="H49" s="99">
        <v>200</v>
      </c>
      <c r="I49" s="99">
        <v>12</v>
      </c>
      <c r="J49" s="99">
        <v>3</v>
      </c>
      <c r="K49" s="99">
        <v>6</v>
      </c>
      <c r="L49" s="99">
        <v>4</v>
      </c>
      <c r="M49" s="98">
        <v>0</v>
      </c>
      <c r="N49" s="98">
        <v>0</v>
      </c>
      <c r="O49" s="98">
        <v>0</v>
      </c>
      <c r="P49" s="98">
        <v>0</v>
      </c>
      <c r="Q49" s="98">
        <v>0</v>
      </c>
      <c r="R49" s="98">
        <v>0</v>
      </c>
      <c r="S49" s="98">
        <v>7</v>
      </c>
      <c r="T49" s="98">
        <v>4</v>
      </c>
      <c r="U49" s="98">
        <v>4</v>
      </c>
      <c r="V49" s="98">
        <v>0</v>
      </c>
      <c r="W49" s="98">
        <v>4</v>
      </c>
      <c r="X49" s="98">
        <v>0</v>
      </c>
      <c r="Y49" s="98">
        <v>0</v>
      </c>
      <c r="Z49" s="98">
        <v>0</v>
      </c>
      <c r="AA49" s="98">
        <v>0</v>
      </c>
      <c r="AB49" s="98">
        <v>0</v>
      </c>
      <c r="AC49" s="98">
        <v>0</v>
      </c>
      <c r="AD49" s="98">
        <v>0</v>
      </c>
      <c r="AE49" s="98">
        <v>0</v>
      </c>
      <c r="AF49" s="87"/>
      <c r="AG49" s="94" t="str">
        <f t="shared" si="0"/>
        <v>東海村</v>
      </c>
      <c r="AH49" s="85"/>
    </row>
    <row r="50" spans="1:34" ht="13.5" customHeight="1">
      <c r="A50" s="85"/>
      <c r="B50" s="95" t="s">
        <v>180</v>
      </c>
      <c r="C50" s="92"/>
      <c r="D50" s="100">
        <v>136</v>
      </c>
      <c r="E50" s="105">
        <f t="shared" si="3"/>
        <v>60</v>
      </c>
      <c r="F50" s="99">
        <f t="shared" si="3"/>
        <v>71</v>
      </c>
      <c r="G50" s="99">
        <v>59</v>
      </c>
      <c r="H50" s="99">
        <v>69</v>
      </c>
      <c r="I50" s="99">
        <v>0</v>
      </c>
      <c r="J50" s="99">
        <v>0</v>
      </c>
      <c r="K50" s="99">
        <v>1</v>
      </c>
      <c r="L50" s="99">
        <v>2</v>
      </c>
      <c r="M50" s="98">
        <v>0</v>
      </c>
      <c r="N50" s="98">
        <v>0</v>
      </c>
      <c r="O50" s="98">
        <v>0</v>
      </c>
      <c r="P50" s="98">
        <v>0</v>
      </c>
      <c r="Q50" s="98">
        <v>0</v>
      </c>
      <c r="R50" s="98">
        <v>0</v>
      </c>
      <c r="S50" s="98">
        <v>1</v>
      </c>
      <c r="T50" s="98">
        <v>0</v>
      </c>
      <c r="U50" s="98">
        <v>3</v>
      </c>
      <c r="V50" s="98">
        <v>1</v>
      </c>
      <c r="W50" s="98">
        <v>3</v>
      </c>
      <c r="X50" s="98">
        <v>1</v>
      </c>
      <c r="Y50" s="98">
        <v>0</v>
      </c>
      <c r="Z50" s="98">
        <v>0</v>
      </c>
      <c r="AA50" s="98">
        <v>0</v>
      </c>
      <c r="AB50" s="98">
        <v>0</v>
      </c>
      <c r="AC50" s="98">
        <v>0</v>
      </c>
      <c r="AD50" s="98">
        <v>0</v>
      </c>
      <c r="AE50" s="98">
        <v>0</v>
      </c>
      <c r="AF50" s="87"/>
      <c r="AG50" s="94" t="str">
        <f t="shared" si="0"/>
        <v>大子町</v>
      </c>
      <c r="AH50" s="85"/>
    </row>
    <row r="51" spans="1:36" s="96" customFormat="1" ht="13.5" customHeight="1">
      <c r="A51" s="97"/>
      <c r="B51" s="95" t="s">
        <v>181</v>
      </c>
      <c r="C51" s="101"/>
      <c r="D51" s="100">
        <v>139</v>
      </c>
      <c r="E51" s="99">
        <f t="shared" si="3"/>
        <v>67</v>
      </c>
      <c r="F51" s="99">
        <f t="shared" si="3"/>
        <v>71</v>
      </c>
      <c r="G51" s="99">
        <v>65</v>
      </c>
      <c r="H51" s="99">
        <v>69</v>
      </c>
      <c r="I51" s="99">
        <v>1</v>
      </c>
      <c r="J51" s="99">
        <v>0</v>
      </c>
      <c r="K51" s="99">
        <v>1</v>
      </c>
      <c r="L51" s="99">
        <v>2</v>
      </c>
      <c r="M51" s="98">
        <v>0</v>
      </c>
      <c r="N51" s="98">
        <v>0</v>
      </c>
      <c r="O51" s="98">
        <v>0</v>
      </c>
      <c r="P51" s="98">
        <v>0</v>
      </c>
      <c r="Q51" s="98">
        <v>0</v>
      </c>
      <c r="R51" s="98">
        <v>0</v>
      </c>
      <c r="S51" s="98">
        <v>0</v>
      </c>
      <c r="T51" s="98">
        <v>0</v>
      </c>
      <c r="U51" s="98">
        <v>1</v>
      </c>
      <c r="V51" s="98">
        <v>0</v>
      </c>
      <c r="W51" s="98">
        <v>1</v>
      </c>
      <c r="X51" s="98">
        <v>0</v>
      </c>
      <c r="Y51" s="98">
        <v>0</v>
      </c>
      <c r="Z51" s="98">
        <v>0</v>
      </c>
      <c r="AA51" s="98">
        <v>0</v>
      </c>
      <c r="AB51" s="98">
        <v>0</v>
      </c>
      <c r="AC51" s="98">
        <v>0</v>
      </c>
      <c r="AD51" s="98">
        <v>0</v>
      </c>
      <c r="AE51" s="98">
        <v>0</v>
      </c>
      <c r="AF51" s="87"/>
      <c r="AG51" s="94" t="str">
        <f t="shared" si="0"/>
        <v>美浦村</v>
      </c>
      <c r="AH51" s="85"/>
      <c r="AI51" s="75"/>
      <c r="AJ51" s="75"/>
    </row>
    <row r="52" spans="1:34" ht="13.5" customHeight="1">
      <c r="A52" s="85"/>
      <c r="B52" s="95" t="s">
        <v>10</v>
      </c>
      <c r="C52" s="92"/>
      <c r="D52" s="100">
        <v>459</v>
      </c>
      <c r="E52" s="105">
        <f t="shared" si="3"/>
        <v>237</v>
      </c>
      <c r="F52" s="99">
        <f t="shared" si="3"/>
        <v>220</v>
      </c>
      <c r="G52" s="99">
        <v>225</v>
      </c>
      <c r="H52" s="99">
        <v>212</v>
      </c>
      <c r="I52" s="99">
        <v>7</v>
      </c>
      <c r="J52" s="99">
        <v>1</v>
      </c>
      <c r="K52" s="99">
        <v>5</v>
      </c>
      <c r="L52" s="99">
        <v>7</v>
      </c>
      <c r="M52" s="98">
        <v>0</v>
      </c>
      <c r="N52" s="98">
        <v>0</v>
      </c>
      <c r="O52" s="98">
        <v>0</v>
      </c>
      <c r="P52" s="98">
        <v>0</v>
      </c>
      <c r="Q52" s="98">
        <v>0</v>
      </c>
      <c r="R52" s="98">
        <v>0</v>
      </c>
      <c r="S52" s="98">
        <v>1</v>
      </c>
      <c r="T52" s="98">
        <v>0</v>
      </c>
      <c r="U52" s="98">
        <v>0</v>
      </c>
      <c r="V52" s="98">
        <v>1</v>
      </c>
      <c r="W52" s="98">
        <v>0</v>
      </c>
      <c r="X52" s="98">
        <v>1</v>
      </c>
      <c r="Y52" s="98">
        <v>0</v>
      </c>
      <c r="Z52" s="98">
        <v>0</v>
      </c>
      <c r="AA52" s="98">
        <v>0</v>
      </c>
      <c r="AB52" s="98">
        <v>0</v>
      </c>
      <c r="AC52" s="98">
        <v>0</v>
      </c>
      <c r="AD52" s="98">
        <v>0</v>
      </c>
      <c r="AE52" s="98">
        <v>0</v>
      </c>
      <c r="AF52" s="87"/>
      <c r="AG52" s="94" t="str">
        <f t="shared" si="0"/>
        <v>阿見町</v>
      </c>
      <c r="AH52" s="85"/>
    </row>
    <row r="53" spans="1:34" ht="13.5" customHeight="1">
      <c r="A53" s="85"/>
      <c r="B53" s="95" t="s">
        <v>9</v>
      </c>
      <c r="C53" s="92"/>
      <c r="D53" s="100">
        <v>88</v>
      </c>
      <c r="E53" s="99">
        <f t="shared" si="3"/>
        <v>47</v>
      </c>
      <c r="F53" s="99">
        <f t="shared" si="3"/>
        <v>40</v>
      </c>
      <c r="G53" s="99">
        <v>45</v>
      </c>
      <c r="H53" s="99">
        <v>40</v>
      </c>
      <c r="I53" s="99">
        <v>0</v>
      </c>
      <c r="J53" s="99">
        <v>0</v>
      </c>
      <c r="K53" s="99">
        <v>2</v>
      </c>
      <c r="L53" s="99">
        <v>0</v>
      </c>
      <c r="M53" s="98">
        <v>0</v>
      </c>
      <c r="N53" s="98">
        <v>0</v>
      </c>
      <c r="O53" s="98">
        <v>0</v>
      </c>
      <c r="P53" s="98">
        <v>0</v>
      </c>
      <c r="Q53" s="98">
        <v>0</v>
      </c>
      <c r="R53" s="98">
        <v>0</v>
      </c>
      <c r="S53" s="98">
        <v>0</v>
      </c>
      <c r="T53" s="98">
        <v>0</v>
      </c>
      <c r="U53" s="98">
        <v>1</v>
      </c>
      <c r="V53" s="98">
        <v>0</v>
      </c>
      <c r="W53" s="98">
        <v>1</v>
      </c>
      <c r="X53" s="98">
        <v>0</v>
      </c>
      <c r="Y53" s="98">
        <v>0</v>
      </c>
      <c r="Z53" s="98">
        <v>0</v>
      </c>
      <c r="AA53" s="98">
        <v>0</v>
      </c>
      <c r="AB53" s="98">
        <v>0</v>
      </c>
      <c r="AC53" s="98">
        <v>0</v>
      </c>
      <c r="AD53" s="98">
        <v>0</v>
      </c>
      <c r="AE53" s="98">
        <v>0</v>
      </c>
      <c r="AF53" s="87"/>
      <c r="AG53" s="94" t="str">
        <f t="shared" si="0"/>
        <v>河内町</v>
      </c>
      <c r="AH53" s="85"/>
    </row>
    <row r="54" spans="1:34" ht="13.5" customHeight="1">
      <c r="A54" s="85"/>
      <c r="B54" s="95" t="s">
        <v>8</v>
      </c>
      <c r="C54" s="92"/>
      <c r="D54" s="100">
        <v>224</v>
      </c>
      <c r="E54" s="105">
        <f t="shared" si="3"/>
        <v>112</v>
      </c>
      <c r="F54" s="99">
        <f t="shared" si="3"/>
        <v>106</v>
      </c>
      <c r="G54" s="99">
        <v>108</v>
      </c>
      <c r="H54" s="99">
        <v>99</v>
      </c>
      <c r="I54" s="99">
        <v>1</v>
      </c>
      <c r="J54" s="99">
        <v>0</v>
      </c>
      <c r="K54" s="99">
        <v>3</v>
      </c>
      <c r="L54" s="99">
        <v>7</v>
      </c>
      <c r="M54" s="98">
        <v>0</v>
      </c>
      <c r="N54" s="98">
        <v>0</v>
      </c>
      <c r="O54" s="98">
        <v>0</v>
      </c>
      <c r="P54" s="98">
        <v>0</v>
      </c>
      <c r="Q54" s="98">
        <v>0</v>
      </c>
      <c r="R54" s="98">
        <v>0</v>
      </c>
      <c r="S54" s="98">
        <v>4</v>
      </c>
      <c r="T54" s="98">
        <v>0</v>
      </c>
      <c r="U54" s="98">
        <v>2</v>
      </c>
      <c r="V54" s="98">
        <v>0</v>
      </c>
      <c r="W54" s="98">
        <v>2</v>
      </c>
      <c r="X54" s="98">
        <v>0</v>
      </c>
      <c r="Y54" s="98">
        <v>0</v>
      </c>
      <c r="Z54" s="98">
        <v>0</v>
      </c>
      <c r="AA54" s="98">
        <v>0</v>
      </c>
      <c r="AB54" s="98">
        <v>0</v>
      </c>
      <c r="AC54" s="98">
        <v>0</v>
      </c>
      <c r="AD54" s="98">
        <v>0</v>
      </c>
      <c r="AE54" s="98">
        <v>0</v>
      </c>
      <c r="AF54" s="87"/>
      <c r="AG54" s="94" t="str">
        <f t="shared" si="0"/>
        <v>八千代町</v>
      </c>
      <c r="AH54" s="85"/>
    </row>
    <row r="55" spans="1:34" ht="13.5" customHeight="1">
      <c r="A55" s="85"/>
      <c r="B55" s="95" t="s">
        <v>7</v>
      </c>
      <c r="C55" s="92"/>
      <c r="D55" s="100">
        <v>91</v>
      </c>
      <c r="E55" s="99">
        <f t="shared" si="3"/>
        <v>36</v>
      </c>
      <c r="F55" s="99">
        <f t="shared" si="3"/>
        <v>53</v>
      </c>
      <c r="G55" s="99">
        <v>32</v>
      </c>
      <c r="H55" s="99">
        <v>51</v>
      </c>
      <c r="I55" s="99">
        <v>3</v>
      </c>
      <c r="J55" s="99">
        <v>0</v>
      </c>
      <c r="K55" s="99">
        <v>1</v>
      </c>
      <c r="L55" s="99">
        <v>2</v>
      </c>
      <c r="M55" s="98">
        <v>0</v>
      </c>
      <c r="N55" s="98">
        <v>0</v>
      </c>
      <c r="O55" s="98">
        <v>0</v>
      </c>
      <c r="P55" s="98">
        <v>0</v>
      </c>
      <c r="Q55" s="98">
        <v>0</v>
      </c>
      <c r="R55" s="98">
        <v>0</v>
      </c>
      <c r="S55" s="98">
        <v>1</v>
      </c>
      <c r="T55" s="98">
        <v>1</v>
      </c>
      <c r="U55" s="98">
        <v>0</v>
      </c>
      <c r="V55" s="98">
        <v>0</v>
      </c>
      <c r="W55" s="98">
        <v>0</v>
      </c>
      <c r="X55" s="98">
        <v>0</v>
      </c>
      <c r="Y55" s="98">
        <v>0</v>
      </c>
      <c r="Z55" s="98">
        <v>0</v>
      </c>
      <c r="AA55" s="98">
        <v>1</v>
      </c>
      <c r="AB55" s="98">
        <v>0</v>
      </c>
      <c r="AC55" s="98">
        <v>0</v>
      </c>
      <c r="AD55" s="98">
        <v>1</v>
      </c>
      <c r="AE55" s="98">
        <v>0</v>
      </c>
      <c r="AF55" s="87"/>
      <c r="AG55" s="94" t="str">
        <f t="shared" si="0"/>
        <v>五霞町</v>
      </c>
      <c r="AH55" s="85"/>
    </row>
    <row r="56" spans="1:34" ht="13.5" customHeight="1">
      <c r="A56" s="102"/>
      <c r="B56" s="95" t="s">
        <v>6</v>
      </c>
      <c r="C56" s="106"/>
      <c r="D56" s="100">
        <v>232</v>
      </c>
      <c r="E56" s="105">
        <f t="shared" si="3"/>
        <v>112</v>
      </c>
      <c r="F56" s="99">
        <f t="shared" si="3"/>
        <v>118</v>
      </c>
      <c r="G56" s="99">
        <v>105</v>
      </c>
      <c r="H56" s="99">
        <v>116</v>
      </c>
      <c r="I56" s="99">
        <v>1</v>
      </c>
      <c r="J56" s="99">
        <v>2</v>
      </c>
      <c r="K56" s="99">
        <v>6</v>
      </c>
      <c r="L56" s="99">
        <v>0</v>
      </c>
      <c r="M56" s="98">
        <v>0</v>
      </c>
      <c r="N56" s="98">
        <v>0</v>
      </c>
      <c r="O56" s="98">
        <v>0</v>
      </c>
      <c r="P56" s="98">
        <v>0</v>
      </c>
      <c r="Q56" s="98">
        <v>0</v>
      </c>
      <c r="R56" s="98">
        <v>0</v>
      </c>
      <c r="S56" s="98">
        <v>0</v>
      </c>
      <c r="T56" s="98">
        <v>0</v>
      </c>
      <c r="U56" s="98">
        <v>2</v>
      </c>
      <c r="V56" s="98">
        <v>0</v>
      </c>
      <c r="W56" s="98">
        <v>2</v>
      </c>
      <c r="X56" s="98">
        <v>0</v>
      </c>
      <c r="Y56" s="98">
        <v>0</v>
      </c>
      <c r="Z56" s="98">
        <v>0</v>
      </c>
      <c r="AA56" s="98">
        <v>0</v>
      </c>
      <c r="AB56" s="98">
        <v>0</v>
      </c>
      <c r="AC56" s="98">
        <v>0</v>
      </c>
      <c r="AD56" s="98">
        <v>0</v>
      </c>
      <c r="AE56" s="98">
        <v>0</v>
      </c>
      <c r="AF56" s="104"/>
      <c r="AG56" s="103" t="str">
        <f t="shared" si="0"/>
        <v>境町</v>
      </c>
      <c r="AH56" s="102"/>
    </row>
    <row r="57" spans="1:36" s="96" customFormat="1" ht="13.5" customHeight="1">
      <c r="A57" s="97"/>
      <c r="B57" s="95" t="s">
        <v>5</v>
      </c>
      <c r="C57" s="101"/>
      <c r="D57" s="100">
        <v>120</v>
      </c>
      <c r="E57" s="99">
        <f t="shared" si="3"/>
        <v>53</v>
      </c>
      <c r="F57" s="99">
        <f t="shared" si="3"/>
        <v>65</v>
      </c>
      <c r="G57" s="99">
        <v>49</v>
      </c>
      <c r="H57" s="99">
        <v>63</v>
      </c>
      <c r="I57" s="99">
        <v>0</v>
      </c>
      <c r="J57" s="99">
        <v>0</v>
      </c>
      <c r="K57" s="99">
        <v>4</v>
      </c>
      <c r="L57" s="99">
        <v>2</v>
      </c>
      <c r="M57" s="98">
        <v>0</v>
      </c>
      <c r="N57" s="98">
        <v>0</v>
      </c>
      <c r="O57" s="98">
        <v>0</v>
      </c>
      <c r="P57" s="98">
        <v>0</v>
      </c>
      <c r="Q57" s="98">
        <v>0</v>
      </c>
      <c r="R57" s="98">
        <v>0</v>
      </c>
      <c r="S57" s="98">
        <v>0</v>
      </c>
      <c r="T57" s="98">
        <v>0</v>
      </c>
      <c r="U57" s="98">
        <v>2</v>
      </c>
      <c r="V57" s="98">
        <v>0</v>
      </c>
      <c r="W57" s="98">
        <v>2</v>
      </c>
      <c r="X57" s="98">
        <v>0</v>
      </c>
      <c r="Y57" s="98">
        <v>0</v>
      </c>
      <c r="Z57" s="98">
        <v>0</v>
      </c>
      <c r="AA57" s="98">
        <v>0</v>
      </c>
      <c r="AB57" s="98">
        <v>0</v>
      </c>
      <c r="AC57" s="98">
        <v>0</v>
      </c>
      <c r="AD57" s="98">
        <v>0</v>
      </c>
      <c r="AE57" s="98">
        <v>0</v>
      </c>
      <c r="AF57" s="87"/>
      <c r="AG57" s="94" t="str">
        <f t="shared" si="0"/>
        <v>利根町</v>
      </c>
      <c r="AH57" s="97"/>
      <c r="AI57" s="75"/>
      <c r="AJ57" s="75"/>
    </row>
    <row r="58" spans="1:34" ht="13.5" customHeight="1">
      <c r="A58" s="85"/>
      <c r="B58" s="95"/>
      <c r="C58" s="92"/>
      <c r="D58" s="91"/>
      <c r="E58" s="90"/>
      <c r="F58" s="90"/>
      <c r="G58" s="82"/>
      <c r="H58" s="82"/>
      <c r="I58" s="82"/>
      <c r="J58" s="82"/>
      <c r="K58" s="82"/>
      <c r="L58" s="82"/>
      <c r="AF58" s="87"/>
      <c r="AG58" s="94"/>
      <c r="AH58" s="85"/>
    </row>
    <row r="59" spans="1:34" ht="13.5" customHeight="1">
      <c r="A59" s="85"/>
      <c r="B59" s="93" t="s">
        <v>4</v>
      </c>
      <c r="C59" s="92"/>
      <c r="D59" s="91">
        <v>156</v>
      </c>
      <c r="E59" s="90">
        <v>80</v>
      </c>
      <c r="F59" s="90">
        <v>74</v>
      </c>
      <c r="G59" s="90">
        <v>80</v>
      </c>
      <c r="H59" s="90">
        <v>74</v>
      </c>
      <c r="I59" s="90">
        <v>0</v>
      </c>
      <c r="J59" s="90">
        <v>0</v>
      </c>
      <c r="K59" s="90">
        <v>0</v>
      </c>
      <c r="L59" s="90">
        <v>0</v>
      </c>
      <c r="M59" s="89">
        <v>0</v>
      </c>
      <c r="N59" s="89">
        <v>0</v>
      </c>
      <c r="O59" s="89">
        <v>0</v>
      </c>
      <c r="P59" s="89">
        <v>0</v>
      </c>
      <c r="Q59" s="89">
        <v>0</v>
      </c>
      <c r="R59" s="89">
        <v>0</v>
      </c>
      <c r="S59" s="89">
        <v>2</v>
      </c>
      <c r="T59" s="89">
        <v>0</v>
      </c>
      <c r="U59" s="89">
        <v>0</v>
      </c>
      <c r="V59" s="89">
        <v>0</v>
      </c>
      <c r="W59" s="89">
        <v>0</v>
      </c>
      <c r="X59" s="89">
        <v>0</v>
      </c>
      <c r="Y59" s="89">
        <v>0</v>
      </c>
      <c r="Z59" s="89">
        <v>0</v>
      </c>
      <c r="AA59" s="88">
        <v>0</v>
      </c>
      <c r="AB59" s="88">
        <v>0</v>
      </c>
      <c r="AC59" s="88">
        <v>0</v>
      </c>
      <c r="AD59" s="88">
        <v>0</v>
      </c>
      <c r="AE59" s="88">
        <v>0</v>
      </c>
      <c r="AF59" s="87"/>
      <c r="AG59" s="86" t="str">
        <f>B59</f>
        <v>国 立 (参考)</v>
      </c>
      <c r="AH59" s="85"/>
    </row>
    <row r="60" spans="1:34" ht="13.5" customHeight="1">
      <c r="A60" s="80"/>
      <c r="B60" s="80"/>
      <c r="C60" s="84"/>
      <c r="D60" s="83"/>
      <c r="E60" s="82"/>
      <c r="F60" s="82"/>
      <c r="G60" s="82"/>
      <c r="H60" s="82"/>
      <c r="I60" s="82"/>
      <c r="J60" s="82"/>
      <c r="K60" s="82"/>
      <c r="L60" s="82"/>
      <c r="AF60" s="81"/>
      <c r="AG60" s="80"/>
      <c r="AH60" s="80"/>
    </row>
    <row r="61" spans="1:34" ht="3" customHeight="1">
      <c r="A61" s="78"/>
      <c r="B61" s="78"/>
      <c r="C61" s="78"/>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8"/>
      <c r="AG61" s="78"/>
      <c r="AH61" s="78"/>
    </row>
    <row r="62" ht="11.25">
      <c r="D62" s="77"/>
    </row>
    <row r="63" ht="11.25">
      <c r="D63" s="77"/>
    </row>
    <row r="64" ht="11.25">
      <c r="D64" s="77"/>
    </row>
    <row r="65" ht="11.25">
      <c r="D65" s="77"/>
    </row>
    <row r="66" ht="11.25">
      <c r="D66" s="77"/>
    </row>
    <row r="67" ht="11.25">
      <c r="D67" s="77"/>
    </row>
    <row r="68" ht="11.25">
      <c r="D68" s="77"/>
    </row>
    <row r="69" ht="11.25">
      <c r="D69" s="77"/>
    </row>
    <row r="70" ht="11.25">
      <c r="D70" s="77"/>
    </row>
    <row r="71" ht="11.25">
      <c r="D71" s="77"/>
    </row>
    <row r="72" ht="11.25">
      <c r="D72" s="77"/>
    </row>
    <row r="73" ht="11.25">
      <c r="D73" s="77"/>
    </row>
    <row r="74" ht="11.25">
      <c r="D74" s="77"/>
    </row>
    <row r="75" ht="11.25">
      <c r="D75" s="77"/>
    </row>
    <row r="76" ht="11.25">
      <c r="D76" s="77"/>
    </row>
    <row r="77" ht="11.25">
      <c r="D77" s="77"/>
    </row>
  </sheetData>
  <sheetProtection/>
  <mergeCells count="21">
    <mergeCell ref="Y5:Z5"/>
    <mergeCell ref="AD4:AE5"/>
    <mergeCell ref="E5:F5"/>
    <mergeCell ref="G5:H5"/>
    <mergeCell ref="I5:J5"/>
    <mergeCell ref="K5:L5"/>
    <mergeCell ref="M5:N5"/>
    <mergeCell ref="O5:P5"/>
    <mergeCell ref="Q5:R5"/>
    <mergeCell ref="U5:V5"/>
    <mergeCell ref="W5:X5"/>
    <mergeCell ref="B3:B6"/>
    <mergeCell ref="AA3:AE3"/>
    <mergeCell ref="AG3:AG6"/>
    <mergeCell ref="D4:D6"/>
    <mergeCell ref="E4:L4"/>
    <mergeCell ref="M4:R4"/>
    <mergeCell ref="S4:T5"/>
    <mergeCell ref="U4:Z4"/>
    <mergeCell ref="AA4:AA6"/>
    <mergeCell ref="AB4:AC5"/>
  </mergeCells>
  <printOptions/>
  <pageMargins left="0.7874015748031497" right="0.3937007874015748" top="0.7874015748031497" bottom="0.5905511811023623" header="0.5905511811023623" footer="0.3937007874015748"/>
  <pageSetup blackAndWhite="1" firstPageNumber="108" useFirstPageNumber="1" horizontalDpi="600" verticalDpi="600" orientation="portrait" pageOrder="overThenDown" paperSize="9" r:id="rId3"/>
  <headerFooter scaleWithDoc="0" alignWithMargins="0">
    <oddFooter>&amp;C&amp;10- &amp;P -</oddFooter>
  </headerFooter>
  <legacyDrawing r:id="rId2"/>
</worksheet>
</file>

<file path=xl/worksheets/sheet3.xml><?xml version="1.0" encoding="utf-8"?>
<worksheet xmlns="http://schemas.openxmlformats.org/spreadsheetml/2006/main" xmlns:r="http://schemas.openxmlformats.org/officeDocument/2006/relationships">
  <dimension ref="A1:AD74"/>
  <sheetViews>
    <sheetView showGridLines="0" zoomScaleSheetLayoutView="100" zoomScalePageLayoutView="0" workbookViewId="0" topLeftCell="A1">
      <pane xSplit="3" ySplit="5" topLeftCell="D6" activePane="bottomRight" state="frozen"/>
      <selection pane="topLeft" activeCell="X13" sqref="X13"/>
      <selection pane="topRight" activeCell="X13" sqref="X13"/>
      <selection pane="bottomLeft" activeCell="X13" sqref="X13"/>
      <selection pane="bottomRight" activeCell="A1" sqref="A1"/>
    </sheetView>
  </sheetViews>
  <sheetFormatPr defaultColWidth="9.00390625" defaultRowHeight="12"/>
  <cols>
    <col min="1" max="1" width="1.00390625" style="2" customWidth="1"/>
    <col min="2" max="2" width="13.50390625" style="2" customWidth="1"/>
    <col min="3" max="3" width="1.00390625" style="2" customWidth="1"/>
    <col min="4" max="13" width="9.00390625" style="1" customWidth="1"/>
    <col min="14" max="24" width="8.125" style="1" customWidth="1"/>
    <col min="25" max="25" width="1.00390625" style="2" customWidth="1"/>
    <col min="26" max="26" width="13.50390625" style="2" customWidth="1"/>
    <col min="27" max="27" width="1.00390625" style="2" customWidth="1"/>
    <col min="28" max="16384" width="9.375" style="1" customWidth="1"/>
  </cols>
  <sheetData>
    <row r="1" spans="1:27" s="70" customFormat="1" ht="15">
      <c r="A1" s="71"/>
      <c r="B1" s="74" t="s">
        <v>124</v>
      </c>
      <c r="C1" s="71"/>
      <c r="Y1" s="71"/>
      <c r="Z1" s="72" t="s">
        <v>77</v>
      </c>
      <c r="AA1" s="71"/>
    </row>
    <row r="2" ht="4.5" customHeight="1"/>
    <row r="3" spans="1:27" s="151" customFormat="1" ht="12.75" customHeight="1">
      <c r="A3" s="164"/>
      <c r="B3" s="295" t="s">
        <v>76</v>
      </c>
      <c r="C3" s="166"/>
      <c r="D3" s="174"/>
      <c r="E3" s="174"/>
      <c r="F3" s="173"/>
      <c r="G3" s="172" t="s">
        <v>123</v>
      </c>
      <c r="H3" s="171"/>
      <c r="I3" s="171"/>
      <c r="J3" s="171"/>
      <c r="K3" s="171"/>
      <c r="L3" s="170"/>
      <c r="M3" s="169" t="s">
        <v>122</v>
      </c>
      <c r="N3" s="168"/>
      <c r="O3" s="168"/>
      <c r="P3" s="168"/>
      <c r="Q3" s="168"/>
      <c r="R3" s="167"/>
      <c r="S3" s="298" t="s">
        <v>90</v>
      </c>
      <c r="T3" s="299"/>
      <c r="U3" s="300"/>
      <c r="V3" s="304" t="s">
        <v>121</v>
      </c>
      <c r="W3" s="305"/>
      <c r="X3" s="306"/>
      <c r="Y3" s="165"/>
      <c r="Z3" s="310" t="str">
        <f>$B$3</f>
        <v>市町村別</v>
      </c>
      <c r="AA3" s="164"/>
    </row>
    <row r="4" spans="1:27" s="151" customFormat="1" ht="12.75" customHeight="1">
      <c r="A4" s="158"/>
      <c r="B4" s="296"/>
      <c r="C4" s="163"/>
      <c r="D4" s="162" t="s">
        <v>81</v>
      </c>
      <c r="E4" s="161"/>
      <c r="F4" s="156"/>
      <c r="G4" s="160" t="s">
        <v>120</v>
      </c>
      <c r="H4" s="160"/>
      <c r="I4" s="160"/>
      <c r="J4" s="160" t="s">
        <v>119</v>
      </c>
      <c r="K4" s="160"/>
      <c r="L4" s="160"/>
      <c r="M4" s="160" t="s">
        <v>120</v>
      </c>
      <c r="N4" s="160"/>
      <c r="O4" s="160"/>
      <c r="P4" s="160" t="s">
        <v>119</v>
      </c>
      <c r="Q4" s="160"/>
      <c r="R4" s="160"/>
      <c r="S4" s="301"/>
      <c r="T4" s="302"/>
      <c r="U4" s="303"/>
      <c r="V4" s="307"/>
      <c r="W4" s="308"/>
      <c r="X4" s="309"/>
      <c r="Y4" s="159"/>
      <c r="Z4" s="311"/>
      <c r="AA4" s="158"/>
    </row>
    <row r="5" spans="1:27" s="151" customFormat="1" ht="12.75" customHeight="1">
      <c r="A5" s="152"/>
      <c r="B5" s="297"/>
      <c r="C5" s="157"/>
      <c r="D5" s="156"/>
      <c r="E5" s="155" t="s">
        <v>54</v>
      </c>
      <c r="F5" s="154" t="s">
        <v>53</v>
      </c>
      <c r="G5" s="155" t="s">
        <v>81</v>
      </c>
      <c r="H5" s="155" t="s">
        <v>54</v>
      </c>
      <c r="I5" s="154" t="s">
        <v>53</v>
      </c>
      <c r="J5" s="155" t="s">
        <v>81</v>
      </c>
      <c r="K5" s="155" t="s">
        <v>54</v>
      </c>
      <c r="L5" s="154" t="s">
        <v>53</v>
      </c>
      <c r="M5" s="155" t="s">
        <v>81</v>
      </c>
      <c r="N5" s="155" t="s">
        <v>54</v>
      </c>
      <c r="O5" s="154" t="s">
        <v>53</v>
      </c>
      <c r="P5" s="155" t="s">
        <v>81</v>
      </c>
      <c r="Q5" s="155" t="s">
        <v>54</v>
      </c>
      <c r="R5" s="154" t="s">
        <v>53</v>
      </c>
      <c r="S5" s="155" t="s">
        <v>81</v>
      </c>
      <c r="T5" s="155" t="s">
        <v>54</v>
      </c>
      <c r="U5" s="154" t="s">
        <v>53</v>
      </c>
      <c r="V5" s="155" t="s">
        <v>81</v>
      </c>
      <c r="W5" s="155" t="s">
        <v>54</v>
      </c>
      <c r="X5" s="154" t="s">
        <v>53</v>
      </c>
      <c r="Y5" s="153"/>
      <c r="Z5" s="312"/>
      <c r="AA5" s="152"/>
    </row>
    <row r="6" spans="1:27" ht="13.5" customHeight="1">
      <c r="A6" s="13"/>
      <c r="B6" s="13"/>
      <c r="C6" s="27"/>
      <c r="D6" s="26"/>
      <c r="E6" s="26"/>
      <c r="F6" s="26"/>
      <c r="G6" s="139"/>
      <c r="H6" s="26"/>
      <c r="I6" s="26"/>
      <c r="J6" s="139"/>
      <c r="K6" s="26"/>
      <c r="L6" s="26"/>
      <c r="M6" s="139"/>
      <c r="N6" s="26"/>
      <c r="O6" s="26"/>
      <c r="P6" s="139"/>
      <c r="Q6" s="26"/>
      <c r="R6" s="26"/>
      <c r="S6" s="26"/>
      <c r="T6" s="26"/>
      <c r="U6" s="26"/>
      <c r="V6" s="139"/>
      <c r="W6" s="26"/>
      <c r="X6" s="26"/>
      <c r="Y6" s="25"/>
      <c r="Z6" s="13"/>
      <c r="AA6" s="13"/>
    </row>
    <row r="7" spans="1:27" s="45" customFormat="1" ht="13.5" customHeight="1">
      <c r="A7" s="46"/>
      <c r="B7" s="46" t="s">
        <v>52</v>
      </c>
      <c r="C7" s="53"/>
      <c r="D7" s="150">
        <v>27091</v>
      </c>
      <c r="E7" s="150">
        <v>13746</v>
      </c>
      <c r="F7" s="150">
        <v>13345</v>
      </c>
      <c r="G7" s="150">
        <v>26226</v>
      </c>
      <c r="H7" s="150">
        <v>13183</v>
      </c>
      <c r="I7" s="150">
        <v>13043</v>
      </c>
      <c r="J7" s="150">
        <v>435</v>
      </c>
      <c r="K7" s="150">
        <v>263</v>
      </c>
      <c r="L7" s="150">
        <v>172</v>
      </c>
      <c r="M7" s="150">
        <v>8</v>
      </c>
      <c r="N7" s="150">
        <v>6</v>
      </c>
      <c r="O7" s="150">
        <v>2</v>
      </c>
      <c r="P7" s="150">
        <v>0</v>
      </c>
      <c r="Q7" s="150">
        <v>0</v>
      </c>
      <c r="R7" s="150">
        <v>0</v>
      </c>
      <c r="S7" s="150">
        <v>244</v>
      </c>
      <c r="T7" s="150">
        <v>188</v>
      </c>
      <c r="U7" s="150">
        <v>56</v>
      </c>
      <c r="V7" s="150">
        <v>178</v>
      </c>
      <c r="W7" s="150">
        <v>106</v>
      </c>
      <c r="X7" s="150">
        <v>72</v>
      </c>
      <c r="Y7" s="48"/>
      <c r="Z7" s="47" t="str">
        <f>B7</f>
        <v>平成28年3月</v>
      </c>
      <c r="AA7" s="46"/>
    </row>
    <row r="8" spans="1:27" s="39" customFormat="1" ht="13.5" customHeight="1">
      <c r="A8" s="23"/>
      <c r="B8" s="23"/>
      <c r="C8" s="22"/>
      <c r="D8" s="44"/>
      <c r="E8" s="44"/>
      <c r="F8" s="44"/>
      <c r="G8" s="149"/>
      <c r="H8" s="44"/>
      <c r="I8" s="44"/>
      <c r="J8" s="149"/>
      <c r="K8" s="44"/>
      <c r="L8" s="44"/>
      <c r="M8" s="149"/>
      <c r="N8" s="44"/>
      <c r="O8" s="44"/>
      <c r="P8" s="149"/>
      <c r="Q8" s="44"/>
      <c r="R8" s="44"/>
      <c r="S8" s="44"/>
      <c r="T8" s="44"/>
      <c r="U8" s="44"/>
      <c r="V8" s="149"/>
      <c r="W8" s="44"/>
      <c r="X8" s="44"/>
      <c r="Y8" s="15"/>
      <c r="Z8" s="23"/>
      <c r="AA8" s="23"/>
    </row>
    <row r="9" spans="1:27" s="39" customFormat="1" ht="13.5" customHeight="1">
      <c r="A9" s="23"/>
      <c r="B9" s="23" t="s">
        <v>51</v>
      </c>
      <c r="C9" s="22"/>
      <c r="D9" s="144">
        <f aca="true" t="shared" si="0" ref="D9:X9">SUM(D13:D56)</f>
        <v>26614</v>
      </c>
      <c r="E9" s="144">
        <f t="shared" si="0"/>
        <v>13513</v>
      </c>
      <c r="F9" s="144">
        <f t="shared" si="0"/>
        <v>13101</v>
      </c>
      <c r="G9" s="144">
        <f t="shared" si="0"/>
        <v>25721</v>
      </c>
      <c r="H9" s="144">
        <f t="shared" si="0"/>
        <v>12929</v>
      </c>
      <c r="I9" s="144">
        <f t="shared" si="0"/>
        <v>12792</v>
      </c>
      <c r="J9" s="144">
        <f t="shared" si="0"/>
        <v>440</v>
      </c>
      <c r="K9" s="144">
        <f t="shared" si="0"/>
        <v>249</v>
      </c>
      <c r="L9" s="144">
        <f t="shared" si="0"/>
        <v>191</v>
      </c>
      <c r="M9" s="144">
        <f t="shared" si="0"/>
        <v>4</v>
      </c>
      <c r="N9" s="144">
        <f t="shared" si="0"/>
        <v>4</v>
      </c>
      <c r="O9" s="144">
        <f t="shared" si="0"/>
        <v>0</v>
      </c>
      <c r="P9" s="144">
        <f t="shared" si="0"/>
        <v>0</v>
      </c>
      <c r="Q9" s="144">
        <f t="shared" si="0"/>
        <v>0</v>
      </c>
      <c r="R9" s="144">
        <f t="shared" si="0"/>
        <v>0</v>
      </c>
      <c r="S9" s="144">
        <f t="shared" si="0"/>
        <v>248</v>
      </c>
      <c r="T9" s="144">
        <f t="shared" si="0"/>
        <v>197</v>
      </c>
      <c r="U9" s="144">
        <f t="shared" si="0"/>
        <v>51</v>
      </c>
      <c r="V9" s="144">
        <f t="shared" si="0"/>
        <v>201</v>
      </c>
      <c r="W9" s="144">
        <f t="shared" si="0"/>
        <v>134</v>
      </c>
      <c r="X9" s="144">
        <f t="shared" si="0"/>
        <v>67</v>
      </c>
      <c r="Y9" s="15"/>
      <c r="Z9" s="14" t="str">
        <f>B9</f>
        <v>平成29年3月</v>
      </c>
      <c r="AA9" s="23"/>
    </row>
    <row r="10" spans="1:27" s="39" customFormat="1" ht="13.5" customHeight="1">
      <c r="A10" s="23"/>
      <c r="B10" s="23" t="s">
        <v>50</v>
      </c>
      <c r="C10" s="22"/>
      <c r="D10" s="144">
        <v>25307</v>
      </c>
      <c r="E10" s="144">
        <v>12858</v>
      </c>
      <c r="F10" s="144">
        <v>12449</v>
      </c>
      <c r="G10" s="144">
        <v>24422</v>
      </c>
      <c r="H10" s="144">
        <v>12281</v>
      </c>
      <c r="I10" s="144">
        <v>12141</v>
      </c>
      <c r="J10" s="144">
        <v>440</v>
      </c>
      <c r="K10" s="144">
        <v>249</v>
      </c>
      <c r="L10" s="144">
        <v>191</v>
      </c>
      <c r="M10" s="144">
        <v>2</v>
      </c>
      <c r="N10" s="144">
        <v>2</v>
      </c>
      <c r="O10" s="144">
        <v>0</v>
      </c>
      <c r="P10" s="144">
        <v>0</v>
      </c>
      <c r="Q10" s="144">
        <v>0</v>
      </c>
      <c r="R10" s="144">
        <v>0</v>
      </c>
      <c r="S10" s="144">
        <v>242</v>
      </c>
      <c r="T10" s="144">
        <v>192</v>
      </c>
      <c r="U10" s="144">
        <v>50</v>
      </c>
      <c r="V10" s="144">
        <v>201</v>
      </c>
      <c r="W10" s="144">
        <v>134</v>
      </c>
      <c r="X10" s="144">
        <v>67</v>
      </c>
      <c r="Y10" s="15"/>
      <c r="Z10" s="14" t="str">
        <f>B10</f>
        <v>公立</v>
      </c>
      <c r="AA10" s="23"/>
    </row>
    <row r="11" spans="1:27" s="39" customFormat="1" ht="13.5" customHeight="1">
      <c r="A11" s="23"/>
      <c r="B11" s="23" t="s">
        <v>49</v>
      </c>
      <c r="C11" s="22"/>
      <c r="D11" s="144">
        <v>1307</v>
      </c>
      <c r="E11" s="144">
        <v>655</v>
      </c>
      <c r="F11" s="144">
        <v>652</v>
      </c>
      <c r="G11" s="144">
        <v>1299</v>
      </c>
      <c r="H11" s="144">
        <v>648</v>
      </c>
      <c r="I11" s="144">
        <v>651</v>
      </c>
      <c r="J11" s="144">
        <v>0</v>
      </c>
      <c r="K11" s="144">
        <v>0</v>
      </c>
      <c r="L11" s="144">
        <v>0</v>
      </c>
      <c r="M11" s="144">
        <v>2</v>
      </c>
      <c r="N11" s="144">
        <v>2</v>
      </c>
      <c r="O11" s="144">
        <v>0</v>
      </c>
      <c r="P11" s="144">
        <v>0</v>
      </c>
      <c r="Q11" s="144">
        <v>0</v>
      </c>
      <c r="R11" s="144">
        <v>0</v>
      </c>
      <c r="S11" s="144">
        <v>6</v>
      </c>
      <c r="T11" s="144">
        <v>5</v>
      </c>
      <c r="U11" s="144">
        <v>1</v>
      </c>
      <c r="V11" s="144">
        <v>0</v>
      </c>
      <c r="W11" s="144">
        <v>0</v>
      </c>
      <c r="X11" s="144">
        <v>0</v>
      </c>
      <c r="Y11" s="15"/>
      <c r="Z11" s="14" t="str">
        <f>B11</f>
        <v>私立</v>
      </c>
      <c r="AA11" s="23"/>
    </row>
    <row r="12" spans="1:27" s="39" customFormat="1" ht="13.5" customHeight="1">
      <c r="A12" s="23"/>
      <c r="B12" s="23"/>
      <c r="C12" s="22"/>
      <c r="D12" s="44"/>
      <c r="E12" s="44"/>
      <c r="F12" s="44"/>
      <c r="G12" s="44"/>
      <c r="H12" s="44"/>
      <c r="I12" s="44"/>
      <c r="J12" s="44"/>
      <c r="K12" s="44"/>
      <c r="L12" s="44"/>
      <c r="M12" s="44"/>
      <c r="N12" s="44"/>
      <c r="O12" s="44"/>
      <c r="P12" s="44"/>
      <c r="Q12" s="44"/>
      <c r="R12" s="44"/>
      <c r="S12" s="44"/>
      <c r="T12" s="44"/>
      <c r="U12" s="44"/>
      <c r="V12" s="44"/>
      <c r="W12" s="44"/>
      <c r="X12" s="44"/>
      <c r="Y12" s="15"/>
      <c r="Z12" s="23"/>
      <c r="AA12" s="23"/>
    </row>
    <row r="13" spans="1:28" ht="13.5" customHeight="1">
      <c r="A13" s="13"/>
      <c r="B13" s="13" t="s">
        <v>118</v>
      </c>
      <c r="C13" s="27"/>
      <c r="D13" s="148">
        <v>2379</v>
      </c>
      <c r="E13" s="148">
        <v>1211</v>
      </c>
      <c r="F13" s="147">
        <v>1168</v>
      </c>
      <c r="G13" s="147">
        <v>2263</v>
      </c>
      <c r="H13" s="147">
        <v>1136</v>
      </c>
      <c r="I13" s="147">
        <v>1127</v>
      </c>
      <c r="J13" s="147">
        <v>58</v>
      </c>
      <c r="K13" s="147">
        <v>36</v>
      </c>
      <c r="L13" s="147">
        <v>22</v>
      </c>
      <c r="M13" s="147">
        <v>0</v>
      </c>
      <c r="N13" s="147">
        <v>0</v>
      </c>
      <c r="O13" s="147">
        <v>0</v>
      </c>
      <c r="P13" s="147">
        <v>0</v>
      </c>
      <c r="Q13" s="147">
        <v>0</v>
      </c>
      <c r="R13" s="147">
        <v>0</v>
      </c>
      <c r="S13" s="147">
        <v>40</v>
      </c>
      <c r="T13" s="147">
        <v>29</v>
      </c>
      <c r="U13" s="147">
        <v>11</v>
      </c>
      <c r="V13" s="147">
        <v>18</v>
      </c>
      <c r="W13" s="147">
        <v>10</v>
      </c>
      <c r="X13" s="147">
        <v>8</v>
      </c>
      <c r="Y13" s="25"/>
      <c r="Z13" s="24" t="str">
        <f aca="true" t="shared" si="1" ref="Z13:Z56">B13</f>
        <v>水戸市</v>
      </c>
      <c r="AA13" s="13"/>
      <c r="AB13" s="139"/>
    </row>
    <row r="14" spans="1:28" ht="13.5" customHeight="1">
      <c r="A14" s="13"/>
      <c r="B14" s="13" t="s">
        <v>117</v>
      </c>
      <c r="C14" s="27"/>
      <c r="D14" s="148">
        <v>1824</v>
      </c>
      <c r="E14" s="148">
        <v>898</v>
      </c>
      <c r="F14" s="147">
        <v>926</v>
      </c>
      <c r="G14" s="147">
        <v>1767</v>
      </c>
      <c r="H14" s="147">
        <v>857</v>
      </c>
      <c r="I14" s="147">
        <v>910</v>
      </c>
      <c r="J14" s="147">
        <v>16</v>
      </c>
      <c r="K14" s="147">
        <v>7</v>
      </c>
      <c r="L14" s="147">
        <v>9</v>
      </c>
      <c r="M14" s="147">
        <v>0</v>
      </c>
      <c r="N14" s="147">
        <v>0</v>
      </c>
      <c r="O14" s="147">
        <v>0</v>
      </c>
      <c r="P14" s="147">
        <v>0</v>
      </c>
      <c r="Q14" s="147">
        <v>0</v>
      </c>
      <c r="R14" s="147">
        <v>0</v>
      </c>
      <c r="S14" s="147">
        <v>25</v>
      </c>
      <c r="T14" s="147">
        <v>22</v>
      </c>
      <c r="U14" s="147">
        <v>3</v>
      </c>
      <c r="V14" s="147">
        <v>16</v>
      </c>
      <c r="W14" s="147">
        <v>12</v>
      </c>
      <c r="X14" s="147">
        <v>4</v>
      </c>
      <c r="Y14" s="25"/>
      <c r="Z14" s="24" t="str">
        <f t="shared" si="1"/>
        <v>日立市</v>
      </c>
      <c r="AA14" s="13"/>
      <c r="AB14" s="139"/>
    </row>
    <row r="15" spans="1:28" ht="13.5" customHeight="1">
      <c r="A15" s="13"/>
      <c r="B15" s="13" t="s">
        <v>46</v>
      </c>
      <c r="C15" s="27"/>
      <c r="D15" s="148">
        <v>1281</v>
      </c>
      <c r="E15" s="148">
        <v>634</v>
      </c>
      <c r="F15" s="147">
        <v>647</v>
      </c>
      <c r="G15" s="147">
        <v>1242</v>
      </c>
      <c r="H15" s="147">
        <v>610</v>
      </c>
      <c r="I15" s="147">
        <v>632</v>
      </c>
      <c r="J15" s="147">
        <v>26</v>
      </c>
      <c r="K15" s="147">
        <v>17</v>
      </c>
      <c r="L15" s="147">
        <v>9</v>
      </c>
      <c r="M15" s="147">
        <v>0</v>
      </c>
      <c r="N15" s="147">
        <v>0</v>
      </c>
      <c r="O15" s="147">
        <v>0</v>
      </c>
      <c r="P15" s="147">
        <v>0</v>
      </c>
      <c r="Q15" s="147">
        <v>0</v>
      </c>
      <c r="R15" s="147">
        <v>0</v>
      </c>
      <c r="S15" s="147">
        <v>5</v>
      </c>
      <c r="T15" s="147">
        <v>3</v>
      </c>
      <c r="U15" s="147">
        <v>2</v>
      </c>
      <c r="V15" s="147">
        <v>8</v>
      </c>
      <c r="W15" s="147">
        <v>4</v>
      </c>
      <c r="X15" s="147">
        <v>4</v>
      </c>
      <c r="Y15" s="25"/>
      <c r="Z15" s="24" t="str">
        <f t="shared" si="1"/>
        <v>土浦市</v>
      </c>
      <c r="AA15" s="13"/>
      <c r="AB15" s="139"/>
    </row>
    <row r="16" spans="1:28" ht="13.5" customHeight="1">
      <c r="A16" s="13"/>
      <c r="B16" s="13" t="s">
        <v>116</v>
      </c>
      <c r="C16" s="27"/>
      <c r="D16" s="148">
        <v>1168</v>
      </c>
      <c r="E16" s="148">
        <v>588</v>
      </c>
      <c r="F16" s="147">
        <v>580</v>
      </c>
      <c r="G16" s="147">
        <v>1134</v>
      </c>
      <c r="H16" s="147">
        <v>567</v>
      </c>
      <c r="I16" s="147">
        <v>567</v>
      </c>
      <c r="J16" s="147">
        <v>17</v>
      </c>
      <c r="K16" s="147">
        <v>9</v>
      </c>
      <c r="L16" s="147">
        <v>8</v>
      </c>
      <c r="M16" s="147">
        <v>0</v>
      </c>
      <c r="N16" s="147">
        <v>0</v>
      </c>
      <c r="O16" s="147">
        <v>0</v>
      </c>
      <c r="P16" s="147">
        <v>0</v>
      </c>
      <c r="Q16" s="147">
        <v>0</v>
      </c>
      <c r="R16" s="147">
        <v>0</v>
      </c>
      <c r="S16" s="147">
        <v>12</v>
      </c>
      <c r="T16" s="147">
        <v>10</v>
      </c>
      <c r="U16" s="147">
        <v>2</v>
      </c>
      <c r="V16" s="147">
        <v>5</v>
      </c>
      <c r="W16" s="147">
        <v>2</v>
      </c>
      <c r="X16" s="147">
        <v>3</v>
      </c>
      <c r="Y16" s="25"/>
      <c r="Z16" s="24" t="str">
        <f t="shared" si="1"/>
        <v>古河市</v>
      </c>
      <c r="AA16" s="13"/>
      <c r="AB16" s="139"/>
    </row>
    <row r="17" spans="1:28" ht="13.5" customHeight="1">
      <c r="A17" s="13"/>
      <c r="B17" s="13" t="s">
        <v>115</v>
      </c>
      <c r="C17" s="27"/>
      <c r="D17" s="148">
        <v>644</v>
      </c>
      <c r="E17" s="148">
        <v>330</v>
      </c>
      <c r="F17" s="147">
        <v>314</v>
      </c>
      <c r="G17" s="147">
        <v>618</v>
      </c>
      <c r="H17" s="147">
        <v>313</v>
      </c>
      <c r="I17" s="147">
        <v>305</v>
      </c>
      <c r="J17" s="147">
        <v>8</v>
      </c>
      <c r="K17" s="147">
        <v>4</v>
      </c>
      <c r="L17" s="147">
        <v>4</v>
      </c>
      <c r="M17" s="147">
        <v>0</v>
      </c>
      <c r="N17" s="147">
        <v>0</v>
      </c>
      <c r="O17" s="147">
        <v>0</v>
      </c>
      <c r="P17" s="147">
        <v>0</v>
      </c>
      <c r="Q17" s="147">
        <v>0</v>
      </c>
      <c r="R17" s="147">
        <v>0</v>
      </c>
      <c r="S17" s="147">
        <v>6</v>
      </c>
      <c r="T17" s="147">
        <v>5</v>
      </c>
      <c r="U17" s="147">
        <v>1</v>
      </c>
      <c r="V17" s="147">
        <v>12</v>
      </c>
      <c r="W17" s="147">
        <v>8</v>
      </c>
      <c r="X17" s="147">
        <v>4</v>
      </c>
      <c r="Y17" s="25"/>
      <c r="Z17" s="24" t="str">
        <f t="shared" si="1"/>
        <v>石岡市</v>
      </c>
      <c r="AA17" s="13"/>
      <c r="AB17" s="139"/>
    </row>
    <row r="18" spans="1:28" ht="13.5" customHeight="1">
      <c r="A18" s="13"/>
      <c r="B18" s="13" t="s">
        <v>114</v>
      </c>
      <c r="C18" s="27"/>
      <c r="D18" s="148">
        <v>473</v>
      </c>
      <c r="E18" s="148">
        <v>224</v>
      </c>
      <c r="F18" s="147">
        <v>249</v>
      </c>
      <c r="G18" s="147">
        <v>436</v>
      </c>
      <c r="H18" s="147">
        <v>204</v>
      </c>
      <c r="I18" s="147">
        <v>232</v>
      </c>
      <c r="J18" s="147">
        <v>23</v>
      </c>
      <c r="K18" s="147">
        <v>12</v>
      </c>
      <c r="L18" s="147">
        <v>11</v>
      </c>
      <c r="M18" s="147">
        <v>0</v>
      </c>
      <c r="N18" s="147">
        <v>0</v>
      </c>
      <c r="O18" s="147">
        <v>0</v>
      </c>
      <c r="P18" s="147">
        <v>0</v>
      </c>
      <c r="Q18" s="147">
        <v>0</v>
      </c>
      <c r="R18" s="147">
        <v>0</v>
      </c>
      <c r="S18" s="147">
        <v>5</v>
      </c>
      <c r="T18" s="147">
        <v>4</v>
      </c>
      <c r="U18" s="147">
        <v>1</v>
      </c>
      <c r="V18" s="147">
        <v>9</v>
      </c>
      <c r="W18" s="147">
        <v>4</v>
      </c>
      <c r="X18" s="147">
        <v>5</v>
      </c>
      <c r="Y18" s="25"/>
      <c r="Z18" s="24" t="str">
        <f t="shared" si="1"/>
        <v>結城市</v>
      </c>
      <c r="AA18" s="13"/>
      <c r="AB18" s="139"/>
    </row>
    <row r="19" spans="1:28" ht="13.5" customHeight="1">
      <c r="A19" s="13"/>
      <c r="B19" s="13" t="s">
        <v>42</v>
      </c>
      <c r="C19" s="27"/>
      <c r="D19" s="148">
        <v>733</v>
      </c>
      <c r="E19" s="148">
        <v>366</v>
      </c>
      <c r="F19" s="147">
        <v>367</v>
      </c>
      <c r="G19" s="147">
        <v>710</v>
      </c>
      <c r="H19" s="147">
        <v>351</v>
      </c>
      <c r="I19" s="147">
        <v>359</v>
      </c>
      <c r="J19" s="147">
        <v>12</v>
      </c>
      <c r="K19" s="147">
        <v>6</v>
      </c>
      <c r="L19" s="147">
        <v>6</v>
      </c>
      <c r="M19" s="147">
        <v>0</v>
      </c>
      <c r="N19" s="147">
        <v>0</v>
      </c>
      <c r="O19" s="147">
        <v>0</v>
      </c>
      <c r="P19" s="147">
        <v>0</v>
      </c>
      <c r="Q19" s="147">
        <v>0</v>
      </c>
      <c r="R19" s="147">
        <v>0</v>
      </c>
      <c r="S19" s="147">
        <v>6</v>
      </c>
      <c r="T19" s="147">
        <v>5</v>
      </c>
      <c r="U19" s="147">
        <v>1</v>
      </c>
      <c r="V19" s="147">
        <v>5</v>
      </c>
      <c r="W19" s="147">
        <v>4</v>
      </c>
      <c r="X19" s="147">
        <v>1</v>
      </c>
      <c r="Y19" s="25"/>
      <c r="Z19" s="24" t="str">
        <f t="shared" si="1"/>
        <v>龍ケ崎市</v>
      </c>
      <c r="AA19" s="13"/>
      <c r="AB19" s="139"/>
    </row>
    <row r="20" spans="1:28" ht="13.5" customHeight="1">
      <c r="A20" s="13"/>
      <c r="B20" s="13" t="s">
        <v>113</v>
      </c>
      <c r="C20" s="27"/>
      <c r="D20" s="148">
        <v>435</v>
      </c>
      <c r="E20" s="148">
        <v>225</v>
      </c>
      <c r="F20" s="147">
        <v>210</v>
      </c>
      <c r="G20" s="147">
        <v>426</v>
      </c>
      <c r="H20" s="147">
        <v>220</v>
      </c>
      <c r="I20" s="147">
        <v>206</v>
      </c>
      <c r="J20" s="147">
        <v>1</v>
      </c>
      <c r="K20" s="147">
        <v>0</v>
      </c>
      <c r="L20" s="147">
        <v>1</v>
      </c>
      <c r="M20" s="147">
        <v>0</v>
      </c>
      <c r="N20" s="147">
        <v>0</v>
      </c>
      <c r="O20" s="147">
        <v>0</v>
      </c>
      <c r="P20" s="147">
        <v>0</v>
      </c>
      <c r="Q20" s="147">
        <v>0</v>
      </c>
      <c r="R20" s="147">
        <v>0</v>
      </c>
      <c r="S20" s="147">
        <v>0</v>
      </c>
      <c r="T20" s="147">
        <v>0</v>
      </c>
      <c r="U20" s="147">
        <v>0</v>
      </c>
      <c r="V20" s="147">
        <v>8</v>
      </c>
      <c r="W20" s="147">
        <v>5</v>
      </c>
      <c r="X20" s="147">
        <v>3</v>
      </c>
      <c r="Y20" s="25"/>
      <c r="Z20" s="24" t="str">
        <f t="shared" si="1"/>
        <v>下妻市</v>
      </c>
      <c r="AA20" s="13"/>
      <c r="AB20" s="139"/>
    </row>
    <row r="21" spans="1:28" ht="13.5" customHeight="1">
      <c r="A21" s="13"/>
      <c r="B21" s="13" t="s">
        <v>40</v>
      </c>
      <c r="C21" s="27"/>
      <c r="D21" s="148">
        <v>550</v>
      </c>
      <c r="E21" s="148">
        <v>264</v>
      </c>
      <c r="F21" s="147">
        <v>286</v>
      </c>
      <c r="G21" s="147">
        <v>547</v>
      </c>
      <c r="H21" s="147">
        <v>263</v>
      </c>
      <c r="I21" s="147">
        <v>284</v>
      </c>
      <c r="J21" s="147">
        <v>1</v>
      </c>
      <c r="K21" s="147">
        <v>0</v>
      </c>
      <c r="L21" s="147">
        <v>1</v>
      </c>
      <c r="M21" s="147">
        <v>0</v>
      </c>
      <c r="N21" s="147">
        <v>0</v>
      </c>
      <c r="O21" s="147">
        <v>0</v>
      </c>
      <c r="P21" s="147">
        <v>0</v>
      </c>
      <c r="Q21" s="147">
        <v>0</v>
      </c>
      <c r="R21" s="147">
        <v>0</v>
      </c>
      <c r="S21" s="147">
        <v>0</v>
      </c>
      <c r="T21" s="147">
        <v>0</v>
      </c>
      <c r="U21" s="147">
        <v>0</v>
      </c>
      <c r="V21" s="147">
        <v>2</v>
      </c>
      <c r="W21" s="147">
        <v>1</v>
      </c>
      <c r="X21" s="147">
        <v>1</v>
      </c>
      <c r="Y21" s="25"/>
      <c r="Z21" s="24" t="str">
        <f t="shared" si="1"/>
        <v>常総市</v>
      </c>
      <c r="AA21" s="13"/>
      <c r="AB21" s="139"/>
    </row>
    <row r="22" spans="1:28" ht="13.5" customHeight="1">
      <c r="A22" s="13"/>
      <c r="B22" s="13" t="s">
        <v>112</v>
      </c>
      <c r="C22" s="27"/>
      <c r="D22" s="148">
        <v>443</v>
      </c>
      <c r="E22" s="148">
        <v>240</v>
      </c>
      <c r="F22" s="147">
        <v>203</v>
      </c>
      <c r="G22" s="147">
        <v>425</v>
      </c>
      <c r="H22" s="147">
        <v>226</v>
      </c>
      <c r="I22" s="147">
        <v>199</v>
      </c>
      <c r="J22" s="147">
        <v>4</v>
      </c>
      <c r="K22" s="147">
        <v>4</v>
      </c>
      <c r="L22" s="147">
        <v>0</v>
      </c>
      <c r="M22" s="147">
        <v>0</v>
      </c>
      <c r="N22" s="147">
        <v>0</v>
      </c>
      <c r="O22" s="147">
        <v>0</v>
      </c>
      <c r="P22" s="147">
        <v>0</v>
      </c>
      <c r="Q22" s="147">
        <v>0</v>
      </c>
      <c r="R22" s="147">
        <v>0</v>
      </c>
      <c r="S22" s="147">
        <v>7</v>
      </c>
      <c r="T22" s="147">
        <v>5</v>
      </c>
      <c r="U22" s="147">
        <v>2</v>
      </c>
      <c r="V22" s="147">
        <v>7</v>
      </c>
      <c r="W22" s="147">
        <v>5</v>
      </c>
      <c r="X22" s="147">
        <v>2</v>
      </c>
      <c r="Y22" s="25"/>
      <c r="Z22" s="24" t="str">
        <f t="shared" si="1"/>
        <v>常陸太田市</v>
      </c>
      <c r="AA22" s="13"/>
      <c r="AB22" s="139"/>
    </row>
    <row r="23" spans="1:28" ht="13.5" customHeight="1">
      <c r="A23" s="13"/>
      <c r="B23" s="13" t="s">
        <v>111</v>
      </c>
      <c r="C23" s="27"/>
      <c r="D23" s="148">
        <v>259</v>
      </c>
      <c r="E23" s="148">
        <v>133</v>
      </c>
      <c r="F23" s="147">
        <v>126</v>
      </c>
      <c r="G23" s="147">
        <v>255</v>
      </c>
      <c r="H23" s="147">
        <v>131</v>
      </c>
      <c r="I23" s="147">
        <v>124</v>
      </c>
      <c r="J23" s="147">
        <v>0</v>
      </c>
      <c r="K23" s="147">
        <v>0</v>
      </c>
      <c r="L23" s="147">
        <v>0</v>
      </c>
      <c r="M23" s="147">
        <v>0</v>
      </c>
      <c r="N23" s="147">
        <v>0</v>
      </c>
      <c r="O23" s="147">
        <v>0</v>
      </c>
      <c r="P23" s="147">
        <v>0</v>
      </c>
      <c r="Q23" s="147">
        <v>0</v>
      </c>
      <c r="R23" s="147">
        <v>0</v>
      </c>
      <c r="S23" s="147">
        <v>1</v>
      </c>
      <c r="T23" s="147">
        <v>0</v>
      </c>
      <c r="U23" s="147">
        <v>1</v>
      </c>
      <c r="V23" s="147">
        <v>3</v>
      </c>
      <c r="W23" s="147">
        <v>2</v>
      </c>
      <c r="X23" s="147">
        <v>1</v>
      </c>
      <c r="Y23" s="25"/>
      <c r="Z23" s="24" t="str">
        <f t="shared" si="1"/>
        <v>高萩市</v>
      </c>
      <c r="AA23" s="13"/>
      <c r="AB23" s="139"/>
    </row>
    <row r="24" spans="1:28" ht="13.5" customHeight="1">
      <c r="A24" s="13"/>
      <c r="B24" s="13" t="s">
        <v>110</v>
      </c>
      <c r="C24" s="27"/>
      <c r="D24" s="148">
        <v>389</v>
      </c>
      <c r="E24" s="148">
        <v>210</v>
      </c>
      <c r="F24" s="147">
        <v>179</v>
      </c>
      <c r="G24" s="147">
        <v>377</v>
      </c>
      <c r="H24" s="147">
        <v>200</v>
      </c>
      <c r="I24" s="147">
        <v>177</v>
      </c>
      <c r="J24" s="147">
        <v>1</v>
      </c>
      <c r="K24" s="147">
        <v>1</v>
      </c>
      <c r="L24" s="147">
        <v>0</v>
      </c>
      <c r="M24" s="147">
        <v>2</v>
      </c>
      <c r="N24" s="147">
        <v>2</v>
      </c>
      <c r="O24" s="147">
        <v>0</v>
      </c>
      <c r="P24" s="147">
        <v>0</v>
      </c>
      <c r="Q24" s="147">
        <v>0</v>
      </c>
      <c r="R24" s="147">
        <v>0</v>
      </c>
      <c r="S24" s="147">
        <v>5</v>
      </c>
      <c r="T24" s="147">
        <v>5</v>
      </c>
      <c r="U24" s="147">
        <v>0</v>
      </c>
      <c r="V24" s="147">
        <v>4</v>
      </c>
      <c r="W24" s="147">
        <v>2</v>
      </c>
      <c r="X24" s="147">
        <v>2</v>
      </c>
      <c r="Y24" s="25"/>
      <c r="Z24" s="24" t="str">
        <f t="shared" si="1"/>
        <v>北茨城市</v>
      </c>
      <c r="AA24" s="13"/>
      <c r="AB24" s="139"/>
    </row>
    <row r="25" spans="1:28" ht="13.5" customHeight="1">
      <c r="A25" s="13"/>
      <c r="B25" s="13" t="s">
        <v>109</v>
      </c>
      <c r="C25" s="27"/>
      <c r="D25" s="148">
        <v>692</v>
      </c>
      <c r="E25" s="148">
        <v>385</v>
      </c>
      <c r="F25" s="147">
        <v>307</v>
      </c>
      <c r="G25" s="147">
        <v>674</v>
      </c>
      <c r="H25" s="147">
        <v>374</v>
      </c>
      <c r="I25" s="147">
        <v>300</v>
      </c>
      <c r="J25" s="147">
        <v>8</v>
      </c>
      <c r="K25" s="147">
        <v>2</v>
      </c>
      <c r="L25" s="147">
        <v>6</v>
      </c>
      <c r="M25" s="147">
        <v>0</v>
      </c>
      <c r="N25" s="147">
        <v>0</v>
      </c>
      <c r="O25" s="147">
        <v>0</v>
      </c>
      <c r="P25" s="147">
        <v>0</v>
      </c>
      <c r="Q25" s="147">
        <v>0</v>
      </c>
      <c r="R25" s="147">
        <v>0</v>
      </c>
      <c r="S25" s="147">
        <v>5</v>
      </c>
      <c r="T25" s="147">
        <v>5</v>
      </c>
      <c r="U25" s="147">
        <v>0</v>
      </c>
      <c r="V25" s="147">
        <v>5</v>
      </c>
      <c r="W25" s="147">
        <v>4</v>
      </c>
      <c r="X25" s="147">
        <v>1</v>
      </c>
      <c r="Y25" s="25"/>
      <c r="Z25" s="24" t="str">
        <f t="shared" si="1"/>
        <v>笠間市</v>
      </c>
      <c r="AA25" s="13"/>
      <c r="AB25" s="139"/>
    </row>
    <row r="26" spans="1:28" ht="13.5" customHeight="1">
      <c r="A26" s="13"/>
      <c r="B26" s="13" t="s">
        <v>108</v>
      </c>
      <c r="C26" s="27"/>
      <c r="D26" s="148">
        <v>1086</v>
      </c>
      <c r="E26" s="148">
        <v>541</v>
      </c>
      <c r="F26" s="147">
        <v>545</v>
      </c>
      <c r="G26" s="147">
        <v>1067</v>
      </c>
      <c r="H26" s="147">
        <v>527</v>
      </c>
      <c r="I26" s="147">
        <v>540</v>
      </c>
      <c r="J26" s="147">
        <v>11</v>
      </c>
      <c r="K26" s="147">
        <v>8</v>
      </c>
      <c r="L26" s="147">
        <v>3</v>
      </c>
      <c r="M26" s="147">
        <v>0</v>
      </c>
      <c r="N26" s="147">
        <v>0</v>
      </c>
      <c r="O26" s="147">
        <v>0</v>
      </c>
      <c r="P26" s="147">
        <v>0</v>
      </c>
      <c r="Q26" s="147">
        <v>0</v>
      </c>
      <c r="R26" s="147">
        <v>0</v>
      </c>
      <c r="S26" s="147">
        <v>1</v>
      </c>
      <c r="T26" s="147">
        <v>1</v>
      </c>
      <c r="U26" s="147">
        <v>0</v>
      </c>
      <c r="V26" s="147">
        <v>7</v>
      </c>
      <c r="W26" s="147">
        <v>5</v>
      </c>
      <c r="X26" s="147">
        <v>2</v>
      </c>
      <c r="Y26" s="25"/>
      <c r="Z26" s="24" t="str">
        <f t="shared" si="1"/>
        <v>取手市</v>
      </c>
      <c r="AA26" s="13"/>
      <c r="AB26" s="139"/>
    </row>
    <row r="27" spans="1:28" ht="13.5" customHeight="1">
      <c r="A27" s="13"/>
      <c r="B27" s="13" t="s">
        <v>107</v>
      </c>
      <c r="C27" s="27"/>
      <c r="D27" s="148">
        <v>688</v>
      </c>
      <c r="E27" s="148">
        <v>340</v>
      </c>
      <c r="F27" s="147">
        <v>348</v>
      </c>
      <c r="G27" s="147">
        <v>661</v>
      </c>
      <c r="H27" s="147">
        <v>325</v>
      </c>
      <c r="I27" s="147">
        <v>336</v>
      </c>
      <c r="J27" s="147">
        <v>23</v>
      </c>
      <c r="K27" s="147">
        <v>12</v>
      </c>
      <c r="L27" s="147">
        <v>11</v>
      </c>
      <c r="M27" s="147">
        <v>0</v>
      </c>
      <c r="N27" s="147">
        <v>0</v>
      </c>
      <c r="O27" s="147">
        <v>0</v>
      </c>
      <c r="P27" s="147">
        <v>0</v>
      </c>
      <c r="Q27" s="147">
        <v>0</v>
      </c>
      <c r="R27" s="147">
        <v>0</v>
      </c>
      <c r="S27" s="147">
        <v>0</v>
      </c>
      <c r="T27" s="147">
        <v>0</v>
      </c>
      <c r="U27" s="147">
        <v>0</v>
      </c>
      <c r="V27" s="147">
        <v>4</v>
      </c>
      <c r="W27" s="147">
        <v>3</v>
      </c>
      <c r="X27" s="147">
        <v>1</v>
      </c>
      <c r="Y27" s="25"/>
      <c r="Z27" s="24" t="str">
        <f t="shared" si="1"/>
        <v>牛久市</v>
      </c>
      <c r="AA27" s="13"/>
      <c r="AB27" s="139"/>
    </row>
    <row r="28" spans="1:28" ht="13.5" customHeight="1">
      <c r="A28" s="13"/>
      <c r="B28" s="13" t="s">
        <v>106</v>
      </c>
      <c r="C28" s="27"/>
      <c r="D28" s="148">
        <v>1976</v>
      </c>
      <c r="E28" s="148">
        <v>1014</v>
      </c>
      <c r="F28" s="147">
        <v>962</v>
      </c>
      <c r="G28" s="147">
        <v>1932</v>
      </c>
      <c r="H28" s="147">
        <v>988</v>
      </c>
      <c r="I28" s="147">
        <v>944</v>
      </c>
      <c r="J28" s="147">
        <v>28</v>
      </c>
      <c r="K28" s="147">
        <v>15</v>
      </c>
      <c r="L28" s="147">
        <v>13</v>
      </c>
      <c r="M28" s="147">
        <v>0</v>
      </c>
      <c r="N28" s="147">
        <v>0</v>
      </c>
      <c r="O28" s="147">
        <v>0</v>
      </c>
      <c r="P28" s="147">
        <v>0</v>
      </c>
      <c r="Q28" s="147">
        <v>0</v>
      </c>
      <c r="R28" s="147">
        <v>0</v>
      </c>
      <c r="S28" s="147">
        <v>8</v>
      </c>
      <c r="T28" s="147">
        <v>6</v>
      </c>
      <c r="U28" s="147">
        <v>2</v>
      </c>
      <c r="V28" s="147">
        <v>8</v>
      </c>
      <c r="W28" s="147">
        <v>5</v>
      </c>
      <c r="X28" s="147">
        <v>3</v>
      </c>
      <c r="Y28" s="25"/>
      <c r="Z28" s="24" t="str">
        <f t="shared" si="1"/>
        <v>つくば市</v>
      </c>
      <c r="AA28" s="13"/>
      <c r="AB28" s="139"/>
    </row>
    <row r="29" spans="1:28" ht="13.5" customHeight="1">
      <c r="A29" s="13"/>
      <c r="B29" s="13" t="s">
        <v>105</v>
      </c>
      <c r="C29" s="27"/>
      <c r="D29" s="148">
        <v>1568</v>
      </c>
      <c r="E29" s="148">
        <v>797</v>
      </c>
      <c r="F29" s="147">
        <v>771</v>
      </c>
      <c r="G29" s="147">
        <v>1484</v>
      </c>
      <c r="H29" s="147">
        <v>738</v>
      </c>
      <c r="I29" s="147">
        <v>746</v>
      </c>
      <c r="J29" s="147">
        <v>19</v>
      </c>
      <c r="K29" s="147">
        <v>13</v>
      </c>
      <c r="L29" s="147">
        <v>6</v>
      </c>
      <c r="M29" s="147">
        <v>0</v>
      </c>
      <c r="N29" s="147">
        <v>0</v>
      </c>
      <c r="O29" s="147">
        <v>0</v>
      </c>
      <c r="P29" s="147">
        <v>0</v>
      </c>
      <c r="Q29" s="147">
        <v>0</v>
      </c>
      <c r="R29" s="147">
        <v>0</v>
      </c>
      <c r="S29" s="147">
        <v>53</v>
      </c>
      <c r="T29" s="147">
        <v>40</v>
      </c>
      <c r="U29" s="147">
        <v>13</v>
      </c>
      <c r="V29" s="147">
        <v>12</v>
      </c>
      <c r="W29" s="147">
        <v>6</v>
      </c>
      <c r="X29" s="147">
        <v>6</v>
      </c>
      <c r="Y29" s="25"/>
      <c r="Z29" s="24" t="str">
        <f t="shared" si="1"/>
        <v>ひたちなか市</v>
      </c>
      <c r="AA29" s="13"/>
      <c r="AB29" s="139"/>
    </row>
    <row r="30" spans="1:28" ht="13.5" customHeight="1">
      <c r="A30" s="13"/>
      <c r="B30" s="13" t="s">
        <v>104</v>
      </c>
      <c r="C30" s="27"/>
      <c r="D30" s="148">
        <v>670</v>
      </c>
      <c r="E30" s="148">
        <v>347</v>
      </c>
      <c r="F30" s="147">
        <v>323</v>
      </c>
      <c r="G30" s="147">
        <v>626</v>
      </c>
      <c r="H30" s="147">
        <v>318</v>
      </c>
      <c r="I30" s="147">
        <v>308</v>
      </c>
      <c r="J30" s="147">
        <v>39</v>
      </c>
      <c r="K30" s="147">
        <v>26</v>
      </c>
      <c r="L30" s="147">
        <v>13</v>
      </c>
      <c r="M30" s="147">
        <v>0</v>
      </c>
      <c r="N30" s="147">
        <v>0</v>
      </c>
      <c r="O30" s="147">
        <v>0</v>
      </c>
      <c r="P30" s="147">
        <v>0</v>
      </c>
      <c r="Q30" s="147">
        <v>0</v>
      </c>
      <c r="R30" s="147">
        <v>0</v>
      </c>
      <c r="S30" s="147">
        <v>1</v>
      </c>
      <c r="T30" s="147">
        <v>1</v>
      </c>
      <c r="U30" s="147">
        <v>0</v>
      </c>
      <c r="V30" s="147">
        <v>4</v>
      </c>
      <c r="W30" s="147">
        <v>2</v>
      </c>
      <c r="X30" s="147">
        <v>2</v>
      </c>
      <c r="Y30" s="25"/>
      <c r="Z30" s="24" t="str">
        <f t="shared" si="1"/>
        <v>鹿嶋市</v>
      </c>
      <c r="AA30" s="13"/>
      <c r="AB30" s="139"/>
    </row>
    <row r="31" spans="1:28" ht="13.5" customHeight="1">
      <c r="A31" s="13"/>
      <c r="B31" s="13" t="s">
        <v>30</v>
      </c>
      <c r="C31" s="27"/>
      <c r="D31" s="148">
        <v>241</v>
      </c>
      <c r="E31" s="148">
        <v>116</v>
      </c>
      <c r="F31" s="147">
        <v>125</v>
      </c>
      <c r="G31" s="147">
        <v>228</v>
      </c>
      <c r="H31" s="147">
        <v>112</v>
      </c>
      <c r="I31" s="147">
        <v>116</v>
      </c>
      <c r="J31" s="147">
        <v>7</v>
      </c>
      <c r="K31" s="147">
        <v>1</v>
      </c>
      <c r="L31" s="147">
        <v>6</v>
      </c>
      <c r="M31" s="147">
        <v>0</v>
      </c>
      <c r="N31" s="147">
        <v>0</v>
      </c>
      <c r="O31" s="147">
        <v>0</v>
      </c>
      <c r="P31" s="147">
        <v>0</v>
      </c>
      <c r="Q31" s="147">
        <v>0</v>
      </c>
      <c r="R31" s="147">
        <v>0</v>
      </c>
      <c r="S31" s="147">
        <v>1</v>
      </c>
      <c r="T31" s="147">
        <v>1</v>
      </c>
      <c r="U31" s="147">
        <v>0</v>
      </c>
      <c r="V31" s="147">
        <v>5</v>
      </c>
      <c r="W31" s="147">
        <v>2</v>
      </c>
      <c r="X31" s="147">
        <v>3</v>
      </c>
      <c r="Y31" s="25"/>
      <c r="Z31" s="24" t="str">
        <f t="shared" si="1"/>
        <v>潮来市</v>
      </c>
      <c r="AA31" s="13"/>
      <c r="AB31" s="139"/>
    </row>
    <row r="32" spans="1:28" ht="13.5" customHeight="1">
      <c r="A32" s="13"/>
      <c r="B32" s="13" t="s">
        <v>29</v>
      </c>
      <c r="C32" s="27"/>
      <c r="D32" s="148">
        <v>607</v>
      </c>
      <c r="E32" s="148">
        <v>311</v>
      </c>
      <c r="F32" s="147">
        <v>296</v>
      </c>
      <c r="G32" s="147">
        <v>599</v>
      </c>
      <c r="H32" s="147">
        <v>303</v>
      </c>
      <c r="I32" s="147">
        <v>296</v>
      </c>
      <c r="J32" s="147">
        <v>0</v>
      </c>
      <c r="K32" s="147">
        <v>0</v>
      </c>
      <c r="L32" s="147">
        <v>0</v>
      </c>
      <c r="M32" s="147">
        <v>0</v>
      </c>
      <c r="N32" s="147">
        <v>0</v>
      </c>
      <c r="O32" s="147">
        <v>0</v>
      </c>
      <c r="P32" s="147">
        <v>0</v>
      </c>
      <c r="Q32" s="147">
        <v>0</v>
      </c>
      <c r="R32" s="147">
        <v>0</v>
      </c>
      <c r="S32" s="147">
        <v>6</v>
      </c>
      <c r="T32" s="147">
        <v>6</v>
      </c>
      <c r="U32" s="147">
        <v>0</v>
      </c>
      <c r="V32" s="147">
        <v>2</v>
      </c>
      <c r="W32" s="147">
        <v>2</v>
      </c>
      <c r="X32" s="147">
        <v>0</v>
      </c>
      <c r="Y32" s="25"/>
      <c r="Z32" s="24" t="str">
        <f t="shared" si="1"/>
        <v>守谷市</v>
      </c>
      <c r="AA32" s="13"/>
      <c r="AB32" s="139"/>
    </row>
    <row r="33" spans="1:28" ht="13.5" customHeight="1">
      <c r="A33" s="13"/>
      <c r="B33" s="13" t="s">
        <v>28</v>
      </c>
      <c r="C33" s="27"/>
      <c r="D33" s="148">
        <v>370</v>
      </c>
      <c r="E33" s="148">
        <v>186</v>
      </c>
      <c r="F33" s="147">
        <v>184</v>
      </c>
      <c r="G33" s="147">
        <v>361</v>
      </c>
      <c r="H33" s="147">
        <v>179</v>
      </c>
      <c r="I33" s="147">
        <v>182</v>
      </c>
      <c r="J33" s="147">
        <v>2</v>
      </c>
      <c r="K33" s="147">
        <v>0</v>
      </c>
      <c r="L33" s="147">
        <v>2</v>
      </c>
      <c r="M33" s="147">
        <v>0</v>
      </c>
      <c r="N33" s="147">
        <v>0</v>
      </c>
      <c r="O33" s="147">
        <v>0</v>
      </c>
      <c r="P33" s="147">
        <v>0</v>
      </c>
      <c r="Q33" s="147">
        <v>0</v>
      </c>
      <c r="R33" s="147">
        <v>0</v>
      </c>
      <c r="S33" s="147">
        <v>6</v>
      </c>
      <c r="T33" s="147">
        <v>6</v>
      </c>
      <c r="U33" s="147">
        <v>0</v>
      </c>
      <c r="V33" s="147">
        <v>1</v>
      </c>
      <c r="W33" s="147">
        <v>1</v>
      </c>
      <c r="X33" s="147">
        <v>0</v>
      </c>
      <c r="Y33" s="25"/>
      <c r="Z33" s="24" t="str">
        <f t="shared" si="1"/>
        <v>常陸大宮市</v>
      </c>
      <c r="AA33" s="13"/>
      <c r="AB33" s="139"/>
    </row>
    <row r="34" spans="1:28" ht="13.5" customHeight="1">
      <c r="A34" s="13"/>
      <c r="B34" s="13" t="s">
        <v>27</v>
      </c>
      <c r="C34" s="27"/>
      <c r="D34" s="148">
        <v>491</v>
      </c>
      <c r="E34" s="148">
        <v>250</v>
      </c>
      <c r="F34" s="147">
        <v>241</v>
      </c>
      <c r="G34" s="147">
        <v>472</v>
      </c>
      <c r="H34" s="147">
        <v>238</v>
      </c>
      <c r="I34" s="147">
        <v>234</v>
      </c>
      <c r="J34" s="147">
        <v>4</v>
      </c>
      <c r="K34" s="147">
        <v>0</v>
      </c>
      <c r="L34" s="147">
        <v>4</v>
      </c>
      <c r="M34" s="147">
        <v>0</v>
      </c>
      <c r="N34" s="147">
        <v>0</v>
      </c>
      <c r="O34" s="147">
        <v>0</v>
      </c>
      <c r="P34" s="147">
        <v>0</v>
      </c>
      <c r="Q34" s="147">
        <v>0</v>
      </c>
      <c r="R34" s="147">
        <v>0</v>
      </c>
      <c r="S34" s="147">
        <v>9</v>
      </c>
      <c r="T34" s="147">
        <v>9</v>
      </c>
      <c r="U34" s="147">
        <v>0</v>
      </c>
      <c r="V34" s="147">
        <v>6</v>
      </c>
      <c r="W34" s="147">
        <v>3</v>
      </c>
      <c r="X34" s="147">
        <v>3</v>
      </c>
      <c r="Y34" s="25"/>
      <c r="Z34" s="24" t="str">
        <f t="shared" si="1"/>
        <v>那珂市</v>
      </c>
      <c r="AA34" s="13"/>
      <c r="AB34" s="139"/>
    </row>
    <row r="35" spans="1:28" ht="13.5" customHeight="1">
      <c r="A35" s="13"/>
      <c r="B35" s="13" t="s">
        <v>26</v>
      </c>
      <c r="C35" s="27"/>
      <c r="D35" s="148">
        <v>1027</v>
      </c>
      <c r="E35" s="148">
        <v>516</v>
      </c>
      <c r="F35" s="147">
        <v>511</v>
      </c>
      <c r="G35" s="147">
        <v>995</v>
      </c>
      <c r="H35" s="147">
        <v>496</v>
      </c>
      <c r="I35" s="147">
        <v>499</v>
      </c>
      <c r="J35" s="147">
        <v>20</v>
      </c>
      <c r="K35" s="147">
        <v>10</v>
      </c>
      <c r="L35" s="147">
        <v>10</v>
      </c>
      <c r="M35" s="147">
        <v>0</v>
      </c>
      <c r="N35" s="147">
        <v>0</v>
      </c>
      <c r="O35" s="147">
        <v>0</v>
      </c>
      <c r="P35" s="147">
        <v>0</v>
      </c>
      <c r="Q35" s="147">
        <v>0</v>
      </c>
      <c r="R35" s="147">
        <v>0</v>
      </c>
      <c r="S35" s="147">
        <v>5</v>
      </c>
      <c r="T35" s="147">
        <v>4</v>
      </c>
      <c r="U35" s="147">
        <v>1</v>
      </c>
      <c r="V35" s="147">
        <v>7</v>
      </c>
      <c r="W35" s="147">
        <v>6</v>
      </c>
      <c r="X35" s="147">
        <v>1</v>
      </c>
      <c r="Y35" s="25"/>
      <c r="Z35" s="24" t="str">
        <f t="shared" si="1"/>
        <v>筑西市</v>
      </c>
      <c r="AA35" s="13"/>
      <c r="AB35" s="139"/>
    </row>
    <row r="36" spans="1:28" ht="13.5" customHeight="1">
      <c r="A36" s="13"/>
      <c r="B36" s="13" t="s">
        <v>25</v>
      </c>
      <c r="C36" s="27"/>
      <c r="D36" s="148">
        <v>507</v>
      </c>
      <c r="E36" s="148">
        <v>261</v>
      </c>
      <c r="F36" s="147">
        <v>246</v>
      </c>
      <c r="G36" s="147">
        <v>503</v>
      </c>
      <c r="H36" s="147">
        <v>257</v>
      </c>
      <c r="I36" s="147">
        <v>246</v>
      </c>
      <c r="J36" s="147">
        <v>0</v>
      </c>
      <c r="K36" s="147">
        <v>0</v>
      </c>
      <c r="L36" s="147">
        <v>0</v>
      </c>
      <c r="M36" s="147">
        <v>0</v>
      </c>
      <c r="N36" s="147">
        <v>0</v>
      </c>
      <c r="O36" s="147">
        <v>0</v>
      </c>
      <c r="P36" s="147">
        <v>0</v>
      </c>
      <c r="Q36" s="147">
        <v>0</v>
      </c>
      <c r="R36" s="147">
        <v>0</v>
      </c>
      <c r="S36" s="147">
        <v>2</v>
      </c>
      <c r="T36" s="147">
        <v>2</v>
      </c>
      <c r="U36" s="147">
        <v>0</v>
      </c>
      <c r="V36" s="147">
        <v>2</v>
      </c>
      <c r="W36" s="147">
        <v>2</v>
      </c>
      <c r="X36" s="147">
        <v>0</v>
      </c>
      <c r="Y36" s="25"/>
      <c r="Z36" s="24" t="str">
        <f t="shared" si="1"/>
        <v>坂東市</v>
      </c>
      <c r="AA36" s="13"/>
      <c r="AB36" s="139"/>
    </row>
    <row r="37" spans="1:28" ht="13.5" customHeight="1">
      <c r="A37" s="13"/>
      <c r="B37" s="13" t="s">
        <v>24</v>
      </c>
      <c r="C37" s="27"/>
      <c r="D37" s="148">
        <v>348</v>
      </c>
      <c r="E37" s="148">
        <v>188</v>
      </c>
      <c r="F37" s="147">
        <v>160</v>
      </c>
      <c r="G37" s="147">
        <v>334</v>
      </c>
      <c r="H37" s="147">
        <v>178</v>
      </c>
      <c r="I37" s="147">
        <v>156</v>
      </c>
      <c r="J37" s="147">
        <v>9</v>
      </c>
      <c r="K37" s="147">
        <v>7</v>
      </c>
      <c r="L37" s="147">
        <v>2</v>
      </c>
      <c r="M37" s="147">
        <v>0</v>
      </c>
      <c r="N37" s="147">
        <v>0</v>
      </c>
      <c r="O37" s="147">
        <v>0</v>
      </c>
      <c r="P37" s="147">
        <v>0</v>
      </c>
      <c r="Q37" s="147">
        <v>0</v>
      </c>
      <c r="R37" s="147">
        <v>0</v>
      </c>
      <c r="S37" s="147">
        <v>1</v>
      </c>
      <c r="T37" s="147">
        <v>0</v>
      </c>
      <c r="U37" s="147">
        <v>1</v>
      </c>
      <c r="V37" s="147">
        <v>4</v>
      </c>
      <c r="W37" s="147">
        <v>3</v>
      </c>
      <c r="X37" s="147">
        <v>1</v>
      </c>
      <c r="Y37" s="25"/>
      <c r="Z37" s="24" t="str">
        <f t="shared" si="1"/>
        <v>稲敷市</v>
      </c>
      <c r="AA37" s="13"/>
      <c r="AB37" s="139"/>
    </row>
    <row r="38" spans="1:28" ht="13.5" customHeight="1">
      <c r="A38" s="13"/>
      <c r="B38" s="38" t="s">
        <v>23</v>
      </c>
      <c r="C38" s="27"/>
      <c r="D38" s="148">
        <v>392</v>
      </c>
      <c r="E38" s="148">
        <v>204</v>
      </c>
      <c r="F38" s="147">
        <v>188</v>
      </c>
      <c r="G38" s="147">
        <v>381</v>
      </c>
      <c r="H38" s="147">
        <v>199</v>
      </c>
      <c r="I38" s="147">
        <v>182</v>
      </c>
      <c r="J38" s="147">
        <v>8</v>
      </c>
      <c r="K38" s="147">
        <v>2</v>
      </c>
      <c r="L38" s="147">
        <v>6</v>
      </c>
      <c r="M38" s="147">
        <v>0</v>
      </c>
      <c r="N38" s="147">
        <v>0</v>
      </c>
      <c r="O38" s="147">
        <v>0</v>
      </c>
      <c r="P38" s="147">
        <v>0</v>
      </c>
      <c r="Q38" s="147">
        <v>0</v>
      </c>
      <c r="R38" s="147">
        <v>0</v>
      </c>
      <c r="S38" s="147">
        <v>2</v>
      </c>
      <c r="T38" s="147">
        <v>2</v>
      </c>
      <c r="U38" s="147">
        <v>0</v>
      </c>
      <c r="V38" s="147">
        <v>1</v>
      </c>
      <c r="W38" s="147">
        <v>1</v>
      </c>
      <c r="X38" s="147">
        <v>0</v>
      </c>
      <c r="Y38" s="25"/>
      <c r="Z38" s="37" t="str">
        <f t="shared" si="1"/>
        <v>かすみがうら市</v>
      </c>
      <c r="AA38" s="13"/>
      <c r="AB38" s="139"/>
    </row>
    <row r="39" spans="1:28" ht="13.5" customHeight="1">
      <c r="A39" s="13"/>
      <c r="B39" s="13" t="s">
        <v>22</v>
      </c>
      <c r="C39" s="27"/>
      <c r="D39" s="148">
        <v>384</v>
      </c>
      <c r="E39" s="148">
        <v>194</v>
      </c>
      <c r="F39" s="147">
        <v>190</v>
      </c>
      <c r="G39" s="147">
        <v>374</v>
      </c>
      <c r="H39" s="147">
        <v>191</v>
      </c>
      <c r="I39" s="147">
        <v>183</v>
      </c>
      <c r="J39" s="147">
        <v>7</v>
      </c>
      <c r="K39" s="147">
        <v>0</v>
      </c>
      <c r="L39" s="147">
        <v>7</v>
      </c>
      <c r="M39" s="147">
        <v>0</v>
      </c>
      <c r="N39" s="147">
        <v>0</v>
      </c>
      <c r="O39" s="147">
        <v>0</v>
      </c>
      <c r="P39" s="147">
        <v>0</v>
      </c>
      <c r="Q39" s="147">
        <v>0</v>
      </c>
      <c r="R39" s="147">
        <v>0</v>
      </c>
      <c r="S39" s="147">
        <v>1</v>
      </c>
      <c r="T39" s="147">
        <v>1</v>
      </c>
      <c r="U39" s="147">
        <v>0</v>
      </c>
      <c r="V39" s="147">
        <v>2</v>
      </c>
      <c r="W39" s="147">
        <v>2</v>
      </c>
      <c r="X39" s="147">
        <v>0</v>
      </c>
      <c r="Y39" s="25"/>
      <c r="Z39" s="24" t="str">
        <f t="shared" si="1"/>
        <v>桜川市</v>
      </c>
      <c r="AA39" s="13"/>
      <c r="AB39" s="139"/>
    </row>
    <row r="40" spans="1:28" ht="13.5" customHeight="1">
      <c r="A40" s="13"/>
      <c r="B40" s="13" t="s">
        <v>21</v>
      </c>
      <c r="C40" s="27"/>
      <c r="D40" s="148">
        <v>920</v>
      </c>
      <c r="E40" s="148">
        <v>466</v>
      </c>
      <c r="F40" s="147">
        <v>454</v>
      </c>
      <c r="G40" s="147">
        <v>889</v>
      </c>
      <c r="H40" s="147">
        <v>447</v>
      </c>
      <c r="I40" s="147">
        <v>442</v>
      </c>
      <c r="J40" s="147">
        <v>23</v>
      </c>
      <c r="K40" s="147">
        <v>12</v>
      </c>
      <c r="L40" s="147">
        <v>11</v>
      </c>
      <c r="M40" s="147">
        <v>0</v>
      </c>
      <c r="N40" s="147">
        <v>0</v>
      </c>
      <c r="O40" s="147">
        <v>0</v>
      </c>
      <c r="P40" s="147">
        <v>0</v>
      </c>
      <c r="Q40" s="147">
        <v>0</v>
      </c>
      <c r="R40" s="147">
        <v>0</v>
      </c>
      <c r="S40" s="147">
        <v>2</v>
      </c>
      <c r="T40" s="147">
        <v>2</v>
      </c>
      <c r="U40" s="147">
        <v>0</v>
      </c>
      <c r="V40" s="147">
        <v>6</v>
      </c>
      <c r="W40" s="147">
        <v>5</v>
      </c>
      <c r="X40" s="147">
        <v>1</v>
      </c>
      <c r="Y40" s="25"/>
      <c r="Z40" s="24" t="str">
        <f t="shared" si="1"/>
        <v>神栖市</v>
      </c>
      <c r="AA40" s="13"/>
      <c r="AB40" s="139"/>
    </row>
    <row r="41" spans="1:28" ht="13.5" customHeight="1">
      <c r="A41" s="13"/>
      <c r="B41" s="13" t="s">
        <v>20</v>
      </c>
      <c r="C41" s="27"/>
      <c r="D41" s="148">
        <v>347</v>
      </c>
      <c r="E41" s="148">
        <v>176</v>
      </c>
      <c r="F41" s="147">
        <v>171</v>
      </c>
      <c r="G41" s="147">
        <v>340</v>
      </c>
      <c r="H41" s="147">
        <v>172</v>
      </c>
      <c r="I41" s="147">
        <v>168</v>
      </c>
      <c r="J41" s="147">
        <v>2</v>
      </c>
      <c r="K41" s="147">
        <v>1</v>
      </c>
      <c r="L41" s="147">
        <v>1</v>
      </c>
      <c r="M41" s="147">
        <v>2</v>
      </c>
      <c r="N41" s="147">
        <v>2</v>
      </c>
      <c r="O41" s="147">
        <v>0</v>
      </c>
      <c r="P41" s="147">
        <v>0</v>
      </c>
      <c r="Q41" s="147">
        <v>0</v>
      </c>
      <c r="R41" s="147">
        <v>0</v>
      </c>
      <c r="S41" s="147">
        <v>1</v>
      </c>
      <c r="T41" s="147">
        <v>0</v>
      </c>
      <c r="U41" s="147">
        <v>1</v>
      </c>
      <c r="V41" s="147">
        <v>2</v>
      </c>
      <c r="W41" s="147">
        <v>1</v>
      </c>
      <c r="X41" s="147">
        <v>1</v>
      </c>
      <c r="Y41" s="25"/>
      <c r="Z41" s="24" t="str">
        <f t="shared" si="1"/>
        <v>行方市</v>
      </c>
      <c r="AA41" s="13"/>
      <c r="AB41" s="139"/>
    </row>
    <row r="42" spans="1:28" ht="13.5" customHeight="1">
      <c r="A42" s="13"/>
      <c r="B42" s="13" t="s">
        <v>19</v>
      </c>
      <c r="C42" s="27"/>
      <c r="D42" s="148">
        <v>409</v>
      </c>
      <c r="E42" s="148">
        <v>205</v>
      </c>
      <c r="F42" s="147">
        <v>204</v>
      </c>
      <c r="G42" s="147">
        <v>395</v>
      </c>
      <c r="H42" s="147">
        <v>194</v>
      </c>
      <c r="I42" s="147">
        <v>201</v>
      </c>
      <c r="J42" s="147">
        <v>12</v>
      </c>
      <c r="K42" s="147">
        <v>9</v>
      </c>
      <c r="L42" s="147">
        <v>3</v>
      </c>
      <c r="M42" s="147">
        <v>0</v>
      </c>
      <c r="N42" s="147">
        <v>0</v>
      </c>
      <c r="O42" s="147">
        <v>0</v>
      </c>
      <c r="P42" s="147">
        <v>0</v>
      </c>
      <c r="Q42" s="147">
        <v>0</v>
      </c>
      <c r="R42" s="147">
        <v>0</v>
      </c>
      <c r="S42" s="147">
        <v>1</v>
      </c>
      <c r="T42" s="147">
        <v>1</v>
      </c>
      <c r="U42" s="147">
        <v>0</v>
      </c>
      <c r="V42" s="147">
        <v>1</v>
      </c>
      <c r="W42" s="147">
        <v>1</v>
      </c>
      <c r="X42" s="147">
        <v>0</v>
      </c>
      <c r="Y42" s="25"/>
      <c r="Z42" s="24" t="str">
        <f t="shared" si="1"/>
        <v>鉾田市</v>
      </c>
      <c r="AA42" s="13"/>
      <c r="AB42" s="139"/>
    </row>
    <row r="43" spans="1:28" ht="13.5" customHeight="1">
      <c r="A43" s="13"/>
      <c r="B43" s="38" t="s">
        <v>18</v>
      </c>
      <c r="C43" s="27"/>
      <c r="D43" s="148">
        <v>357</v>
      </c>
      <c r="E43" s="148">
        <v>187</v>
      </c>
      <c r="F43" s="147">
        <v>170</v>
      </c>
      <c r="G43" s="147">
        <v>343</v>
      </c>
      <c r="H43" s="147">
        <v>180</v>
      </c>
      <c r="I43" s="147">
        <v>163</v>
      </c>
      <c r="J43" s="147">
        <v>11</v>
      </c>
      <c r="K43" s="147">
        <v>4</v>
      </c>
      <c r="L43" s="147">
        <v>7</v>
      </c>
      <c r="M43" s="147">
        <v>0</v>
      </c>
      <c r="N43" s="147">
        <v>0</v>
      </c>
      <c r="O43" s="147">
        <v>0</v>
      </c>
      <c r="P43" s="147">
        <v>0</v>
      </c>
      <c r="Q43" s="147">
        <v>0</v>
      </c>
      <c r="R43" s="147">
        <v>0</v>
      </c>
      <c r="S43" s="147">
        <v>0</v>
      </c>
      <c r="T43" s="147">
        <v>0</v>
      </c>
      <c r="U43" s="147">
        <v>0</v>
      </c>
      <c r="V43" s="147">
        <v>3</v>
      </c>
      <c r="W43" s="147">
        <v>3</v>
      </c>
      <c r="X43" s="147">
        <v>0</v>
      </c>
      <c r="Y43" s="25"/>
      <c r="Z43" s="37" t="str">
        <f t="shared" si="1"/>
        <v>つくばみらい市</v>
      </c>
      <c r="AA43" s="13"/>
      <c r="AB43" s="139"/>
    </row>
    <row r="44" spans="1:28" ht="13.5" customHeight="1">
      <c r="A44" s="13"/>
      <c r="B44" s="13" t="s">
        <v>17</v>
      </c>
      <c r="C44" s="27"/>
      <c r="D44" s="148">
        <v>499</v>
      </c>
      <c r="E44" s="148">
        <v>252</v>
      </c>
      <c r="F44" s="147">
        <v>247</v>
      </c>
      <c r="G44" s="147">
        <v>491</v>
      </c>
      <c r="H44" s="147">
        <v>247</v>
      </c>
      <c r="I44" s="147">
        <v>244</v>
      </c>
      <c r="J44" s="147">
        <v>3</v>
      </c>
      <c r="K44" s="147">
        <v>2</v>
      </c>
      <c r="L44" s="147">
        <v>1</v>
      </c>
      <c r="M44" s="147">
        <v>0</v>
      </c>
      <c r="N44" s="147">
        <v>0</v>
      </c>
      <c r="O44" s="147">
        <v>0</v>
      </c>
      <c r="P44" s="147">
        <v>0</v>
      </c>
      <c r="Q44" s="147">
        <v>0</v>
      </c>
      <c r="R44" s="147">
        <v>0</v>
      </c>
      <c r="S44" s="147">
        <v>2</v>
      </c>
      <c r="T44" s="147">
        <v>1</v>
      </c>
      <c r="U44" s="147">
        <v>1</v>
      </c>
      <c r="V44" s="147">
        <v>3</v>
      </c>
      <c r="W44" s="147">
        <v>2</v>
      </c>
      <c r="X44" s="147">
        <v>1</v>
      </c>
      <c r="Y44" s="25"/>
      <c r="Z44" s="24" t="str">
        <f t="shared" si="1"/>
        <v>小美玉市</v>
      </c>
      <c r="AA44" s="13"/>
      <c r="AB44" s="139"/>
    </row>
    <row r="45" spans="1:28" ht="13.5" customHeight="1">
      <c r="A45" s="13"/>
      <c r="B45" s="13" t="s">
        <v>16</v>
      </c>
      <c r="C45" s="27"/>
      <c r="D45" s="148">
        <v>290</v>
      </c>
      <c r="E45" s="148">
        <v>161</v>
      </c>
      <c r="F45" s="147">
        <v>129</v>
      </c>
      <c r="G45" s="147">
        <v>283</v>
      </c>
      <c r="H45" s="147">
        <v>156</v>
      </c>
      <c r="I45" s="147">
        <v>127</v>
      </c>
      <c r="J45" s="147">
        <v>2</v>
      </c>
      <c r="K45" s="147">
        <v>1</v>
      </c>
      <c r="L45" s="147">
        <v>1</v>
      </c>
      <c r="M45" s="147">
        <v>0</v>
      </c>
      <c r="N45" s="147">
        <v>0</v>
      </c>
      <c r="O45" s="147">
        <v>0</v>
      </c>
      <c r="P45" s="147">
        <v>0</v>
      </c>
      <c r="Q45" s="147">
        <v>0</v>
      </c>
      <c r="R45" s="147">
        <v>0</v>
      </c>
      <c r="S45" s="147">
        <v>4</v>
      </c>
      <c r="T45" s="147">
        <v>3</v>
      </c>
      <c r="U45" s="147">
        <v>1</v>
      </c>
      <c r="V45" s="147">
        <v>1</v>
      </c>
      <c r="W45" s="147">
        <v>1</v>
      </c>
      <c r="X45" s="147">
        <v>0</v>
      </c>
      <c r="Y45" s="25"/>
      <c r="Z45" s="24" t="str">
        <f t="shared" si="1"/>
        <v>茨城町</v>
      </c>
      <c r="AA45" s="13"/>
      <c r="AB45" s="139"/>
    </row>
    <row r="46" spans="1:28" ht="13.5" customHeight="1">
      <c r="A46" s="13"/>
      <c r="B46" s="13" t="s">
        <v>103</v>
      </c>
      <c r="C46" s="27"/>
      <c r="D46" s="148">
        <v>137</v>
      </c>
      <c r="E46" s="148">
        <v>78</v>
      </c>
      <c r="F46" s="147">
        <v>59</v>
      </c>
      <c r="G46" s="147">
        <v>131</v>
      </c>
      <c r="H46" s="147">
        <v>73</v>
      </c>
      <c r="I46" s="147">
        <v>58</v>
      </c>
      <c r="J46" s="147">
        <v>4</v>
      </c>
      <c r="K46" s="147">
        <v>3</v>
      </c>
      <c r="L46" s="147">
        <v>1</v>
      </c>
      <c r="M46" s="147">
        <v>0</v>
      </c>
      <c r="N46" s="147">
        <v>0</v>
      </c>
      <c r="O46" s="147">
        <v>0</v>
      </c>
      <c r="P46" s="147">
        <v>0</v>
      </c>
      <c r="Q46" s="147">
        <v>0</v>
      </c>
      <c r="R46" s="147">
        <v>0</v>
      </c>
      <c r="S46" s="147">
        <v>2</v>
      </c>
      <c r="T46" s="147">
        <v>2</v>
      </c>
      <c r="U46" s="147">
        <v>0</v>
      </c>
      <c r="V46" s="147">
        <v>0</v>
      </c>
      <c r="W46" s="147">
        <v>0</v>
      </c>
      <c r="X46" s="147">
        <v>0</v>
      </c>
      <c r="Y46" s="25"/>
      <c r="Z46" s="24" t="str">
        <f t="shared" si="1"/>
        <v>大洗町</v>
      </c>
      <c r="AA46" s="13"/>
      <c r="AB46" s="139"/>
    </row>
    <row r="47" spans="1:28" ht="13.5" customHeight="1">
      <c r="A47" s="13"/>
      <c r="B47" s="13" t="s">
        <v>14</v>
      </c>
      <c r="C47" s="27"/>
      <c r="D47" s="148">
        <v>168</v>
      </c>
      <c r="E47" s="148">
        <v>89</v>
      </c>
      <c r="F47" s="147">
        <v>79</v>
      </c>
      <c r="G47" s="147">
        <v>165</v>
      </c>
      <c r="H47" s="147">
        <v>87</v>
      </c>
      <c r="I47" s="147">
        <v>78</v>
      </c>
      <c r="J47" s="147">
        <v>0</v>
      </c>
      <c r="K47" s="147">
        <v>0</v>
      </c>
      <c r="L47" s="147">
        <v>0</v>
      </c>
      <c r="M47" s="147">
        <v>0</v>
      </c>
      <c r="N47" s="147">
        <v>0</v>
      </c>
      <c r="O47" s="147">
        <v>0</v>
      </c>
      <c r="P47" s="147">
        <v>0</v>
      </c>
      <c r="Q47" s="147">
        <v>0</v>
      </c>
      <c r="R47" s="147">
        <v>0</v>
      </c>
      <c r="S47" s="147">
        <v>2</v>
      </c>
      <c r="T47" s="147">
        <v>2</v>
      </c>
      <c r="U47" s="147">
        <v>0</v>
      </c>
      <c r="V47" s="147">
        <v>1</v>
      </c>
      <c r="W47" s="147">
        <v>0</v>
      </c>
      <c r="X47" s="147">
        <v>1</v>
      </c>
      <c r="Y47" s="25"/>
      <c r="Z47" s="24" t="str">
        <f t="shared" si="1"/>
        <v>城里町</v>
      </c>
      <c r="AA47" s="13"/>
      <c r="AB47" s="139"/>
    </row>
    <row r="48" spans="1:28" ht="13.5" customHeight="1">
      <c r="A48" s="13"/>
      <c r="B48" s="13" t="s">
        <v>102</v>
      </c>
      <c r="C48" s="27"/>
      <c r="D48" s="148">
        <v>413</v>
      </c>
      <c r="E48" s="148">
        <v>206</v>
      </c>
      <c r="F48" s="147">
        <v>207</v>
      </c>
      <c r="G48" s="147">
        <v>383</v>
      </c>
      <c r="H48" s="147">
        <v>183</v>
      </c>
      <c r="I48" s="147">
        <v>200</v>
      </c>
      <c r="J48" s="147">
        <v>15</v>
      </c>
      <c r="K48" s="147">
        <v>12</v>
      </c>
      <c r="L48" s="147">
        <v>3</v>
      </c>
      <c r="M48" s="147">
        <v>0</v>
      </c>
      <c r="N48" s="147">
        <v>0</v>
      </c>
      <c r="O48" s="147">
        <v>0</v>
      </c>
      <c r="P48" s="147">
        <v>0</v>
      </c>
      <c r="Q48" s="147">
        <v>0</v>
      </c>
      <c r="R48" s="147">
        <v>0</v>
      </c>
      <c r="S48" s="147">
        <v>11</v>
      </c>
      <c r="T48" s="147">
        <v>7</v>
      </c>
      <c r="U48" s="147">
        <v>4</v>
      </c>
      <c r="V48" s="147">
        <v>4</v>
      </c>
      <c r="W48" s="147">
        <v>4</v>
      </c>
      <c r="X48" s="147">
        <v>0</v>
      </c>
      <c r="Y48" s="25"/>
      <c r="Z48" s="24" t="str">
        <f t="shared" si="1"/>
        <v>東海村</v>
      </c>
      <c r="AA48" s="13"/>
      <c r="AB48" s="139"/>
    </row>
    <row r="49" spans="1:28" ht="13.5" customHeight="1">
      <c r="A49" s="13"/>
      <c r="B49" s="13" t="s">
        <v>101</v>
      </c>
      <c r="C49" s="27"/>
      <c r="D49" s="148">
        <v>136</v>
      </c>
      <c r="E49" s="148">
        <v>64</v>
      </c>
      <c r="F49" s="147">
        <v>72</v>
      </c>
      <c r="G49" s="147">
        <v>131</v>
      </c>
      <c r="H49" s="147">
        <v>60</v>
      </c>
      <c r="I49" s="147">
        <v>71</v>
      </c>
      <c r="J49" s="147">
        <v>0</v>
      </c>
      <c r="K49" s="147">
        <v>0</v>
      </c>
      <c r="L49" s="147">
        <v>0</v>
      </c>
      <c r="M49" s="147">
        <v>0</v>
      </c>
      <c r="N49" s="147">
        <v>0</v>
      </c>
      <c r="O49" s="147">
        <v>0</v>
      </c>
      <c r="P49" s="147">
        <v>0</v>
      </c>
      <c r="Q49" s="147">
        <v>0</v>
      </c>
      <c r="R49" s="147">
        <v>0</v>
      </c>
      <c r="S49" s="147">
        <v>1</v>
      </c>
      <c r="T49" s="147">
        <v>1</v>
      </c>
      <c r="U49" s="147">
        <v>0</v>
      </c>
      <c r="V49" s="147">
        <v>4</v>
      </c>
      <c r="W49" s="147">
        <v>3</v>
      </c>
      <c r="X49" s="147">
        <v>1</v>
      </c>
      <c r="Y49" s="25"/>
      <c r="Z49" s="24" t="str">
        <f t="shared" si="1"/>
        <v>大子町</v>
      </c>
      <c r="AA49" s="13"/>
      <c r="AB49" s="139"/>
    </row>
    <row r="50" spans="1:30" s="39" customFormat="1" ht="13.5" customHeight="1">
      <c r="A50" s="23"/>
      <c r="B50" s="46" t="s">
        <v>11</v>
      </c>
      <c r="C50" s="22"/>
      <c r="D50" s="148">
        <v>136</v>
      </c>
      <c r="E50" s="148">
        <v>67</v>
      </c>
      <c r="F50" s="147">
        <v>69</v>
      </c>
      <c r="G50" s="147">
        <v>134</v>
      </c>
      <c r="H50" s="147">
        <v>65</v>
      </c>
      <c r="I50" s="147">
        <v>69</v>
      </c>
      <c r="J50" s="147">
        <v>1</v>
      </c>
      <c r="K50" s="147">
        <v>1</v>
      </c>
      <c r="L50" s="147">
        <v>0</v>
      </c>
      <c r="M50" s="147">
        <v>0</v>
      </c>
      <c r="N50" s="147">
        <v>0</v>
      </c>
      <c r="O50" s="147">
        <v>0</v>
      </c>
      <c r="P50" s="147">
        <v>0</v>
      </c>
      <c r="Q50" s="147">
        <v>0</v>
      </c>
      <c r="R50" s="147">
        <v>0</v>
      </c>
      <c r="S50" s="147">
        <v>0</v>
      </c>
      <c r="T50" s="147">
        <v>0</v>
      </c>
      <c r="U50" s="147">
        <v>0</v>
      </c>
      <c r="V50" s="147">
        <v>1</v>
      </c>
      <c r="W50" s="147">
        <v>1</v>
      </c>
      <c r="X50" s="147">
        <v>0</v>
      </c>
      <c r="Y50" s="25"/>
      <c r="Z50" s="24" t="str">
        <f t="shared" si="1"/>
        <v>美浦村</v>
      </c>
      <c r="AA50" s="23"/>
      <c r="AB50" s="139"/>
      <c r="AC50" s="1"/>
      <c r="AD50" s="1"/>
    </row>
    <row r="51" spans="1:28" ht="13.5" customHeight="1">
      <c r="A51" s="13"/>
      <c r="B51" s="46" t="s">
        <v>100</v>
      </c>
      <c r="C51" s="27"/>
      <c r="D51" s="148">
        <v>447</v>
      </c>
      <c r="E51" s="148">
        <v>233</v>
      </c>
      <c r="F51" s="147">
        <v>214</v>
      </c>
      <c r="G51" s="147">
        <v>437</v>
      </c>
      <c r="H51" s="147">
        <v>225</v>
      </c>
      <c r="I51" s="147">
        <v>212</v>
      </c>
      <c r="J51" s="147">
        <v>8</v>
      </c>
      <c r="K51" s="147">
        <v>7</v>
      </c>
      <c r="L51" s="147">
        <v>1</v>
      </c>
      <c r="M51" s="147">
        <v>0</v>
      </c>
      <c r="N51" s="147">
        <v>0</v>
      </c>
      <c r="O51" s="147">
        <v>0</v>
      </c>
      <c r="P51" s="147">
        <v>0</v>
      </c>
      <c r="Q51" s="147">
        <v>0</v>
      </c>
      <c r="R51" s="147">
        <v>0</v>
      </c>
      <c r="S51" s="147">
        <v>1</v>
      </c>
      <c r="T51" s="147">
        <v>1</v>
      </c>
      <c r="U51" s="147">
        <v>0</v>
      </c>
      <c r="V51" s="147">
        <v>1</v>
      </c>
      <c r="W51" s="147">
        <v>0</v>
      </c>
      <c r="X51" s="147">
        <v>1</v>
      </c>
      <c r="Y51" s="25"/>
      <c r="Z51" s="24" t="str">
        <f t="shared" si="1"/>
        <v>阿見町</v>
      </c>
      <c r="AA51" s="13"/>
      <c r="AB51" s="139"/>
    </row>
    <row r="52" spans="1:28" ht="13.5" customHeight="1">
      <c r="A52" s="13"/>
      <c r="B52" s="46" t="s">
        <v>99</v>
      </c>
      <c r="C52" s="27"/>
      <c r="D52" s="148">
        <v>86</v>
      </c>
      <c r="E52" s="148">
        <v>46</v>
      </c>
      <c r="F52" s="147">
        <v>40</v>
      </c>
      <c r="G52" s="147">
        <v>85</v>
      </c>
      <c r="H52" s="147">
        <v>45</v>
      </c>
      <c r="I52" s="147">
        <v>40</v>
      </c>
      <c r="J52" s="147">
        <v>0</v>
      </c>
      <c r="K52" s="147">
        <v>0</v>
      </c>
      <c r="L52" s="147">
        <v>0</v>
      </c>
      <c r="M52" s="147">
        <v>0</v>
      </c>
      <c r="N52" s="147">
        <v>0</v>
      </c>
      <c r="O52" s="147">
        <v>0</v>
      </c>
      <c r="P52" s="147">
        <v>0</v>
      </c>
      <c r="Q52" s="147">
        <v>0</v>
      </c>
      <c r="R52" s="147">
        <v>0</v>
      </c>
      <c r="S52" s="147">
        <v>0</v>
      </c>
      <c r="T52" s="147">
        <v>0</v>
      </c>
      <c r="U52" s="147">
        <v>0</v>
      </c>
      <c r="V52" s="147">
        <v>1</v>
      </c>
      <c r="W52" s="147">
        <v>1</v>
      </c>
      <c r="X52" s="147">
        <v>0</v>
      </c>
      <c r="Y52" s="25"/>
      <c r="Z52" s="24" t="str">
        <f t="shared" si="1"/>
        <v>河内町</v>
      </c>
      <c r="AA52" s="13"/>
      <c r="AB52" s="139"/>
    </row>
    <row r="53" spans="1:28" ht="13.5" customHeight="1">
      <c r="A53" s="13"/>
      <c r="B53" s="46" t="s">
        <v>98</v>
      </c>
      <c r="C53" s="27"/>
      <c r="D53" s="148">
        <v>214</v>
      </c>
      <c r="E53" s="148">
        <v>115</v>
      </c>
      <c r="F53" s="147">
        <v>99</v>
      </c>
      <c r="G53" s="147">
        <v>207</v>
      </c>
      <c r="H53" s="147">
        <v>108</v>
      </c>
      <c r="I53" s="147">
        <v>99</v>
      </c>
      <c r="J53" s="147">
        <v>1</v>
      </c>
      <c r="K53" s="147">
        <v>1</v>
      </c>
      <c r="L53" s="147">
        <v>0</v>
      </c>
      <c r="M53" s="147">
        <v>0</v>
      </c>
      <c r="N53" s="147">
        <v>0</v>
      </c>
      <c r="O53" s="147">
        <v>0</v>
      </c>
      <c r="P53" s="147">
        <v>0</v>
      </c>
      <c r="Q53" s="147">
        <v>0</v>
      </c>
      <c r="R53" s="147">
        <v>0</v>
      </c>
      <c r="S53" s="147">
        <v>4</v>
      </c>
      <c r="T53" s="147">
        <v>4</v>
      </c>
      <c r="U53" s="147">
        <v>0</v>
      </c>
      <c r="V53" s="147">
        <v>2</v>
      </c>
      <c r="W53" s="147">
        <v>2</v>
      </c>
      <c r="X53" s="147">
        <v>0</v>
      </c>
      <c r="Y53" s="25"/>
      <c r="Z53" s="24" t="str">
        <f t="shared" si="1"/>
        <v>八千代町</v>
      </c>
      <c r="AA53" s="13"/>
      <c r="AB53" s="139"/>
    </row>
    <row r="54" spans="1:28" ht="13.5" customHeight="1">
      <c r="A54" s="13"/>
      <c r="B54" s="46" t="s">
        <v>7</v>
      </c>
      <c r="C54" s="27"/>
      <c r="D54" s="148">
        <v>88</v>
      </c>
      <c r="E54" s="148">
        <v>36</v>
      </c>
      <c r="F54" s="147">
        <v>52</v>
      </c>
      <c r="G54" s="147">
        <v>83</v>
      </c>
      <c r="H54" s="147">
        <v>32</v>
      </c>
      <c r="I54" s="147">
        <v>51</v>
      </c>
      <c r="J54" s="147">
        <v>3</v>
      </c>
      <c r="K54" s="147">
        <v>3</v>
      </c>
      <c r="L54" s="147">
        <v>0</v>
      </c>
      <c r="M54" s="147">
        <v>0</v>
      </c>
      <c r="N54" s="147">
        <v>0</v>
      </c>
      <c r="O54" s="147">
        <v>0</v>
      </c>
      <c r="P54" s="147">
        <v>0</v>
      </c>
      <c r="Q54" s="147">
        <v>0</v>
      </c>
      <c r="R54" s="147">
        <v>0</v>
      </c>
      <c r="S54" s="147">
        <v>2</v>
      </c>
      <c r="T54" s="147">
        <v>1</v>
      </c>
      <c r="U54" s="147">
        <v>1</v>
      </c>
      <c r="V54" s="147">
        <v>0</v>
      </c>
      <c r="W54" s="147">
        <v>0</v>
      </c>
      <c r="X54" s="147">
        <v>0</v>
      </c>
      <c r="Y54" s="25"/>
      <c r="Z54" s="24" t="str">
        <f t="shared" si="1"/>
        <v>五霞町</v>
      </c>
      <c r="AA54" s="13"/>
      <c r="AB54" s="139"/>
    </row>
    <row r="55" spans="1:28" ht="13.5" customHeight="1">
      <c r="A55" s="33"/>
      <c r="B55" s="46" t="s">
        <v>97</v>
      </c>
      <c r="C55" s="36"/>
      <c r="D55" s="148">
        <v>228</v>
      </c>
      <c r="E55" s="148">
        <v>108</v>
      </c>
      <c r="F55" s="147">
        <v>120</v>
      </c>
      <c r="G55" s="147">
        <v>221</v>
      </c>
      <c r="H55" s="147">
        <v>105</v>
      </c>
      <c r="I55" s="147">
        <v>116</v>
      </c>
      <c r="J55" s="147">
        <v>3</v>
      </c>
      <c r="K55" s="147">
        <v>1</v>
      </c>
      <c r="L55" s="147">
        <v>2</v>
      </c>
      <c r="M55" s="147">
        <v>0</v>
      </c>
      <c r="N55" s="147">
        <v>0</v>
      </c>
      <c r="O55" s="147">
        <v>0</v>
      </c>
      <c r="P55" s="147">
        <v>0</v>
      </c>
      <c r="Q55" s="147">
        <v>0</v>
      </c>
      <c r="R55" s="147">
        <v>0</v>
      </c>
      <c r="S55" s="147">
        <v>2</v>
      </c>
      <c r="T55" s="147">
        <v>0</v>
      </c>
      <c r="U55" s="147">
        <v>2</v>
      </c>
      <c r="V55" s="147">
        <v>2</v>
      </c>
      <c r="W55" s="147">
        <v>2</v>
      </c>
      <c r="X55" s="147">
        <v>0</v>
      </c>
      <c r="Y55" s="35"/>
      <c r="Z55" s="34" t="str">
        <f t="shared" si="1"/>
        <v>境町</v>
      </c>
      <c r="AA55" s="33"/>
      <c r="AB55" s="139"/>
    </row>
    <row r="56" spans="1:30" s="39" customFormat="1" ht="13.5" customHeight="1">
      <c r="A56" s="23"/>
      <c r="B56" s="46" t="s">
        <v>96</v>
      </c>
      <c r="C56" s="22"/>
      <c r="D56" s="148">
        <v>114</v>
      </c>
      <c r="E56" s="148">
        <v>51</v>
      </c>
      <c r="F56" s="147">
        <v>63</v>
      </c>
      <c r="G56" s="147">
        <v>112</v>
      </c>
      <c r="H56" s="147">
        <v>49</v>
      </c>
      <c r="I56" s="147">
        <v>63</v>
      </c>
      <c r="J56" s="147">
        <v>0</v>
      </c>
      <c r="K56" s="147">
        <v>0</v>
      </c>
      <c r="L56" s="147">
        <v>0</v>
      </c>
      <c r="M56" s="147">
        <v>0</v>
      </c>
      <c r="N56" s="147">
        <v>0</v>
      </c>
      <c r="O56" s="147">
        <v>0</v>
      </c>
      <c r="P56" s="147">
        <v>0</v>
      </c>
      <c r="Q56" s="147">
        <v>0</v>
      </c>
      <c r="R56" s="147">
        <v>0</v>
      </c>
      <c r="S56" s="147">
        <v>0</v>
      </c>
      <c r="T56" s="147">
        <v>0</v>
      </c>
      <c r="U56" s="147">
        <v>0</v>
      </c>
      <c r="V56" s="147">
        <v>2</v>
      </c>
      <c r="W56" s="147">
        <v>2</v>
      </c>
      <c r="X56" s="147">
        <v>0</v>
      </c>
      <c r="Y56" s="25"/>
      <c r="Z56" s="24" t="str">
        <f t="shared" si="1"/>
        <v>利根町</v>
      </c>
      <c r="AA56" s="23"/>
      <c r="AB56" s="139"/>
      <c r="AC56" s="1"/>
      <c r="AD56" s="1"/>
    </row>
    <row r="57" spans="1:28" ht="13.5" customHeight="1">
      <c r="A57" s="13"/>
      <c r="B57" s="46"/>
      <c r="C57" s="27"/>
      <c r="D57" s="26"/>
      <c r="E57" s="139"/>
      <c r="F57" s="139"/>
      <c r="G57" s="139"/>
      <c r="H57" s="26"/>
      <c r="I57" s="26"/>
      <c r="J57" s="139"/>
      <c r="K57" s="26"/>
      <c r="L57" s="26"/>
      <c r="M57" s="139"/>
      <c r="N57" s="146"/>
      <c r="O57" s="26"/>
      <c r="P57" s="139"/>
      <c r="Q57" s="26"/>
      <c r="R57" s="26"/>
      <c r="S57" s="145"/>
      <c r="T57" s="26"/>
      <c r="U57" s="26"/>
      <c r="V57" s="139"/>
      <c r="W57" s="26"/>
      <c r="X57" s="26"/>
      <c r="Y57" s="25"/>
      <c r="Z57" s="24"/>
      <c r="AA57" s="13"/>
      <c r="AB57" s="139"/>
    </row>
    <row r="58" spans="1:28" ht="13.5" customHeight="1">
      <c r="A58" s="13"/>
      <c r="B58" s="23" t="s">
        <v>4</v>
      </c>
      <c r="C58" s="27"/>
      <c r="D58" s="144">
        <v>156</v>
      </c>
      <c r="E58" s="144">
        <v>82</v>
      </c>
      <c r="F58" s="144">
        <v>74</v>
      </c>
      <c r="G58" s="144">
        <v>154</v>
      </c>
      <c r="H58" s="144">
        <v>80</v>
      </c>
      <c r="I58" s="144">
        <v>74</v>
      </c>
      <c r="J58" s="144">
        <v>0</v>
      </c>
      <c r="K58" s="144">
        <v>0</v>
      </c>
      <c r="L58" s="144">
        <v>0</v>
      </c>
      <c r="M58" s="144">
        <v>0</v>
      </c>
      <c r="N58" s="144">
        <v>0</v>
      </c>
      <c r="O58" s="144">
        <v>0</v>
      </c>
      <c r="P58" s="144">
        <v>0</v>
      </c>
      <c r="Q58" s="144">
        <v>0</v>
      </c>
      <c r="R58" s="144">
        <v>0</v>
      </c>
      <c r="S58" s="144">
        <v>2</v>
      </c>
      <c r="T58" s="144">
        <v>2</v>
      </c>
      <c r="U58" s="144">
        <v>0</v>
      </c>
      <c r="V58" s="144">
        <v>0</v>
      </c>
      <c r="W58" s="144">
        <v>0</v>
      </c>
      <c r="X58" s="144">
        <v>0</v>
      </c>
      <c r="Y58" s="15"/>
      <c r="Z58" s="14" t="str">
        <f>B58</f>
        <v>国 立 (参考)</v>
      </c>
      <c r="AA58" s="13"/>
      <c r="AB58" s="139"/>
    </row>
    <row r="59" spans="1:28" ht="13.5" customHeight="1">
      <c r="A59" s="6"/>
      <c r="B59" s="6"/>
      <c r="C59" s="12"/>
      <c r="D59" s="143"/>
      <c r="E59" s="141"/>
      <c r="F59" s="141"/>
      <c r="G59" s="141"/>
      <c r="H59" s="141"/>
      <c r="I59" s="141"/>
      <c r="J59" s="141"/>
      <c r="K59" s="141"/>
      <c r="L59" s="141"/>
      <c r="M59" s="141"/>
      <c r="N59" s="142"/>
      <c r="O59" s="141"/>
      <c r="P59" s="141"/>
      <c r="Q59" s="141"/>
      <c r="R59" s="141"/>
      <c r="S59" s="141"/>
      <c r="T59" s="141"/>
      <c r="U59" s="141"/>
      <c r="V59" s="141"/>
      <c r="W59" s="141"/>
      <c r="X59" s="140"/>
      <c r="Y59" s="7"/>
      <c r="Z59" s="6"/>
      <c r="AA59" s="6"/>
      <c r="AB59" s="139"/>
    </row>
    <row r="60" ht="3" customHeight="1">
      <c r="N60" s="138"/>
    </row>
    <row r="61" ht="11.25">
      <c r="N61" s="138"/>
    </row>
    <row r="62" ht="11.25">
      <c r="N62" s="138"/>
    </row>
    <row r="63" ht="11.25">
      <c r="N63" s="138"/>
    </row>
    <row r="64" ht="11.25">
      <c r="N64" s="138"/>
    </row>
    <row r="65" ht="11.25">
      <c r="N65" s="138"/>
    </row>
    <row r="66" ht="11.25">
      <c r="N66" s="138"/>
    </row>
    <row r="67" ht="11.25">
      <c r="N67" s="138"/>
    </row>
    <row r="68" ht="11.25">
      <c r="N68" s="138"/>
    </row>
    <row r="69" ht="11.25">
      <c r="N69" s="138"/>
    </row>
    <row r="70" ht="11.25">
      <c r="N70" s="138"/>
    </row>
    <row r="71" ht="11.25">
      <c r="N71" s="138"/>
    </row>
    <row r="72" ht="11.25">
      <c r="N72" s="138"/>
    </row>
    <row r="73" ht="11.25">
      <c r="N73" s="138"/>
    </row>
    <row r="74" ht="11.25">
      <c r="N74" s="138"/>
    </row>
  </sheetData>
  <sheetProtection/>
  <mergeCells count="4">
    <mergeCell ref="B3:B5"/>
    <mergeCell ref="S3:U4"/>
    <mergeCell ref="V3:X4"/>
    <mergeCell ref="Z3:Z5"/>
  </mergeCells>
  <printOptions/>
  <pageMargins left="0.7874015748031497" right="0.5905511811023623" top="0.7874015748031497" bottom="0.5905511811023623" header="0.5905511811023623" footer="0.3937007874015748"/>
  <pageSetup blackAndWhite="1" firstPageNumber="110" useFirstPageNumber="1"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AB61"/>
  <sheetViews>
    <sheetView showGridLines="0" zoomScaleSheetLayoutView="100" zoomScalePageLayoutView="0" workbookViewId="0" topLeftCell="A1">
      <pane xSplit="3" ySplit="5" topLeftCell="D6" activePane="bottomRight" state="frozen"/>
      <selection pane="topLeft" activeCell="X13" sqref="X13"/>
      <selection pane="topRight" activeCell="X13" sqref="X13"/>
      <selection pane="bottomLeft" activeCell="X13" sqref="X13"/>
      <selection pane="bottomRight" activeCell="A1" sqref="A1"/>
    </sheetView>
  </sheetViews>
  <sheetFormatPr defaultColWidth="9.00390625" defaultRowHeight="12"/>
  <cols>
    <col min="1" max="1" width="1.00390625" style="176" customWidth="1"/>
    <col min="2" max="2" width="13.50390625" style="176" customWidth="1"/>
    <col min="3" max="3" width="1.00390625" style="176" customWidth="1"/>
    <col min="4" max="24" width="8.375" style="175" customWidth="1"/>
    <col min="25" max="25" width="1.00390625" style="176" customWidth="1"/>
    <col min="26" max="26" width="13.50390625" style="176" customWidth="1"/>
    <col min="27" max="16384" width="9.375" style="175" customWidth="1"/>
  </cols>
  <sheetData>
    <row r="1" spans="1:26" s="215" customFormat="1" ht="15">
      <c r="A1" s="217"/>
      <c r="B1" s="218" t="s">
        <v>162</v>
      </c>
      <c r="C1" s="217"/>
      <c r="Y1" s="217"/>
      <c r="Z1" s="216" t="s">
        <v>161</v>
      </c>
    </row>
    <row r="2" ht="4.5" customHeight="1"/>
    <row r="3" spans="1:26" s="199" customFormat="1" ht="12.75" customHeight="1">
      <c r="A3" s="214"/>
      <c r="B3" s="321" t="s">
        <v>76</v>
      </c>
      <c r="C3" s="213"/>
      <c r="D3" s="212"/>
      <c r="E3" s="211"/>
      <c r="F3" s="211"/>
      <c r="G3" s="211"/>
      <c r="H3" s="206"/>
      <c r="I3" s="322" t="s">
        <v>160</v>
      </c>
      <c r="J3" s="317"/>
      <c r="K3" s="317"/>
      <c r="L3" s="318"/>
      <c r="M3" s="323" t="s">
        <v>159</v>
      </c>
      <c r="N3" s="324"/>
      <c r="O3" s="325" t="s">
        <v>158</v>
      </c>
      <c r="P3" s="326"/>
      <c r="Q3" s="316" t="s">
        <v>157</v>
      </c>
      <c r="R3" s="317"/>
      <c r="S3" s="317"/>
      <c r="T3" s="318"/>
      <c r="U3" s="315" t="s">
        <v>156</v>
      </c>
      <c r="V3" s="315"/>
      <c r="W3" s="315"/>
      <c r="X3" s="316"/>
      <c r="Y3" s="210"/>
      <c r="Z3" s="319" t="str">
        <f>$B$3</f>
        <v>市町村別</v>
      </c>
    </row>
    <row r="4" spans="1:26" s="199" customFormat="1" ht="12.75" customHeight="1">
      <c r="A4" s="209"/>
      <c r="B4" s="321"/>
      <c r="C4" s="208"/>
      <c r="D4" s="207" t="s">
        <v>155</v>
      </c>
      <c r="E4" s="313" t="s">
        <v>154</v>
      </c>
      <c r="F4" s="206"/>
      <c r="G4" s="313" t="s">
        <v>153</v>
      </c>
      <c r="H4" s="206"/>
      <c r="I4" s="313" t="s">
        <v>155</v>
      </c>
      <c r="J4" s="206"/>
      <c r="K4" s="313" t="s">
        <v>154</v>
      </c>
      <c r="L4" s="313" t="s">
        <v>153</v>
      </c>
      <c r="M4" s="313" t="s">
        <v>155</v>
      </c>
      <c r="N4" s="206"/>
      <c r="O4" s="313" t="s">
        <v>154</v>
      </c>
      <c r="P4" s="313" t="s">
        <v>153</v>
      </c>
      <c r="Q4" s="313" t="s">
        <v>155</v>
      </c>
      <c r="R4" s="206"/>
      <c r="S4" s="313" t="s">
        <v>154</v>
      </c>
      <c r="T4" s="313" t="s">
        <v>153</v>
      </c>
      <c r="U4" s="313" t="s">
        <v>155</v>
      </c>
      <c r="V4" s="206"/>
      <c r="W4" s="313" t="s">
        <v>154</v>
      </c>
      <c r="X4" s="313" t="s">
        <v>153</v>
      </c>
      <c r="Y4" s="205"/>
      <c r="Z4" s="319"/>
    </row>
    <row r="5" spans="1:26" s="199" customFormat="1" ht="12.75" customHeight="1">
      <c r="A5" s="204"/>
      <c r="B5" s="321"/>
      <c r="C5" s="203"/>
      <c r="D5" s="202"/>
      <c r="E5" s="314"/>
      <c r="F5" s="201" t="s">
        <v>152</v>
      </c>
      <c r="G5" s="314"/>
      <c r="H5" s="201" t="s">
        <v>152</v>
      </c>
      <c r="I5" s="314"/>
      <c r="J5" s="201" t="s">
        <v>152</v>
      </c>
      <c r="K5" s="314"/>
      <c r="L5" s="314"/>
      <c r="M5" s="314"/>
      <c r="N5" s="201" t="s">
        <v>152</v>
      </c>
      <c r="O5" s="314"/>
      <c r="P5" s="314"/>
      <c r="Q5" s="320"/>
      <c r="R5" s="201" t="s">
        <v>152</v>
      </c>
      <c r="S5" s="314"/>
      <c r="T5" s="314"/>
      <c r="U5" s="314"/>
      <c r="V5" s="201" t="s">
        <v>152</v>
      </c>
      <c r="W5" s="314"/>
      <c r="X5" s="320"/>
      <c r="Y5" s="200"/>
      <c r="Z5" s="319"/>
    </row>
    <row r="6" spans="3:26" ht="13.5" customHeight="1">
      <c r="C6" s="190"/>
      <c r="Y6" s="189"/>
      <c r="Z6" s="191"/>
    </row>
    <row r="7" spans="1:26" ht="13.5" customHeight="1">
      <c r="A7" s="191"/>
      <c r="B7" s="198" t="s">
        <v>52</v>
      </c>
      <c r="C7" s="190"/>
      <c r="D7" s="197">
        <v>102</v>
      </c>
      <c r="E7" s="197">
        <v>83</v>
      </c>
      <c r="F7" s="197">
        <v>15</v>
      </c>
      <c r="G7" s="197">
        <v>19</v>
      </c>
      <c r="H7" s="197">
        <v>4</v>
      </c>
      <c r="I7" s="197">
        <v>1</v>
      </c>
      <c r="J7" s="197">
        <v>0</v>
      </c>
      <c r="K7" s="197">
        <v>0</v>
      </c>
      <c r="L7" s="197">
        <v>1</v>
      </c>
      <c r="M7" s="197">
        <v>54</v>
      </c>
      <c r="N7" s="197">
        <v>2</v>
      </c>
      <c r="O7" s="197">
        <v>51</v>
      </c>
      <c r="P7" s="197">
        <v>3</v>
      </c>
      <c r="Q7" s="197">
        <v>33</v>
      </c>
      <c r="R7" s="197">
        <v>15</v>
      </c>
      <c r="S7" s="197">
        <v>20</v>
      </c>
      <c r="T7" s="197">
        <v>13</v>
      </c>
      <c r="U7" s="197">
        <v>14</v>
      </c>
      <c r="V7" s="197">
        <v>2</v>
      </c>
      <c r="W7" s="197">
        <v>12</v>
      </c>
      <c r="X7" s="197">
        <v>2</v>
      </c>
      <c r="Y7" s="189"/>
      <c r="Z7" s="192" t="str">
        <f>$B7</f>
        <v>平成28年3月</v>
      </c>
    </row>
    <row r="8" spans="1:26" s="182" customFormat="1" ht="13.5" customHeight="1">
      <c r="A8" s="188"/>
      <c r="B8" s="188"/>
      <c r="C8" s="187"/>
      <c r="D8" s="196"/>
      <c r="E8" s="196"/>
      <c r="F8" s="196"/>
      <c r="G8" s="196"/>
      <c r="H8" s="196"/>
      <c r="I8" s="196"/>
      <c r="J8" s="196"/>
      <c r="K8" s="196"/>
      <c r="L8" s="196"/>
      <c r="M8" s="196"/>
      <c r="N8" s="196"/>
      <c r="O8" s="196"/>
      <c r="P8" s="196"/>
      <c r="Q8" s="196"/>
      <c r="R8" s="196"/>
      <c r="S8" s="196"/>
      <c r="T8" s="196"/>
      <c r="U8" s="196"/>
      <c r="V8" s="196"/>
      <c r="W8" s="196"/>
      <c r="X8" s="196"/>
      <c r="Y8" s="185"/>
      <c r="Z8" s="188"/>
    </row>
    <row r="9" spans="1:26" s="182" customFormat="1" ht="13.5" customHeight="1">
      <c r="A9" s="188"/>
      <c r="B9" s="188" t="s">
        <v>51</v>
      </c>
      <c r="C9" s="187"/>
      <c r="D9" s="186">
        <f aca="true" t="shared" si="0" ref="D9:X9">SUM(D13:D56)</f>
        <v>56</v>
      </c>
      <c r="E9" s="186">
        <f t="shared" si="0"/>
        <v>48</v>
      </c>
      <c r="F9" s="186">
        <f t="shared" si="0"/>
        <v>8</v>
      </c>
      <c r="G9" s="186">
        <f t="shared" si="0"/>
        <v>8</v>
      </c>
      <c r="H9" s="186">
        <f t="shared" si="0"/>
        <v>3</v>
      </c>
      <c r="I9" s="186">
        <f t="shared" si="0"/>
        <v>3</v>
      </c>
      <c r="J9" s="186">
        <f t="shared" si="0"/>
        <v>0</v>
      </c>
      <c r="K9" s="186">
        <f t="shared" si="0"/>
        <v>1</v>
      </c>
      <c r="L9" s="186">
        <f t="shared" si="0"/>
        <v>2</v>
      </c>
      <c r="M9" s="186">
        <f t="shared" si="0"/>
        <v>35</v>
      </c>
      <c r="N9" s="186">
        <f t="shared" si="0"/>
        <v>1</v>
      </c>
      <c r="O9" s="186">
        <f t="shared" si="0"/>
        <v>34</v>
      </c>
      <c r="P9" s="186">
        <f t="shared" si="0"/>
        <v>1</v>
      </c>
      <c r="Q9" s="186">
        <f t="shared" si="0"/>
        <v>15</v>
      </c>
      <c r="R9" s="186">
        <f t="shared" si="0"/>
        <v>8</v>
      </c>
      <c r="S9" s="186">
        <f t="shared" si="0"/>
        <v>11</v>
      </c>
      <c r="T9" s="186">
        <f t="shared" si="0"/>
        <v>4</v>
      </c>
      <c r="U9" s="186">
        <f t="shared" si="0"/>
        <v>3</v>
      </c>
      <c r="V9" s="186">
        <f t="shared" si="0"/>
        <v>2</v>
      </c>
      <c r="W9" s="186">
        <f t="shared" si="0"/>
        <v>2</v>
      </c>
      <c r="X9" s="186">
        <f t="shared" si="0"/>
        <v>1</v>
      </c>
      <c r="Y9" s="185"/>
      <c r="Z9" s="184" t="str">
        <f>$B9</f>
        <v>平成29年3月</v>
      </c>
    </row>
    <row r="10" spans="1:26" s="182" customFormat="1" ht="13.5" customHeight="1">
      <c r="A10" s="188"/>
      <c r="B10" s="188" t="s">
        <v>50</v>
      </c>
      <c r="C10" s="187"/>
      <c r="D10" s="186">
        <v>55</v>
      </c>
      <c r="E10" s="186">
        <v>47</v>
      </c>
      <c r="F10" s="186">
        <v>7</v>
      </c>
      <c r="G10" s="186">
        <v>8</v>
      </c>
      <c r="H10" s="186">
        <v>3</v>
      </c>
      <c r="I10" s="186">
        <v>3</v>
      </c>
      <c r="J10" s="186">
        <v>0</v>
      </c>
      <c r="K10" s="186">
        <v>1</v>
      </c>
      <c r="L10" s="186">
        <v>2</v>
      </c>
      <c r="M10" s="186">
        <v>35</v>
      </c>
      <c r="N10" s="186">
        <v>1</v>
      </c>
      <c r="O10" s="186">
        <v>34</v>
      </c>
      <c r="P10" s="186">
        <v>1</v>
      </c>
      <c r="Q10" s="186">
        <v>15</v>
      </c>
      <c r="R10" s="186">
        <v>8</v>
      </c>
      <c r="S10" s="186">
        <v>11</v>
      </c>
      <c r="T10" s="186">
        <v>4</v>
      </c>
      <c r="U10" s="186">
        <v>2</v>
      </c>
      <c r="V10" s="186">
        <v>1</v>
      </c>
      <c r="W10" s="186">
        <v>1</v>
      </c>
      <c r="X10" s="186">
        <v>1</v>
      </c>
      <c r="Y10" s="185"/>
      <c r="Z10" s="184" t="str">
        <f>$B10</f>
        <v>公立</v>
      </c>
    </row>
    <row r="11" spans="1:26" s="182" customFormat="1" ht="13.5" customHeight="1">
      <c r="A11" s="188"/>
      <c r="B11" s="188" t="s">
        <v>49</v>
      </c>
      <c r="C11" s="187"/>
      <c r="D11" s="186">
        <v>1</v>
      </c>
      <c r="E11" s="186">
        <v>1</v>
      </c>
      <c r="F11" s="186">
        <v>1</v>
      </c>
      <c r="G11" s="186">
        <v>0</v>
      </c>
      <c r="H11" s="186">
        <v>0</v>
      </c>
      <c r="I11" s="186">
        <v>0</v>
      </c>
      <c r="J11" s="186">
        <v>0</v>
      </c>
      <c r="K11" s="186">
        <v>0</v>
      </c>
      <c r="L11" s="186">
        <v>0</v>
      </c>
      <c r="M11" s="186">
        <v>0</v>
      </c>
      <c r="N11" s="186">
        <v>0</v>
      </c>
      <c r="O11" s="186">
        <v>0</v>
      </c>
      <c r="P11" s="186">
        <v>0</v>
      </c>
      <c r="Q11" s="186">
        <v>0</v>
      </c>
      <c r="R11" s="186">
        <v>0</v>
      </c>
      <c r="S11" s="186">
        <v>0</v>
      </c>
      <c r="T11" s="186">
        <v>0</v>
      </c>
      <c r="U11" s="186">
        <v>1</v>
      </c>
      <c r="V11" s="186">
        <v>1</v>
      </c>
      <c r="W11" s="186">
        <v>1</v>
      </c>
      <c r="X11" s="186">
        <v>0</v>
      </c>
      <c r="Y11" s="185"/>
      <c r="Z11" s="184" t="str">
        <f>$B11</f>
        <v>私立</v>
      </c>
    </row>
    <row r="12" spans="1:26" s="182" customFormat="1" ht="13.5" customHeight="1">
      <c r="A12" s="188"/>
      <c r="B12" s="188"/>
      <c r="C12" s="187"/>
      <c r="D12" s="196"/>
      <c r="E12" s="196"/>
      <c r="F12" s="196"/>
      <c r="G12" s="196"/>
      <c r="H12" s="196"/>
      <c r="I12" s="196"/>
      <c r="J12" s="196"/>
      <c r="K12" s="196"/>
      <c r="L12" s="196"/>
      <c r="M12" s="196"/>
      <c r="N12" s="196"/>
      <c r="O12" s="196"/>
      <c r="P12" s="196"/>
      <c r="Q12" s="196"/>
      <c r="R12" s="196"/>
      <c r="S12" s="196"/>
      <c r="T12" s="196"/>
      <c r="U12" s="196"/>
      <c r="V12" s="196"/>
      <c r="W12" s="196"/>
      <c r="X12" s="196"/>
      <c r="Y12" s="185"/>
      <c r="Z12" s="188"/>
    </row>
    <row r="13" spans="1:27" ht="13.5" customHeight="1">
      <c r="A13" s="191"/>
      <c r="B13" s="191" t="s">
        <v>151</v>
      </c>
      <c r="C13" s="190"/>
      <c r="D13" s="193">
        <v>5</v>
      </c>
      <c r="E13" s="193">
        <v>4</v>
      </c>
      <c r="F13" s="193">
        <v>1</v>
      </c>
      <c r="G13" s="193">
        <v>1</v>
      </c>
      <c r="H13" s="193">
        <v>0</v>
      </c>
      <c r="I13" s="193">
        <v>1</v>
      </c>
      <c r="J13" s="193">
        <v>0</v>
      </c>
      <c r="K13" s="193">
        <v>0</v>
      </c>
      <c r="L13" s="193">
        <v>1</v>
      </c>
      <c r="M13" s="193">
        <v>3</v>
      </c>
      <c r="N13" s="193">
        <v>0</v>
      </c>
      <c r="O13" s="193">
        <v>3</v>
      </c>
      <c r="P13" s="193">
        <v>0</v>
      </c>
      <c r="Q13" s="193">
        <v>1</v>
      </c>
      <c r="R13" s="193">
        <v>1</v>
      </c>
      <c r="S13" s="193">
        <v>1</v>
      </c>
      <c r="T13" s="193">
        <v>0</v>
      </c>
      <c r="U13" s="193">
        <v>0</v>
      </c>
      <c r="V13" s="193">
        <v>0</v>
      </c>
      <c r="W13" s="193">
        <v>0</v>
      </c>
      <c r="X13" s="193">
        <v>0</v>
      </c>
      <c r="Y13" s="189"/>
      <c r="Z13" s="192" t="str">
        <f aca="true" t="shared" si="1" ref="Z13:Z56">$B13</f>
        <v>水戸市</v>
      </c>
      <c r="AA13" s="183"/>
    </row>
    <row r="14" spans="1:27" ht="13.5" customHeight="1">
      <c r="A14" s="191"/>
      <c r="B14" s="191" t="s">
        <v>117</v>
      </c>
      <c r="C14" s="190"/>
      <c r="D14" s="193">
        <v>1</v>
      </c>
      <c r="E14" s="193">
        <v>1</v>
      </c>
      <c r="F14" s="193">
        <v>0</v>
      </c>
      <c r="G14" s="193">
        <v>0</v>
      </c>
      <c r="H14" s="193">
        <v>0</v>
      </c>
      <c r="I14" s="193">
        <v>0</v>
      </c>
      <c r="J14" s="193">
        <v>0</v>
      </c>
      <c r="K14" s="193">
        <v>0</v>
      </c>
      <c r="L14" s="193">
        <v>0</v>
      </c>
      <c r="M14" s="193">
        <v>1</v>
      </c>
      <c r="N14" s="193">
        <v>0</v>
      </c>
      <c r="O14" s="193">
        <v>1</v>
      </c>
      <c r="P14" s="193">
        <v>0</v>
      </c>
      <c r="Q14" s="193">
        <v>0</v>
      </c>
      <c r="R14" s="193">
        <v>0</v>
      </c>
      <c r="S14" s="193">
        <v>0</v>
      </c>
      <c r="T14" s="193">
        <v>0</v>
      </c>
      <c r="U14" s="193">
        <v>0</v>
      </c>
      <c r="V14" s="193">
        <v>0</v>
      </c>
      <c r="W14" s="193">
        <v>0</v>
      </c>
      <c r="X14" s="193">
        <v>0</v>
      </c>
      <c r="Y14" s="189"/>
      <c r="Z14" s="192" t="str">
        <f t="shared" si="1"/>
        <v>日立市</v>
      </c>
      <c r="AA14" s="183"/>
    </row>
    <row r="15" spans="1:27" ht="13.5" customHeight="1">
      <c r="A15" s="191"/>
      <c r="B15" s="191" t="s">
        <v>150</v>
      </c>
      <c r="C15" s="190"/>
      <c r="D15" s="193">
        <v>4</v>
      </c>
      <c r="E15" s="193">
        <v>4</v>
      </c>
      <c r="F15" s="193">
        <v>1</v>
      </c>
      <c r="G15" s="193">
        <v>0</v>
      </c>
      <c r="H15" s="193">
        <v>0</v>
      </c>
      <c r="I15" s="193">
        <v>0</v>
      </c>
      <c r="J15" s="193">
        <v>0</v>
      </c>
      <c r="K15" s="193">
        <v>0</v>
      </c>
      <c r="L15" s="193">
        <v>0</v>
      </c>
      <c r="M15" s="193">
        <v>1</v>
      </c>
      <c r="N15" s="193">
        <v>0</v>
      </c>
      <c r="O15" s="193">
        <v>1</v>
      </c>
      <c r="P15" s="193">
        <v>0</v>
      </c>
      <c r="Q15" s="193">
        <v>3</v>
      </c>
      <c r="R15" s="193">
        <v>1</v>
      </c>
      <c r="S15" s="193">
        <v>3</v>
      </c>
      <c r="T15" s="193">
        <v>0</v>
      </c>
      <c r="U15" s="193">
        <v>0</v>
      </c>
      <c r="V15" s="193">
        <v>0</v>
      </c>
      <c r="W15" s="193">
        <v>0</v>
      </c>
      <c r="X15" s="193">
        <v>0</v>
      </c>
      <c r="Y15" s="189"/>
      <c r="Z15" s="192" t="str">
        <f t="shared" si="1"/>
        <v>土浦市</v>
      </c>
      <c r="AA15" s="183"/>
    </row>
    <row r="16" spans="1:27" ht="13.5" customHeight="1">
      <c r="A16" s="191"/>
      <c r="B16" s="191" t="s">
        <v>45</v>
      </c>
      <c r="C16" s="190"/>
      <c r="D16" s="193">
        <v>2</v>
      </c>
      <c r="E16" s="193">
        <v>1</v>
      </c>
      <c r="F16" s="193">
        <v>0</v>
      </c>
      <c r="G16" s="193">
        <v>1</v>
      </c>
      <c r="H16" s="193">
        <v>0</v>
      </c>
      <c r="I16" s="193">
        <v>0</v>
      </c>
      <c r="J16" s="193">
        <v>0</v>
      </c>
      <c r="K16" s="193">
        <v>0</v>
      </c>
      <c r="L16" s="193">
        <v>0</v>
      </c>
      <c r="M16" s="193">
        <v>0</v>
      </c>
      <c r="N16" s="193">
        <v>0</v>
      </c>
      <c r="O16" s="193">
        <v>0</v>
      </c>
      <c r="P16" s="193">
        <v>0</v>
      </c>
      <c r="Q16" s="193">
        <v>2</v>
      </c>
      <c r="R16" s="193">
        <v>0</v>
      </c>
      <c r="S16" s="193">
        <v>1</v>
      </c>
      <c r="T16" s="193">
        <v>1</v>
      </c>
      <c r="U16" s="193">
        <v>0</v>
      </c>
      <c r="V16" s="193">
        <v>0</v>
      </c>
      <c r="W16" s="193">
        <v>0</v>
      </c>
      <c r="X16" s="193">
        <v>0</v>
      </c>
      <c r="Y16" s="189"/>
      <c r="Z16" s="192" t="str">
        <f t="shared" si="1"/>
        <v>古河市</v>
      </c>
      <c r="AA16" s="183"/>
    </row>
    <row r="17" spans="1:27" ht="13.5" customHeight="1">
      <c r="A17" s="191"/>
      <c r="B17" s="191" t="s">
        <v>149</v>
      </c>
      <c r="C17" s="190"/>
      <c r="D17" s="193">
        <v>1</v>
      </c>
      <c r="E17" s="193">
        <v>1</v>
      </c>
      <c r="F17" s="193">
        <v>0</v>
      </c>
      <c r="G17" s="193">
        <v>0</v>
      </c>
      <c r="H17" s="193">
        <v>0</v>
      </c>
      <c r="I17" s="193">
        <v>0</v>
      </c>
      <c r="J17" s="193">
        <v>0</v>
      </c>
      <c r="K17" s="193">
        <v>0</v>
      </c>
      <c r="L17" s="193">
        <v>0</v>
      </c>
      <c r="M17" s="193">
        <v>1</v>
      </c>
      <c r="N17" s="193">
        <v>0</v>
      </c>
      <c r="O17" s="193">
        <v>1</v>
      </c>
      <c r="P17" s="193">
        <v>0</v>
      </c>
      <c r="Q17" s="193">
        <v>0</v>
      </c>
      <c r="R17" s="193">
        <v>0</v>
      </c>
      <c r="S17" s="193">
        <v>0</v>
      </c>
      <c r="T17" s="193">
        <v>0</v>
      </c>
      <c r="U17" s="193">
        <v>0</v>
      </c>
      <c r="V17" s="193">
        <v>0</v>
      </c>
      <c r="W17" s="193">
        <v>0</v>
      </c>
      <c r="X17" s="193">
        <v>0</v>
      </c>
      <c r="Y17" s="189"/>
      <c r="Z17" s="192" t="str">
        <f t="shared" si="1"/>
        <v>石岡市</v>
      </c>
      <c r="AA17" s="183"/>
    </row>
    <row r="18" spans="1:27" ht="13.5" customHeight="1">
      <c r="A18" s="191"/>
      <c r="B18" s="191" t="s">
        <v>114</v>
      </c>
      <c r="C18" s="190"/>
      <c r="D18" s="193">
        <v>0</v>
      </c>
      <c r="E18" s="193">
        <v>0</v>
      </c>
      <c r="F18" s="193">
        <v>0</v>
      </c>
      <c r="G18" s="193">
        <v>0</v>
      </c>
      <c r="H18" s="193">
        <v>0</v>
      </c>
      <c r="I18" s="193">
        <v>0</v>
      </c>
      <c r="J18" s="193">
        <v>0</v>
      </c>
      <c r="K18" s="193">
        <v>0</v>
      </c>
      <c r="L18" s="193">
        <v>0</v>
      </c>
      <c r="M18" s="193">
        <v>0</v>
      </c>
      <c r="N18" s="193">
        <v>0</v>
      </c>
      <c r="O18" s="193">
        <v>0</v>
      </c>
      <c r="P18" s="193">
        <v>0</v>
      </c>
      <c r="Q18" s="193">
        <v>0</v>
      </c>
      <c r="R18" s="193">
        <v>0</v>
      </c>
      <c r="S18" s="193">
        <v>0</v>
      </c>
      <c r="T18" s="193">
        <v>0</v>
      </c>
      <c r="U18" s="193">
        <v>0</v>
      </c>
      <c r="V18" s="193">
        <v>0</v>
      </c>
      <c r="W18" s="193">
        <v>0</v>
      </c>
      <c r="X18" s="193">
        <v>0</v>
      </c>
      <c r="Y18" s="189"/>
      <c r="Z18" s="192" t="str">
        <f t="shared" si="1"/>
        <v>結城市</v>
      </c>
      <c r="AA18" s="183"/>
    </row>
    <row r="19" spans="1:27" ht="13.5" customHeight="1">
      <c r="A19" s="191"/>
      <c r="B19" s="191" t="s">
        <v>42</v>
      </c>
      <c r="C19" s="190"/>
      <c r="D19" s="193">
        <v>1</v>
      </c>
      <c r="E19" s="193">
        <v>1</v>
      </c>
      <c r="F19" s="193">
        <v>0</v>
      </c>
      <c r="G19" s="193">
        <v>0</v>
      </c>
      <c r="H19" s="193">
        <v>0</v>
      </c>
      <c r="I19" s="193">
        <v>0</v>
      </c>
      <c r="J19" s="193">
        <v>0</v>
      </c>
      <c r="K19" s="193">
        <v>0</v>
      </c>
      <c r="L19" s="193">
        <v>0</v>
      </c>
      <c r="M19" s="193">
        <v>1</v>
      </c>
      <c r="N19" s="193">
        <v>0</v>
      </c>
      <c r="O19" s="193">
        <v>1</v>
      </c>
      <c r="P19" s="193">
        <v>0</v>
      </c>
      <c r="Q19" s="193">
        <v>0</v>
      </c>
      <c r="R19" s="193">
        <v>0</v>
      </c>
      <c r="S19" s="193">
        <v>0</v>
      </c>
      <c r="T19" s="193">
        <v>0</v>
      </c>
      <c r="U19" s="193">
        <v>0</v>
      </c>
      <c r="V19" s="193">
        <v>0</v>
      </c>
      <c r="W19" s="193">
        <v>0</v>
      </c>
      <c r="X19" s="193">
        <v>0</v>
      </c>
      <c r="Y19" s="189"/>
      <c r="Z19" s="192" t="str">
        <f t="shared" si="1"/>
        <v>龍ケ崎市</v>
      </c>
      <c r="AA19" s="183"/>
    </row>
    <row r="20" spans="1:27" ht="13.5" customHeight="1">
      <c r="A20" s="191"/>
      <c r="B20" s="191" t="s">
        <v>113</v>
      </c>
      <c r="C20" s="190"/>
      <c r="D20" s="193">
        <v>0</v>
      </c>
      <c r="E20" s="193">
        <v>0</v>
      </c>
      <c r="F20" s="193">
        <v>0</v>
      </c>
      <c r="G20" s="193">
        <v>0</v>
      </c>
      <c r="H20" s="193">
        <v>0</v>
      </c>
      <c r="I20" s="193">
        <v>0</v>
      </c>
      <c r="J20" s="193">
        <v>0</v>
      </c>
      <c r="K20" s="193">
        <v>0</v>
      </c>
      <c r="L20" s="193">
        <v>0</v>
      </c>
      <c r="M20" s="193">
        <v>0</v>
      </c>
      <c r="N20" s="193">
        <v>0</v>
      </c>
      <c r="O20" s="193">
        <v>0</v>
      </c>
      <c r="P20" s="193">
        <v>0</v>
      </c>
      <c r="Q20" s="193">
        <v>0</v>
      </c>
      <c r="R20" s="193">
        <v>0</v>
      </c>
      <c r="S20" s="193">
        <v>0</v>
      </c>
      <c r="T20" s="193">
        <v>0</v>
      </c>
      <c r="U20" s="193">
        <v>0</v>
      </c>
      <c r="V20" s="193">
        <v>0</v>
      </c>
      <c r="W20" s="193">
        <v>0</v>
      </c>
      <c r="X20" s="193">
        <v>0</v>
      </c>
      <c r="Y20" s="189"/>
      <c r="Z20" s="192" t="str">
        <f t="shared" si="1"/>
        <v>下妻市</v>
      </c>
      <c r="AA20" s="183"/>
    </row>
    <row r="21" spans="1:27" ht="13.5" customHeight="1">
      <c r="A21" s="191"/>
      <c r="B21" s="191" t="s">
        <v>40</v>
      </c>
      <c r="C21" s="190"/>
      <c r="D21" s="193">
        <v>7</v>
      </c>
      <c r="E21" s="193">
        <v>6</v>
      </c>
      <c r="F21" s="193">
        <v>0</v>
      </c>
      <c r="G21" s="193">
        <v>1</v>
      </c>
      <c r="H21" s="193">
        <v>0</v>
      </c>
      <c r="I21" s="193">
        <v>0</v>
      </c>
      <c r="J21" s="193">
        <v>0</v>
      </c>
      <c r="K21" s="193">
        <v>0</v>
      </c>
      <c r="L21" s="193">
        <v>0</v>
      </c>
      <c r="M21" s="193">
        <v>7</v>
      </c>
      <c r="N21" s="193">
        <v>0</v>
      </c>
      <c r="O21" s="193">
        <v>6</v>
      </c>
      <c r="P21" s="193">
        <v>1</v>
      </c>
      <c r="Q21" s="193">
        <v>0</v>
      </c>
      <c r="R21" s="193">
        <v>0</v>
      </c>
      <c r="S21" s="193">
        <v>0</v>
      </c>
      <c r="T21" s="193">
        <v>0</v>
      </c>
      <c r="U21" s="193">
        <v>0</v>
      </c>
      <c r="V21" s="193">
        <v>0</v>
      </c>
      <c r="W21" s="193">
        <v>0</v>
      </c>
      <c r="X21" s="193">
        <v>0</v>
      </c>
      <c r="Y21" s="189"/>
      <c r="Z21" s="192" t="str">
        <f t="shared" si="1"/>
        <v>常総市</v>
      </c>
      <c r="AA21" s="183"/>
    </row>
    <row r="22" spans="1:27" ht="13.5" customHeight="1">
      <c r="A22" s="191"/>
      <c r="B22" s="191" t="s">
        <v>148</v>
      </c>
      <c r="C22" s="190"/>
      <c r="D22" s="193">
        <v>0</v>
      </c>
      <c r="E22" s="193">
        <v>0</v>
      </c>
      <c r="F22" s="193">
        <v>0</v>
      </c>
      <c r="G22" s="193">
        <v>0</v>
      </c>
      <c r="H22" s="193">
        <v>0</v>
      </c>
      <c r="I22" s="193">
        <v>0</v>
      </c>
      <c r="J22" s="193">
        <v>0</v>
      </c>
      <c r="K22" s="193">
        <v>0</v>
      </c>
      <c r="L22" s="193">
        <v>0</v>
      </c>
      <c r="M22" s="193">
        <v>0</v>
      </c>
      <c r="N22" s="193">
        <v>0</v>
      </c>
      <c r="O22" s="193">
        <v>0</v>
      </c>
      <c r="P22" s="193">
        <v>0</v>
      </c>
      <c r="Q22" s="193">
        <v>0</v>
      </c>
      <c r="R22" s="193">
        <v>0</v>
      </c>
      <c r="S22" s="193">
        <v>0</v>
      </c>
      <c r="T22" s="193">
        <v>0</v>
      </c>
      <c r="U22" s="193">
        <v>0</v>
      </c>
      <c r="V22" s="193">
        <v>0</v>
      </c>
      <c r="W22" s="193">
        <v>0</v>
      </c>
      <c r="X22" s="193">
        <v>0</v>
      </c>
      <c r="Y22" s="189"/>
      <c r="Z22" s="192" t="str">
        <f t="shared" si="1"/>
        <v>常陸太田市</v>
      </c>
      <c r="AA22" s="183"/>
    </row>
    <row r="23" spans="1:27" ht="13.5" customHeight="1">
      <c r="A23" s="191"/>
      <c r="B23" s="191" t="s">
        <v>111</v>
      </c>
      <c r="C23" s="190"/>
      <c r="D23" s="193">
        <v>1</v>
      </c>
      <c r="E23" s="193">
        <v>1</v>
      </c>
      <c r="F23" s="193">
        <v>1</v>
      </c>
      <c r="G23" s="193">
        <v>0</v>
      </c>
      <c r="H23" s="193">
        <v>0</v>
      </c>
      <c r="I23" s="193">
        <v>0</v>
      </c>
      <c r="J23" s="193">
        <v>0</v>
      </c>
      <c r="K23" s="193">
        <v>0</v>
      </c>
      <c r="L23" s="193">
        <v>0</v>
      </c>
      <c r="M23" s="193">
        <v>1</v>
      </c>
      <c r="N23" s="193">
        <v>1</v>
      </c>
      <c r="O23" s="193">
        <v>1</v>
      </c>
      <c r="P23" s="193">
        <v>0</v>
      </c>
      <c r="Q23" s="193">
        <v>0</v>
      </c>
      <c r="R23" s="193">
        <v>0</v>
      </c>
      <c r="S23" s="193">
        <v>0</v>
      </c>
      <c r="T23" s="193">
        <v>0</v>
      </c>
      <c r="U23" s="193">
        <v>0</v>
      </c>
      <c r="V23" s="193">
        <v>0</v>
      </c>
      <c r="W23" s="193">
        <v>0</v>
      </c>
      <c r="X23" s="193">
        <v>0</v>
      </c>
      <c r="Y23" s="189"/>
      <c r="Z23" s="192" t="str">
        <f t="shared" si="1"/>
        <v>高萩市</v>
      </c>
      <c r="AA23" s="183"/>
    </row>
    <row r="24" spans="1:27" ht="13.5" customHeight="1">
      <c r="A24" s="191"/>
      <c r="B24" s="191" t="s">
        <v>147</v>
      </c>
      <c r="C24" s="190"/>
      <c r="D24" s="193">
        <v>0</v>
      </c>
      <c r="E24" s="193">
        <v>0</v>
      </c>
      <c r="F24" s="193">
        <v>0</v>
      </c>
      <c r="G24" s="193">
        <v>0</v>
      </c>
      <c r="H24" s="193">
        <v>0</v>
      </c>
      <c r="I24" s="193">
        <v>0</v>
      </c>
      <c r="J24" s="193">
        <v>0</v>
      </c>
      <c r="K24" s="193">
        <v>0</v>
      </c>
      <c r="L24" s="193">
        <v>0</v>
      </c>
      <c r="M24" s="193">
        <v>0</v>
      </c>
      <c r="N24" s="193">
        <v>0</v>
      </c>
      <c r="O24" s="193">
        <v>0</v>
      </c>
      <c r="P24" s="193">
        <v>0</v>
      </c>
      <c r="Q24" s="193">
        <v>0</v>
      </c>
      <c r="R24" s="193">
        <v>0</v>
      </c>
      <c r="S24" s="193">
        <v>0</v>
      </c>
      <c r="T24" s="193">
        <v>0</v>
      </c>
      <c r="U24" s="193">
        <v>0</v>
      </c>
      <c r="V24" s="193">
        <v>0</v>
      </c>
      <c r="W24" s="193">
        <v>0</v>
      </c>
      <c r="X24" s="193">
        <v>0</v>
      </c>
      <c r="Y24" s="189"/>
      <c r="Z24" s="192" t="str">
        <f t="shared" si="1"/>
        <v>北茨城市</v>
      </c>
      <c r="AA24" s="183"/>
    </row>
    <row r="25" spans="1:27" ht="13.5" customHeight="1">
      <c r="A25" s="191"/>
      <c r="B25" s="191" t="s">
        <v>146</v>
      </c>
      <c r="C25" s="190"/>
      <c r="D25" s="193">
        <v>2</v>
      </c>
      <c r="E25" s="193">
        <v>2</v>
      </c>
      <c r="F25" s="193">
        <v>0</v>
      </c>
      <c r="G25" s="193">
        <v>0</v>
      </c>
      <c r="H25" s="193">
        <v>0</v>
      </c>
      <c r="I25" s="193">
        <v>0</v>
      </c>
      <c r="J25" s="193">
        <v>0</v>
      </c>
      <c r="K25" s="193">
        <v>0</v>
      </c>
      <c r="L25" s="193">
        <v>0</v>
      </c>
      <c r="M25" s="193">
        <v>2</v>
      </c>
      <c r="N25" s="193">
        <v>0</v>
      </c>
      <c r="O25" s="193">
        <v>2</v>
      </c>
      <c r="P25" s="193">
        <v>0</v>
      </c>
      <c r="Q25" s="193">
        <v>0</v>
      </c>
      <c r="R25" s="193">
        <v>0</v>
      </c>
      <c r="S25" s="193">
        <v>0</v>
      </c>
      <c r="T25" s="193">
        <v>0</v>
      </c>
      <c r="U25" s="193">
        <v>0</v>
      </c>
      <c r="V25" s="193">
        <v>0</v>
      </c>
      <c r="W25" s="193">
        <v>0</v>
      </c>
      <c r="X25" s="193">
        <v>0</v>
      </c>
      <c r="Y25" s="189"/>
      <c r="Z25" s="192" t="str">
        <f t="shared" si="1"/>
        <v>笠間市</v>
      </c>
      <c r="AA25" s="183"/>
    </row>
    <row r="26" spans="1:27" ht="13.5" customHeight="1">
      <c r="A26" s="191"/>
      <c r="B26" s="191" t="s">
        <v>145</v>
      </c>
      <c r="C26" s="190"/>
      <c r="D26" s="193">
        <v>1</v>
      </c>
      <c r="E26" s="193">
        <v>0</v>
      </c>
      <c r="F26" s="193">
        <v>0</v>
      </c>
      <c r="G26" s="193">
        <v>1</v>
      </c>
      <c r="H26" s="193">
        <v>1</v>
      </c>
      <c r="I26" s="193">
        <v>0</v>
      </c>
      <c r="J26" s="193">
        <v>0</v>
      </c>
      <c r="K26" s="193">
        <v>0</v>
      </c>
      <c r="L26" s="193">
        <v>0</v>
      </c>
      <c r="M26" s="193">
        <v>0</v>
      </c>
      <c r="N26" s="193">
        <v>0</v>
      </c>
      <c r="O26" s="193">
        <v>0</v>
      </c>
      <c r="P26" s="193">
        <v>0</v>
      </c>
      <c r="Q26" s="193">
        <v>1</v>
      </c>
      <c r="R26" s="193">
        <v>1</v>
      </c>
      <c r="S26" s="193">
        <v>0</v>
      </c>
      <c r="T26" s="193">
        <v>1</v>
      </c>
      <c r="U26" s="193">
        <v>0</v>
      </c>
      <c r="V26" s="193">
        <v>0</v>
      </c>
      <c r="W26" s="193">
        <v>0</v>
      </c>
      <c r="X26" s="193">
        <v>0</v>
      </c>
      <c r="Y26" s="189"/>
      <c r="Z26" s="192" t="str">
        <f t="shared" si="1"/>
        <v>取手市</v>
      </c>
      <c r="AA26" s="183"/>
    </row>
    <row r="27" spans="1:27" ht="13.5" customHeight="1">
      <c r="A27" s="191"/>
      <c r="B27" s="191" t="s">
        <v>107</v>
      </c>
      <c r="C27" s="190"/>
      <c r="D27" s="193">
        <v>0</v>
      </c>
      <c r="E27" s="193">
        <v>0</v>
      </c>
      <c r="F27" s="193">
        <v>0</v>
      </c>
      <c r="G27" s="193">
        <v>0</v>
      </c>
      <c r="H27" s="193">
        <v>0</v>
      </c>
      <c r="I27" s="193">
        <v>0</v>
      </c>
      <c r="J27" s="193">
        <v>0</v>
      </c>
      <c r="K27" s="193">
        <v>0</v>
      </c>
      <c r="L27" s="193">
        <v>0</v>
      </c>
      <c r="M27" s="193">
        <v>0</v>
      </c>
      <c r="N27" s="193">
        <v>0</v>
      </c>
      <c r="O27" s="193">
        <v>0</v>
      </c>
      <c r="P27" s="193">
        <v>0</v>
      </c>
      <c r="Q27" s="193">
        <v>0</v>
      </c>
      <c r="R27" s="193">
        <v>0</v>
      </c>
      <c r="S27" s="193">
        <v>0</v>
      </c>
      <c r="T27" s="193">
        <v>0</v>
      </c>
      <c r="U27" s="193">
        <v>0</v>
      </c>
      <c r="V27" s="193">
        <v>0</v>
      </c>
      <c r="W27" s="193">
        <v>0</v>
      </c>
      <c r="X27" s="193">
        <v>0</v>
      </c>
      <c r="Y27" s="189"/>
      <c r="Z27" s="192" t="str">
        <f t="shared" si="1"/>
        <v>牛久市</v>
      </c>
      <c r="AA27" s="183"/>
    </row>
    <row r="28" spans="1:27" ht="13.5" customHeight="1">
      <c r="A28" s="191"/>
      <c r="B28" s="191" t="s">
        <v>144</v>
      </c>
      <c r="C28" s="190"/>
      <c r="D28" s="193">
        <v>3</v>
      </c>
      <c r="E28" s="193">
        <v>2</v>
      </c>
      <c r="F28" s="193">
        <v>1</v>
      </c>
      <c r="G28" s="193">
        <v>1</v>
      </c>
      <c r="H28" s="193">
        <v>1</v>
      </c>
      <c r="I28" s="193">
        <v>0</v>
      </c>
      <c r="J28" s="193">
        <v>0</v>
      </c>
      <c r="K28" s="193">
        <v>0</v>
      </c>
      <c r="L28" s="193">
        <v>0</v>
      </c>
      <c r="M28" s="193">
        <v>1</v>
      </c>
      <c r="N28" s="193">
        <v>0</v>
      </c>
      <c r="O28" s="193">
        <v>1</v>
      </c>
      <c r="P28" s="193">
        <v>0</v>
      </c>
      <c r="Q28" s="193">
        <v>1</v>
      </c>
      <c r="R28" s="193">
        <v>1</v>
      </c>
      <c r="S28" s="193">
        <v>1</v>
      </c>
      <c r="T28" s="193">
        <v>0</v>
      </c>
      <c r="U28" s="193">
        <v>1</v>
      </c>
      <c r="V28" s="193">
        <v>1</v>
      </c>
      <c r="W28" s="193">
        <v>0</v>
      </c>
      <c r="X28" s="193">
        <v>1</v>
      </c>
      <c r="Y28" s="189"/>
      <c r="Z28" s="192" t="str">
        <f t="shared" si="1"/>
        <v>つくば市</v>
      </c>
      <c r="AA28" s="183"/>
    </row>
    <row r="29" spans="1:27" ht="13.5" customHeight="1">
      <c r="A29" s="191"/>
      <c r="B29" s="191" t="s">
        <v>143</v>
      </c>
      <c r="C29" s="190"/>
      <c r="D29" s="193">
        <v>4</v>
      </c>
      <c r="E29" s="193">
        <v>4</v>
      </c>
      <c r="F29" s="193">
        <v>0</v>
      </c>
      <c r="G29" s="193">
        <v>0</v>
      </c>
      <c r="H29" s="193">
        <v>0</v>
      </c>
      <c r="I29" s="193">
        <v>0</v>
      </c>
      <c r="J29" s="193">
        <v>0</v>
      </c>
      <c r="K29" s="193">
        <v>0</v>
      </c>
      <c r="L29" s="193">
        <v>0</v>
      </c>
      <c r="M29" s="193">
        <v>4</v>
      </c>
      <c r="N29" s="193">
        <v>0</v>
      </c>
      <c r="O29" s="193">
        <v>4</v>
      </c>
      <c r="P29" s="193">
        <v>0</v>
      </c>
      <c r="Q29" s="193">
        <v>0</v>
      </c>
      <c r="R29" s="193">
        <v>0</v>
      </c>
      <c r="S29" s="193">
        <v>0</v>
      </c>
      <c r="T29" s="193">
        <v>0</v>
      </c>
      <c r="U29" s="193">
        <v>0</v>
      </c>
      <c r="V29" s="193">
        <v>0</v>
      </c>
      <c r="W29" s="193">
        <v>0</v>
      </c>
      <c r="X29" s="193">
        <v>0</v>
      </c>
      <c r="Y29" s="189"/>
      <c r="Z29" s="192" t="str">
        <f t="shared" si="1"/>
        <v>ひたちなか市</v>
      </c>
      <c r="AA29" s="183"/>
    </row>
    <row r="30" spans="1:27" ht="13.5" customHeight="1">
      <c r="A30" s="191"/>
      <c r="B30" s="191" t="s">
        <v>142</v>
      </c>
      <c r="C30" s="190"/>
      <c r="D30" s="193">
        <v>3</v>
      </c>
      <c r="E30" s="193">
        <v>3</v>
      </c>
      <c r="F30" s="193">
        <v>1</v>
      </c>
      <c r="G30" s="193">
        <v>0</v>
      </c>
      <c r="H30" s="193">
        <v>0</v>
      </c>
      <c r="I30" s="193">
        <v>0</v>
      </c>
      <c r="J30" s="193">
        <v>0</v>
      </c>
      <c r="K30" s="193">
        <v>0</v>
      </c>
      <c r="L30" s="193">
        <v>0</v>
      </c>
      <c r="M30" s="193">
        <v>1</v>
      </c>
      <c r="N30" s="193">
        <v>0</v>
      </c>
      <c r="O30" s="193">
        <v>1</v>
      </c>
      <c r="P30" s="193">
        <v>0</v>
      </c>
      <c r="Q30" s="193">
        <v>2</v>
      </c>
      <c r="R30" s="193">
        <v>1</v>
      </c>
      <c r="S30" s="193">
        <v>2</v>
      </c>
      <c r="T30" s="193">
        <v>0</v>
      </c>
      <c r="U30" s="193">
        <v>0</v>
      </c>
      <c r="V30" s="193">
        <v>0</v>
      </c>
      <c r="W30" s="193">
        <v>0</v>
      </c>
      <c r="X30" s="193">
        <v>0</v>
      </c>
      <c r="Y30" s="189"/>
      <c r="Z30" s="192" t="str">
        <f t="shared" si="1"/>
        <v>鹿嶋市</v>
      </c>
      <c r="AA30" s="183"/>
    </row>
    <row r="31" spans="1:27" ht="13.5" customHeight="1">
      <c r="A31" s="191"/>
      <c r="B31" s="191" t="s">
        <v>30</v>
      </c>
      <c r="C31" s="190"/>
      <c r="D31" s="193">
        <v>0</v>
      </c>
      <c r="E31" s="193">
        <v>0</v>
      </c>
      <c r="F31" s="193">
        <v>0</v>
      </c>
      <c r="G31" s="193">
        <v>0</v>
      </c>
      <c r="H31" s="193">
        <v>0</v>
      </c>
      <c r="I31" s="193">
        <v>0</v>
      </c>
      <c r="J31" s="193">
        <v>0</v>
      </c>
      <c r="K31" s="193">
        <v>0</v>
      </c>
      <c r="L31" s="193">
        <v>0</v>
      </c>
      <c r="M31" s="193">
        <v>0</v>
      </c>
      <c r="N31" s="193">
        <v>0</v>
      </c>
      <c r="O31" s="193">
        <v>0</v>
      </c>
      <c r="P31" s="193">
        <v>0</v>
      </c>
      <c r="Q31" s="193">
        <v>0</v>
      </c>
      <c r="R31" s="193">
        <v>0</v>
      </c>
      <c r="S31" s="193">
        <v>0</v>
      </c>
      <c r="T31" s="193">
        <v>0</v>
      </c>
      <c r="U31" s="193">
        <v>0</v>
      </c>
      <c r="V31" s="193">
        <v>0</v>
      </c>
      <c r="W31" s="193">
        <v>0</v>
      </c>
      <c r="X31" s="193">
        <v>0</v>
      </c>
      <c r="Y31" s="189"/>
      <c r="Z31" s="192" t="str">
        <f t="shared" si="1"/>
        <v>潮来市</v>
      </c>
      <c r="AA31" s="183"/>
    </row>
    <row r="32" spans="1:27" ht="13.5" customHeight="1">
      <c r="A32" s="191"/>
      <c r="B32" s="191" t="s">
        <v>141</v>
      </c>
      <c r="C32" s="190"/>
      <c r="D32" s="193">
        <v>1</v>
      </c>
      <c r="E32" s="193">
        <v>0</v>
      </c>
      <c r="F32" s="193">
        <v>0</v>
      </c>
      <c r="G32" s="193">
        <v>1</v>
      </c>
      <c r="H32" s="193">
        <v>1</v>
      </c>
      <c r="I32" s="193">
        <v>0</v>
      </c>
      <c r="J32" s="193">
        <v>0</v>
      </c>
      <c r="K32" s="193">
        <v>0</v>
      </c>
      <c r="L32" s="193">
        <v>0</v>
      </c>
      <c r="M32" s="193">
        <v>0</v>
      </c>
      <c r="N32" s="193">
        <v>0</v>
      </c>
      <c r="O32" s="193">
        <v>0</v>
      </c>
      <c r="P32" s="193">
        <v>0</v>
      </c>
      <c r="Q32" s="193">
        <v>1</v>
      </c>
      <c r="R32" s="193">
        <v>1</v>
      </c>
      <c r="S32" s="193">
        <v>0</v>
      </c>
      <c r="T32" s="193">
        <v>1</v>
      </c>
      <c r="U32" s="193">
        <v>0</v>
      </c>
      <c r="V32" s="193">
        <v>0</v>
      </c>
      <c r="W32" s="193">
        <v>0</v>
      </c>
      <c r="X32" s="193">
        <v>0</v>
      </c>
      <c r="Y32" s="189"/>
      <c r="Z32" s="192" t="str">
        <f t="shared" si="1"/>
        <v>守谷市</v>
      </c>
      <c r="AA32" s="183"/>
    </row>
    <row r="33" spans="1:27" ht="13.5" customHeight="1">
      <c r="A33" s="191"/>
      <c r="B33" s="191" t="s">
        <v>28</v>
      </c>
      <c r="C33" s="190"/>
      <c r="D33" s="193">
        <v>1</v>
      </c>
      <c r="E33" s="193">
        <v>1</v>
      </c>
      <c r="F33" s="193">
        <v>1</v>
      </c>
      <c r="G33" s="193">
        <v>0</v>
      </c>
      <c r="H33" s="193">
        <v>0</v>
      </c>
      <c r="I33" s="193">
        <v>0</v>
      </c>
      <c r="J33" s="193">
        <v>0</v>
      </c>
      <c r="K33" s="193">
        <v>0</v>
      </c>
      <c r="L33" s="193">
        <v>0</v>
      </c>
      <c r="M33" s="193">
        <v>0</v>
      </c>
      <c r="N33" s="193">
        <v>0</v>
      </c>
      <c r="O33" s="193">
        <v>0</v>
      </c>
      <c r="P33" s="193">
        <v>0</v>
      </c>
      <c r="Q33" s="193">
        <v>1</v>
      </c>
      <c r="R33" s="193">
        <v>1</v>
      </c>
      <c r="S33" s="193">
        <v>1</v>
      </c>
      <c r="T33" s="193">
        <v>0</v>
      </c>
      <c r="U33" s="193">
        <v>0</v>
      </c>
      <c r="V33" s="193">
        <v>0</v>
      </c>
      <c r="W33" s="193">
        <v>0</v>
      </c>
      <c r="X33" s="193">
        <v>0</v>
      </c>
      <c r="Y33" s="189"/>
      <c r="Z33" s="192" t="str">
        <f t="shared" si="1"/>
        <v>常陸大宮市</v>
      </c>
      <c r="AA33" s="183"/>
    </row>
    <row r="34" spans="1:27" ht="13.5" customHeight="1">
      <c r="A34" s="191"/>
      <c r="B34" s="191" t="s">
        <v>27</v>
      </c>
      <c r="C34" s="190"/>
      <c r="D34" s="193">
        <v>0</v>
      </c>
      <c r="E34" s="193">
        <v>0</v>
      </c>
      <c r="F34" s="193">
        <v>0</v>
      </c>
      <c r="G34" s="193">
        <v>0</v>
      </c>
      <c r="H34" s="193">
        <v>0</v>
      </c>
      <c r="I34" s="193">
        <v>0</v>
      </c>
      <c r="J34" s="193">
        <v>0</v>
      </c>
      <c r="K34" s="193">
        <v>0</v>
      </c>
      <c r="L34" s="193">
        <v>0</v>
      </c>
      <c r="M34" s="193">
        <v>0</v>
      </c>
      <c r="N34" s="193">
        <v>0</v>
      </c>
      <c r="O34" s="193">
        <v>0</v>
      </c>
      <c r="P34" s="193">
        <v>0</v>
      </c>
      <c r="Q34" s="193">
        <v>0</v>
      </c>
      <c r="R34" s="193">
        <v>0</v>
      </c>
      <c r="S34" s="193">
        <v>0</v>
      </c>
      <c r="T34" s="193">
        <v>0</v>
      </c>
      <c r="U34" s="193">
        <v>0</v>
      </c>
      <c r="V34" s="193">
        <v>0</v>
      </c>
      <c r="W34" s="193">
        <v>0</v>
      </c>
      <c r="X34" s="193">
        <v>0</v>
      </c>
      <c r="Y34" s="189"/>
      <c r="Z34" s="192" t="str">
        <f t="shared" si="1"/>
        <v>那珂市</v>
      </c>
      <c r="AA34" s="183"/>
    </row>
    <row r="35" spans="1:27" ht="13.5" customHeight="1">
      <c r="A35" s="191"/>
      <c r="B35" s="191" t="s">
        <v>26</v>
      </c>
      <c r="C35" s="190"/>
      <c r="D35" s="193">
        <v>3</v>
      </c>
      <c r="E35" s="193">
        <v>3</v>
      </c>
      <c r="F35" s="193">
        <v>1</v>
      </c>
      <c r="G35" s="193">
        <v>0</v>
      </c>
      <c r="H35" s="193">
        <v>0</v>
      </c>
      <c r="I35" s="193">
        <v>0</v>
      </c>
      <c r="J35" s="193">
        <v>0</v>
      </c>
      <c r="K35" s="193">
        <v>0</v>
      </c>
      <c r="L35" s="193">
        <v>0</v>
      </c>
      <c r="M35" s="193">
        <v>2</v>
      </c>
      <c r="N35" s="193">
        <v>0</v>
      </c>
      <c r="O35" s="193">
        <v>2</v>
      </c>
      <c r="P35" s="193">
        <v>0</v>
      </c>
      <c r="Q35" s="193">
        <v>1</v>
      </c>
      <c r="R35" s="193">
        <v>1</v>
      </c>
      <c r="S35" s="193">
        <v>1</v>
      </c>
      <c r="T35" s="193">
        <v>0</v>
      </c>
      <c r="U35" s="193">
        <v>0</v>
      </c>
      <c r="V35" s="193">
        <v>0</v>
      </c>
      <c r="W35" s="193">
        <v>0</v>
      </c>
      <c r="X35" s="193">
        <v>0</v>
      </c>
      <c r="Y35" s="189"/>
      <c r="Z35" s="192" t="str">
        <f t="shared" si="1"/>
        <v>筑西市</v>
      </c>
      <c r="AA35" s="183"/>
    </row>
    <row r="36" spans="1:27" ht="13.5" customHeight="1">
      <c r="A36" s="191"/>
      <c r="B36" s="191" t="s">
        <v>25</v>
      </c>
      <c r="C36" s="190"/>
      <c r="D36" s="193">
        <v>3</v>
      </c>
      <c r="E36" s="193">
        <v>2</v>
      </c>
      <c r="F36" s="193">
        <v>0</v>
      </c>
      <c r="G36" s="193">
        <v>1</v>
      </c>
      <c r="H36" s="193">
        <v>0</v>
      </c>
      <c r="I36" s="193">
        <v>1</v>
      </c>
      <c r="J36" s="193">
        <v>0</v>
      </c>
      <c r="K36" s="193">
        <v>1</v>
      </c>
      <c r="L36" s="193">
        <v>0</v>
      </c>
      <c r="M36" s="193">
        <v>0</v>
      </c>
      <c r="N36" s="193">
        <v>0</v>
      </c>
      <c r="O36" s="193">
        <v>0</v>
      </c>
      <c r="P36" s="193">
        <v>0</v>
      </c>
      <c r="Q36" s="193">
        <v>1</v>
      </c>
      <c r="R36" s="193">
        <v>0</v>
      </c>
      <c r="S36" s="193">
        <v>0</v>
      </c>
      <c r="T36" s="193">
        <v>1</v>
      </c>
      <c r="U36" s="193">
        <v>1</v>
      </c>
      <c r="V36" s="193">
        <v>0</v>
      </c>
      <c r="W36" s="193">
        <v>1</v>
      </c>
      <c r="X36" s="193">
        <v>0</v>
      </c>
      <c r="Y36" s="189"/>
      <c r="Z36" s="192" t="str">
        <f t="shared" si="1"/>
        <v>坂東市</v>
      </c>
      <c r="AA36" s="183"/>
    </row>
    <row r="37" spans="1:27" ht="13.5" customHeight="1">
      <c r="A37" s="191"/>
      <c r="B37" s="191" t="s">
        <v>24</v>
      </c>
      <c r="C37" s="190"/>
      <c r="D37" s="193">
        <v>2</v>
      </c>
      <c r="E37" s="193">
        <v>1</v>
      </c>
      <c r="F37" s="193">
        <v>0</v>
      </c>
      <c r="G37" s="193">
        <v>1</v>
      </c>
      <c r="H37" s="193">
        <v>0</v>
      </c>
      <c r="I37" s="193">
        <v>1</v>
      </c>
      <c r="J37" s="193">
        <v>0</v>
      </c>
      <c r="K37" s="193">
        <v>0</v>
      </c>
      <c r="L37" s="193">
        <v>1</v>
      </c>
      <c r="M37" s="193">
        <v>1</v>
      </c>
      <c r="N37" s="193">
        <v>0</v>
      </c>
      <c r="O37" s="193">
        <v>1</v>
      </c>
      <c r="P37" s="193">
        <v>0</v>
      </c>
      <c r="Q37" s="193">
        <v>0</v>
      </c>
      <c r="R37" s="193">
        <v>0</v>
      </c>
      <c r="S37" s="193">
        <v>0</v>
      </c>
      <c r="T37" s="193">
        <v>0</v>
      </c>
      <c r="U37" s="193">
        <v>0</v>
      </c>
      <c r="V37" s="193">
        <v>0</v>
      </c>
      <c r="W37" s="193">
        <v>0</v>
      </c>
      <c r="X37" s="193">
        <v>0</v>
      </c>
      <c r="Y37" s="189"/>
      <c r="Z37" s="192" t="str">
        <f t="shared" si="1"/>
        <v>稲敷市</v>
      </c>
      <c r="AA37" s="183"/>
    </row>
    <row r="38" spans="1:27" ht="13.5" customHeight="1">
      <c r="A38" s="191"/>
      <c r="B38" s="195" t="s">
        <v>23</v>
      </c>
      <c r="C38" s="190"/>
      <c r="D38" s="193">
        <v>1</v>
      </c>
      <c r="E38" s="193">
        <v>1</v>
      </c>
      <c r="F38" s="193">
        <v>0</v>
      </c>
      <c r="G38" s="193">
        <v>0</v>
      </c>
      <c r="H38" s="193">
        <v>0</v>
      </c>
      <c r="I38" s="193">
        <v>0</v>
      </c>
      <c r="J38" s="193">
        <v>0</v>
      </c>
      <c r="K38" s="193">
        <v>0</v>
      </c>
      <c r="L38" s="193">
        <v>0</v>
      </c>
      <c r="M38" s="193">
        <v>1</v>
      </c>
      <c r="N38" s="193">
        <v>0</v>
      </c>
      <c r="O38" s="193">
        <v>1</v>
      </c>
      <c r="P38" s="193">
        <v>0</v>
      </c>
      <c r="Q38" s="193">
        <v>0</v>
      </c>
      <c r="R38" s="193">
        <v>0</v>
      </c>
      <c r="S38" s="193">
        <v>0</v>
      </c>
      <c r="T38" s="193">
        <v>0</v>
      </c>
      <c r="U38" s="193">
        <v>0</v>
      </c>
      <c r="V38" s="193">
        <v>0</v>
      </c>
      <c r="W38" s="193">
        <v>0</v>
      </c>
      <c r="X38" s="193">
        <v>0</v>
      </c>
      <c r="Y38" s="189"/>
      <c r="Z38" s="194" t="str">
        <f t="shared" si="1"/>
        <v>かすみがうら市</v>
      </c>
      <c r="AA38" s="183"/>
    </row>
    <row r="39" spans="1:27" ht="13.5" customHeight="1">
      <c r="A39" s="191"/>
      <c r="B39" s="191" t="s">
        <v>22</v>
      </c>
      <c r="C39" s="190"/>
      <c r="D39" s="193">
        <v>0</v>
      </c>
      <c r="E39" s="193">
        <v>0</v>
      </c>
      <c r="F39" s="193">
        <v>0</v>
      </c>
      <c r="G39" s="193">
        <v>0</v>
      </c>
      <c r="H39" s="193">
        <v>0</v>
      </c>
      <c r="I39" s="193">
        <v>0</v>
      </c>
      <c r="J39" s="193">
        <v>0</v>
      </c>
      <c r="K39" s="193">
        <v>0</v>
      </c>
      <c r="L39" s="193">
        <v>0</v>
      </c>
      <c r="M39" s="193">
        <v>0</v>
      </c>
      <c r="N39" s="193">
        <v>0</v>
      </c>
      <c r="O39" s="193">
        <v>0</v>
      </c>
      <c r="P39" s="193">
        <v>0</v>
      </c>
      <c r="Q39" s="193">
        <v>0</v>
      </c>
      <c r="R39" s="193">
        <v>0</v>
      </c>
      <c r="S39" s="193">
        <v>0</v>
      </c>
      <c r="T39" s="193">
        <v>0</v>
      </c>
      <c r="U39" s="193">
        <v>0</v>
      </c>
      <c r="V39" s="193">
        <v>0</v>
      </c>
      <c r="W39" s="193">
        <v>0</v>
      </c>
      <c r="X39" s="193">
        <v>0</v>
      </c>
      <c r="Y39" s="189"/>
      <c r="Z39" s="192" t="str">
        <f t="shared" si="1"/>
        <v>桜川市</v>
      </c>
      <c r="AA39" s="183"/>
    </row>
    <row r="40" spans="1:27" ht="13.5" customHeight="1">
      <c r="A40" s="191"/>
      <c r="B40" s="191" t="s">
        <v>21</v>
      </c>
      <c r="C40" s="190"/>
      <c r="D40" s="193">
        <v>1</v>
      </c>
      <c r="E40" s="193">
        <v>1</v>
      </c>
      <c r="F40" s="193">
        <v>0</v>
      </c>
      <c r="G40" s="193">
        <v>0</v>
      </c>
      <c r="H40" s="193">
        <v>0</v>
      </c>
      <c r="I40" s="193">
        <v>0</v>
      </c>
      <c r="J40" s="193">
        <v>0</v>
      </c>
      <c r="K40" s="193">
        <v>0</v>
      </c>
      <c r="L40" s="193">
        <v>0</v>
      </c>
      <c r="M40" s="193">
        <v>1</v>
      </c>
      <c r="N40" s="193">
        <v>0</v>
      </c>
      <c r="O40" s="193">
        <v>1</v>
      </c>
      <c r="P40" s="193">
        <v>0</v>
      </c>
      <c r="Q40" s="193">
        <v>0</v>
      </c>
      <c r="R40" s="193">
        <v>0</v>
      </c>
      <c r="S40" s="193">
        <v>0</v>
      </c>
      <c r="T40" s="193">
        <v>0</v>
      </c>
      <c r="U40" s="193">
        <v>0</v>
      </c>
      <c r="V40" s="193">
        <v>0</v>
      </c>
      <c r="W40" s="193">
        <v>0</v>
      </c>
      <c r="X40" s="193">
        <v>0</v>
      </c>
      <c r="Y40" s="189"/>
      <c r="Z40" s="192" t="str">
        <f t="shared" si="1"/>
        <v>神栖市</v>
      </c>
      <c r="AA40" s="183"/>
    </row>
    <row r="41" spans="1:27" ht="13.5" customHeight="1">
      <c r="A41" s="191"/>
      <c r="B41" s="191" t="s">
        <v>140</v>
      </c>
      <c r="C41" s="190"/>
      <c r="D41" s="193">
        <v>0</v>
      </c>
      <c r="E41" s="193">
        <v>0</v>
      </c>
      <c r="F41" s="193">
        <v>0</v>
      </c>
      <c r="G41" s="193">
        <v>0</v>
      </c>
      <c r="H41" s="193">
        <v>0</v>
      </c>
      <c r="I41" s="193">
        <v>0</v>
      </c>
      <c r="J41" s="193">
        <v>0</v>
      </c>
      <c r="K41" s="193">
        <v>0</v>
      </c>
      <c r="L41" s="193">
        <v>0</v>
      </c>
      <c r="M41" s="193">
        <v>0</v>
      </c>
      <c r="N41" s="193">
        <v>0</v>
      </c>
      <c r="O41" s="193">
        <v>0</v>
      </c>
      <c r="P41" s="193">
        <v>0</v>
      </c>
      <c r="Q41" s="193">
        <v>0</v>
      </c>
      <c r="R41" s="193">
        <v>0</v>
      </c>
      <c r="S41" s="193">
        <v>0</v>
      </c>
      <c r="T41" s="193">
        <v>0</v>
      </c>
      <c r="U41" s="193">
        <v>0</v>
      </c>
      <c r="V41" s="193">
        <v>0</v>
      </c>
      <c r="W41" s="193">
        <v>0</v>
      </c>
      <c r="X41" s="193">
        <v>0</v>
      </c>
      <c r="Y41" s="189"/>
      <c r="Z41" s="192" t="str">
        <f t="shared" si="1"/>
        <v>行方市</v>
      </c>
      <c r="AA41" s="183"/>
    </row>
    <row r="42" spans="1:27" ht="13.5" customHeight="1">
      <c r="A42" s="191"/>
      <c r="B42" s="191" t="s">
        <v>19</v>
      </c>
      <c r="C42" s="190"/>
      <c r="D42" s="193">
        <v>2</v>
      </c>
      <c r="E42" s="193">
        <v>2</v>
      </c>
      <c r="F42" s="193">
        <v>0</v>
      </c>
      <c r="G42" s="193">
        <v>0</v>
      </c>
      <c r="H42" s="193">
        <v>0</v>
      </c>
      <c r="I42" s="193">
        <v>0</v>
      </c>
      <c r="J42" s="193">
        <v>0</v>
      </c>
      <c r="K42" s="193">
        <v>0</v>
      </c>
      <c r="L42" s="193">
        <v>0</v>
      </c>
      <c r="M42" s="193">
        <v>1</v>
      </c>
      <c r="N42" s="193">
        <v>0</v>
      </c>
      <c r="O42" s="193">
        <v>1</v>
      </c>
      <c r="P42" s="193">
        <v>0</v>
      </c>
      <c r="Q42" s="193">
        <v>1</v>
      </c>
      <c r="R42" s="193">
        <v>0</v>
      </c>
      <c r="S42" s="193">
        <v>1</v>
      </c>
      <c r="T42" s="193">
        <v>0</v>
      </c>
      <c r="U42" s="193">
        <v>0</v>
      </c>
      <c r="V42" s="193">
        <v>0</v>
      </c>
      <c r="W42" s="193">
        <v>0</v>
      </c>
      <c r="X42" s="193">
        <v>0</v>
      </c>
      <c r="Y42" s="189"/>
      <c r="Z42" s="192" t="str">
        <f t="shared" si="1"/>
        <v>鉾田市</v>
      </c>
      <c r="AA42" s="183"/>
    </row>
    <row r="43" spans="1:27" ht="13.5" customHeight="1">
      <c r="A43" s="191"/>
      <c r="B43" s="195" t="s">
        <v>139</v>
      </c>
      <c r="C43" s="190"/>
      <c r="D43" s="193">
        <v>3</v>
      </c>
      <c r="E43" s="193">
        <v>3</v>
      </c>
      <c r="F43" s="193">
        <v>0</v>
      </c>
      <c r="G43" s="193">
        <v>0</v>
      </c>
      <c r="H43" s="193">
        <v>0</v>
      </c>
      <c r="I43" s="193">
        <v>0</v>
      </c>
      <c r="J43" s="193">
        <v>0</v>
      </c>
      <c r="K43" s="193">
        <v>0</v>
      </c>
      <c r="L43" s="193">
        <v>0</v>
      </c>
      <c r="M43" s="193">
        <v>3</v>
      </c>
      <c r="N43" s="193">
        <v>0</v>
      </c>
      <c r="O43" s="193">
        <v>3</v>
      </c>
      <c r="P43" s="193">
        <v>0</v>
      </c>
      <c r="Q43" s="193">
        <v>0</v>
      </c>
      <c r="R43" s="193">
        <v>0</v>
      </c>
      <c r="S43" s="193">
        <v>0</v>
      </c>
      <c r="T43" s="193">
        <v>0</v>
      </c>
      <c r="U43" s="193">
        <v>0</v>
      </c>
      <c r="V43" s="193">
        <v>0</v>
      </c>
      <c r="W43" s="193">
        <v>0</v>
      </c>
      <c r="X43" s="193">
        <v>0</v>
      </c>
      <c r="Y43" s="189"/>
      <c r="Z43" s="194" t="str">
        <f t="shared" si="1"/>
        <v>つくばみらい市</v>
      </c>
      <c r="AA43" s="183"/>
    </row>
    <row r="44" spans="1:27" ht="13.5" customHeight="1">
      <c r="A44" s="191"/>
      <c r="B44" s="191" t="s">
        <v>17</v>
      </c>
      <c r="C44" s="190"/>
      <c r="D44" s="193">
        <v>1</v>
      </c>
      <c r="E44" s="193">
        <v>1</v>
      </c>
      <c r="F44" s="193">
        <v>0</v>
      </c>
      <c r="G44" s="193">
        <v>0</v>
      </c>
      <c r="H44" s="193">
        <v>0</v>
      </c>
      <c r="I44" s="193">
        <v>0</v>
      </c>
      <c r="J44" s="193">
        <v>0</v>
      </c>
      <c r="K44" s="193">
        <v>0</v>
      </c>
      <c r="L44" s="193">
        <v>0</v>
      </c>
      <c r="M44" s="193">
        <v>1</v>
      </c>
      <c r="N44" s="193">
        <v>0</v>
      </c>
      <c r="O44" s="193">
        <v>1</v>
      </c>
      <c r="P44" s="193">
        <v>0</v>
      </c>
      <c r="Q44" s="193">
        <v>0</v>
      </c>
      <c r="R44" s="193">
        <v>0</v>
      </c>
      <c r="S44" s="193">
        <v>0</v>
      </c>
      <c r="T44" s="193">
        <v>0</v>
      </c>
      <c r="U44" s="193">
        <v>0</v>
      </c>
      <c r="V44" s="193">
        <v>0</v>
      </c>
      <c r="W44" s="193">
        <v>0</v>
      </c>
      <c r="X44" s="193">
        <v>0</v>
      </c>
      <c r="Y44" s="189"/>
      <c r="Z44" s="192" t="str">
        <f t="shared" si="1"/>
        <v>小美玉市</v>
      </c>
      <c r="AA44" s="183"/>
    </row>
    <row r="45" spans="1:27" ht="13.5" customHeight="1">
      <c r="A45" s="191"/>
      <c r="B45" s="191" t="s">
        <v>138</v>
      </c>
      <c r="C45" s="190"/>
      <c r="D45" s="193">
        <v>2</v>
      </c>
      <c r="E45" s="193">
        <v>2</v>
      </c>
      <c r="F45" s="193">
        <v>0</v>
      </c>
      <c r="G45" s="193">
        <v>0</v>
      </c>
      <c r="H45" s="193">
        <v>0</v>
      </c>
      <c r="I45" s="193">
        <v>0</v>
      </c>
      <c r="J45" s="193">
        <v>0</v>
      </c>
      <c r="K45" s="193">
        <v>0</v>
      </c>
      <c r="L45" s="193">
        <v>0</v>
      </c>
      <c r="M45" s="193">
        <v>2</v>
      </c>
      <c r="N45" s="193">
        <v>0</v>
      </c>
      <c r="O45" s="193">
        <v>2</v>
      </c>
      <c r="P45" s="193">
        <v>0</v>
      </c>
      <c r="Q45" s="193">
        <v>0</v>
      </c>
      <c r="R45" s="193">
        <v>0</v>
      </c>
      <c r="S45" s="193">
        <v>0</v>
      </c>
      <c r="T45" s="193">
        <v>0</v>
      </c>
      <c r="U45" s="193">
        <v>0</v>
      </c>
      <c r="V45" s="193">
        <v>0</v>
      </c>
      <c r="W45" s="193">
        <v>0</v>
      </c>
      <c r="X45" s="193">
        <v>0</v>
      </c>
      <c r="Y45" s="189"/>
      <c r="Z45" s="192" t="str">
        <f t="shared" si="1"/>
        <v>茨城町</v>
      </c>
      <c r="AA45" s="183"/>
    </row>
    <row r="46" spans="1:27" ht="13.5" customHeight="1">
      <c r="A46" s="191"/>
      <c r="B46" s="191" t="s">
        <v>137</v>
      </c>
      <c r="C46" s="190"/>
      <c r="D46" s="193">
        <v>0</v>
      </c>
      <c r="E46" s="193">
        <v>0</v>
      </c>
      <c r="F46" s="193">
        <v>0</v>
      </c>
      <c r="G46" s="193">
        <v>0</v>
      </c>
      <c r="H46" s="193">
        <v>0</v>
      </c>
      <c r="I46" s="193">
        <v>0</v>
      </c>
      <c r="J46" s="193">
        <v>0</v>
      </c>
      <c r="K46" s="193">
        <v>0</v>
      </c>
      <c r="L46" s="193">
        <v>0</v>
      </c>
      <c r="M46" s="193">
        <v>0</v>
      </c>
      <c r="N46" s="193">
        <v>0</v>
      </c>
      <c r="O46" s="193">
        <v>0</v>
      </c>
      <c r="P46" s="193">
        <v>0</v>
      </c>
      <c r="Q46" s="193">
        <v>0</v>
      </c>
      <c r="R46" s="193">
        <v>0</v>
      </c>
      <c r="S46" s="193">
        <v>0</v>
      </c>
      <c r="T46" s="193">
        <v>0</v>
      </c>
      <c r="U46" s="193">
        <v>0</v>
      </c>
      <c r="V46" s="193">
        <v>0</v>
      </c>
      <c r="W46" s="193">
        <v>0</v>
      </c>
      <c r="X46" s="193">
        <v>0</v>
      </c>
      <c r="Y46" s="189"/>
      <c r="Z46" s="192" t="str">
        <f t="shared" si="1"/>
        <v>大洗町</v>
      </c>
      <c r="AA46" s="183"/>
    </row>
    <row r="47" spans="1:27" ht="13.5" customHeight="1">
      <c r="A47" s="191"/>
      <c r="B47" s="191" t="s">
        <v>14</v>
      </c>
      <c r="C47" s="190"/>
      <c r="D47" s="193">
        <v>0</v>
      </c>
      <c r="E47" s="193">
        <v>0</v>
      </c>
      <c r="F47" s="193">
        <v>0</v>
      </c>
      <c r="G47" s="193">
        <v>0</v>
      </c>
      <c r="H47" s="193">
        <v>0</v>
      </c>
      <c r="I47" s="193">
        <v>0</v>
      </c>
      <c r="J47" s="193">
        <v>0</v>
      </c>
      <c r="K47" s="193">
        <v>0</v>
      </c>
      <c r="L47" s="193">
        <v>0</v>
      </c>
      <c r="M47" s="193">
        <v>0</v>
      </c>
      <c r="N47" s="193">
        <v>0</v>
      </c>
      <c r="O47" s="193">
        <v>0</v>
      </c>
      <c r="P47" s="193">
        <v>0</v>
      </c>
      <c r="Q47" s="193">
        <v>0</v>
      </c>
      <c r="R47" s="193">
        <v>0</v>
      </c>
      <c r="S47" s="193">
        <v>0</v>
      </c>
      <c r="T47" s="193">
        <v>0</v>
      </c>
      <c r="U47" s="193">
        <v>0</v>
      </c>
      <c r="V47" s="193">
        <v>0</v>
      </c>
      <c r="W47" s="193">
        <v>0</v>
      </c>
      <c r="X47" s="193">
        <v>0</v>
      </c>
      <c r="Y47" s="189"/>
      <c r="Z47" s="192" t="str">
        <f t="shared" si="1"/>
        <v>城里町</v>
      </c>
      <c r="AA47" s="183"/>
    </row>
    <row r="48" spans="1:27" ht="13.5" customHeight="1">
      <c r="A48" s="191"/>
      <c r="B48" s="191" t="s">
        <v>136</v>
      </c>
      <c r="C48" s="190"/>
      <c r="D48" s="193">
        <v>0</v>
      </c>
      <c r="E48" s="193">
        <v>0</v>
      </c>
      <c r="F48" s="193">
        <v>0</v>
      </c>
      <c r="G48" s="193">
        <v>0</v>
      </c>
      <c r="H48" s="193">
        <v>0</v>
      </c>
      <c r="I48" s="193">
        <v>0</v>
      </c>
      <c r="J48" s="193">
        <v>0</v>
      </c>
      <c r="K48" s="193">
        <v>0</v>
      </c>
      <c r="L48" s="193">
        <v>0</v>
      </c>
      <c r="M48" s="193">
        <v>0</v>
      </c>
      <c r="N48" s="193">
        <v>0</v>
      </c>
      <c r="O48" s="193">
        <v>0</v>
      </c>
      <c r="P48" s="193">
        <v>0</v>
      </c>
      <c r="Q48" s="193">
        <v>0</v>
      </c>
      <c r="R48" s="193">
        <v>0</v>
      </c>
      <c r="S48" s="193">
        <v>0</v>
      </c>
      <c r="T48" s="193">
        <v>0</v>
      </c>
      <c r="U48" s="193">
        <v>0</v>
      </c>
      <c r="V48" s="193">
        <v>0</v>
      </c>
      <c r="W48" s="193">
        <v>0</v>
      </c>
      <c r="X48" s="193">
        <v>0</v>
      </c>
      <c r="Y48" s="189"/>
      <c r="Z48" s="192" t="str">
        <f t="shared" si="1"/>
        <v>東海村</v>
      </c>
      <c r="AA48" s="183"/>
    </row>
    <row r="49" spans="1:27" ht="13.5" customHeight="1">
      <c r="A49" s="191"/>
      <c r="B49" s="191" t="s">
        <v>135</v>
      </c>
      <c r="C49" s="190"/>
      <c r="D49" s="193">
        <v>0</v>
      </c>
      <c r="E49" s="193">
        <v>0</v>
      </c>
      <c r="F49" s="193">
        <v>0</v>
      </c>
      <c r="G49" s="193">
        <v>0</v>
      </c>
      <c r="H49" s="193">
        <v>0</v>
      </c>
      <c r="I49" s="193">
        <v>0</v>
      </c>
      <c r="J49" s="193">
        <v>0</v>
      </c>
      <c r="K49" s="193">
        <v>0</v>
      </c>
      <c r="L49" s="193">
        <v>0</v>
      </c>
      <c r="M49" s="193">
        <v>0</v>
      </c>
      <c r="N49" s="193">
        <v>0</v>
      </c>
      <c r="O49" s="193">
        <v>0</v>
      </c>
      <c r="P49" s="193">
        <v>0</v>
      </c>
      <c r="Q49" s="193">
        <v>0</v>
      </c>
      <c r="R49" s="193">
        <v>0</v>
      </c>
      <c r="S49" s="193">
        <v>0</v>
      </c>
      <c r="T49" s="193">
        <v>0</v>
      </c>
      <c r="U49" s="193">
        <v>0</v>
      </c>
      <c r="V49" s="193">
        <v>0</v>
      </c>
      <c r="W49" s="193">
        <v>0</v>
      </c>
      <c r="X49" s="193">
        <v>0</v>
      </c>
      <c r="Y49" s="189"/>
      <c r="Z49" s="192" t="str">
        <f t="shared" si="1"/>
        <v>大子町</v>
      </c>
      <c r="AA49" s="183"/>
    </row>
    <row r="50" spans="1:27" ht="13.5" customHeight="1">
      <c r="A50" s="191"/>
      <c r="B50" s="191" t="s">
        <v>134</v>
      </c>
      <c r="C50" s="190"/>
      <c r="D50" s="193">
        <v>0</v>
      </c>
      <c r="E50" s="193">
        <v>0</v>
      </c>
      <c r="F50" s="193">
        <v>0</v>
      </c>
      <c r="G50" s="193">
        <v>0</v>
      </c>
      <c r="H50" s="193">
        <v>0</v>
      </c>
      <c r="I50" s="193">
        <v>0</v>
      </c>
      <c r="J50" s="193">
        <v>0</v>
      </c>
      <c r="K50" s="193">
        <v>0</v>
      </c>
      <c r="L50" s="193">
        <v>0</v>
      </c>
      <c r="M50" s="193">
        <v>0</v>
      </c>
      <c r="N50" s="193">
        <v>0</v>
      </c>
      <c r="O50" s="193">
        <v>0</v>
      </c>
      <c r="P50" s="193">
        <v>0</v>
      </c>
      <c r="Q50" s="193">
        <v>0</v>
      </c>
      <c r="R50" s="193">
        <v>0</v>
      </c>
      <c r="S50" s="193">
        <v>0</v>
      </c>
      <c r="T50" s="193">
        <v>0</v>
      </c>
      <c r="U50" s="193">
        <v>0</v>
      </c>
      <c r="V50" s="193">
        <v>0</v>
      </c>
      <c r="W50" s="193">
        <v>0</v>
      </c>
      <c r="X50" s="193">
        <v>0</v>
      </c>
      <c r="Y50" s="189"/>
      <c r="Z50" s="192" t="str">
        <f t="shared" si="1"/>
        <v>美浦村</v>
      </c>
      <c r="AA50" s="183"/>
    </row>
    <row r="51" spans="1:27" ht="13.5" customHeight="1">
      <c r="A51" s="191"/>
      <c r="B51" s="191" t="s">
        <v>133</v>
      </c>
      <c r="C51" s="190"/>
      <c r="D51" s="193">
        <v>1</v>
      </c>
      <c r="E51" s="193">
        <v>1</v>
      </c>
      <c r="F51" s="193">
        <v>1</v>
      </c>
      <c r="G51" s="193">
        <v>0</v>
      </c>
      <c r="H51" s="193">
        <v>0</v>
      </c>
      <c r="I51" s="193">
        <v>0</v>
      </c>
      <c r="J51" s="193">
        <v>0</v>
      </c>
      <c r="K51" s="193">
        <v>0</v>
      </c>
      <c r="L51" s="193">
        <v>0</v>
      </c>
      <c r="M51" s="193">
        <v>0</v>
      </c>
      <c r="N51" s="193">
        <v>0</v>
      </c>
      <c r="O51" s="193">
        <v>0</v>
      </c>
      <c r="P51" s="193">
        <v>0</v>
      </c>
      <c r="Q51" s="193">
        <v>0</v>
      </c>
      <c r="R51" s="193">
        <v>0</v>
      </c>
      <c r="S51" s="193">
        <v>0</v>
      </c>
      <c r="T51" s="193">
        <v>0</v>
      </c>
      <c r="U51" s="193">
        <v>1</v>
      </c>
      <c r="V51" s="193">
        <v>1</v>
      </c>
      <c r="W51" s="193">
        <v>1</v>
      </c>
      <c r="X51" s="193">
        <v>0</v>
      </c>
      <c r="Y51" s="189"/>
      <c r="Z51" s="192" t="str">
        <f t="shared" si="1"/>
        <v>阿見町</v>
      </c>
      <c r="AA51" s="183"/>
    </row>
    <row r="52" spans="1:27" ht="13.5" customHeight="1">
      <c r="A52" s="191"/>
      <c r="B52" s="191" t="s">
        <v>132</v>
      </c>
      <c r="C52" s="190"/>
      <c r="D52" s="193">
        <v>0</v>
      </c>
      <c r="E52" s="193">
        <v>0</v>
      </c>
      <c r="F52" s="193">
        <v>0</v>
      </c>
      <c r="G52" s="193">
        <v>0</v>
      </c>
      <c r="H52" s="193">
        <v>0</v>
      </c>
      <c r="I52" s="193">
        <v>0</v>
      </c>
      <c r="J52" s="193">
        <v>0</v>
      </c>
      <c r="K52" s="193">
        <v>0</v>
      </c>
      <c r="L52" s="193">
        <v>0</v>
      </c>
      <c r="M52" s="193">
        <v>0</v>
      </c>
      <c r="N52" s="193">
        <v>0</v>
      </c>
      <c r="O52" s="193">
        <v>0</v>
      </c>
      <c r="P52" s="193">
        <v>0</v>
      </c>
      <c r="Q52" s="193">
        <v>0</v>
      </c>
      <c r="R52" s="193">
        <v>0</v>
      </c>
      <c r="S52" s="193">
        <v>0</v>
      </c>
      <c r="T52" s="193">
        <v>0</v>
      </c>
      <c r="U52" s="193">
        <v>0</v>
      </c>
      <c r="V52" s="193">
        <v>0</v>
      </c>
      <c r="W52" s="193">
        <v>0</v>
      </c>
      <c r="X52" s="193">
        <v>0</v>
      </c>
      <c r="Y52" s="189"/>
      <c r="Z52" s="192" t="str">
        <f t="shared" si="1"/>
        <v>河内町</v>
      </c>
      <c r="AA52" s="183"/>
    </row>
    <row r="53" spans="1:27" ht="13.5" customHeight="1">
      <c r="A53" s="191"/>
      <c r="B53" s="191" t="s">
        <v>131</v>
      </c>
      <c r="C53" s="190"/>
      <c r="D53" s="193">
        <v>0</v>
      </c>
      <c r="E53" s="193">
        <v>0</v>
      </c>
      <c r="F53" s="193">
        <v>0</v>
      </c>
      <c r="G53" s="193">
        <v>0</v>
      </c>
      <c r="H53" s="193">
        <v>0</v>
      </c>
      <c r="I53" s="193">
        <v>0</v>
      </c>
      <c r="J53" s="193">
        <v>0</v>
      </c>
      <c r="K53" s="193">
        <v>0</v>
      </c>
      <c r="L53" s="193">
        <v>0</v>
      </c>
      <c r="M53" s="193">
        <v>0</v>
      </c>
      <c r="N53" s="193">
        <v>0</v>
      </c>
      <c r="O53" s="193">
        <v>0</v>
      </c>
      <c r="P53" s="193">
        <v>0</v>
      </c>
      <c r="Q53" s="193">
        <v>0</v>
      </c>
      <c r="R53" s="193">
        <v>0</v>
      </c>
      <c r="S53" s="193">
        <v>0</v>
      </c>
      <c r="T53" s="193">
        <v>0</v>
      </c>
      <c r="U53" s="193">
        <v>0</v>
      </c>
      <c r="V53" s="193">
        <v>0</v>
      </c>
      <c r="W53" s="193">
        <v>0</v>
      </c>
      <c r="X53" s="193">
        <v>0</v>
      </c>
      <c r="Y53" s="189"/>
      <c r="Z53" s="192" t="str">
        <f t="shared" si="1"/>
        <v>八千代町</v>
      </c>
      <c r="AA53" s="183"/>
    </row>
    <row r="54" spans="1:27" ht="13.5" customHeight="1">
      <c r="A54" s="191"/>
      <c r="B54" s="191" t="s">
        <v>130</v>
      </c>
      <c r="C54" s="190"/>
      <c r="D54" s="193">
        <v>0</v>
      </c>
      <c r="E54" s="193">
        <v>0</v>
      </c>
      <c r="F54" s="193">
        <v>0</v>
      </c>
      <c r="G54" s="193">
        <v>0</v>
      </c>
      <c r="H54" s="193">
        <v>0</v>
      </c>
      <c r="I54" s="193">
        <v>0</v>
      </c>
      <c r="J54" s="193">
        <v>0</v>
      </c>
      <c r="K54" s="193">
        <v>0</v>
      </c>
      <c r="L54" s="193">
        <v>0</v>
      </c>
      <c r="M54" s="193">
        <v>0</v>
      </c>
      <c r="N54" s="193">
        <v>0</v>
      </c>
      <c r="O54" s="193">
        <v>0</v>
      </c>
      <c r="P54" s="193">
        <v>0</v>
      </c>
      <c r="Q54" s="193">
        <v>0</v>
      </c>
      <c r="R54" s="193">
        <v>0</v>
      </c>
      <c r="S54" s="193">
        <v>0</v>
      </c>
      <c r="T54" s="193">
        <v>0</v>
      </c>
      <c r="U54" s="193">
        <v>0</v>
      </c>
      <c r="V54" s="193">
        <v>0</v>
      </c>
      <c r="W54" s="193">
        <v>0</v>
      </c>
      <c r="X54" s="193">
        <v>0</v>
      </c>
      <c r="Y54" s="189"/>
      <c r="Z54" s="192" t="str">
        <f t="shared" si="1"/>
        <v>五霞町</v>
      </c>
      <c r="AA54" s="183"/>
    </row>
    <row r="55" spans="1:27" ht="13.5" customHeight="1">
      <c r="A55" s="191"/>
      <c r="B55" s="191" t="s">
        <v>129</v>
      </c>
      <c r="C55" s="190"/>
      <c r="D55" s="193">
        <v>0</v>
      </c>
      <c r="E55" s="193">
        <v>0</v>
      </c>
      <c r="F55" s="193">
        <v>0</v>
      </c>
      <c r="G55" s="193">
        <v>0</v>
      </c>
      <c r="H55" s="193">
        <v>0</v>
      </c>
      <c r="I55" s="193">
        <v>0</v>
      </c>
      <c r="J55" s="193">
        <v>0</v>
      </c>
      <c r="K55" s="193">
        <v>0</v>
      </c>
      <c r="L55" s="193">
        <v>0</v>
      </c>
      <c r="M55" s="193">
        <v>0</v>
      </c>
      <c r="N55" s="193">
        <v>0</v>
      </c>
      <c r="O55" s="193">
        <v>0</v>
      </c>
      <c r="P55" s="193">
        <v>0</v>
      </c>
      <c r="Q55" s="193">
        <v>0</v>
      </c>
      <c r="R55" s="193">
        <v>0</v>
      </c>
      <c r="S55" s="193">
        <v>0</v>
      </c>
      <c r="T55" s="193">
        <v>0</v>
      </c>
      <c r="U55" s="193">
        <v>0</v>
      </c>
      <c r="V55" s="193">
        <v>0</v>
      </c>
      <c r="W55" s="193">
        <v>0</v>
      </c>
      <c r="X55" s="193">
        <v>0</v>
      </c>
      <c r="Y55" s="189"/>
      <c r="Z55" s="192" t="str">
        <f t="shared" si="1"/>
        <v>境町</v>
      </c>
      <c r="AA55" s="183"/>
    </row>
    <row r="56" spans="1:27" ht="13.5" customHeight="1">
      <c r="A56" s="191"/>
      <c r="B56" s="191" t="s">
        <v>128</v>
      </c>
      <c r="C56" s="190"/>
      <c r="D56" s="193">
        <v>0</v>
      </c>
      <c r="E56" s="193">
        <v>0</v>
      </c>
      <c r="F56" s="193">
        <v>0</v>
      </c>
      <c r="G56" s="193">
        <v>0</v>
      </c>
      <c r="H56" s="193">
        <v>0</v>
      </c>
      <c r="I56" s="193">
        <v>0</v>
      </c>
      <c r="J56" s="193">
        <v>0</v>
      </c>
      <c r="K56" s="193">
        <v>0</v>
      </c>
      <c r="L56" s="193">
        <v>0</v>
      </c>
      <c r="M56" s="193">
        <v>0</v>
      </c>
      <c r="N56" s="193">
        <v>0</v>
      </c>
      <c r="O56" s="193">
        <v>0</v>
      </c>
      <c r="P56" s="193">
        <v>0</v>
      </c>
      <c r="Q56" s="193">
        <v>0</v>
      </c>
      <c r="R56" s="193">
        <v>0</v>
      </c>
      <c r="S56" s="193">
        <v>0</v>
      </c>
      <c r="T56" s="193">
        <v>0</v>
      </c>
      <c r="U56" s="193">
        <v>0</v>
      </c>
      <c r="V56" s="193">
        <v>0</v>
      </c>
      <c r="W56" s="193">
        <v>0</v>
      </c>
      <c r="X56" s="193">
        <v>0</v>
      </c>
      <c r="Y56" s="189"/>
      <c r="Z56" s="192" t="str">
        <f t="shared" si="1"/>
        <v>利根町</v>
      </c>
      <c r="AA56" s="183"/>
    </row>
    <row r="57" spans="1:27" ht="13.5" customHeight="1">
      <c r="A57" s="191"/>
      <c r="B57" s="191"/>
      <c r="C57" s="190"/>
      <c r="D57" s="183"/>
      <c r="E57" s="183"/>
      <c r="F57" s="183"/>
      <c r="G57" s="183"/>
      <c r="H57" s="183"/>
      <c r="I57" s="183"/>
      <c r="J57" s="183"/>
      <c r="K57" s="183"/>
      <c r="L57" s="183"/>
      <c r="M57" s="183"/>
      <c r="N57" s="183"/>
      <c r="O57" s="183"/>
      <c r="P57" s="183"/>
      <c r="Q57" s="183"/>
      <c r="R57" s="183"/>
      <c r="S57" s="183"/>
      <c r="T57" s="183"/>
      <c r="U57" s="183"/>
      <c r="V57" s="183"/>
      <c r="W57" s="183"/>
      <c r="X57" s="183"/>
      <c r="Y57" s="189"/>
      <c r="Z57" s="188"/>
      <c r="AA57" s="183"/>
    </row>
    <row r="58" spans="1:28" s="182" customFormat="1" ht="13.5" customHeight="1">
      <c r="A58" s="188"/>
      <c r="B58" s="188" t="s">
        <v>127</v>
      </c>
      <c r="C58" s="187"/>
      <c r="D58" s="186">
        <v>0</v>
      </c>
      <c r="E58" s="186">
        <v>0</v>
      </c>
      <c r="F58" s="186">
        <v>0</v>
      </c>
      <c r="G58" s="186">
        <v>0</v>
      </c>
      <c r="H58" s="186">
        <v>0</v>
      </c>
      <c r="I58" s="186">
        <v>0</v>
      </c>
      <c r="J58" s="186">
        <v>0</v>
      </c>
      <c r="K58" s="186">
        <v>0</v>
      </c>
      <c r="L58" s="186">
        <v>0</v>
      </c>
      <c r="M58" s="186">
        <v>0</v>
      </c>
      <c r="N58" s="186">
        <v>0</v>
      </c>
      <c r="O58" s="186">
        <v>0</v>
      </c>
      <c r="P58" s="186">
        <v>0</v>
      </c>
      <c r="Q58" s="186">
        <v>0</v>
      </c>
      <c r="R58" s="186">
        <v>0</v>
      </c>
      <c r="S58" s="186">
        <v>0</v>
      </c>
      <c r="T58" s="186">
        <v>0</v>
      </c>
      <c r="U58" s="186">
        <v>0</v>
      </c>
      <c r="V58" s="186">
        <v>0</v>
      </c>
      <c r="W58" s="186">
        <v>0</v>
      </c>
      <c r="X58" s="186">
        <v>0</v>
      </c>
      <c r="Y58" s="185"/>
      <c r="Z58" s="184" t="str">
        <f>$B58</f>
        <v>国 立 (参考)</v>
      </c>
      <c r="AA58" s="183"/>
      <c r="AB58" s="175"/>
    </row>
    <row r="59" spans="1:26" ht="13.5" customHeight="1">
      <c r="A59" s="178"/>
      <c r="B59" s="178"/>
      <c r="C59" s="181"/>
      <c r="D59" s="180"/>
      <c r="E59" s="180"/>
      <c r="F59" s="180"/>
      <c r="G59" s="180"/>
      <c r="H59" s="180"/>
      <c r="I59" s="180"/>
      <c r="J59" s="180"/>
      <c r="K59" s="180"/>
      <c r="L59" s="180"/>
      <c r="M59" s="180"/>
      <c r="N59" s="180"/>
      <c r="O59" s="180"/>
      <c r="P59" s="180"/>
      <c r="Q59" s="180"/>
      <c r="R59" s="180"/>
      <c r="S59" s="180"/>
      <c r="T59" s="180"/>
      <c r="U59" s="180"/>
      <c r="V59" s="180"/>
      <c r="W59" s="180"/>
      <c r="X59" s="180"/>
      <c r="Y59" s="179"/>
      <c r="Z59" s="178"/>
    </row>
    <row r="60" ht="3.75" customHeight="1"/>
    <row r="61" spans="1:26" ht="11.25" customHeight="1">
      <c r="A61" s="175"/>
      <c r="B61" s="177" t="s">
        <v>126</v>
      </c>
      <c r="C61" s="175"/>
      <c r="K61" s="177"/>
      <c r="O61" s="177" t="s">
        <v>125</v>
      </c>
      <c r="Y61" s="175"/>
      <c r="Z61" s="175"/>
    </row>
  </sheetData>
  <sheetProtection/>
  <mergeCells count="21">
    <mergeCell ref="B3:B5"/>
    <mergeCell ref="I3:L3"/>
    <mergeCell ref="M3:N3"/>
    <mergeCell ref="O3:P3"/>
    <mergeCell ref="G4:G5"/>
    <mergeCell ref="Z3:Z5"/>
    <mergeCell ref="Q4:Q5"/>
    <mergeCell ref="M4:M5"/>
    <mergeCell ref="O4:O5"/>
    <mergeCell ref="X4:X5"/>
    <mergeCell ref="I4:I5"/>
    <mergeCell ref="S4:S5"/>
    <mergeCell ref="L4:L5"/>
    <mergeCell ref="P4:P5"/>
    <mergeCell ref="U4:U5"/>
    <mergeCell ref="T4:T5"/>
    <mergeCell ref="U3:X3"/>
    <mergeCell ref="K4:K5"/>
    <mergeCell ref="W4:W5"/>
    <mergeCell ref="E4:E5"/>
    <mergeCell ref="Q3:T3"/>
  </mergeCells>
  <printOptions/>
  <pageMargins left="0.7874015748031497" right="0.5905511811023623" top="0.7874015748031497" bottom="0.5905511811023623" header="0.5905511811023623" footer="0.3937007874015748"/>
  <pageSetup blackAndWhite="1" firstPageNumber="112" useFirstPageNumber="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企画部情報政策課</dc:creator>
  <cp:keywords/>
  <dc:description/>
  <cp:lastModifiedBy>企画部情報政策課</cp:lastModifiedBy>
  <cp:lastPrinted>2018-12-10T07:47:28Z</cp:lastPrinted>
  <dcterms:created xsi:type="dcterms:W3CDTF">2018-02-01T02:30:20Z</dcterms:created>
  <dcterms:modified xsi:type="dcterms:W3CDTF">2018-12-10T07:47:32Z</dcterms:modified>
  <cp:category/>
  <cp:version/>
  <cp:contentType/>
  <cp:contentStatus/>
</cp:coreProperties>
</file>