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45" windowWidth="12120" windowHeight="9000" activeTab="0"/>
  </bookViews>
  <sheets>
    <sheet name="27" sheetId="1" r:id="rId1"/>
  </sheets>
  <definedNames>
    <definedName name="_xlnm.Print_Titles" localSheetId="0">'27'!$3:$4</definedName>
  </definedNames>
  <calcPr fullCalcOnLoad="1"/>
</workbook>
</file>

<file path=xl/sharedStrings.xml><?xml version="1.0" encoding="utf-8"?>
<sst xmlns="http://schemas.openxmlformats.org/spreadsheetml/2006/main" count="174" uniqueCount="132">
  <si>
    <t>男</t>
  </si>
  <si>
    <t>女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</si>
  <si>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</si>
  <si>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</si>
  <si>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</si>
  <si>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</si>
  <si>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</si>
  <si>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</si>
  <si>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</si>
  <si>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</si>
  <si>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</si>
  <si>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サービス業</t>
  </si>
  <si>
    <t>分類不能の産業</t>
  </si>
  <si>
    <t>計</t>
  </si>
  <si>
    <t>（単位：組合，人）</t>
  </si>
  <si>
    <t>産業別</t>
  </si>
  <si>
    <t>組合数</t>
  </si>
  <si>
    <t>組合員数</t>
  </si>
  <si>
    <t>労組法</t>
  </si>
  <si>
    <t>協同組合</t>
  </si>
  <si>
    <t>地公労法</t>
  </si>
  <si>
    <t>国公法</t>
  </si>
  <si>
    <t>地公法</t>
  </si>
  <si>
    <t>繊維工業</t>
  </si>
  <si>
    <t>出版・印刷・同関連産業</t>
  </si>
  <si>
    <t>化学工業</t>
  </si>
  <si>
    <t>食料品製造業</t>
  </si>
  <si>
    <t>飲料・たばこ・飼料製造業</t>
  </si>
  <si>
    <t>衣服・その他の繊維製品製造業</t>
  </si>
  <si>
    <t>木材・木製品製造業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</si>
  <si>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</si>
  <si>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</si>
  <si>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</si>
  <si>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</si>
  <si>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</si>
  <si>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</si>
  <si>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</si>
  <si>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</si>
  <si>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</si>
  <si>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</si>
  <si>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</si>
  <si>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</si>
  <si>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</si>
  <si>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</si>
  <si>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</si>
  <si>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</si>
  <si>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</si>
  <si>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</si>
  <si>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</si>
  <si>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</si>
  <si>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</si>
  <si>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</si>
  <si>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</si>
  <si>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</si>
  <si>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</si>
  <si>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</si>
  <si>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情報通信機械器具製造業</t>
  </si>
  <si>
    <t>電子部品・デバイス製造業</t>
  </si>
  <si>
    <t>情報通信業</t>
  </si>
  <si>
    <t>通信業</t>
  </si>
  <si>
    <t>放送業</t>
  </si>
  <si>
    <t>情報サービス業</t>
  </si>
  <si>
    <t>インターネット付随サービス業</t>
  </si>
  <si>
    <t>映像・音声・文字情報製作業</t>
  </si>
  <si>
    <t>運輸業</t>
  </si>
  <si>
    <t>卸売・小売業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</si>
  <si>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</si>
  <si>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</si>
  <si>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</si>
  <si>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</si>
  <si>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</si>
  <si>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その他卸売業</t>
  </si>
  <si>
    <t>各種商品小売業</t>
  </si>
  <si>
    <t>繊維・衣服・身の回り品小売業</t>
  </si>
  <si>
    <t>飲食料品小売業</t>
  </si>
  <si>
    <t>自動車・自転車小売業</t>
  </si>
  <si>
    <t>家具・じゅう器・機械器具小売業</t>
  </si>
  <si>
    <t>その他小売業</t>
  </si>
  <si>
    <t>銀行業</t>
  </si>
  <si>
    <t>協同組織金融業</t>
  </si>
  <si>
    <t>郵便貯金取扱機関，政府関係金融機関</t>
  </si>
  <si>
    <t>貸金業，投資業等非預金信用機関</t>
  </si>
  <si>
    <t>証券業，商品先物取引業</t>
  </si>
  <si>
    <t>補助金金融業，金融付帯業</t>
  </si>
  <si>
    <t>保険業</t>
  </si>
  <si>
    <t>不動産取引業</t>
  </si>
  <si>
    <t>不動産賃貸業・管理業</t>
  </si>
  <si>
    <t>飲食店，宿泊業</t>
  </si>
  <si>
    <t>一般飲食店</t>
  </si>
  <si>
    <t>遊興飲食店</t>
  </si>
  <si>
    <t>宿泊業</t>
  </si>
  <si>
    <t>医療，福祉</t>
  </si>
  <si>
    <t>医療業</t>
  </si>
  <si>
    <t>保健衛生</t>
  </si>
  <si>
    <t>社会保険・社会福祉・介護事業</t>
  </si>
  <si>
    <t>教育，学習支援業</t>
  </si>
  <si>
    <t>学校教育</t>
  </si>
  <si>
    <t>その他教育，学習支援業</t>
  </si>
  <si>
    <t>複合サービス業</t>
  </si>
  <si>
    <t>郵便局</t>
  </si>
  <si>
    <t>専門サービス業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</si>
  <si>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</si>
  <si>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</si>
  <si>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</si>
  <si>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</si>
  <si>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</si>
  <si>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</si>
  <si>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</t>
  </si>
  <si>
    <t>物品賃貸業</t>
  </si>
  <si>
    <t>広告業</t>
  </si>
  <si>
    <t>その他の事業サービス業</t>
  </si>
  <si>
    <t>政治・経済・文化団体</t>
  </si>
  <si>
    <t>宗教</t>
  </si>
  <si>
    <t>その他サービス業</t>
  </si>
  <si>
    <t>外国公務</t>
  </si>
  <si>
    <t>不明</t>
  </si>
  <si>
    <t>公務</t>
  </si>
  <si>
    <t>国家公務</t>
  </si>
  <si>
    <t>電機・ガス・熱供給・水道業</t>
  </si>
  <si>
    <t>水道業</t>
  </si>
  <si>
    <t>総合工事業</t>
  </si>
  <si>
    <t>地方公務</t>
  </si>
  <si>
    <t>16</t>
  </si>
  <si>
    <t>２７　適用法令，産業別労働組合および組合員数（平成15，16年）</t>
  </si>
  <si>
    <t>平成15年</t>
  </si>
  <si>
    <t>特労法</t>
  </si>
  <si>
    <t>資料　県労働政策課「茨城県労働組合基礎調査報告書（平成16年）」</t>
  </si>
  <si>
    <t>-</t>
  </si>
  <si>
    <t>-</t>
  </si>
  <si>
    <t>-</t>
  </si>
  <si>
    <t>-</t>
  </si>
  <si>
    <t>注）　６月30日現在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</si>
</sst>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38" fontId="6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 applyProtection="1">
      <alignment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38" fontId="9" fillId="0" borderId="2" xfId="17" applyFont="1" applyFill="1" applyBorder="1" applyAlignment="1" applyProtection="1">
      <alignment vertical="center"/>
      <protection/>
    </xf>
    <xf numFmtId="38" fontId="9" fillId="0" borderId="3" xfId="17" applyFont="1" applyFill="1" applyBorder="1" applyAlignment="1" applyProtection="1">
      <alignment vertical="center"/>
      <protection/>
    </xf>
    <xf numFmtId="38" fontId="9" fillId="0" borderId="4" xfId="17" applyFont="1" applyFill="1" applyBorder="1" applyAlignment="1" applyProtection="1">
      <alignment vertical="center"/>
      <protection/>
    </xf>
    <xf numFmtId="38" fontId="9" fillId="0" borderId="5" xfId="17" applyFont="1" applyFill="1" applyBorder="1" applyAlignment="1" applyProtection="1">
      <alignment vertical="center"/>
      <protection/>
    </xf>
    <xf numFmtId="38" fontId="9" fillId="0" borderId="6" xfId="17" applyFont="1" applyFill="1" applyBorder="1" applyAlignment="1" applyProtection="1">
      <alignment vertical="center"/>
      <protection/>
    </xf>
    <xf numFmtId="38" fontId="9" fillId="0" borderId="7" xfId="17" applyFont="1" applyFill="1" applyBorder="1" applyAlignment="1" applyProtection="1">
      <alignment vertical="center"/>
      <protection/>
    </xf>
    <xf numFmtId="38" fontId="9" fillId="0" borderId="0" xfId="17" applyFont="1" applyFill="1" applyBorder="1" applyAlignment="1" applyProtection="1">
      <alignment vertical="center"/>
      <protection/>
    </xf>
    <xf numFmtId="38" fontId="10" fillId="0" borderId="0" xfId="17" applyFont="1" applyFill="1" applyBorder="1" applyAlignment="1" applyProtection="1">
      <alignment vertical="center"/>
      <protection/>
    </xf>
    <xf numFmtId="38" fontId="7" fillId="0" borderId="8" xfId="17" applyFont="1" applyFill="1" applyBorder="1" applyAlignment="1" applyProtection="1">
      <alignment vertical="center"/>
      <protection/>
    </xf>
    <xf numFmtId="38" fontId="9" fillId="0" borderId="0" xfId="17" applyFont="1" applyFill="1" applyBorder="1" applyAlignment="1" applyProtection="1">
      <alignment horizontal="left" vertical="center" indent="1"/>
      <protection/>
    </xf>
    <xf numFmtId="38" fontId="9" fillId="0" borderId="0" xfId="17" applyFont="1" applyFill="1" applyBorder="1" applyAlignment="1" applyProtection="1">
      <alignment horizontal="left" vertical="center" indent="2"/>
      <protection/>
    </xf>
    <xf numFmtId="49" fontId="10" fillId="0" borderId="0" xfId="17" applyNumberFormat="1" applyFont="1" applyFill="1" applyBorder="1" applyAlignment="1" applyProtection="1">
      <alignment horizontal="left" vertical="center" indent="1"/>
      <protection/>
    </xf>
    <xf numFmtId="49" fontId="9" fillId="0" borderId="0" xfId="17" applyNumberFormat="1" applyFont="1" applyFill="1" applyBorder="1" applyAlignment="1" applyProtection="1">
      <alignment vertical="center"/>
      <protection/>
    </xf>
    <xf numFmtId="41" fontId="9" fillId="0" borderId="9" xfId="17" applyNumberFormat="1" applyFont="1" applyFill="1" applyBorder="1" applyAlignment="1" applyProtection="1">
      <alignment vertical="center"/>
      <protection/>
    </xf>
    <xf numFmtId="41" fontId="9" fillId="0" borderId="0" xfId="17" applyNumberFormat="1" applyFont="1" applyFill="1" applyBorder="1" applyAlignment="1" applyProtection="1">
      <alignment vertical="center"/>
      <protection/>
    </xf>
    <xf numFmtId="41" fontId="7" fillId="0" borderId="9" xfId="17" applyNumberFormat="1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 applyProtection="1">
      <alignment vertical="center"/>
      <protection/>
    </xf>
    <xf numFmtId="41" fontId="8" fillId="0" borderId="9" xfId="17" applyNumberFormat="1" applyFont="1" applyFill="1" applyBorder="1" applyAlignment="1" applyProtection="1">
      <alignment vertical="center"/>
      <protection/>
    </xf>
    <xf numFmtId="41" fontId="8" fillId="0" borderId="0" xfId="17" applyNumberFormat="1" applyFont="1" applyFill="1" applyBorder="1" applyAlignment="1" applyProtection="1">
      <alignment vertical="center"/>
      <protection/>
    </xf>
    <xf numFmtId="41" fontId="7" fillId="0" borderId="9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horizontal="right" vertical="center"/>
      <protection/>
    </xf>
    <xf numFmtId="41" fontId="9" fillId="0" borderId="10" xfId="17" applyNumberFormat="1" applyFont="1" applyFill="1" applyBorder="1" applyAlignment="1" applyProtection="1">
      <alignment vertical="center"/>
      <protection/>
    </xf>
    <xf numFmtId="41" fontId="9" fillId="0" borderId="8" xfId="17" applyNumberFormat="1" applyFont="1" applyFill="1" applyBorder="1" applyAlignment="1" applyProtection="1">
      <alignment vertical="center"/>
      <protection/>
    </xf>
    <xf numFmtId="38" fontId="7" fillId="0" borderId="8" xfId="17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 topLeftCell="A1">
      <selection activeCell="A2" sqref="A2"/>
    </sheetView>
  </sheetViews>
  <sheetFormatPr defaultColWidth="10.59765625" defaultRowHeight="15" customHeight="1"/>
  <cols>
    <col min="1" max="1" width="35.59765625" style="2" customWidth="1"/>
    <col min="2" max="5" width="8.8984375" style="2" customWidth="1"/>
    <col min="6" max="16384" width="5.59765625" style="2" customWidth="1"/>
  </cols>
  <sheetData>
    <row r="1" spans="1:5" ht="15" customHeight="1">
      <c r="A1" s="1" t="s">
        <v>123</v>
      </c>
      <c r="B1" s="3"/>
      <c r="C1" s="3"/>
      <c r="E1" s="3"/>
    </row>
    <row r="2" spans="1:5" ht="15" customHeight="1" thickBot="1">
      <c r="A2" s="3"/>
      <c r="B2" s="3"/>
      <c r="C2" s="3"/>
      <c r="D2" s="28" t="s">
        <v>14</v>
      </c>
      <c r="E2" s="28"/>
    </row>
    <row r="3" spans="1:5" ht="15" customHeight="1">
      <c r="A3" s="4" t="s">
        <v>15</v>
      </c>
      <c r="B3" s="5" t="s">
        <v>16</v>
      </c>
      <c r="C3" s="6" t="s">
        <v>17</v>
      </c>
      <c r="D3" s="7"/>
      <c r="E3" s="7"/>
    </row>
    <row r="4" spans="1:5" ht="15" customHeight="1">
      <c r="A4" s="8"/>
      <c r="B4" s="9"/>
      <c r="C4" s="10" t="s">
        <v>0</v>
      </c>
      <c r="D4" s="10" t="s">
        <v>1</v>
      </c>
      <c r="E4" s="8" t="s">
        <v>13</v>
      </c>
    </row>
    <row r="5" spans="1:5" ht="15" customHeight="1">
      <c r="A5" s="11"/>
      <c r="B5" s="18"/>
      <c r="C5" s="19"/>
      <c r="D5" s="19"/>
      <c r="E5" s="19"/>
    </row>
    <row r="6" spans="1:5" ht="15" customHeight="1">
      <c r="A6" s="17" t="s">
        <v>124</v>
      </c>
      <c r="B6" s="20">
        <v>1022</v>
      </c>
      <c r="C6" s="21">
        <v>147787</v>
      </c>
      <c r="D6" s="21">
        <v>50252</v>
      </c>
      <c r="E6" s="21">
        <v>198039</v>
      </c>
    </row>
    <row r="7" spans="1:5" ht="15" customHeight="1">
      <c r="A7" s="16" t="s">
        <v>122</v>
      </c>
      <c r="B7" s="22">
        <v>1018</v>
      </c>
      <c r="C7" s="23">
        <v>143816</v>
      </c>
      <c r="D7" s="23">
        <v>50098</v>
      </c>
      <c r="E7" s="23">
        <v>193914</v>
      </c>
    </row>
    <row r="8" spans="1:5" ht="15" customHeight="1">
      <c r="A8" s="11"/>
      <c r="B8" s="20"/>
      <c r="C8" s="21"/>
      <c r="D8" s="21"/>
      <c r="E8" s="21"/>
    </row>
    <row r="9" spans="1:5" ht="15" customHeight="1">
      <c r="A9" s="12" t="s">
        <v>18</v>
      </c>
      <c r="B9" s="22">
        <f>B14+B15+B40+B45+B51+B59+B72+B80+B83+B87+B91+B94+B97+B113+B114</f>
        <v>793</v>
      </c>
      <c r="C9" s="23">
        <f>C14+C15+C40+C45+C51+C59+C72+C80+C83+C87+C91+C94+C97+C113+C114</f>
        <v>115030</v>
      </c>
      <c r="D9" s="23">
        <f>D14+D15+D40+D45+D51+D59+D72+D80+D83+D87+D91+D94+D97+D113+D114</f>
        <v>31127</v>
      </c>
      <c r="E9" s="23">
        <f>C9+D9</f>
        <v>146157</v>
      </c>
    </row>
    <row r="10" spans="1:5" ht="15" customHeight="1">
      <c r="A10" s="14" t="s">
        <v>2</v>
      </c>
      <c r="B10" s="24" t="s">
        <v>127</v>
      </c>
      <c r="C10" s="25" t="s">
        <v>127</v>
      </c>
      <c r="D10" s="25" t="s">
        <v>127</v>
      </c>
      <c r="E10" s="25" t="s">
        <v>127</v>
      </c>
    </row>
    <row r="11" spans="1:5" ht="15" customHeight="1">
      <c r="A11" s="14" t="s">
        <v>3</v>
      </c>
      <c r="B11" s="24" t="s">
        <v>128</v>
      </c>
      <c r="C11" s="25" t="s">
        <v>128</v>
      </c>
      <c r="D11" s="25" t="s">
        <v>128</v>
      </c>
      <c r="E11" s="25" t="s">
        <v>128</v>
      </c>
    </row>
    <row r="12" spans="1:5" ht="15" customHeight="1">
      <c r="A12" s="14" t="s">
        <v>4</v>
      </c>
      <c r="B12" s="24" t="s">
        <v>129</v>
      </c>
      <c r="C12" s="25" t="s">
        <v>129</v>
      </c>
      <c r="D12" s="25" t="s">
        <v>129</v>
      </c>
      <c r="E12" s="25" t="s">
        <v>129</v>
      </c>
    </row>
    <row r="13" spans="1:5" ht="15" customHeight="1">
      <c r="A13" s="14" t="s">
        <v>5</v>
      </c>
      <c r="B13" s="24" t="s">
        <v>130</v>
      </c>
      <c r="C13" s="25" t="s">
        <v>130</v>
      </c>
      <c r="D13" s="25" t="s">
        <v>130</v>
      </c>
      <c r="E13" s="25" t="s">
        <v>130</v>
      </c>
    </row>
    <row r="14" spans="1:5" ht="15" customHeight="1">
      <c r="A14" s="14" t="s">
        <v>6</v>
      </c>
      <c r="B14" s="20">
        <v>40</v>
      </c>
      <c r="C14" s="21">
        <v>6973</v>
      </c>
      <c r="D14" s="21">
        <v>299</v>
      </c>
      <c r="E14" s="21">
        <f>C14+D14</f>
        <v>7272</v>
      </c>
    </row>
    <row r="15" spans="1:5" ht="15" customHeight="1">
      <c r="A15" s="14" t="s">
        <v>7</v>
      </c>
      <c r="B15" s="20">
        <f>SUM(B16:B39)</f>
        <v>324</v>
      </c>
      <c r="C15" s="21">
        <f>SUM(C16:C39)</f>
        <v>67490</v>
      </c>
      <c r="D15" s="21">
        <f>SUM(D16:D39)</f>
        <v>11322</v>
      </c>
      <c r="E15" s="21">
        <f>C15+D15</f>
        <v>78812</v>
      </c>
    </row>
    <row r="16" spans="1:5" ht="15" customHeight="1">
      <c r="A16" s="15" t="s">
        <v>26</v>
      </c>
      <c r="B16" s="20">
        <v>26</v>
      </c>
      <c r="C16" s="21">
        <v>3503</v>
      </c>
      <c r="D16" s="21">
        <v>1032</v>
      </c>
      <c r="E16" s="21">
        <f aca="true" t="shared" si="0" ref="E16:E39">C16+D16</f>
        <v>4535</v>
      </c>
    </row>
    <row r="17" spans="1:5" ht="15" customHeight="1">
      <c r="A17" s="15" t="s">
        <v>27</v>
      </c>
      <c r="B17" s="20">
        <v>16</v>
      </c>
      <c r="C17" s="21">
        <v>1287</v>
      </c>
      <c r="D17" s="21">
        <v>318</v>
      </c>
      <c r="E17" s="21">
        <f t="shared" si="0"/>
        <v>1605</v>
      </c>
    </row>
    <row r="18" spans="1:5" ht="15" customHeight="1">
      <c r="A18" s="15" t="s">
        <v>23</v>
      </c>
      <c r="B18" s="20">
        <v>3</v>
      </c>
      <c r="C18" s="21">
        <v>444</v>
      </c>
      <c r="D18" s="21">
        <v>78</v>
      </c>
      <c r="E18" s="21">
        <f t="shared" si="0"/>
        <v>522</v>
      </c>
    </row>
    <row r="19" spans="1:5" ht="15" customHeight="1">
      <c r="A19" s="15" t="s">
        <v>28</v>
      </c>
      <c r="B19" s="20">
        <v>3</v>
      </c>
      <c r="C19" s="21">
        <v>68</v>
      </c>
      <c r="D19" s="21">
        <v>85</v>
      </c>
      <c r="E19" s="21">
        <f t="shared" si="0"/>
        <v>153</v>
      </c>
    </row>
    <row r="20" spans="1:5" ht="15" customHeight="1">
      <c r="A20" s="15" t="s">
        <v>29</v>
      </c>
      <c r="B20" s="20">
        <v>4</v>
      </c>
      <c r="C20" s="21">
        <v>390</v>
      </c>
      <c r="D20" s="21">
        <v>67</v>
      </c>
      <c r="E20" s="21">
        <f t="shared" si="0"/>
        <v>457</v>
      </c>
    </row>
    <row r="21" spans="1:5" ht="15" customHeight="1">
      <c r="A21" s="15" t="s">
        <v>30</v>
      </c>
      <c r="B21" s="20">
        <v>5</v>
      </c>
      <c r="C21" s="21">
        <v>433</v>
      </c>
      <c r="D21" s="21">
        <v>65</v>
      </c>
      <c r="E21" s="21">
        <f t="shared" si="0"/>
        <v>498</v>
      </c>
    </row>
    <row r="22" spans="1:5" ht="15" customHeight="1">
      <c r="A22" s="15" t="s">
        <v>31</v>
      </c>
      <c r="B22" s="20">
        <v>14</v>
      </c>
      <c r="C22" s="21">
        <v>836</v>
      </c>
      <c r="D22" s="21">
        <v>88</v>
      </c>
      <c r="E22" s="21">
        <f t="shared" si="0"/>
        <v>924</v>
      </c>
    </row>
    <row r="23" spans="1:5" ht="15" customHeight="1">
      <c r="A23" s="15" t="s">
        <v>24</v>
      </c>
      <c r="B23" s="20">
        <v>4</v>
      </c>
      <c r="C23" s="21">
        <v>329</v>
      </c>
      <c r="D23" s="21">
        <v>139</v>
      </c>
      <c r="E23" s="21">
        <f t="shared" si="0"/>
        <v>468</v>
      </c>
    </row>
    <row r="24" spans="1:5" ht="15" customHeight="1">
      <c r="A24" s="15" t="s">
        <v>25</v>
      </c>
      <c r="B24" s="20">
        <v>40</v>
      </c>
      <c r="C24" s="21">
        <v>5481</v>
      </c>
      <c r="D24" s="21">
        <v>824</v>
      </c>
      <c r="E24" s="21">
        <f t="shared" si="0"/>
        <v>6305</v>
      </c>
    </row>
    <row r="25" spans="1:5" ht="15" customHeight="1">
      <c r="A25" s="15" t="s">
        <v>32</v>
      </c>
      <c r="B25" s="20">
        <v>2</v>
      </c>
      <c r="C25" s="21">
        <v>544</v>
      </c>
      <c r="D25" s="21">
        <v>29</v>
      </c>
      <c r="E25" s="21">
        <f t="shared" si="0"/>
        <v>573</v>
      </c>
    </row>
    <row r="26" spans="1:5" ht="15" customHeight="1">
      <c r="A26" s="15" t="s">
        <v>33</v>
      </c>
      <c r="B26" s="20">
        <v>21</v>
      </c>
      <c r="C26" s="21">
        <v>2445</v>
      </c>
      <c r="D26" s="21">
        <v>402</v>
      </c>
      <c r="E26" s="21">
        <f t="shared" si="0"/>
        <v>2847</v>
      </c>
    </row>
    <row r="27" spans="1:5" ht="15" customHeight="1">
      <c r="A27" s="15" t="s">
        <v>34</v>
      </c>
      <c r="B27" s="20">
        <v>4</v>
      </c>
      <c r="C27" s="21">
        <v>630</v>
      </c>
      <c r="D27" s="21">
        <v>83</v>
      </c>
      <c r="E27" s="21">
        <f t="shared" si="0"/>
        <v>713</v>
      </c>
    </row>
    <row r="28" spans="1:5" ht="15" customHeight="1">
      <c r="A28" s="15" t="s">
        <v>35</v>
      </c>
      <c r="B28" s="24">
        <v>0</v>
      </c>
      <c r="C28" s="25">
        <v>0</v>
      </c>
      <c r="D28" s="25">
        <v>0</v>
      </c>
      <c r="E28" s="21">
        <f t="shared" si="0"/>
        <v>0</v>
      </c>
    </row>
    <row r="29" spans="1:5" ht="15" customHeight="1">
      <c r="A29" s="15" t="s">
        <v>36</v>
      </c>
      <c r="B29" s="20">
        <v>30</v>
      </c>
      <c r="C29" s="21">
        <v>2754</v>
      </c>
      <c r="D29" s="21">
        <v>279</v>
      </c>
      <c r="E29" s="21">
        <f t="shared" si="0"/>
        <v>3033</v>
      </c>
    </row>
    <row r="30" spans="1:5" ht="15" customHeight="1">
      <c r="A30" s="15" t="s">
        <v>37</v>
      </c>
      <c r="B30" s="20">
        <v>14</v>
      </c>
      <c r="C30" s="21">
        <v>4075</v>
      </c>
      <c r="D30" s="21">
        <v>292</v>
      </c>
      <c r="E30" s="21">
        <f t="shared" si="0"/>
        <v>4367</v>
      </c>
    </row>
    <row r="31" spans="1:5" ht="15" customHeight="1">
      <c r="A31" s="15" t="s">
        <v>38</v>
      </c>
      <c r="B31" s="20">
        <v>15</v>
      </c>
      <c r="C31" s="21">
        <v>5626</v>
      </c>
      <c r="D31" s="21">
        <v>747</v>
      </c>
      <c r="E31" s="21">
        <f t="shared" si="0"/>
        <v>6373</v>
      </c>
    </row>
    <row r="32" spans="1:5" ht="15" customHeight="1">
      <c r="A32" s="15" t="s">
        <v>39</v>
      </c>
      <c r="B32" s="20">
        <v>25</v>
      </c>
      <c r="C32" s="21">
        <v>2096</v>
      </c>
      <c r="D32" s="21">
        <v>231</v>
      </c>
      <c r="E32" s="21">
        <f t="shared" si="0"/>
        <v>2327</v>
      </c>
    </row>
    <row r="33" spans="1:5" ht="15" customHeight="1">
      <c r="A33" s="15" t="s">
        <v>40</v>
      </c>
      <c r="B33" s="20">
        <v>30</v>
      </c>
      <c r="C33" s="21">
        <v>9496</v>
      </c>
      <c r="D33" s="21">
        <v>1856</v>
      </c>
      <c r="E33" s="21">
        <f t="shared" si="0"/>
        <v>11352</v>
      </c>
    </row>
    <row r="34" spans="1:5" ht="15" customHeight="1">
      <c r="A34" s="15" t="s">
        <v>41</v>
      </c>
      <c r="B34" s="20">
        <v>35</v>
      </c>
      <c r="C34" s="21">
        <v>17105</v>
      </c>
      <c r="D34" s="21">
        <v>2937</v>
      </c>
      <c r="E34" s="21">
        <f t="shared" si="0"/>
        <v>20042</v>
      </c>
    </row>
    <row r="35" spans="1:5" ht="15" customHeight="1">
      <c r="A35" s="15" t="s">
        <v>56</v>
      </c>
      <c r="B35" s="20">
        <v>2</v>
      </c>
      <c r="C35" s="21">
        <v>653</v>
      </c>
      <c r="D35" s="21">
        <v>289</v>
      </c>
      <c r="E35" s="21">
        <f t="shared" si="0"/>
        <v>942</v>
      </c>
    </row>
    <row r="36" spans="1:5" ht="15" customHeight="1">
      <c r="A36" s="15" t="s">
        <v>57</v>
      </c>
      <c r="B36" s="20">
        <v>3</v>
      </c>
      <c r="C36" s="21">
        <v>164</v>
      </c>
      <c r="D36" s="21">
        <v>73</v>
      </c>
      <c r="E36" s="21">
        <f t="shared" si="0"/>
        <v>237</v>
      </c>
    </row>
    <row r="37" spans="1:5" ht="15" customHeight="1">
      <c r="A37" s="15" t="s">
        <v>42</v>
      </c>
      <c r="B37" s="20">
        <v>17</v>
      </c>
      <c r="C37" s="21">
        <v>5403</v>
      </c>
      <c r="D37" s="21">
        <v>786</v>
      </c>
      <c r="E37" s="21">
        <f t="shared" si="0"/>
        <v>6189</v>
      </c>
    </row>
    <row r="38" spans="1:5" ht="15" customHeight="1">
      <c r="A38" s="15" t="s">
        <v>43</v>
      </c>
      <c r="B38" s="20">
        <v>7</v>
      </c>
      <c r="C38" s="21">
        <v>2227</v>
      </c>
      <c r="D38" s="21">
        <v>418</v>
      </c>
      <c r="E38" s="21">
        <f t="shared" si="0"/>
        <v>2645</v>
      </c>
    </row>
    <row r="39" spans="1:5" ht="15" customHeight="1">
      <c r="A39" s="15" t="s">
        <v>44</v>
      </c>
      <c r="B39" s="20">
        <v>4</v>
      </c>
      <c r="C39" s="21">
        <v>1501</v>
      </c>
      <c r="D39" s="21">
        <v>204</v>
      </c>
      <c r="E39" s="21">
        <f t="shared" si="0"/>
        <v>1705</v>
      </c>
    </row>
    <row r="40" spans="1:5" ht="15" customHeight="1">
      <c r="A40" s="14" t="s">
        <v>8</v>
      </c>
      <c r="B40" s="20">
        <f>SUM(B41:B44)</f>
        <v>15</v>
      </c>
      <c r="C40" s="21">
        <f>SUM(C41:C44)</f>
        <v>2244</v>
      </c>
      <c r="D40" s="21">
        <f>SUM(D41:D44)</f>
        <v>740</v>
      </c>
      <c r="E40" s="21">
        <f aca="true" t="shared" si="1" ref="E40:E51">C40+D40</f>
        <v>2984</v>
      </c>
    </row>
    <row r="41" spans="1:5" ht="15" customHeight="1">
      <c r="A41" s="15" t="s">
        <v>45</v>
      </c>
      <c r="B41" s="20">
        <v>10</v>
      </c>
      <c r="C41" s="21">
        <v>2087</v>
      </c>
      <c r="D41" s="21">
        <v>704</v>
      </c>
      <c r="E41" s="21">
        <f t="shared" si="1"/>
        <v>2791</v>
      </c>
    </row>
    <row r="42" spans="1:5" ht="15" customHeight="1">
      <c r="A42" s="15" t="s">
        <v>46</v>
      </c>
      <c r="B42" s="20">
        <v>5</v>
      </c>
      <c r="C42" s="21">
        <v>157</v>
      </c>
      <c r="D42" s="21">
        <v>36</v>
      </c>
      <c r="E42" s="21">
        <f t="shared" si="1"/>
        <v>193</v>
      </c>
    </row>
    <row r="43" spans="1:5" ht="15" customHeight="1">
      <c r="A43" s="15" t="s">
        <v>47</v>
      </c>
      <c r="B43" s="24">
        <v>0</v>
      </c>
      <c r="C43" s="25">
        <v>0</v>
      </c>
      <c r="D43" s="25">
        <v>0</v>
      </c>
      <c r="E43" s="21">
        <f t="shared" si="1"/>
        <v>0</v>
      </c>
    </row>
    <row r="44" spans="1:5" ht="15" customHeight="1">
      <c r="A44" s="15" t="s">
        <v>48</v>
      </c>
      <c r="B44" s="24">
        <v>0</v>
      </c>
      <c r="C44" s="25">
        <v>0</v>
      </c>
      <c r="D44" s="25">
        <v>0</v>
      </c>
      <c r="E44" s="21">
        <f t="shared" si="1"/>
        <v>0</v>
      </c>
    </row>
    <row r="45" spans="1:5" ht="15" customHeight="1">
      <c r="A45" s="14" t="s">
        <v>58</v>
      </c>
      <c r="B45" s="20">
        <f>SUM(B46:B50)</f>
        <v>57</v>
      </c>
      <c r="C45" s="21">
        <f>SUM(C46:C50)</f>
        <v>8422</v>
      </c>
      <c r="D45" s="21">
        <f>SUM(D46:D50)</f>
        <v>1788</v>
      </c>
      <c r="E45" s="21">
        <f t="shared" si="1"/>
        <v>10210</v>
      </c>
    </row>
    <row r="46" spans="1:5" ht="15" customHeight="1">
      <c r="A46" s="15" t="s">
        <v>59</v>
      </c>
      <c r="B46" s="20">
        <v>9</v>
      </c>
      <c r="C46" s="21">
        <v>1660</v>
      </c>
      <c r="D46" s="21">
        <v>296</v>
      </c>
      <c r="E46" s="21">
        <f t="shared" si="1"/>
        <v>1956</v>
      </c>
    </row>
    <row r="47" spans="1:5" ht="15" customHeight="1">
      <c r="A47" s="15" t="s">
        <v>60</v>
      </c>
      <c r="B47" s="20">
        <v>4</v>
      </c>
      <c r="C47" s="21">
        <v>120</v>
      </c>
      <c r="D47" s="21">
        <v>23</v>
      </c>
      <c r="E47" s="21">
        <f t="shared" si="1"/>
        <v>143</v>
      </c>
    </row>
    <row r="48" spans="1:5" ht="15" customHeight="1">
      <c r="A48" s="15" t="s">
        <v>61</v>
      </c>
      <c r="B48" s="20">
        <v>41</v>
      </c>
      <c r="C48" s="21">
        <v>6429</v>
      </c>
      <c r="D48" s="21">
        <v>1443</v>
      </c>
      <c r="E48" s="21">
        <f t="shared" si="1"/>
        <v>7872</v>
      </c>
    </row>
    <row r="49" spans="1:5" ht="15" customHeight="1">
      <c r="A49" s="15" t="s">
        <v>62</v>
      </c>
      <c r="B49" s="24">
        <v>0</v>
      </c>
      <c r="C49" s="25">
        <v>0</v>
      </c>
      <c r="D49" s="25">
        <v>0</v>
      </c>
      <c r="E49" s="21">
        <f t="shared" si="1"/>
        <v>0</v>
      </c>
    </row>
    <row r="50" spans="1:5" ht="15" customHeight="1">
      <c r="A50" s="15" t="s">
        <v>63</v>
      </c>
      <c r="B50" s="24">
        <v>3</v>
      </c>
      <c r="C50" s="25">
        <v>213</v>
      </c>
      <c r="D50" s="25">
        <v>26</v>
      </c>
      <c r="E50" s="21">
        <f t="shared" si="1"/>
        <v>239</v>
      </c>
    </row>
    <row r="51" spans="1:5" ht="15" customHeight="1">
      <c r="A51" s="14" t="s">
        <v>64</v>
      </c>
      <c r="B51" s="20">
        <f>SUM(B52:B58)</f>
        <v>119</v>
      </c>
      <c r="C51" s="21">
        <f>SUM(C52:C58)</f>
        <v>10187</v>
      </c>
      <c r="D51" s="21">
        <f>SUM(D52:D58)</f>
        <v>486</v>
      </c>
      <c r="E51" s="21">
        <f t="shared" si="1"/>
        <v>10673</v>
      </c>
    </row>
    <row r="52" spans="1:5" ht="15" customHeight="1">
      <c r="A52" s="15" t="s">
        <v>49</v>
      </c>
      <c r="B52" s="20">
        <v>29</v>
      </c>
      <c r="C52" s="21">
        <v>2529</v>
      </c>
      <c r="D52" s="21">
        <v>55</v>
      </c>
      <c r="E52" s="21">
        <f aca="true" t="shared" si="2" ref="E52:E58">C52+D52</f>
        <v>2584</v>
      </c>
    </row>
    <row r="53" spans="1:5" ht="15" customHeight="1">
      <c r="A53" s="15" t="s">
        <v>50</v>
      </c>
      <c r="B53" s="20">
        <v>39</v>
      </c>
      <c r="C53" s="21">
        <v>2488</v>
      </c>
      <c r="D53" s="21">
        <v>226</v>
      </c>
      <c r="E53" s="21">
        <f t="shared" si="2"/>
        <v>2714</v>
      </c>
    </row>
    <row r="54" spans="1:5" ht="15" customHeight="1">
      <c r="A54" s="15" t="s">
        <v>51</v>
      </c>
      <c r="B54" s="20">
        <v>46</v>
      </c>
      <c r="C54" s="21">
        <v>4803</v>
      </c>
      <c r="D54" s="21">
        <v>194</v>
      </c>
      <c r="E54" s="21">
        <f t="shared" si="2"/>
        <v>4997</v>
      </c>
    </row>
    <row r="55" spans="1:5" ht="15" customHeight="1">
      <c r="A55" s="15" t="s">
        <v>52</v>
      </c>
      <c r="B55" s="24">
        <v>5</v>
      </c>
      <c r="C55" s="25">
        <v>367</v>
      </c>
      <c r="D55" s="25">
        <v>11</v>
      </c>
      <c r="E55" s="21">
        <f t="shared" si="2"/>
        <v>378</v>
      </c>
    </row>
    <row r="56" spans="1:5" ht="15" customHeight="1">
      <c r="A56" s="15" t="s">
        <v>53</v>
      </c>
      <c r="B56" s="24">
        <v>0</v>
      </c>
      <c r="C56" s="25">
        <v>0</v>
      </c>
      <c r="D56" s="25">
        <v>0</v>
      </c>
      <c r="E56" s="21">
        <f t="shared" si="2"/>
        <v>0</v>
      </c>
    </row>
    <row r="57" spans="1:5" ht="15" customHeight="1">
      <c r="A57" s="15" t="s">
        <v>54</v>
      </c>
      <c r="B57" s="24">
        <v>0</v>
      </c>
      <c r="C57" s="25">
        <v>0</v>
      </c>
      <c r="D57" s="25">
        <v>0</v>
      </c>
      <c r="E57" s="21">
        <f t="shared" si="2"/>
        <v>0</v>
      </c>
    </row>
    <row r="58" spans="1:5" ht="15" customHeight="1">
      <c r="A58" s="15" t="s">
        <v>55</v>
      </c>
      <c r="B58" s="24">
        <v>0</v>
      </c>
      <c r="C58" s="25">
        <v>0</v>
      </c>
      <c r="D58" s="25">
        <v>0</v>
      </c>
      <c r="E58" s="21">
        <f t="shared" si="2"/>
        <v>0</v>
      </c>
    </row>
    <row r="59" spans="1:5" ht="15" customHeight="1">
      <c r="A59" s="14" t="s">
        <v>65</v>
      </c>
      <c r="B59" s="20">
        <f>SUM(B60:B71)</f>
        <v>65</v>
      </c>
      <c r="C59" s="21">
        <f>SUM(C60:C71)</f>
        <v>7531</v>
      </c>
      <c r="D59" s="21">
        <f>SUM(D60:D71)</f>
        <v>5193</v>
      </c>
      <c r="E59" s="21">
        <f>C59+D59</f>
        <v>12724</v>
      </c>
    </row>
    <row r="60" spans="1:5" ht="15" customHeight="1">
      <c r="A60" s="15" t="s">
        <v>66</v>
      </c>
      <c r="B60" s="20">
        <v>15</v>
      </c>
      <c r="C60" s="21">
        <v>581</v>
      </c>
      <c r="D60" s="21">
        <v>182</v>
      </c>
      <c r="E60" s="21">
        <f aca="true" t="shared" si="3" ref="E60:E71">C60+D60</f>
        <v>763</v>
      </c>
    </row>
    <row r="61" spans="1:5" ht="15" customHeight="1">
      <c r="A61" s="15" t="s">
        <v>67</v>
      </c>
      <c r="B61" s="24">
        <v>0</v>
      </c>
      <c r="C61" s="25">
        <v>0</v>
      </c>
      <c r="D61" s="25">
        <v>0</v>
      </c>
      <c r="E61" s="21">
        <f t="shared" si="3"/>
        <v>0</v>
      </c>
    </row>
    <row r="62" spans="1:5" ht="15" customHeight="1">
      <c r="A62" s="15" t="s">
        <v>68</v>
      </c>
      <c r="B62" s="24">
        <v>0</v>
      </c>
      <c r="C62" s="25">
        <v>0</v>
      </c>
      <c r="D62" s="25">
        <v>0</v>
      </c>
      <c r="E62" s="21">
        <f t="shared" si="3"/>
        <v>0</v>
      </c>
    </row>
    <row r="63" spans="1:5" ht="15" customHeight="1">
      <c r="A63" s="15" t="s">
        <v>69</v>
      </c>
      <c r="B63" s="24">
        <v>0</v>
      </c>
      <c r="C63" s="25">
        <v>0</v>
      </c>
      <c r="D63" s="25">
        <v>0</v>
      </c>
      <c r="E63" s="21">
        <f t="shared" si="3"/>
        <v>0</v>
      </c>
    </row>
    <row r="64" spans="1:5" ht="15" customHeight="1">
      <c r="A64" s="15" t="s">
        <v>70</v>
      </c>
      <c r="B64" s="24">
        <v>0</v>
      </c>
      <c r="C64" s="25">
        <v>0</v>
      </c>
      <c r="D64" s="25">
        <v>0</v>
      </c>
      <c r="E64" s="21">
        <f t="shared" si="3"/>
        <v>0</v>
      </c>
    </row>
    <row r="65" spans="1:5" ht="15" customHeight="1">
      <c r="A65" s="15" t="s">
        <v>71</v>
      </c>
      <c r="B65" s="24">
        <v>0</v>
      </c>
      <c r="C65" s="25">
        <v>0</v>
      </c>
      <c r="D65" s="25">
        <v>0</v>
      </c>
      <c r="E65" s="21">
        <f t="shared" si="3"/>
        <v>0</v>
      </c>
    </row>
    <row r="66" spans="1:5" ht="15" customHeight="1">
      <c r="A66" s="15" t="s">
        <v>72</v>
      </c>
      <c r="B66" s="20">
        <v>47</v>
      </c>
      <c r="C66" s="21">
        <v>6743</v>
      </c>
      <c r="D66" s="21">
        <v>4929</v>
      </c>
      <c r="E66" s="21">
        <f t="shared" si="3"/>
        <v>11672</v>
      </c>
    </row>
    <row r="67" spans="1:5" ht="15" customHeight="1">
      <c r="A67" s="15" t="s">
        <v>73</v>
      </c>
      <c r="B67" s="24">
        <v>0</v>
      </c>
      <c r="C67" s="25">
        <v>0</v>
      </c>
      <c r="D67" s="25">
        <v>0</v>
      </c>
      <c r="E67" s="21">
        <f t="shared" si="3"/>
        <v>0</v>
      </c>
    </row>
    <row r="68" spans="1:5" ht="15" customHeight="1">
      <c r="A68" s="15" t="s">
        <v>74</v>
      </c>
      <c r="B68" s="20">
        <v>1</v>
      </c>
      <c r="C68" s="21">
        <v>3</v>
      </c>
      <c r="D68" s="21">
        <v>18</v>
      </c>
      <c r="E68" s="21">
        <f t="shared" si="3"/>
        <v>21</v>
      </c>
    </row>
    <row r="69" spans="1:5" ht="15" customHeight="1">
      <c r="A69" s="15" t="s">
        <v>75</v>
      </c>
      <c r="B69" s="24">
        <v>0</v>
      </c>
      <c r="C69" s="25">
        <v>0</v>
      </c>
      <c r="D69" s="25">
        <v>0</v>
      </c>
      <c r="E69" s="21">
        <f t="shared" si="3"/>
        <v>0</v>
      </c>
    </row>
    <row r="70" spans="1:5" ht="15" customHeight="1">
      <c r="A70" s="15" t="s">
        <v>76</v>
      </c>
      <c r="B70" s="20">
        <v>2</v>
      </c>
      <c r="C70" s="21">
        <v>204</v>
      </c>
      <c r="D70" s="21">
        <v>64</v>
      </c>
      <c r="E70" s="21">
        <f t="shared" si="3"/>
        <v>268</v>
      </c>
    </row>
    <row r="71" spans="1:5" ht="15" customHeight="1">
      <c r="A71" s="15" t="s">
        <v>77</v>
      </c>
      <c r="B71" s="24">
        <v>0</v>
      </c>
      <c r="C71" s="25">
        <v>0</v>
      </c>
      <c r="D71" s="25">
        <v>0</v>
      </c>
      <c r="E71" s="21">
        <f t="shared" si="3"/>
        <v>0</v>
      </c>
    </row>
    <row r="72" spans="1:5" ht="15" customHeight="1">
      <c r="A72" s="14" t="s">
        <v>9</v>
      </c>
      <c r="B72" s="20">
        <f>SUM(B73:B79)</f>
        <v>37</v>
      </c>
      <c r="C72" s="21">
        <f>SUM(C73:C79)</f>
        <v>5922</v>
      </c>
      <c r="D72" s="21">
        <f>SUM(D73:D79)</f>
        <v>6104</v>
      </c>
      <c r="E72" s="21">
        <f>C72+D72</f>
        <v>12026</v>
      </c>
    </row>
    <row r="73" spans="1:5" ht="15" customHeight="1">
      <c r="A73" s="15" t="s">
        <v>78</v>
      </c>
      <c r="B73" s="20">
        <v>14</v>
      </c>
      <c r="C73" s="21">
        <v>4385</v>
      </c>
      <c r="D73" s="21">
        <v>2499</v>
      </c>
      <c r="E73" s="21">
        <f aca="true" t="shared" si="4" ref="E73:E79">C73+D73</f>
        <v>6884</v>
      </c>
    </row>
    <row r="74" spans="1:5" ht="15" customHeight="1">
      <c r="A74" s="15" t="s">
        <v>79</v>
      </c>
      <c r="B74" s="24">
        <v>0</v>
      </c>
      <c r="C74" s="25">
        <v>0</v>
      </c>
      <c r="D74" s="25">
        <v>0</v>
      </c>
      <c r="E74" s="21">
        <f t="shared" si="4"/>
        <v>0</v>
      </c>
    </row>
    <row r="75" spans="1:5" ht="15" customHeight="1">
      <c r="A75" s="15" t="s">
        <v>80</v>
      </c>
      <c r="B75" s="24">
        <v>0</v>
      </c>
      <c r="C75" s="25">
        <v>0</v>
      </c>
      <c r="D75" s="25">
        <v>0</v>
      </c>
      <c r="E75" s="21">
        <f t="shared" si="4"/>
        <v>0</v>
      </c>
    </row>
    <row r="76" spans="1:5" ht="15" customHeight="1">
      <c r="A76" s="15" t="s">
        <v>81</v>
      </c>
      <c r="B76" s="24">
        <v>0</v>
      </c>
      <c r="C76" s="25">
        <v>0</v>
      </c>
      <c r="D76" s="25">
        <v>0</v>
      </c>
      <c r="E76" s="21">
        <f t="shared" si="4"/>
        <v>0</v>
      </c>
    </row>
    <row r="77" spans="1:5" ht="15" customHeight="1">
      <c r="A77" s="15" t="s">
        <v>82</v>
      </c>
      <c r="B77" s="20">
        <v>1</v>
      </c>
      <c r="C77" s="21">
        <v>1</v>
      </c>
      <c r="D77" s="21">
        <v>3</v>
      </c>
      <c r="E77" s="21">
        <f t="shared" si="4"/>
        <v>4</v>
      </c>
    </row>
    <row r="78" spans="1:5" ht="15" customHeight="1">
      <c r="A78" s="15" t="s">
        <v>83</v>
      </c>
      <c r="B78" s="24">
        <v>0</v>
      </c>
      <c r="C78" s="25">
        <v>0</v>
      </c>
      <c r="D78" s="25">
        <v>0</v>
      </c>
      <c r="E78" s="21">
        <f t="shared" si="4"/>
        <v>0</v>
      </c>
    </row>
    <row r="79" spans="1:5" ht="15" customHeight="1">
      <c r="A79" s="15" t="s">
        <v>84</v>
      </c>
      <c r="B79" s="20">
        <v>22</v>
      </c>
      <c r="C79" s="21">
        <v>1536</v>
      </c>
      <c r="D79" s="21">
        <v>3602</v>
      </c>
      <c r="E79" s="21">
        <f t="shared" si="4"/>
        <v>5138</v>
      </c>
    </row>
    <row r="80" spans="1:5" ht="15" customHeight="1">
      <c r="A80" s="14" t="s">
        <v>10</v>
      </c>
      <c r="B80" s="20">
        <f>SUM(B81:B82)</f>
        <v>6</v>
      </c>
      <c r="C80" s="21">
        <f>SUM(C81:C82)</f>
        <v>225</v>
      </c>
      <c r="D80" s="21">
        <f>SUM(D81:D82)</f>
        <v>43</v>
      </c>
      <c r="E80" s="21">
        <f aca="true" t="shared" si="5" ref="E80:E97">C80+D80</f>
        <v>268</v>
      </c>
    </row>
    <row r="81" spans="1:5" ht="15" customHeight="1">
      <c r="A81" s="15" t="s">
        <v>85</v>
      </c>
      <c r="B81" s="20">
        <v>3</v>
      </c>
      <c r="C81" s="21">
        <v>69</v>
      </c>
      <c r="D81" s="21">
        <v>2</v>
      </c>
      <c r="E81" s="21">
        <f t="shared" si="5"/>
        <v>71</v>
      </c>
    </row>
    <row r="82" spans="1:5" ht="15" customHeight="1">
      <c r="A82" s="15" t="s">
        <v>86</v>
      </c>
      <c r="B82" s="20">
        <v>3</v>
      </c>
      <c r="C82" s="21">
        <v>156</v>
      </c>
      <c r="D82" s="21">
        <v>41</v>
      </c>
      <c r="E82" s="21">
        <f t="shared" si="5"/>
        <v>197</v>
      </c>
    </row>
    <row r="83" spans="1:5" ht="15" customHeight="1">
      <c r="A83" s="14" t="s">
        <v>87</v>
      </c>
      <c r="B83" s="20">
        <f>SUM(B84:B86)</f>
        <v>4</v>
      </c>
      <c r="C83" s="21">
        <f>SUM(C84:C86)</f>
        <v>129</v>
      </c>
      <c r="D83" s="21">
        <f>SUM(D84:D86)</f>
        <v>42</v>
      </c>
      <c r="E83" s="21">
        <f t="shared" si="5"/>
        <v>171</v>
      </c>
    </row>
    <row r="84" spans="1:5" ht="15" customHeight="1">
      <c r="A84" s="15" t="s">
        <v>88</v>
      </c>
      <c r="B84" s="20">
        <v>3</v>
      </c>
      <c r="C84" s="21">
        <v>49</v>
      </c>
      <c r="D84" s="21">
        <v>42</v>
      </c>
      <c r="E84" s="21">
        <f t="shared" si="5"/>
        <v>91</v>
      </c>
    </row>
    <row r="85" spans="1:5" ht="15" customHeight="1">
      <c r="A85" s="15" t="s">
        <v>89</v>
      </c>
      <c r="B85" s="24">
        <v>0</v>
      </c>
      <c r="C85" s="25">
        <v>0</v>
      </c>
      <c r="D85" s="25">
        <v>0</v>
      </c>
      <c r="E85" s="21">
        <f t="shared" si="5"/>
        <v>0</v>
      </c>
    </row>
    <row r="86" spans="1:5" ht="15" customHeight="1">
      <c r="A86" s="15" t="s">
        <v>90</v>
      </c>
      <c r="B86" s="20">
        <v>1</v>
      </c>
      <c r="C86" s="21">
        <v>80</v>
      </c>
      <c r="D86" s="21">
        <v>0</v>
      </c>
      <c r="E86" s="21">
        <f t="shared" si="5"/>
        <v>80</v>
      </c>
    </row>
    <row r="87" spans="1:5" ht="15" customHeight="1">
      <c r="A87" s="14" t="s">
        <v>91</v>
      </c>
      <c r="B87" s="20">
        <f>SUM(B88:B90)</f>
        <v>29</v>
      </c>
      <c r="C87" s="21">
        <f>SUM(C88:C90)</f>
        <v>1147</v>
      </c>
      <c r="D87" s="21">
        <f>SUM(D88:D90)</f>
        <v>3398</v>
      </c>
      <c r="E87" s="21">
        <f t="shared" si="5"/>
        <v>4545</v>
      </c>
    </row>
    <row r="88" spans="1:5" ht="15" customHeight="1">
      <c r="A88" s="15" t="s">
        <v>92</v>
      </c>
      <c r="B88" s="20">
        <v>17</v>
      </c>
      <c r="C88" s="21">
        <v>878</v>
      </c>
      <c r="D88" s="21">
        <v>2946</v>
      </c>
      <c r="E88" s="21">
        <f t="shared" si="5"/>
        <v>3824</v>
      </c>
    </row>
    <row r="89" spans="1:5" ht="15" customHeight="1">
      <c r="A89" s="15" t="s">
        <v>93</v>
      </c>
      <c r="B89" s="20">
        <v>1</v>
      </c>
      <c r="C89" s="21">
        <v>22</v>
      </c>
      <c r="D89" s="21">
        <v>31</v>
      </c>
      <c r="E89" s="21">
        <f t="shared" si="5"/>
        <v>53</v>
      </c>
    </row>
    <row r="90" spans="1:5" ht="15" customHeight="1">
      <c r="A90" s="15" t="s">
        <v>94</v>
      </c>
      <c r="B90" s="20">
        <v>11</v>
      </c>
      <c r="C90" s="21">
        <v>247</v>
      </c>
      <c r="D90" s="25">
        <v>421</v>
      </c>
      <c r="E90" s="21">
        <f t="shared" si="5"/>
        <v>668</v>
      </c>
    </row>
    <row r="91" spans="1:5" ht="15" customHeight="1">
      <c r="A91" s="14" t="s">
        <v>95</v>
      </c>
      <c r="B91" s="20">
        <f>SUM(B92:B93)</f>
        <v>49</v>
      </c>
      <c r="C91" s="21">
        <f>SUM(C92:C93)</f>
        <v>978</v>
      </c>
      <c r="D91" s="21">
        <f>SUM(D92:D93)</f>
        <v>264</v>
      </c>
      <c r="E91" s="21">
        <f t="shared" si="5"/>
        <v>1242</v>
      </c>
    </row>
    <row r="92" spans="1:5" ht="15" customHeight="1">
      <c r="A92" s="15" t="s">
        <v>96</v>
      </c>
      <c r="B92" s="20">
        <v>20</v>
      </c>
      <c r="C92" s="21">
        <v>422</v>
      </c>
      <c r="D92" s="21">
        <v>181</v>
      </c>
      <c r="E92" s="21">
        <f t="shared" si="5"/>
        <v>603</v>
      </c>
    </row>
    <row r="93" spans="1:5" ht="15" customHeight="1">
      <c r="A93" s="15" t="s">
        <v>97</v>
      </c>
      <c r="B93" s="20">
        <v>29</v>
      </c>
      <c r="C93" s="21">
        <v>556</v>
      </c>
      <c r="D93" s="21">
        <v>83</v>
      </c>
      <c r="E93" s="21">
        <f t="shared" si="5"/>
        <v>639</v>
      </c>
    </row>
    <row r="94" spans="1:5" ht="15" customHeight="1">
      <c r="A94" s="14" t="s">
        <v>98</v>
      </c>
      <c r="B94" s="20">
        <f>SUM(B95:B96)</f>
        <v>25</v>
      </c>
      <c r="C94" s="21">
        <f>SUM(C95:C96)</f>
        <v>1710</v>
      </c>
      <c r="D94" s="21">
        <f>SUM(D95:D96)</f>
        <v>936</v>
      </c>
      <c r="E94" s="21">
        <f t="shared" si="5"/>
        <v>2646</v>
      </c>
    </row>
    <row r="95" spans="1:5" ht="15" customHeight="1">
      <c r="A95" s="15" t="s">
        <v>99</v>
      </c>
      <c r="B95" s="24">
        <v>0</v>
      </c>
      <c r="C95" s="25">
        <v>0</v>
      </c>
      <c r="D95" s="25">
        <v>0</v>
      </c>
      <c r="E95" s="21">
        <f t="shared" si="5"/>
        <v>0</v>
      </c>
    </row>
    <row r="96" spans="1:5" ht="15" customHeight="1">
      <c r="A96" s="15" t="s">
        <v>19</v>
      </c>
      <c r="B96" s="20">
        <v>25</v>
      </c>
      <c r="C96" s="21">
        <v>1710</v>
      </c>
      <c r="D96" s="21">
        <v>936</v>
      </c>
      <c r="E96" s="21">
        <f t="shared" si="5"/>
        <v>2646</v>
      </c>
    </row>
    <row r="97" spans="1:5" ht="15" customHeight="1">
      <c r="A97" s="14" t="s">
        <v>11</v>
      </c>
      <c r="B97" s="20">
        <f>SUM(B98:B112)</f>
        <v>6</v>
      </c>
      <c r="C97" s="21">
        <f>SUM(C98:C112)</f>
        <v>134</v>
      </c>
      <c r="D97" s="21">
        <f>SUM(D98:D112)</f>
        <v>143</v>
      </c>
      <c r="E97" s="21">
        <f t="shared" si="5"/>
        <v>277</v>
      </c>
    </row>
    <row r="98" spans="1:5" ht="15" customHeight="1">
      <c r="A98" s="15" t="s">
        <v>100</v>
      </c>
      <c r="B98" s="20">
        <v>1</v>
      </c>
      <c r="C98" s="21">
        <v>5</v>
      </c>
      <c r="D98" s="25">
        <v>0</v>
      </c>
      <c r="E98" s="21">
        <f aca="true" t="shared" si="6" ref="E98:E154">C98+D98</f>
        <v>5</v>
      </c>
    </row>
    <row r="99" spans="1:5" ht="15" customHeight="1">
      <c r="A99" s="15" t="s">
        <v>101</v>
      </c>
      <c r="B99" s="24">
        <v>0</v>
      </c>
      <c r="C99" s="25">
        <v>0</v>
      </c>
      <c r="D99" s="25">
        <v>0</v>
      </c>
      <c r="E99" s="21">
        <f t="shared" si="6"/>
        <v>0</v>
      </c>
    </row>
    <row r="100" spans="1:5" ht="15" customHeight="1">
      <c r="A100" s="15" t="s">
        <v>102</v>
      </c>
      <c r="B100" s="24">
        <v>0</v>
      </c>
      <c r="C100" s="25">
        <v>0</v>
      </c>
      <c r="D100" s="25">
        <v>0</v>
      </c>
      <c r="E100" s="21">
        <f t="shared" si="6"/>
        <v>0</v>
      </c>
    </row>
    <row r="101" spans="1:5" ht="15" customHeight="1">
      <c r="A101" s="15" t="s">
        <v>103</v>
      </c>
      <c r="B101" s="24">
        <v>0</v>
      </c>
      <c r="C101" s="25">
        <v>0</v>
      </c>
      <c r="D101" s="25">
        <v>0</v>
      </c>
      <c r="E101" s="21">
        <f t="shared" si="6"/>
        <v>0</v>
      </c>
    </row>
    <row r="102" spans="1:5" ht="15" customHeight="1">
      <c r="A102" s="15" t="s">
        <v>104</v>
      </c>
      <c r="B102" s="20">
        <v>4</v>
      </c>
      <c r="C102" s="21">
        <v>111</v>
      </c>
      <c r="D102" s="25">
        <v>143</v>
      </c>
      <c r="E102" s="21">
        <f t="shared" si="6"/>
        <v>254</v>
      </c>
    </row>
    <row r="103" spans="1:5" ht="15" customHeight="1">
      <c r="A103" s="15" t="s">
        <v>105</v>
      </c>
      <c r="B103" s="20">
        <v>1</v>
      </c>
      <c r="C103" s="21">
        <v>18</v>
      </c>
      <c r="D103" s="25">
        <v>0</v>
      </c>
      <c r="E103" s="21">
        <f t="shared" si="6"/>
        <v>18</v>
      </c>
    </row>
    <row r="104" spans="1:5" ht="15" customHeight="1">
      <c r="A104" s="15" t="s">
        <v>106</v>
      </c>
      <c r="B104" s="24">
        <v>0</v>
      </c>
      <c r="C104" s="25">
        <v>0</v>
      </c>
      <c r="D104" s="25">
        <v>0</v>
      </c>
      <c r="E104" s="21">
        <f t="shared" si="6"/>
        <v>0</v>
      </c>
    </row>
    <row r="105" spans="1:5" ht="15" customHeight="1">
      <c r="A105" s="15" t="s">
        <v>107</v>
      </c>
      <c r="B105" s="24">
        <v>0</v>
      </c>
      <c r="C105" s="25">
        <v>0</v>
      </c>
      <c r="D105" s="25">
        <v>0</v>
      </c>
      <c r="E105" s="21">
        <f t="shared" si="6"/>
        <v>0</v>
      </c>
    </row>
    <row r="106" spans="1:5" ht="15" customHeight="1">
      <c r="A106" s="15" t="s">
        <v>108</v>
      </c>
      <c r="B106" s="24">
        <v>0</v>
      </c>
      <c r="C106" s="25">
        <v>0</v>
      </c>
      <c r="D106" s="25">
        <v>0</v>
      </c>
      <c r="E106" s="21">
        <f t="shared" si="6"/>
        <v>0</v>
      </c>
    </row>
    <row r="107" spans="1:5" ht="15" customHeight="1">
      <c r="A107" s="15" t="s">
        <v>109</v>
      </c>
      <c r="B107" s="24">
        <v>0</v>
      </c>
      <c r="C107" s="25">
        <v>0</v>
      </c>
      <c r="D107" s="25">
        <v>0</v>
      </c>
      <c r="E107" s="21">
        <f t="shared" si="6"/>
        <v>0</v>
      </c>
    </row>
    <row r="108" spans="1:5" ht="15" customHeight="1">
      <c r="A108" s="15" t="s">
        <v>110</v>
      </c>
      <c r="B108" s="24">
        <v>0</v>
      </c>
      <c r="C108" s="25">
        <v>0</v>
      </c>
      <c r="D108" s="25">
        <v>0</v>
      </c>
      <c r="E108" s="21">
        <f t="shared" si="6"/>
        <v>0</v>
      </c>
    </row>
    <row r="109" spans="1:5" ht="15" customHeight="1">
      <c r="A109" s="15" t="s">
        <v>111</v>
      </c>
      <c r="B109" s="24">
        <v>0</v>
      </c>
      <c r="C109" s="25">
        <v>0</v>
      </c>
      <c r="D109" s="25">
        <v>0</v>
      </c>
      <c r="E109" s="21">
        <f t="shared" si="6"/>
        <v>0</v>
      </c>
    </row>
    <row r="110" spans="1:5" ht="15" customHeight="1">
      <c r="A110" s="15" t="s">
        <v>112</v>
      </c>
      <c r="B110" s="24">
        <v>0</v>
      </c>
      <c r="C110" s="25">
        <v>0</v>
      </c>
      <c r="D110" s="25">
        <v>0</v>
      </c>
      <c r="E110" s="21">
        <f t="shared" si="6"/>
        <v>0</v>
      </c>
    </row>
    <row r="111" spans="1:5" ht="15" customHeight="1">
      <c r="A111" s="15" t="s">
        <v>113</v>
      </c>
      <c r="B111" s="24">
        <v>0</v>
      </c>
      <c r="C111" s="25">
        <v>0</v>
      </c>
      <c r="D111" s="25">
        <v>0</v>
      </c>
      <c r="E111" s="21">
        <f t="shared" si="6"/>
        <v>0</v>
      </c>
    </row>
    <row r="112" spans="1:5" ht="15" customHeight="1">
      <c r="A112" s="15" t="s">
        <v>114</v>
      </c>
      <c r="B112" s="24">
        <v>0</v>
      </c>
      <c r="C112" s="25">
        <v>0</v>
      </c>
      <c r="D112" s="25">
        <v>0</v>
      </c>
      <c r="E112" s="21">
        <f t="shared" si="6"/>
        <v>0</v>
      </c>
    </row>
    <row r="113" spans="1:5" ht="15" customHeight="1">
      <c r="A113" s="14" t="s">
        <v>12</v>
      </c>
      <c r="B113" s="20">
        <v>5</v>
      </c>
      <c r="C113" s="21">
        <v>341</v>
      </c>
      <c r="D113" s="21">
        <v>102</v>
      </c>
      <c r="E113" s="21">
        <f t="shared" si="6"/>
        <v>443</v>
      </c>
    </row>
    <row r="114" spans="1:5" ht="15" customHeight="1">
      <c r="A114" s="14" t="s">
        <v>115</v>
      </c>
      <c r="B114" s="20">
        <v>12</v>
      </c>
      <c r="C114" s="21">
        <v>1597</v>
      </c>
      <c r="D114" s="21">
        <v>267</v>
      </c>
      <c r="E114" s="21">
        <f t="shared" si="6"/>
        <v>1864</v>
      </c>
    </row>
    <row r="115" spans="1:5" ht="15" customHeight="1">
      <c r="A115" s="12" t="s">
        <v>125</v>
      </c>
      <c r="B115" s="22">
        <f>B116+B118+B120+B122</f>
        <v>24</v>
      </c>
      <c r="C115" s="23">
        <f>C116+C118+C120+C122</f>
        <v>3710</v>
      </c>
      <c r="D115" s="23">
        <f>D116+D118+D120+D122</f>
        <v>406</v>
      </c>
      <c r="E115" s="23">
        <f t="shared" si="6"/>
        <v>4116</v>
      </c>
    </row>
    <row r="116" spans="1:5" ht="15" customHeight="1">
      <c r="A116" s="14" t="s">
        <v>58</v>
      </c>
      <c r="B116" s="20">
        <v>15</v>
      </c>
      <c r="C116" s="21">
        <v>3472</v>
      </c>
      <c r="D116" s="21">
        <v>393</v>
      </c>
      <c r="E116" s="21">
        <f t="shared" si="6"/>
        <v>3865</v>
      </c>
    </row>
    <row r="117" spans="1:5" ht="15" customHeight="1">
      <c r="A117" s="15" t="s">
        <v>59</v>
      </c>
      <c r="B117" s="20">
        <v>15</v>
      </c>
      <c r="C117" s="21">
        <v>3472</v>
      </c>
      <c r="D117" s="21">
        <v>393</v>
      </c>
      <c r="E117" s="21">
        <f t="shared" si="6"/>
        <v>3865</v>
      </c>
    </row>
    <row r="118" spans="1:5" ht="15" customHeight="1">
      <c r="A118" s="14" t="s">
        <v>11</v>
      </c>
      <c r="B118" s="20">
        <v>7</v>
      </c>
      <c r="C118" s="21">
        <v>175</v>
      </c>
      <c r="D118" s="21">
        <v>6</v>
      </c>
      <c r="E118" s="21">
        <f t="shared" si="6"/>
        <v>181</v>
      </c>
    </row>
    <row r="119" spans="1:5" ht="15" customHeight="1">
      <c r="A119" s="15" t="s">
        <v>100</v>
      </c>
      <c r="B119" s="20">
        <v>7</v>
      </c>
      <c r="C119" s="21">
        <v>175</v>
      </c>
      <c r="D119" s="21">
        <v>6</v>
      </c>
      <c r="E119" s="21">
        <f t="shared" si="6"/>
        <v>181</v>
      </c>
    </row>
    <row r="120" spans="1:5" ht="15" customHeight="1">
      <c r="A120" s="14" t="s">
        <v>116</v>
      </c>
      <c r="B120" s="20">
        <v>2</v>
      </c>
      <c r="C120" s="21">
        <v>63</v>
      </c>
      <c r="D120" s="21">
        <v>7</v>
      </c>
      <c r="E120" s="21">
        <f t="shared" si="6"/>
        <v>70</v>
      </c>
    </row>
    <row r="121" spans="1:5" ht="15" customHeight="1">
      <c r="A121" s="15" t="s">
        <v>117</v>
      </c>
      <c r="B121" s="20">
        <v>2</v>
      </c>
      <c r="C121" s="21">
        <v>63</v>
      </c>
      <c r="D121" s="21">
        <v>7</v>
      </c>
      <c r="E121" s="21">
        <f t="shared" si="6"/>
        <v>70</v>
      </c>
    </row>
    <row r="122" spans="1:5" ht="15" customHeight="1">
      <c r="A122" s="14" t="s">
        <v>115</v>
      </c>
      <c r="B122" s="24">
        <v>0</v>
      </c>
      <c r="C122" s="25">
        <v>0</v>
      </c>
      <c r="D122" s="25">
        <v>0</v>
      </c>
      <c r="E122" s="25">
        <f t="shared" si="6"/>
        <v>0</v>
      </c>
    </row>
    <row r="123" spans="1:5" ht="15" customHeight="1">
      <c r="A123" s="12" t="s">
        <v>20</v>
      </c>
      <c r="B123" s="22">
        <f>B124+B126+B128+B131</f>
        <v>18</v>
      </c>
      <c r="C123" s="23">
        <f>C124+C126+C128+C131</f>
        <v>871</v>
      </c>
      <c r="D123" s="23">
        <f>D124+D126+D128+D131</f>
        <v>557</v>
      </c>
      <c r="E123" s="23">
        <f t="shared" si="6"/>
        <v>1428</v>
      </c>
    </row>
    <row r="124" spans="1:5" ht="15" customHeight="1">
      <c r="A124" s="14" t="s">
        <v>118</v>
      </c>
      <c r="B124" s="20">
        <v>10</v>
      </c>
      <c r="C124" s="21">
        <v>477</v>
      </c>
      <c r="D124" s="21">
        <v>41</v>
      </c>
      <c r="E124" s="21">
        <f t="shared" si="6"/>
        <v>518</v>
      </c>
    </row>
    <row r="125" spans="1:5" ht="15" customHeight="1">
      <c r="A125" s="15" t="s">
        <v>119</v>
      </c>
      <c r="B125" s="20">
        <v>10</v>
      </c>
      <c r="C125" s="21">
        <v>477</v>
      </c>
      <c r="D125" s="21">
        <v>41</v>
      </c>
      <c r="E125" s="21">
        <f t="shared" si="6"/>
        <v>518</v>
      </c>
    </row>
    <row r="126" spans="1:5" ht="15" customHeight="1">
      <c r="A126" s="14" t="s">
        <v>58</v>
      </c>
      <c r="B126" s="20">
        <v>3</v>
      </c>
      <c r="C126" s="21">
        <v>310</v>
      </c>
      <c r="D126" s="21">
        <v>501</v>
      </c>
      <c r="E126" s="21">
        <f t="shared" si="6"/>
        <v>811</v>
      </c>
    </row>
    <row r="127" spans="1:5" ht="15" customHeight="1">
      <c r="A127" s="15" t="s">
        <v>61</v>
      </c>
      <c r="B127" s="20">
        <v>3</v>
      </c>
      <c r="C127" s="21">
        <v>310</v>
      </c>
      <c r="D127" s="21">
        <v>501</v>
      </c>
      <c r="E127" s="21">
        <f t="shared" si="6"/>
        <v>811</v>
      </c>
    </row>
    <row r="128" spans="1:5" ht="15" customHeight="1">
      <c r="A128" s="14" t="s">
        <v>11</v>
      </c>
      <c r="B128" s="20">
        <v>5</v>
      </c>
      <c r="C128" s="21">
        <v>84</v>
      </c>
      <c r="D128" s="21">
        <v>15</v>
      </c>
      <c r="E128" s="21">
        <f t="shared" si="6"/>
        <v>99</v>
      </c>
    </row>
    <row r="129" spans="1:5" ht="15" customHeight="1">
      <c r="A129" s="15" t="s">
        <v>105</v>
      </c>
      <c r="B129" s="20">
        <v>3</v>
      </c>
      <c r="C129" s="21">
        <v>68</v>
      </c>
      <c r="D129" s="21">
        <v>5</v>
      </c>
      <c r="E129" s="21">
        <f t="shared" si="6"/>
        <v>73</v>
      </c>
    </row>
    <row r="130" spans="1:5" ht="15" customHeight="1">
      <c r="A130" s="15" t="s">
        <v>110</v>
      </c>
      <c r="B130" s="24">
        <v>2</v>
      </c>
      <c r="C130" s="25">
        <v>16</v>
      </c>
      <c r="D130" s="25">
        <v>10</v>
      </c>
      <c r="E130" s="21">
        <f t="shared" si="6"/>
        <v>26</v>
      </c>
    </row>
    <row r="131" spans="1:5" ht="15" customHeight="1">
      <c r="A131" s="14" t="s">
        <v>115</v>
      </c>
      <c r="B131" s="24">
        <v>0</v>
      </c>
      <c r="C131" s="25">
        <v>0</v>
      </c>
      <c r="D131" s="25">
        <v>0</v>
      </c>
      <c r="E131" s="25">
        <f t="shared" si="6"/>
        <v>0</v>
      </c>
    </row>
    <row r="132" spans="1:5" ht="15" customHeight="1">
      <c r="A132" s="12" t="s">
        <v>21</v>
      </c>
      <c r="B132" s="22">
        <f>B133+B135+B137+B139+B141+B143</f>
        <v>52</v>
      </c>
      <c r="C132" s="23">
        <f>C133+C135+C137+C139+C141+C143</f>
        <v>5018</v>
      </c>
      <c r="D132" s="23">
        <f>D133+D135+D137+D139+D141+D143</f>
        <v>1448</v>
      </c>
      <c r="E132" s="23">
        <f t="shared" si="6"/>
        <v>6466</v>
      </c>
    </row>
    <row r="133" spans="1:5" ht="15" customHeight="1">
      <c r="A133" s="14" t="s">
        <v>6</v>
      </c>
      <c r="B133" s="20">
        <v>2</v>
      </c>
      <c r="C133" s="21">
        <v>48</v>
      </c>
      <c r="D133" s="21">
        <v>1</v>
      </c>
      <c r="E133" s="21">
        <f t="shared" si="6"/>
        <v>49</v>
      </c>
    </row>
    <row r="134" spans="1:5" ht="15" customHeight="1">
      <c r="A134" s="15" t="s">
        <v>120</v>
      </c>
      <c r="B134" s="20">
        <v>2</v>
      </c>
      <c r="C134" s="21">
        <v>48</v>
      </c>
      <c r="D134" s="21">
        <v>1</v>
      </c>
      <c r="E134" s="21">
        <f t="shared" si="6"/>
        <v>49</v>
      </c>
    </row>
    <row r="135" spans="1:5" ht="15" customHeight="1">
      <c r="A135" s="14" t="s">
        <v>58</v>
      </c>
      <c r="B135" s="20">
        <v>25</v>
      </c>
      <c r="C135" s="21">
        <v>3629</v>
      </c>
      <c r="D135" s="21">
        <v>617</v>
      </c>
      <c r="E135" s="21">
        <f t="shared" si="6"/>
        <v>4246</v>
      </c>
    </row>
    <row r="136" spans="1:5" ht="15" customHeight="1">
      <c r="A136" s="15" t="s">
        <v>61</v>
      </c>
      <c r="B136" s="20">
        <v>25</v>
      </c>
      <c r="C136" s="21">
        <v>3629</v>
      </c>
      <c r="D136" s="21">
        <v>617</v>
      </c>
      <c r="E136" s="21">
        <f t="shared" si="6"/>
        <v>4246</v>
      </c>
    </row>
    <row r="137" spans="1:5" ht="15" customHeight="1">
      <c r="A137" s="14" t="s">
        <v>91</v>
      </c>
      <c r="B137" s="20">
        <v>3</v>
      </c>
      <c r="C137" s="21">
        <v>38</v>
      </c>
      <c r="D137" s="21">
        <v>504</v>
      </c>
      <c r="E137" s="21">
        <f t="shared" si="6"/>
        <v>542</v>
      </c>
    </row>
    <row r="138" spans="1:5" ht="15" customHeight="1">
      <c r="A138" s="15" t="s">
        <v>92</v>
      </c>
      <c r="B138" s="20">
        <v>3</v>
      </c>
      <c r="C138" s="21">
        <v>38</v>
      </c>
      <c r="D138" s="21">
        <v>504</v>
      </c>
      <c r="E138" s="21">
        <f t="shared" si="6"/>
        <v>542</v>
      </c>
    </row>
    <row r="139" spans="1:5" ht="15" customHeight="1">
      <c r="A139" s="14" t="s">
        <v>95</v>
      </c>
      <c r="B139" s="20">
        <v>2</v>
      </c>
      <c r="C139" s="21">
        <v>97</v>
      </c>
      <c r="D139" s="21">
        <v>17</v>
      </c>
      <c r="E139" s="21">
        <f t="shared" si="6"/>
        <v>114</v>
      </c>
    </row>
    <row r="140" spans="1:5" ht="15" customHeight="1">
      <c r="A140" s="15" t="s">
        <v>96</v>
      </c>
      <c r="B140" s="24">
        <v>2</v>
      </c>
      <c r="C140" s="25">
        <v>97</v>
      </c>
      <c r="D140" s="25">
        <v>17</v>
      </c>
      <c r="E140" s="21">
        <f t="shared" si="6"/>
        <v>114</v>
      </c>
    </row>
    <row r="141" spans="1:5" ht="15" customHeight="1">
      <c r="A141" s="14" t="s">
        <v>116</v>
      </c>
      <c r="B141" s="20">
        <v>20</v>
      </c>
      <c r="C141" s="21">
        <v>1206</v>
      </c>
      <c r="D141" s="21">
        <v>309</v>
      </c>
      <c r="E141" s="21">
        <f t="shared" si="6"/>
        <v>1515</v>
      </c>
    </row>
    <row r="142" spans="1:5" ht="15" customHeight="1">
      <c r="A142" s="15" t="s">
        <v>117</v>
      </c>
      <c r="B142" s="20">
        <v>20</v>
      </c>
      <c r="C142" s="21">
        <v>1206</v>
      </c>
      <c r="D142" s="21">
        <v>309</v>
      </c>
      <c r="E142" s="21">
        <f t="shared" si="6"/>
        <v>1515</v>
      </c>
    </row>
    <row r="143" spans="1:5" ht="15" customHeight="1">
      <c r="A143" s="14" t="s">
        <v>115</v>
      </c>
      <c r="B143" s="24">
        <v>0</v>
      </c>
      <c r="C143" s="25">
        <v>0</v>
      </c>
      <c r="D143" s="25">
        <v>0</v>
      </c>
      <c r="E143" s="25">
        <f t="shared" si="6"/>
        <v>0</v>
      </c>
    </row>
    <row r="144" spans="1:5" ht="15" customHeight="1">
      <c r="A144" s="12" t="s">
        <v>22</v>
      </c>
      <c r="B144" s="22">
        <f>B145+B147+B149+B151+B153</f>
        <v>105</v>
      </c>
      <c r="C144" s="23">
        <f>C145+C147+C149+C151+C153</f>
        <v>18172</v>
      </c>
      <c r="D144" s="23">
        <f>D145+D147+D149+D151+D153</f>
        <v>15958</v>
      </c>
      <c r="E144" s="23">
        <f t="shared" si="6"/>
        <v>34130</v>
      </c>
    </row>
    <row r="145" spans="1:5" ht="15" customHeight="1">
      <c r="A145" s="14" t="s">
        <v>91</v>
      </c>
      <c r="B145" s="20">
        <v>1</v>
      </c>
      <c r="C145" s="25">
        <v>0</v>
      </c>
      <c r="D145" s="21">
        <v>17</v>
      </c>
      <c r="E145" s="21">
        <f t="shared" si="6"/>
        <v>17</v>
      </c>
    </row>
    <row r="146" spans="1:5" ht="15" customHeight="1">
      <c r="A146" s="15" t="s">
        <v>94</v>
      </c>
      <c r="B146" s="20">
        <v>1</v>
      </c>
      <c r="C146" s="25">
        <v>0</v>
      </c>
      <c r="D146" s="21">
        <v>17</v>
      </c>
      <c r="E146" s="21">
        <f t="shared" si="6"/>
        <v>17</v>
      </c>
    </row>
    <row r="147" spans="1:5" ht="15" customHeight="1">
      <c r="A147" s="14" t="s">
        <v>95</v>
      </c>
      <c r="B147" s="20">
        <v>10</v>
      </c>
      <c r="C147" s="21">
        <v>5027</v>
      </c>
      <c r="D147" s="21">
        <v>6671</v>
      </c>
      <c r="E147" s="21">
        <f t="shared" si="6"/>
        <v>11698</v>
      </c>
    </row>
    <row r="148" spans="1:5" ht="15" customHeight="1">
      <c r="A148" s="15" t="s">
        <v>96</v>
      </c>
      <c r="B148" s="24">
        <v>10</v>
      </c>
      <c r="C148" s="25">
        <v>5027</v>
      </c>
      <c r="D148" s="25">
        <v>6671</v>
      </c>
      <c r="E148" s="21">
        <f t="shared" si="6"/>
        <v>11698</v>
      </c>
    </row>
    <row r="149" spans="1:5" ht="15" customHeight="1">
      <c r="A149" s="14" t="s">
        <v>11</v>
      </c>
      <c r="B149" s="20">
        <v>1</v>
      </c>
      <c r="C149" s="21">
        <v>7</v>
      </c>
      <c r="D149" s="21">
        <v>6</v>
      </c>
      <c r="E149" s="21">
        <f t="shared" si="6"/>
        <v>13</v>
      </c>
    </row>
    <row r="150" spans="1:5" ht="15" customHeight="1">
      <c r="A150" s="15" t="s">
        <v>105</v>
      </c>
      <c r="B150" s="20">
        <v>1</v>
      </c>
      <c r="C150" s="21">
        <v>7</v>
      </c>
      <c r="D150" s="21">
        <v>6</v>
      </c>
      <c r="E150" s="21">
        <f t="shared" si="6"/>
        <v>13</v>
      </c>
    </row>
    <row r="151" spans="1:5" ht="15" customHeight="1">
      <c r="A151" s="14" t="s">
        <v>116</v>
      </c>
      <c r="B151" s="20">
        <v>93</v>
      </c>
      <c r="C151" s="21">
        <v>13138</v>
      </c>
      <c r="D151" s="21">
        <v>9264</v>
      </c>
      <c r="E151" s="21">
        <f t="shared" si="6"/>
        <v>22402</v>
      </c>
    </row>
    <row r="152" spans="1:5" ht="15" customHeight="1">
      <c r="A152" s="15" t="s">
        <v>121</v>
      </c>
      <c r="B152" s="20">
        <v>93</v>
      </c>
      <c r="C152" s="21">
        <v>13138</v>
      </c>
      <c r="D152" s="21">
        <v>9264</v>
      </c>
      <c r="E152" s="21">
        <f t="shared" si="6"/>
        <v>22402</v>
      </c>
    </row>
    <row r="153" spans="1:5" ht="15" customHeight="1">
      <c r="A153" s="14" t="s">
        <v>115</v>
      </c>
      <c r="B153" s="24">
        <v>0</v>
      </c>
      <c r="C153" s="25">
        <v>0</v>
      </c>
      <c r="D153" s="25">
        <v>0</v>
      </c>
      <c r="E153" s="25">
        <f t="shared" si="6"/>
        <v>0</v>
      </c>
    </row>
    <row r="154" spans="1:5" ht="15" customHeight="1">
      <c r="A154" s="12" t="s">
        <v>115</v>
      </c>
      <c r="B154" s="22">
        <v>26</v>
      </c>
      <c r="C154" s="23">
        <v>1015</v>
      </c>
      <c r="D154" s="23">
        <v>602</v>
      </c>
      <c r="E154" s="23">
        <f t="shared" si="6"/>
        <v>1617</v>
      </c>
    </row>
    <row r="155" spans="1:5" ht="15" customHeight="1" thickBot="1">
      <c r="A155" s="13"/>
      <c r="B155" s="26"/>
      <c r="C155" s="27"/>
      <c r="D155" s="27"/>
      <c r="E155" s="27"/>
    </row>
    <row r="156" spans="1:5" ht="15" customHeight="1">
      <c r="A156" s="11"/>
      <c r="B156" s="3"/>
      <c r="C156" s="3"/>
      <c r="D156" s="3"/>
      <c r="E156" s="3"/>
    </row>
    <row r="157" spans="1:5" ht="15" customHeight="1">
      <c r="A157" s="2" t="s">
        <v>126</v>
      </c>
      <c r="B157" s="3"/>
      <c r="C157" s="3"/>
      <c r="D157" s="3"/>
      <c r="E157" s="3"/>
    </row>
    <row r="158" ht="15" customHeight="1">
      <c r="A158" s="2" t="s">
        <v>131</v>
      </c>
    </row>
  </sheetData>
  <mergeCells count="1">
    <mergeCell ref="D2:E2"/>
  </mergeCells>
  <printOptions/>
  <pageMargins left="0.7874015748031497" right="0.5905511811023623" top="0.6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2005-03-16T04:28:01Z</cp:lastPrinted>
  <dcterms:created xsi:type="dcterms:W3CDTF">2000-12-14T13:13:00Z</dcterms:created>
  <dcterms:modified xsi:type="dcterms:W3CDTF">2012-09-05T02:36:08Z</dcterms:modified>
  <cp:category/>
  <cp:version/>
  <cp:contentType/>
  <cp:contentStatus/>
</cp:coreProperties>
</file>