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20" windowHeight="3930" activeTab="0"/>
  </bookViews>
  <sheets>
    <sheet name="1" sheetId="1" r:id="rId1"/>
  </sheets>
  <definedNames/>
  <calcPr fullCalcOnLoad="1"/>
</workbook>
</file>

<file path=xl/sharedStrings.xml><?xml version="1.0" encoding="utf-8"?>
<sst xmlns="http://schemas.openxmlformats.org/spreadsheetml/2006/main" count="72" uniqueCount="70">
  <si>
    <t>地域</t>
  </si>
  <si>
    <t>地域面積</t>
  </si>
  <si>
    <t>八溝多賀地域</t>
  </si>
  <si>
    <t>日立市</t>
  </si>
  <si>
    <t>常陸太田市</t>
  </si>
  <si>
    <t>高萩市</t>
  </si>
  <si>
    <t>北茨城市</t>
  </si>
  <si>
    <t>大子町</t>
  </si>
  <si>
    <t>水戸那珂地域</t>
  </si>
  <si>
    <t>水戸市</t>
  </si>
  <si>
    <t>笠間市</t>
  </si>
  <si>
    <t>ひたちなか市</t>
  </si>
  <si>
    <t>茨城町</t>
  </si>
  <si>
    <t>大洗町</t>
  </si>
  <si>
    <t>東海村</t>
  </si>
  <si>
    <t>霞ヶ浦地域</t>
  </si>
  <si>
    <t>土浦市</t>
  </si>
  <si>
    <t>古河市</t>
  </si>
  <si>
    <t>石岡市</t>
  </si>
  <si>
    <t>結城市</t>
  </si>
  <si>
    <t>下妻市</t>
  </si>
  <si>
    <t>牛久市</t>
  </si>
  <si>
    <t>つくば市</t>
  </si>
  <si>
    <t>鹿嶋市</t>
  </si>
  <si>
    <t>美浦村</t>
  </si>
  <si>
    <t>阿見町</t>
  </si>
  <si>
    <t>河内町</t>
  </si>
  <si>
    <t>八千代町</t>
  </si>
  <si>
    <t>五霞町</t>
  </si>
  <si>
    <t>境町</t>
  </si>
  <si>
    <t>利根町</t>
  </si>
  <si>
    <t>民有林</t>
  </si>
  <si>
    <t>国有林</t>
  </si>
  <si>
    <t>総数</t>
  </si>
  <si>
    <t>公有林</t>
  </si>
  <si>
    <t>私有林</t>
  </si>
  <si>
    <t>県有林</t>
  </si>
  <si>
    <t>市町村有林</t>
  </si>
  <si>
    <t>財産区有林</t>
  </si>
  <si>
    <t>その他</t>
  </si>
  <si>
    <t>林野庁</t>
  </si>
  <si>
    <t>潮来市</t>
  </si>
  <si>
    <t>守谷市</t>
  </si>
  <si>
    <t>那珂市</t>
  </si>
  <si>
    <t>城里町</t>
  </si>
  <si>
    <t>龍ヶ崎市</t>
  </si>
  <si>
    <t>常陸大宮市</t>
  </si>
  <si>
    <t>(単位   面積：ha，蓄積：千立方ｍ）</t>
  </si>
  <si>
    <t>取手市</t>
  </si>
  <si>
    <t>坂東市</t>
  </si>
  <si>
    <t>稲敷市</t>
  </si>
  <si>
    <t>筑西市</t>
  </si>
  <si>
    <t>かすみがうら市</t>
  </si>
  <si>
    <t>神栖市</t>
  </si>
  <si>
    <t>行方市</t>
  </si>
  <si>
    <t>桜川市</t>
  </si>
  <si>
    <t>鉾田市</t>
  </si>
  <si>
    <t>常総市</t>
  </si>
  <si>
    <t>つくばみらい市</t>
  </si>
  <si>
    <t>小美玉市</t>
  </si>
  <si>
    <t>　　　　　境界未定であった市町村については，総務省自治行政局発行の全国市町村要覧に記載されている便宜上の概算数値を使用した。</t>
  </si>
  <si>
    <t>　　　４．四捨五入により各項目の合計が総数と一致しない場合がある。</t>
  </si>
  <si>
    <t>独立行政法人</t>
  </si>
  <si>
    <t>森林整備法人</t>
  </si>
  <si>
    <t>資料　林政課，農林水産省「2010年農林業センサス」</t>
  </si>
  <si>
    <t>　　　３．公有林，独立行政法人及び国有林の面積については，農林業センサス2010（平成22年2月1日現在）</t>
  </si>
  <si>
    <t>７－１　所有形態別森林面積（平成26年）</t>
  </si>
  <si>
    <t>平成26年</t>
  </si>
  <si>
    <t>注）　１．地域面積については，国土地理院「全国都道府県市区町村別面積調」（平成25年10月1日現在）</t>
  </si>
  <si>
    <t>　　　２．民有林の面積については，地域森林計画書（平成26年4月1日現在）</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</si>
</sst>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Red]\-#,##0.0"/>
    <numFmt numFmtId="179" formatCode="0.0_ "/>
    <numFmt numFmtId="180" formatCode="m/d"/>
    <numFmt numFmtId="181" formatCode="#,##0_ "/>
    <numFmt numFmtId="182" formatCode="#,##0.0_ "/>
    <numFmt numFmtId="183" formatCode="0.0"/>
    <numFmt numFmtId="184" formatCode="0.00_ "/>
    <numFmt numFmtId="185" formatCode="0.00_);[Red]\(0.00\)"/>
    <numFmt numFmtId="186" formatCode="0.0_);[Red]\(0.0\)"/>
    <numFmt numFmtId="187" formatCode="0_);[Red]\(0\)"/>
    <numFmt numFmtId="188" formatCode="#,##0.0"/>
    <numFmt numFmtId="189" formatCode="#,##0.00_ "/>
    <numFmt numFmtId="190" formatCode="#,##0;&quot;△ &quot;#,##0"/>
    <numFmt numFmtId="191" formatCode="#,##0.0;&quot;△ &quot;#,##0.0"/>
    <numFmt numFmtId="192" formatCode="#,##0.00;&quot;△ &quot;#,##0.00"/>
    <numFmt numFmtId="193" formatCode="[&lt;=999]000;[&lt;=99999]000\-00;000\-0000"/>
    <numFmt numFmtId="194" formatCode="#,##0.0_ ;[Red]\-#,##0.0\ "/>
    <numFmt numFmtId="195" formatCode="#,##0_);[Red]\(#,##0\)"/>
    <numFmt numFmtId="196" formatCode="0.0%"/>
    <numFmt numFmtId="197" formatCode="0;&quot;△ &quot;0"/>
    <numFmt numFmtId="198" formatCode="#,##0_ ;[Red]\-#,##0\ "/>
    <numFmt numFmtId="199" formatCode="0.000"/>
    <numFmt numFmtId="200" formatCode="0.0;&quot;△ &quot;0.0"/>
    <numFmt numFmtId="201" formatCode="#,##0.0_);[Red]\(#,##0.0\)"/>
    <numFmt numFmtId="202" formatCode="[&lt;=999]000;000\-00"/>
    <numFmt numFmtId="203" formatCode="#,##0.00_ ;[Red]\-#,##0.00\ "/>
    <numFmt numFmtId="204" formatCode="&quot;境&quot;&quot;界&quot;&quot;未&quot;&quot;定&quot;"/>
  </numFmts>
  <fonts count="44">
    <font>
      <sz val="12"/>
      <name val="ＭＳ 明朝"/>
      <family val="1"/>
    </font>
    <font>
      <sz val="11"/>
      <name val="ＭＳ Ｐゴシック"/>
      <family val="3"/>
    </font>
    <font>
      <u val="single"/>
      <sz val="12"/>
      <color indexed="12"/>
      <name val="ＭＳ 明朝"/>
      <family val="1"/>
    </font>
    <font>
      <u val="single"/>
      <sz val="12"/>
      <color indexed="36"/>
      <name val="ＭＳ 明朝"/>
      <family val="1"/>
    </font>
    <font>
      <sz val="14"/>
      <name val="ＭＳ 明朝"/>
      <family val="1"/>
    </font>
    <font>
      <sz val="6"/>
      <name val="ＭＳ 明朝"/>
      <family val="1"/>
    </font>
    <font>
      <b/>
      <sz val="12"/>
      <name val="ＭＳ Ｐゴシック"/>
      <family val="3"/>
    </font>
    <font>
      <b/>
      <sz val="10"/>
      <name val="ＭＳ Ｐゴシック"/>
      <family val="3"/>
    </font>
    <font>
      <sz val="10"/>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medium"/>
    </border>
    <border>
      <left style="thin">
        <color indexed="8"/>
      </left>
      <right>
        <color indexed="63"/>
      </right>
      <top>
        <color indexed="63"/>
      </top>
      <bottom style="mediu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color indexed="63"/>
      </left>
      <right>
        <color indexed="63"/>
      </right>
      <top style="medium">
        <color indexed="8"/>
      </top>
      <bottom style="thin"/>
    </border>
    <border>
      <left>
        <color indexed="63"/>
      </left>
      <right style="thin"/>
      <top style="medium">
        <color indexed="8"/>
      </top>
      <bottom style="thin"/>
    </border>
    <border>
      <left style="thin">
        <color indexed="8"/>
      </left>
      <right style="thin"/>
      <top style="thin">
        <color indexed="8"/>
      </top>
      <bottom>
        <color indexed="63"/>
      </bottom>
    </border>
    <border>
      <left>
        <color indexed="63"/>
      </left>
      <right>
        <color indexed="63"/>
      </right>
      <top style="thin">
        <color indexed="8"/>
      </top>
      <bottom style="thin"/>
    </border>
    <border>
      <left style="thin">
        <color indexed="8"/>
      </left>
      <right style="thin"/>
      <top>
        <color indexed="63"/>
      </top>
      <bottom>
        <color indexed="63"/>
      </bottom>
    </border>
    <border>
      <left>
        <color indexed="63"/>
      </left>
      <right style="thin"/>
      <top>
        <color indexed="63"/>
      </top>
      <bottom>
        <color indexed="63"/>
      </bottom>
    </border>
    <border>
      <left style="thin">
        <color indexed="8"/>
      </left>
      <right style="thin"/>
      <top>
        <color indexed="63"/>
      </top>
      <bottom style="thin">
        <color indexed="8"/>
      </bottom>
    </border>
    <border>
      <left style="thin"/>
      <right style="thin"/>
      <top style="thin">
        <color indexed="8"/>
      </top>
      <bottom style="thin">
        <color indexed="8"/>
      </bottom>
    </border>
    <border>
      <left style="thin"/>
      <right style="thin"/>
      <top style="thin"/>
      <bottom style="thin">
        <color indexed="8"/>
      </bottom>
    </border>
    <border>
      <left>
        <color indexed="63"/>
      </left>
      <right style="thin"/>
      <top style="thin"/>
      <bottom style="thin">
        <color indexed="8"/>
      </bottom>
    </border>
    <border>
      <left>
        <color indexed="63"/>
      </left>
      <right style="thin"/>
      <top style="thin">
        <color indexed="8"/>
      </top>
      <bottom style="thin">
        <color indexed="8"/>
      </bottom>
    </border>
    <border>
      <left>
        <color indexed="63"/>
      </left>
      <right style="thin"/>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1" fillId="0" borderId="0">
      <alignment/>
      <protection/>
    </xf>
    <xf numFmtId="0" fontId="3" fillId="0" borderId="0" applyNumberFormat="0" applyFill="0" applyBorder="0" applyAlignment="0" applyProtection="0"/>
    <xf numFmtId="0" fontId="4" fillId="0" borderId="0">
      <alignment/>
      <protection/>
    </xf>
    <xf numFmtId="0" fontId="43" fillId="32" borderId="0" applyNumberFormat="0" applyBorder="0" applyAlignment="0" applyProtection="0"/>
  </cellStyleXfs>
  <cellXfs count="38">
    <xf numFmtId="0" fontId="0" fillId="0" borderId="0" xfId="0" applyAlignment="1">
      <alignment/>
    </xf>
    <xf numFmtId="0" fontId="8" fillId="0" borderId="0" xfId="61" applyFont="1" applyFill="1" applyAlignment="1" applyProtection="1">
      <alignment vertical="center"/>
      <protection/>
    </xf>
    <xf numFmtId="0" fontId="7" fillId="0" borderId="0" xfId="61" applyFont="1" applyFill="1" applyAlignment="1" applyProtection="1">
      <alignment vertical="center"/>
      <protection/>
    </xf>
    <xf numFmtId="0" fontId="7" fillId="0" borderId="0" xfId="61" applyFont="1" applyFill="1" applyAlignment="1">
      <alignment vertical="center"/>
      <protection/>
    </xf>
    <xf numFmtId="0" fontId="8" fillId="0" borderId="10" xfId="61" applyFont="1" applyFill="1" applyBorder="1" applyAlignment="1" applyProtection="1">
      <alignment horizontal="right" vertical="center"/>
      <protection/>
    </xf>
    <xf numFmtId="0" fontId="8" fillId="0" borderId="0" xfId="61" applyFont="1" applyFill="1" applyAlignment="1">
      <alignment vertical="center"/>
      <protection/>
    </xf>
    <xf numFmtId="0" fontId="8" fillId="0" borderId="11" xfId="61" applyFont="1" applyFill="1" applyBorder="1" applyAlignment="1" applyProtection="1">
      <alignment vertical="center"/>
      <protection/>
    </xf>
    <xf numFmtId="0" fontId="8" fillId="0" borderId="12" xfId="61" applyFont="1" applyFill="1" applyBorder="1" applyAlignment="1" applyProtection="1">
      <alignment vertical="center"/>
      <protection/>
    </xf>
    <xf numFmtId="0" fontId="8" fillId="0" borderId="13" xfId="61" applyFont="1" applyFill="1" applyBorder="1" applyAlignment="1" applyProtection="1">
      <alignment vertical="center"/>
      <protection/>
    </xf>
    <xf numFmtId="190" fontId="8" fillId="0" borderId="14" xfId="61" applyNumberFormat="1" applyFont="1" applyFill="1" applyBorder="1" applyAlignment="1" applyProtection="1">
      <alignment vertical="center"/>
      <protection/>
    </xf>
    <xf numFmtId="190" fontId="8" fillId="0" borderId="12" xfId="61" applyNumberFormat="1" applyFont="1" applyFill="1" applyBorder="1" applyAlignment="1" applyProtection="1">
      <alignment vertical="center"/>
      <protection/>
    </xf>
    <xf numFmtId="41" fontId="7" fillId="0" borderId="15" xfId="61" applyNumberFormat="1" applyFont="1" applyFill="1" applyBorder="1" applyAlignment="1" applyProtection="1">
      <alignment vertical="center"/>
      <protection/>
    </xf>
    <xf numFmtId="41" fontId="7" fillId="0" borderId="0" xfId="61" applyNumberFormat="1" applyFont="1" applyFill="1" applyBorder="1" applyAlignment="1" applyProtection="1">
      <alignment vertical="center"/>
      <protection/>
    </xf>
    <xf numFmtId="41" fontId="8" fillId="0" borderId="15" xfId="61" applyNumberFormat="1" applyFont="1" applyFill="1" applyBorder="1" applyAlignment="1" applyProtection="1">
      <alignment vertical="center"/>
      <protection/>
    </xf>
    <xf numFmtId="41" fontId="8" fillId="0" borderId="0" xfId="61" applyNumberFormat="1" applyFont="1" applyFill="1" applyBorder="1" applyAlignment="1" applyProtection="1">
      <alignment vertical="center"/>
      <protection/>
    </xf>
    <xf numFmtId="41" fontId="8" fillId="0" borderId="0" xfId="61" applyNumberFormat="1" applyFont="1" applyFill="1" applyBorder="1" applyAlignment="1" applyProtection="1">
      <alignment horizontal="right" vertical="center"/>
      <protection/>
    </xf>
    <xf numFmtId="176" fontId="8" fillId="0" borderId="0" xfId="61" applyNumberFormat="1" applyFont="1" applyFill="1" applyBorder="1" applyAlignment="1" applyProtection="1">
      <alignment horizontal="right" vertical="center"/>
      <protection/>
    </xf>
    <xf numFmtId="41" fontId="8" fillId="0" borderId="0" xfId="61" applyNumberFormat="1" applyFont="1" applyFill="1" applyAlignment="1">
      <alignment vertical="center"/>
      <protection/>
    </xf>
    <xf numFmtId="176" fontId="8" fillId="0" borderId="0" xfId="61" applyNumberFormat="1" applyFont="1" applyFill="1" applyBorder="1" applyAlignment="1" applyProtection="1">
      <alignment vertical="center"/>
      <protection/>
    </xf>
    <xf numFmtId="0" fontId="8" fillId="0" borderId="16" xfId="61" applyFont="1" applyFill="1" applyBorder="1" applyAlignment="1">
      <alignment vertical="center"/>
      <protection/>
    </xf>
    <xf numFmtId="41" fontId="8" fillId="0" borderId="17" xfId="61" applyNumberFormat="1" applyFont="1" applyFill="1" applyBorder="1" applyAlignment="1" applyProtection="1">
      <alignment vertical="center"/>
      <protection/>
    </xf>
    <xf numFmtId="41" fontId="8" fillId="0" borderId="16" xfId="61" applyNumberFormat="1" applyFont="1" applyFill="1" applyBorder="1" applyAlignment="1" applyProtection="1">
      <alignment vertical="center"/>
      <protection/>
    </xf>
    <xf numFmtId="41" fontId="8" fillId="0" borderId="16" xfId="61" applyNumberFormat="1" applyFont="1" applyFill="1" applyBorder="1" applyAlignment="1" applyProtection="1">
      <alignment horizontal="right" vertical="center"/>
      <protection/>
    </xf>
    <xf numFmtId="41" fontId="8" fillId="0" borderId="16" xfId="61" applyNumberFormat="1" applyFont="1" applyFill="1" applyBorder="1" applyAlignment="1">
      <alignment vertical="center"/>
      <protection/>
    </xf>
    <xf numFmtId="0" fontId="8" fillId="0" borderId="18" xfId="61" applyFont="1" applyFill="1" applyBorder="1" applyAlignment="1" applyProtection="1">
      <alignment vertical="center"/>
      <protection/>
    </xf>
    <xf numFmtId="0" fontId="8" fillId="0" borderId="19" xfId="61" applyFont="1" applyFill="1" applyBorder="1" applyAlignment="1" applyProtection="1">
      <alignment vertical="center"/>
      <protection/>
    </xf>
    <xf numFmtId="0" fontId="8" fillId="0" borderId="20" xfId="61" applyFont="1" applyFill="1" applyBorder="1" applyAlignment="1" applyProtection="1">
      <alignment vertical="center"/>
      <protection/>
    </xf>
    <xf numFmtId="0" fontId="8" fillId="0" borderId="21" xfId="61" applyFont="1" applyFill="1" applyBorder="1" applyAlignment="1" applyProtection="1">
      <alignment vertical="center"/>
      <protection/>
    </xf>
    <xf numFmtId="0" fontId="8" fillId="0" borderId="22" xfId="61" applyFont="1" applyFill="1" applyBorder="1" applyAlignment="1" applyProtection="1">
      <alignment vertical="center"/>
      <protection/>
    </xf>
    <xf numFmtId="0" fontId="8" fillId="0" borderId="23" xfId="61" applyFont="1" applyFill="1" applyBorder="1" applyAlignment="1" applyProtection="1">
      <alignment vertical="center"/>
      <protection/>
    </xf>
    <xf numFmtId="0" fontId="8" fillId="0" borderId="24" xfId="61" applyFont="1" applyFill="1" applyBorder="1" applyAlignment="1" applyProtection="1">
      <alignment vertical="center"/>
      <protection/>
    </xf>
    <xf numFmtId="0" fontId="8" fillId="0" borderId="25" xfId="61" applyFont="1" applyFill="1" applyBorder="1" applyAlignment="1" applyProtection="1">
      <alignment vertical="center" shrinkToFit="1"/>
      <protection/>
    </xf>
    <xf numFmtId="0" fontId="8" fillId="0" borderId="26" xfId="61" applyFont="1" applyFill="1" applyBorder="1" applyAlignment="1" applyProtection="1">
      <alignment vertical="center"/>
      <protection/>
    </xf>
    <xf numFmtId="0" fontId="8" fillId="0" borderId="27" xfId="61" applyFont="1" applyFill="1" applyBorder="1" applyAlignment="1" applyProtection="1">
      <alignment vertical="center"/>
      <protection/>
    </xf>
    <xf numFmtId="0" fontId="8" fillId="0" borderId="28" xfId="61" applyFont="1" applyFill="1" applyBorder="1" applyAlignment="1" applyProtection="1">
      <alignment vertical="center"/>
      <protection/>
    </xf>
    <xf numFmtId="0" fontId="8" fillId="0" borderId="29" xfId="61" applyFont="1" applyFill="1" applyBorder="1" applyAlignment="1" applyProtection="1">
      <alignment vertical="center"/>
      <protection/>
    </xf>
    <xf numFmtId="0" fontId="8" fillId="0" borderId="30" xfId="61" applyFont="1" applyFill="1" applyBorder="1" applyAlignment="1" applyProtection="1">
      <alignment vertical="center"/>
      <protection/>
    </xf>
    <xf numFmtId="0" fontId="8" fillId="0" borderId="31" xfId="61" applyFont="1" applyFill="1" applyBorder="1" applyAlignment="1" applyProtection="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林政課回答"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sheetPr>
  <dimension ref="A1:N64"/>
  <sheetViews>
    <sheetView tabSelected="1" zoomScaleSheetLayoutView="100" zoomScalePageLayoutView="0" workbookViewId="0" topLeftCell="A1">
      <selection activeCell="A1" sqref="A1"/>
    </sheetView>
  </sheetViews>
  <sheetFormatPr defaultColWidth="8.3984375" defaultRowHeight="15"/>
  <cols>
    <col min="1" max="1" width="14.3984375" style="5" customWidth="1"/>
    <col min="2" max="12" width="10.59765625" style="5" customWidth="1"/>
    <col min="13" max="13" width="11" style="5" customWidth="1"/>
    <col min="14" max="16384" width="8.3984375" style="5" customWidth="1"/>
  </cols>
  <sheetData>
    <row r="1" spans="1:13" s="3" customFormat="1" ht="12">
      <c r="A1" s="2" t="s">
        <v>66</v>
      </c>
      <c r="C1" s="2"/>
      <c r="D1" s="2"/>
      <c r="G1" s="2"/>
      <c r="H1" s="2"/>
      <c r="I1" s="2"/>
      <c r="J1" s="2"/>
      <c r="K1" s="2"/>
      <c r="L1" s="2"/>
      <c r="M1" s="2"/>
    </row>
    <row r="2" spans="1:13" ht="12.75" thickBot="1">
      <c r="A2" s="1"/>
      <c r="B2" s="1"/>
      <c r="C2" s="1"/>
      <c r="D2" s="1"/>
      <c r="E2" s="1"/>
      <c r="F2" s="1"/>
      <c r="G2" s="1"/>
      <c r="H2" s="1"/>
      <c r="I2" s="1"/>
      <c r="J2" s="1"/>
      <c r="K2" s="1"/>
      <c r="L2" s="4"/>
      <c r="M2" s="4" t="s">
        <v>47</v>
      </c>
    </row>
    <row r="3" spans="1:13" ht="15" customHeight="1">
      <c r="A3" s="6" t="s">
        <v>0</v>
      </c>
      <c r="B3" s="24" t="s">
        <v>1</v>
      </c>
      <c r="C3" s="6" t="s">
        <v>31</v>
      </c>
      <c r="D3" s="6"/>
      <c r="E3" s="6"/>
      <c r="F3" s="6"/>
      <c r="G3" s="6"/>
      <c r="H3" s="6"/>
      <c r="I3" s="26"/>
      <c r="J3" s="27"/>
      <c r="K3" s="6" t="s">
        <v>32</v>
      </c>
      <c r="L3" s="6"/>
      <c r="M3" s="6"/>
    </row>
    <row r="4" spans="1:13" ht="15" customHeight="1">
      <c r="A4" s="1"/>
      <c r="B4" s="25"/>
      <c r="C4" s="28" t="s">
        <v>33</v>
      </c>
      <c r="D4" s="7" t="s">
        <v>34</v>
      </c>
      <c r="E4" s="29"/>
      <c r="F4" s="29"/>
      <c r="G4" s="7"/>
      <c r="H4" s="7"/>
      <c r="I4" s="30" t="s">
        <v>35</v>
      </c>
      <c r="J4" s="31" t="s">
        <v>62</v>
      </c>
      <c r="K4" s="1"/>
      <c r="L4" s="1"/>
      <c r="M4" s="1"/>
    </row>
    <row r="5" spans="1:13" ht="15" customHeight="1">
      <c r="A5" s="1"/>
      <c r="B5" s="25"/>
      <c r="C5" s="32"/>
      <c r="D5" s="33" t="s">
        <v>33</v>
      </c>
      <c r="E5" s="34" t="s">
        <v>36</v>
      </c>
      <c r="F5" s="35" t="s">
        <v>63</v>
      </c>
      <c r="G5" s="33" t="s">
        <v>37</v>
      </c>
      <c r="H5" s="36" t="s">
        <v>38</v>
      </c>
      <c r="I5" s="37"/>
      <c r="J5" s="37"/>
      <c r="K5" s="8" t="s">
        <v>33</v>
      </c>
      <c r="L5" s="8" t="s">
        <v>40</v>
      </c>
      <c r="M5" s="7" t="s">
        <v>39</v>
      </c>
    </row>
    <row r="6" spans="1:13" ht="16.5" customHeight="1">
      <c r="A6" s="7"/>
      <c r="B6" s="9"/>
      <c r="C6" s="10"/>
      <c r="D6" s="10"/>
      <c r="E6" s="10"/>
      <c r="F6" s="10"/>
      <c r="G6" s="10"/>
      <c r="H6" s="10"/>
      <c r="I6" s="10"/>
      <c r="J6" s="10"/>
      <c r="K6" s="10"/>
      <c r="L6" s="10"/>
      <c r="M6" s="10"/>
    </row>
    <row r="7" spans="1:13" s="3" customFormat="1" ht="16.5" customHeight="1">
      <c r="A7" s="2" t="s">
        <v>67</v>
      </c>
      <c r="B7" s="11">
        <v>609584</v>
      </c>
      <c r="C7" s="12">
        <f aca="true" t="shared" si="0" ref="C7:M7">C9+C17+C27</f>
        <v>141790.07</v>
      </c>
      <c r="D7" s="12">
        <f t="shared" si="0"/>
        <v>4846</v>
      </c>
      <c r="E7" s="12">
        <f t="shared" si="0"/>
        <v>1689</v>
      </c>
      <c r="F7" s="12">
        <f t="shared" si="0"/>
        <v>241</v>
      </c>
      <c r="G7" s="12">
        <f t="shared" si="0"/>
        <v>2372</v>
      </c>
      <c r="H7" s="12">
        <f t="shared" si="0"/>
        <v>544</v>
      </c>
      <c r="I7" s="12">
        <f t="shared" si="0"/>
        <v>136315.25</v>
      </c>
      <c r="J7" s="12">
        <f t="shared" si="0"/>
        <v>629</v>
      </c>
      <c r="K7" s="12">
        <f t="shared" si="0"/>
        <v>44181</v>
      </c>
      <c r="L7" s="12">
        <f t="shared" si="0"/>
        <v>44076</v>
      </c>
      <c r="M7" s="12">
        <f t="shared" si="0"/>
        <v>105</v>
      </c>
    </row>
    <row r="8" spans="1:13" ht="16.5" customHeight="1">
      <c r="A8" s="1"/>
      <c r="B8" s="13"/>
      <c r="C8" s="14"/>
      <c r="D8" s="14"/>
      <c r="E8" s="14"/>
      <c r="F8" s="14"/>
      <c r="G8" s="14"/>
      <c r="H8" s="14"/>
      <c r="I8" s="14"/>
      <c r="J8" s="14"/>
      <c r="K8" s="14"/>
      <c r="L8" s="14"/>
      <c r="M8" s="14"/>
    </row>
    <row r="9" spans="1:13" s="3" customFormat="1" ht="16.5" customHeight="1">
      <c r="A9" s="2" t="s">
        <v>2</v>
      </c>
      <c r="B9" s="11">
        <v>165192</v>
      </c>
      <c r="C9" s="12">
        <f aca="true" t="shared" si="1" ref="C9:M9">SUM(C10:C15)</f>
        <v>77536</v>
      </c>
      <c r="D9" s="12">
        <f t="shared" si="1"/>
        <v>3493</v>
      </c>
      <c r="E9" s="12">
        <f t="shared" si="1"/>
        <v>1223</v>
      </c>
      <c r="F9" s="12">
        <f t="shared" si="1"/>
        <v>241</v>
      </c>
      <c r="G9" s="12">
        <f t="shared" si="1"/>
        <v>1527</v>
      </c>
      <c r="H9" s="12">
        <f t="shared" si="1"/>
        <v>502</v>
      </c>
      <c r="I9" s="12">
        <f t="shared" si="1"/>
        <v>73823</v>
      </c>
      <c r="J9" s="12">
        <f t="shared" si="1"/>
        <v>220</v>
      </c>
      <c r="K9" s="12">
        <f t="shared" si="1"/>
        <v>34653</v>
      </c>
      <c r="L9" s="12">
        <f t="shared" si="1"/>
        <v>34650</v>
      </c>
      <c r="M9" s="12">
        <f t="shared" si="1"/>
        <v>3</v>
      </c>
    </row>
    <row r="10" spans="1:13" ht="16.5" customHeight="1">
      <c r="A10" s="1" t="s">
        <v>3</v>
      </c>
      <c r="B10" s="13">
        <v>22555</v>
      </c>
      <c r="C10" s="14">
        <v>6337</v>
      </c>
      <c r="D10" s="14">
        <v>397</v>
      </c>
      <c r="E10" s="14">
        <v>9</v>
      </c>
      <c r="F10" s="14">
        <v>0</v>
      </c>
      <c r="G10" s="14">
        <v>388</v>
      </c>
      <c r="H10" s="15">
        <v>0</v>
      </c>
      <c r="I10" s="14">
        <f aca="true" t="shared" si="2" ref="I10:I15">C10-D10-J10</f>
        <v>5940</v>
      </c>
      <c r="J10" s="14">
        <v>0</v>
      </c>
      <c r="K10" s="14">
        <f aca="true" t="shared" si="3" ref="K10:K15">L10+M10</f>
        <v>6420</v>
      </c>
      <c r="L10" s="14">
        <v>6417</v>
      </c>
      <c r="M10" s="16">
        <v>3</v>
      </c>
    </row>
    <row r="11" spans="1:13" ht="16.5" customHeight="1">
      <c r="A11" s="1" t="s">
        <v>4</v>
      </c>
      <c r="B11" s="13">
        <v>37201</v>
      </c>
      <c r="C11" s="14">
        <v>15746</v>
      </c>
      <c r="D11" s="14">
        <v>883</v>
      </c>
      <c r="E11" s="14">
        <v>345</v>
      </c>
      <c r="F11" s="14">
        <v>0</v>
      </c>
      <c r="G11" s="14">
        <v>36</v>
      </c>
      <c r="H11" s="14">
        <v>502</v>
      </c>
      <c r="I11" s="14">
        <f t="shared" si="2"/>
        <v>14863</v>
      </c>
      <c r="J11" s="14">
        <v>0</v>
      </c>
      <c r="K11" s="14">
        <f t="shared" si="3"/>
        <v>8267</v>
      </c>
      <c r="L11" s="14">
        <v>8267</v>
      </c>
      <c r="M11" s="14">
        <v>0</v>
      </c>
    </row>
    <row r="12" spans="1:13" ht="16.5" customHeight="1">
      <c r="A12" s="1" t="s">
        <v>5</v>
      </c>
      <c r="B12" s="13">
        <v>19365</v>
      </c>
      <c r="C12" s="14">
        <v>9033</v>
      </c>
      <c r="D12" s="14">
        <v>189</v>
      </c>
      <c r="E12" s="14">
        <v>116</v>
      </c>
      <c r="F12" s="14">
        <v>0</v>
      </c>
      <c r="G12" s="14">
        <v>73</v>
      </c>
      <c r="H12" s="15">
        <v>0</v>
      </c>
      <c r="I12" s="14">
        <f t="shared" si="2"/>
        <v>8844</v>
      </c>
      <c r="J12" s="14">
        <v>0</v>
      </c>
      <c r="K12" s="14">
        <f t="shared" si="3"/>
        <v>6570</v>
      </c>
      <c r="L12" s="14">
        <v>6570</v>
      </c>
      <c r="M12" s="14">
        <v>0</v>
      </c>
    </row>
    <row r="13" spans="1:13" ht="16.5" customHeight="1">
      <c r="A13" s="1" t="s">
        <v>6</v>
      </c>
      <c r="B13" s="13">
        <v>18655</v>
      </c>
      <c r="C13" s="14">
        <v>6697</v>
      </c>
      <c r="D13" s="14">
        <v>238</v>
      </c>
      <c r="E13" s="14">
        <v>139</v>
      </c>
      <c r="F13" s="14">
        <v>4</v>
      </c>
      <c r="G13" s="14">
        <v>95</v>
      </c>
      <c r="H13" s="14">
        <v>0</v>
      </c>
      <c r="I13" s="14">
        <f t="shared" si="2"/>
        <v>6459</v>
      </c>
      <c r="J13" s="14">
        <v>0</v>
      </c>
      <c r="K13" s="14">
        <f t="shared" si="3"/>
        <v>5965</v>
      </c>
      <c r="L13" s="14">
        <v>5965</v>
      </c>
      <c r="M13" s="14">
        <v>0</v>
      </c>
    </row>
    <row r="14" spans="1:13" ht="16.5" customHeight="1">
      <c r="A14" s="1" t="s">
        <v>46</v>
      </c>
      <c r="B14" s="13">
        <v>34838</v>
      </c>
      <c r="C14" s="14">
        <v>19144</v>
      </c>
      <c r="D14" s="14">
        <v>793</v>
      </c>
      <c r="E14" s="14">
        <v>134</v>
      </c>
      <c r="F14" s="14">
        <v>88</v>
      </c>
      <c r="G14" s="14">
        <v>571</v>
      </c>
      <c r="H14" s="15">
        <v>0</v>
      </c>
      <c r="I14" s="14">
        <f t="shared" si="2"/>
        <v>18291</v>
      </c>
      <c r="J14" s="14">
        <v>60</v>
      </c>
      <c r="K14" s="14">
        <f t="shared" si="3"/>
        <v>2472</v>
      </c>
      <c r="L14" s="14">
        <v>2472</v>
      </c>
      <c r="M14" s="14">
        <v>0</v>
      </c>
    </row>
    <row r="15" spans="1:13" ht="16.5" customHeight="1">
      <c r="A15" s="1" t="s">
        <v>7</v>
      </c>
      <c r="B15" s="13">
        <v>32578</v>
      </c>
      <c r="C15" s="14">
        <v>20579</v>
      </c>
      <c r="D15" s="14">
        <v>993</v>
      </c>
      <c r="E15" s="14">
        <v>480</v>
      </c>
      <c r="F15" s="14">
        <v>149</v>
      </c>
      <c r="G15" s="14">
        <v>364</v>
      </c>
      <c r="H15" s="14">
        <v>0</v>
      </c>
      <c r="I15" s="14">
        <f t="shared" si="2"/>
        <v>19426</v>
      </c>
      <c r="J15" s="14">
        <v>160</v>
      </c>
      <c r="K15" s="14">
        <f t="shared" si="3"/>
        <v>4959</v>
      </c>
      <c r="L15" s="14">
        <v>4959</v>
      </c>
      <c r="M15" s="14">
        <v>0</v>
      </c>
    </row>
    <row r="16" spans="1:14" ht="16.5" customHeight="1">
      <c r="A16" s="1"/>
      <c r="B16" s="13"/>
      <c r="C16" s="14"/>
      <c r="D16" s="14"/>
      <c r="E16" s="14"/>
      <c r="F16" s="14"/>
      <c r="G16" s="14"/>
      <c r="H16" s="14"/>
      <c r="I16" s="14"/>
      <c r="J16" s="14"/>
      <c r="K16" s="14"/>
      <c r="L16" s="14"/>
      <c r="M16" s="14"/>
      <c r="N16" s="1"/>
    </row>
    <row r="17" spans="1:13" s="3" customFormat="1" ht="16.5" customHeight="1">
      <c r="A17" s="2" t="s">
        <v>8</v>
      </c>
      <c r="B17" s="11">
        <v>99861</v>
      </c>
      <c r="C17" s="12">
        <f aca="true" t="shared" si="4" ref="C17:H17">SUM(C18:C25)</f>
        <v>22969</v>
      </c>
      <c r="D17" s="12">
        <f t="shared" si="4"/>
        <v>805</v>
      </c>
      <c r="E17" s="12">
        <f t="shared" si="4"/>
        <v>323</v>
      </c>
      <c r="F17" s="12">
        <f t="shared" si="4"/>
        <v>0</v>
      </c>
      <c r="G17" s="12">
        <f t="shared" si="4"/>
        <v>440</v>
      </c>
      <c r="H17" s="12">
        <f t="shared" si="4"/>
        <v>42</v>
      </c>
      <c r="I17" s="12">
        <f>SUM(I18:I25)</f>
        <v>21918.179999999997</v>
      </c>
      <c r="J17" s="12">
        <f>SUM(J18:J25)</f>
        <v>246</v>
      </c>
      <c r="K17" s="12">
        <f>SUM(K18:K25)</f>
        <v>5600</v>
      </c>
      <c r="L17" s="12">
        <f>SUM(L18:L25)</f>
        <v>5571</v>
      </c>
      <c r="M17" s="12">
        <f>SUM(M18:M25)</f>
        <v>29</v>
      </c>
    </row>
    <row r="18" spans="1:13" ht="16.5" customHeight="1">
      <c r="A18" s="1" t="s">
        <v>9</v>
      </c>
      <c r="B18" s="13">
        <v>21743</v>
      </c>
      <c r="C18" s="14">
        <v>3096</v>
      </c>
      <c r="D18" s="14">
        <v>143</v>
      </c>
      <c r="E18" s="15">
        <v>0</v>
      </c>
      <c r="F18" s="15">
        <v>0</v>
      </c>
      <c r="G18" s="14">
        <v>143</v>
      </c>
      <c r="H18" s="15">
        <v>0</v>
      </c>
      <c r="I18" s="14">
        <v>2952.81</v>
      </c>
      <c r="J18" s="14">
        <v>0</v>
      </c>
      <c r="K18" s="14">
        <f aca="true" t="shared" si="5" ref="K18:K25">L18+M18</f>
        <v>180</v>
      </c>
      <c r="L18" s="14">
        <v>180</v>
      </c>
      <c r="M18" s="14">
        <v>0</v>
      </c>
    </row>
    <row r="19" spans="1:13" ht="16.5" customHeight="1">
      <c r="A19" s="1" t="s">
        <v>10</v>
      </c>
      <c r="B19" s="13">
        <v>24027</v>
      </c>
      <c r="C19" s="14">
        <v>8815</v>
      </c>
      <c r="D19" s="14">
        <v>195</v>
      </c>
      <c r="E19" s="14">
        <v>69</v>
      </c>
      <c r="F19" s="14">
        <v>0</v>
      </c>
      <c r="G19" s="14">
        <v>84</v>
      </c>
      <c r="H19" s="17">
        <v>42</v>
      </c>
      <c r="I19" s="14">
        <v>8620.04</v>
      </c>
      <c r="J19" s="14">
        <v>0</v>
      </c>
      <c r="K19" s="14">
        <f t="shared" si="5"/>
        <v>1433</v>
      </c>
      <c r="L19" s="14">
        <v>1426</v>
      </c>
      <c r="M19" s="14">
        <v>7</v>
      </c>
    </row>
    <row r="20" spans="1:13" ht="16.5" customHeight="1">
      <c r="A20" s="1" t="s">
        <v>11</v>
      </c>
      <c r="B20" s="13">
        <v>9907</v>
      </c>
      <c r="C20" s="14">
        <v>610</v>
      </c>
      <c r="D20" s="14">
        <v>10</v>
      </c>
      <c r="E20" s="15">
        <v>0</v>
      </c>
      <c r="F20" s="15">
        <v>0</v>
      </c>
      <c r="G20" s="14">
        <v>10</v>
      </c>
      <c r="H20" s="15">
        <v>0</v>
      </c>
      <c r="I20" s="14">
        <v>600.39</v>
      </c>
      <c r="J20" s="14">
        <v>0</v>
      </c>
      <c r="K20" s="14">
        <f t="shared" si="5"/>
        <v>16</v>
      </c>
      <c r="L20" s="14">
        <v>0</v>
      </c>
      <c r="M20" s="14">
        <v>16</v>
      </c>
    </row>
    <row r="21" spans="1:13" ht="16.5" customHeight="1">
      <c r="A21" s="1" t="s">
        <v>43</v>
      </c>
      <c r="B21" s="13">
        <v>9780</v>
      </c>
      <c r="C21" s="14">
        <v>1522</v>
      </c>
      <c r="D21" s="14">
        <v>143</v>
      </c>
      <c r="E21" s="15">
        <v>130</v>
      </c>
      <c r="F21" s="15">
        <v>0</v>
      </c>
      <c r="G21" s="14">
        <v>13</v>
      </c>
      <c r="H21" s="15">
        <v>0</v>
      </c>
      <c r="I21" s="14">
        <v>1354.04</v>
      </c>
      <c r="J21" s="14">
        <v>25</v>
      </c>
      <c r="K21" s="14">
        <f t="shared" si="5"/>
        <v>1</v>
      </c>
      <c r="L21" s="14">
        <v>0</v>
      </c>
      <c r="M21" s="14">
        <v>1</v>
      </c>
    </row>
    <row r="22" spans="1:13" ht="16.5" customHeight="1">
      <c r="A22" s="1" t="s">
        <v>12</v>
      </c>
      <c r="B22" s="13">
        <v>12164</v>
      </c>
      <c r="C22" s="14">
        <v>2115</v>
      </c>
      <c r="D22" s="14">
        <v>7</v>
      </c>
      <c r="E22" s="14">
        <v>1</v>
      </c>
      <c r="F22" s="14">
        <v>0</v>
      </c>
      <c r="G22" s="14">
        <v>6</v>
      </c>
      <c r="H22" s="15">
        <v>0</v>
      </c>
      <c r="I22" s="14">
        <v>2108.39</v>
      </c>
      <c r="J22" s="14">
        <v>0</v>
      </c>
      <c r="K22" s="14">
        <f t="shared" si="5"/>
        <v>0</v>
      </c>
      <c r="L22" s="14">
        <v>0</v>
      </c>
      <c r="M22" s="14">
        <v>0</v>
      </c>
    </row>
    <row r="23" spans="1:13" ht="16.5" customHeight="1">
      <c r="A23" s="1" t="s">
        <v>44</v>
      </c>
      <c r="B23" s="13">
        <v>16173</v>
      </c>
      <c r="C23" s="14">
        <v>5978</v>
      </c>
      <c r="D23" s="14">
        <v>206</v>
      </c>
      <c r="E23" s="15">
        <v>52</v>
      </c>
      <c r="F23" s="15">
        <v>0</v>
      </c>
      <c r="G23" s="14">
        <v>154</v>
      </c>
      <c r="H23" s="15">
        <v>0</v>
      </c>
      <c r="I23" s="14">
        <v>5737.17</v>
      </c>
      <c r="J23" s="14">
        <v>35</v>
      </c>
      <c r="K23" s="14">
        <f t="shared" si="5"/>
        <v>3970</v>
      </c>
      <c r="L23" s="14">
        <v>3965</v>
      </c>
      <c r="M23" s="14">
        <v>5</v>
      </c>
    </row>
    <row r="24" spans="1:13" ht="16.5" customHeight="1">
      <c r="A24" s="1" t="s">
        <v>13</v>
      </c>
      <c r="B24" s="13">
        <v>2319</v>
      </c>
      <c r="C24" s="14">
        <v>338</v>
      </c>
      <c r="D24" s="14">
        <v>66</v>
      </c>
      <c r="E24" s="14">
        <v>47</v>
      </c>
      <c r="F24" s="14">
        <v>0</v>
      </c>
      <c r="G24" s="14">
        <v>19</v>
      </c>
      <c r="H24" s="15">
        <v>0</v>
      </c>
      <c r="I24" s="14">
        <v>201.66</v>
      </c>
      <c r="J24" s="14">
        <v>70</v>
      </c>
      <c r="K24" s="14">
        <f t="shared" si="5"/>
        <v>0</v>
      </c>
      <c r="L24" s="14">
        <v>0</v>
      </c>
      <c r="M24" s="14">
        <v>0</v>
      </c>
    </row>
    <row r="25" spans="1:13" ht="16.5" customHeight="1">
      <c r="A25" s="1" t="s">
        <v>14</v>
      </c>
      <c r="B25" s="13">
        <v>3748</v>
      </c>
      <c r="C25" s="14">
        <v>495</v>
      </c>
      <c r="D25" s="14">
        <v>35</v>
      </c>
      <c r="E25" s="15">
        <v>24</v>
      </c>
      <c r="F25" s="15">
        <v>0</v>
      </c>
      <c r="G25" s="14">
        <v>11</v>
      </c>
      <c r="H25" s="15">
        <v>0</v>
      </c>
      <c r="I25" s="14">
        <v>343.68</v>
      </c>
      <c r="J25" s="14">
        <v>116</v>
      </c>
      <c r="K25" s="14">
        <f t="shared" si="5"/>
        <v>0</v>
      </c>
      <c r="L25" s="14">
        <v>0</v>
      </c>
      <c r="M25" s="14">
        <v>0</v>
      </c>
    </row>
    <row r="26" spans="1:13" ht="16.5" customHeight="1">
      <c r="A26" s="1"/>
      <c r="B26" s="13"/>
      <c r="C26" s="14"/>
      <c r="D26" s="14"/>
      <c r="E26" s="15"/>
      <c r="F26" s="15"/>
      <c r="G26" s="14"/>
      <c r="H26" s="15"/>
      <c r="I26" s="14"/>
      <c r="J26" s="14"/>
      <c r="K26" s="14"/>
      <c r="L26" s="14"/>
      <c r="M26" s="15"/>
    </row>
    <row r="27" spans="1:13" ht="16.5" customHeight="1">
      <c r="A27" s="2" t="s">
        <v>15</v>
      </c>
      <c r="B27" s="11">
        <v>344531</v>
      </c>
      <c r="C27" s="12">
        <f aca="true" t="shared" si="6" ref="C27:H27">SUM(C28:C57)</f>
        <v>41285.07</v>
      </c>
      <c r="D27" s="12">
        <f t="shared" si="6"/>
        <v>548</v>
      </c>
      <c r="E27" s="12">
        <f t="shared" si="6"/>
        <v>143</v>
      </c>
      <c r="F27" s="12">
        <f t="shared" si="6"/>
        <v>0</v>
      </c>
      <c r="G27" s="12">
        <f t="shared" si="6"/>
        <v>405</v>
      </c>
      <c r="H27" s="12">
        <f t="shared" si="6"/>
        <v>0</v>
      </c>
      <c r="I27" s="12">
        <f>SUM(I28:I57)</f>
        <v>40574.07</v>
      </c>
      <c r="J27" s="12">
        <f>SUM(J28:J57)</f>
        <v>163</v>
      </c>
      <c r="K27" s="12">
        <f>SUM(K28:K57)</f>
        <v>3928</v>
      </c>
      <c r="L27" s="12">
        <f>SUM(L28:L57)</f>
        <v>3855</v>
      </c>
      <c r="M27" s="12">
        <f>SUM(M28:M57)</f>
        <v>73</v>
      </c>
    </row>
    <row r="28" spans="1:13" ht="16.5" customHeight="1">
      <c r="A28" s="1" t="s">
        <v>16</v>
      </c>
      <c r="B28" s="13">
        <v>12299</v>
      </c>
      <c r="C28" s="14">
        <v>1168.83</v>
      </c>
      <c r="D28" s="14">
        <v>67</v>
      </c>
      <c r="E28" s="14">
        <v>7</v>
      </c>
      <c r="F28" s="14">
        <v>0</v>
      </c>
      <c r="G28" s="14">
        <v>60</v>
      </c>
      <c r="H28" s="15">
        <v>0</v>
      </c>
      <c r="I28" s="14">
        <v>1101.83</v>
      </c>
      <c r="J28" s="14">
        <v>0</v>
      </c>
      <c r="K28" s="14">
        <f aca="true" t="shared" si="7" ref="K28:K57">L28+M28</f>
        <v>38</v>
      </c>
      <c r="L28" s="18">
        <v>38</v>
      </c>
      <c r="M28" s="14">
        <v>0</v>
      </c>
    </row>
    <row r="29" spans="1:14" ht="16.5" customHeight="1">
      <c r="A29" s="1" t="s">
        <v>17</v>
      </c>
      <c r="B29" s="13">
        <v>12358</v>
      </c>
      <c r="C29" s="14">
        <v>909.18</v>
      </c>
      <c r="D29" s="15">
        <v>0</v>
      </c>
      <c r="E29" s="15">
        <v>0</v>
      </c>
      <c r="F29" s="15">
        <v>0</v>
      </c>
      <c r="G29" s="15">
        <v>0</v>
      </c>
      <c r="H29" s="15">
        <v>0</v>
      </c>
      <c r="I29" s="14">
        <v>909.18</v>
      </c>
      <c r="J29" s="14">
        <v>0</v>
      </c>
      <c r="K29" s="14">
        <f t="shared" si="7"/>
        <v>0</v>
      </c>
      <c r="L29" s="14">
        <v>0</v>
      </c>
      <c r="M29" s="14">
        <v>0</v>
      </c>
      <c r="N29" s="1"/>
    </row>
    <row r="30" spans="1:13" s="3" customFormat="1" ht="16.5" customHeight="1">
      <c r="A30" s="1" t="s">
        <v>18</v>
      </c>
      <c r="B30" s="13">
        <v>21562</v>
      </c>
      <c r="C30" s="14">
        <v>6088.92</v>
      </c>
      <c r="D30" s="14">
        <v>20</v>
      </c>
      <c r="E30" s="15">
        <v>0</v>
      </c>
      <c r="F30" s="15">
        <v>0</v>
      </c>
      <c r="G30" s="14">
        <v>20</v>
      </c>
      <c r="H30" s="15">
        <v>0</v>
      </c>
      <c r="I30" s="14">
        <v>6068.92</v>
      </c>
      <c r="J30" s="14">
        <v>0</v>
      </c>
      <c r="K30" s="14">
        <f t="shared" si="7"/>
        <v>1625</v>
      </c>
      <c r="L30" s="14">
        <v>1625</v>
      </c>
      <c r="M30" s="14">
        <v>0</v>
      </c>
    </row>
    <row r="31" spans="1:13" ht="16.5" customHeight="1">
      <c r="A31" s="1" t="s">
        <v>19</v>
      </c>
      <c r="B31" s="13">
        <v>6584</v>
      </c>
      <c r="C31" s="14">
        <v>235.82</v>
      </c>
      <c r="D31" s="15">
        <v>0</v>
      </c>
      <c r="E31" s="15">
        <v>0</v>
      </c>
      <c r="F31" s="15">
        <v>0</v>
      </c>
      <c r="G31" s="15">
        <v>0</v>
      </c>
      <c r="H31" s="15">
        <v>0</v>
      </c>
      <c r="I31" s="14">
        <v>235.82</v>
      </c>
      <c r="J31" s="14">
        <v>0</v>
      </c>
      <c r="K31" s="14">
        <f t="shared" si="7"/>
        <v>0</v>
      </c>
      <c r="L31" s="15">
        <v>0</v>
      </c>
      <c r="M31" s="15">
        <v>0</v>
      </c>
    </row>
    <row r="32" spans="1:13" ht="16.5" customHeight="1">
      <c r="A32" s="1" t="s">
        <v>45</v>
      </c>
      <c r="B32" s="13">
        <v>7820</v>
      </c>
      <c r="C32" s="14">
        <v>629.52</v>
      </c>
      <c r="D32" s="15">
        <v>2</v>
      </c>
      <c r="E32" s="15">
        <v>0</v>
      </c>
      <c r="F32" s="15">
        <v>0</v>
      </c>
      <c r="G32" s="15">
        <v>2</v>
      </c>
      <c r="H32" s="15">
        <v>0</v>
      </c>
      <c r="I32" s="14">
        <v>627.52</v>
      </c>
      <c r="J32" s="14">
        <v>0</v>
      </c>
      <c r="K32" s="14">
        <f t="shared" si="7"/>
        <v>0</v>
      </c>
      <c r="L32" s="15">
        <v>0</v>
      </c>
      <c r="M32" s="15">
        <v>0</v>
      </c>
    </row>
    <row r="33" spans="1:13" ht="16.5" customHeight="1">
      <c r="A33" s="1" t="s">
        <v>20</v>
      </c>
      <c r="B33" s="13">
        <v>8088</v>
      </c>
      <c r="C33" s="14">
        <v>297</v>
      </c>
      <c r="D33" s="15">
        <v>2</v>
      </c>
      <c r="E33" s="15">
        <v>0</v>
      </c>
      <c r="F33" s="15">
        <v>0</v>
      </c>
      <c r="G33" s="15">
        <v>2</v>
      </c>
      <c r="H33" s="15">
        <v>0</v>
      </c>
      <c r="I33" s="14">
        <v>295</v>
      </c>
      <c r="J33" s="14">
        <v>0</v>
      </c>
      <c r="K33" s="14">
        <f t="shared" si="7"/>
        <v>0</v>
      </c>
      <c r="L33" s="15">
        <v>0</v>
      </c>
      <c r="M33" s="15">
        <v>0</v>
      </c>
    </row>
    <row r="34" spans="1:13" ht="16.5" customHeight="1">
      <c r="A34" s="1" t="s">
        <v>48</v>
      </c>
      <c r="B34" s="13">
        <v>6996</v>
      </c>
      <c r="C34" s="14">
        <v>217.51</v>
      </c>
      <c r="D34" s="14">
        <v>9</v>
      </c>
      <c r="E34" s="15">
        <v>3</v>
      </c>
      <c r="F34" s="15">
        <v>0</v>
      </c>
      <c r="G34" s="14">
        <v>6</v>
      </c>
      <c r="H34" s="15">
        <v>0</v>
      </c>
      <c r="I34" s="14">
        <v>208.51</v>
      </c>
      <c r="J34" s="14">
        <v>0</v>
      </c>
      <c r="K34" s="14">
        <f t="shared" si="7"/>
        <v>4</v>
      </c>
      <c r="L34" s="15">
        <v>0</v>
      </c>
      <c r="M34" s="15">
        <v>4</v>
      </c>
    </row>
    <row r="35" spans="1:13" ht="16.5" customHeight="1">
      <c r="A35" s="5" t="s">
        <v>21</v>
      </c>
      <c r="B35" s="13">
        <v>5888</v>
      </c>
      <c r="C35" s="14">
        <v>1107.83</v>
      </c>
      <c r="D35" s="15">
        <v>0</v>
      </c>
      <c r="E35" s="15">
        <v>0</v>
      </c>
      <c r="F35" s="15">
        <v>0</v>
      </c>
      <c r="G35" s="15">
        <v>0</v>
      </c>
      <c r="H35" s="15">
        <v>0</v>
      </c>
      <c r="I35" s="14">
        <v>1107.83</v>
      </c>
      <c r="J35" s="14">
        <v>0</v>
      </c>
      <c r="K35" s="14">
        <f t="shared" si="7"/>
        <v>0</v>
      </c>
      <c r="L35" s="15">
        <v>0</v>
      </c>
      <c r="M35" s="15">
        <v>0</v>
      </c>
    </row>
    <row r="36" spans="1:13" ht="16.5" customHeight="1">
      <c r="A36" s="5" t="s">
        <v>22</v>
      </c>
      <c r="B36" s="13">
        <v>28407</v>
      </c>
      <c r="C36" s="14">
        <v>3337.35</v>
      </c>
      <c r="D36" s="14">
        <v>85</v>
      </c>
      <c r="E36" s="15">
        <v>27</v>
      </c>
      <c r="F36" s="15">
        <v>0</v>
      </c>
      <c r="G36" s="14">
        <v>58</v>
      </c>
      <c r="H36" s="15">
        <v>0</v>
      </c>
      <c r="I36" s="14">
        <v>3109.35</v>
      </c>
      <c r="J36" s="14">
        <v>143</v>
      </c>
      <c r="K36" s="14">
        <f t="shared" si="7"/>
        <v>628</v>
      </c>
      <c r="L36" s="15">
        <v>624</v>
      </c>
      <c r="M36" s="15">
        <v>4</v>
      </c>
    </row>
    <row r="37" spans="1:13" ht="16.5" customHeight="1">
      <c r="A37" s="5" t="s">
        <v>23</v>
      </c>
      <c r="B37" s="13">
        <v>10609</v>
      </c>
      <c r="C37" s="14">
        <v>1287.09</v>
      </c>
      <c r="D37" s="14">
        <v>48</v>
      </c>
      <c r="E37" s="15">
        <v>28</v>
      </c>
      <c r="F37" s="15">
        <v>0</v>
      </c>
      <c r="G37" s="14">
        <v>20</v>
      </c>
      <c r="H37" s="15">
        <v>0</v>
      </c>
      <c r="I37" s="14">
        <v>1239.09</v>
      </c>
      <c r="J37" s="14">
        <v>0</v>
      </c>
      <c r="K37" s="14">
        <f t="shared" si="7"/>
        <v>5</v>
      </c>
      <c r="L37" s="15">
        <v>0</v>
      </c>
      <c r="M37" s="15">
        <v>5</v>
      </c>
    </row>
    <row r="38" spans="1:13" ht="16.5" customHeight="1">
      <c r="A38" s="5" t="s">
        <v>41</v>
      </c>
      <c r="B38" s="13">
        <v>7141</v>
      </c>
      <c r="C38" s="14">
        <v>843.59</v>
      </c>
      <c r="D38" s="15">
        <v>24</v>
      </c>
      <c r="E38" s="15">
        <v>21</v>
      </c>
      <c r="F38" s="15">
        <v>0</v>
      </c>
      <c r="G38" s="15">
        <v>3</v>
      </c>
      <c r="H38" s="15">
        <v>0</v>
      </c>
      <c r="I38" s="14">
        <v>819.59</v>
      </c>
      <c r="J38" s="14">
        <v>0</v>
      </c>
      <c r="K38" s="14">
        <f t="shared" si="7"/>
        <v>0</v>
      </c>
      <c r="L38" s="15">
        <v>0</v>
      </c>
      <c r="M38" s="14">
        <v>0</v>
      </c>
    </row>
    <row r="39" spans="1:13" ht="16.5" customHeight="1">
      <c r="A39" s="5" t="s">
        <v>42</v>
      </c>
      <c r="B39" s="13">
        <v>3563</v>
      </c>
      <c r="C39" s="14">
        <v>207.43</v>
      </c>
      <c r="D39" s="15">
        <v>0</v>
      </c>
      <c r="E39" s="15">
        <v>0</v>
      </c>
      <c r="F39" s="15">
        <v>0</v>
      </c>
      <c r="G39" s="15">
        <v>0</v>
      </c>
      <c r="H39" s="15">
        <v>0</v>
      </c>
      <c r="I39" s="14">
        <v>207.43</v>
      </c>
      <c r="J39" s="14">
        <v>0</v>
      </c>
      <c r="K39" s="14">
        <f t="shared" si="7"/>
        <v>0</v>
      </c>
      <c r="L39" s="14">
        <v>0</v>
      </c>
      <c r="M39" s="14">
        <v>0</v>
      </c>
    </row>
    <row r="40" spans="1:13" ht="16.5" customHeight="1">
      <c r="A40" s="5" t="s">
        <v>49</v>
      </c>
      <c r="B40" s="13">
        <v>12318</v>
      </c>
      <c r="C40" s="14">
        <v>1139.91</v>
      </c>
      <c r="D40" s="14">
        <v>4</v>
      </c>
      <c r="E40" s="15">
        <v>0</v>
      </c>
      <c r="F40" s="15">
        <v>0</v>
      </c>
      <c r="G40" s="14">
        <v>4</v>
      </c>
      <c r="H40" s="15">
        <v>0</v>
      </c>
      <c r="I40" s="14">
        <v>1135.91</v>
      </c>
      <c r="J40" s="14">
        <v>0</v>
      </c>
      <c r="K40" s="14">
        <f t="shared" si="7"/>
        <v>0</v>
      </c>
      <c r="L40" s="15">
        <v>0</v>
      </c>
      <c r="M40" s="15">
        <v>0</v>
      </c>
    </row>
    <row r="41" spans="1:13" ht="16.5" customHeight="1">
      <c r="A41" s="5" t="s">
        <v>50</v>
      </c>
      <c r="B41" s="13">
        <v>20578</v>
      </c>
      <c r="C41" s="14">
        <v>1592.99</v>
      </c>
      <c r="D41" s="14">
        <v>0</v>
      </c>
      <c r="E41" s="15">
        <v>0</v>
      </c>
      <c r="F41" s="15">
        <v>0</v>
      </c>
      <c r="G41" s="14">
        <v>0</v>
      </c>
      <c r="H41" s="15">
        <v>0</v>
      </c>
      <c r="I41" s="14">
        <v>1592.99</v>
      </c>
      <c r="J41" s="14">
        <v>0</v>
      </c>
      <c r="K41" s="14">
        <f t="shared" si="7"/>
        <v>1</v>
      </c>
      <c r="L41" s="15">
        <v>0</v>
      </c>
      <c r="M41" s="15">
        <v>1</v>
      </c>
    </row>
    <row r="42" spans="1:13" ht="16.5" customHeight="1">
      <c r="A42" s="5" t="s">
        <v>51</v>
      </c>
      <c r="B42" s="13">
        <v>20535</v>
      </c>
      <c r="C42" s="14">
        <v>946.65</v>
      </c>
      <c r="D42" s="14">
        <v>5</v>
      </c>
      <c r="E42" s="15">
        <v>0</v>
      </c>
      <c r="F42" s="15">
        <v>0</v>
      </c>
      <c r="G42" s="14">
        <v>5</v>
      </c>
      <c r="H42" s="15">
        <v>0</v>
      </c>
      <c r="I42" s="14">
        <v>941.65</v>
      </c>
      <c r="J42" s="14">
        <v>0</v>
      </c>
      <c r="K42" s="14">
        <f t="shared" si="7"/>
        <v>0</v>
      </c>
      <c r="L42" s="15">
        <v>0</v>
      </c>
      <c r="M42" s="15">
        <v>0</v>
      </c>
    </row>
    <row r="43" spans="1:13" ht="16.5" customHeight="1">
      <c r="A43" s="5" t="s">
        <v>52</v>
      </c>
      <c r="B43" s="13">
        <v>15661</v>
      </c>
      <c r="C43" s="14">
        <v>1892.25</v>
      </c>
      <c r="D43" s="14">
        <v>15</v>
      </c>
      <c r="E43" s="15">
        <v>0</v>
      </c>
      <c r="F43" s="15">
        <v>0</v>
      </c>
      <c r="G43" s="14">
        <v>15</v>
      </c>
      <c r="H43" s="15">
        <v>0</v>
      </c>
      <c r="I43" s="14">
        <v>1877.25</v>
      </c>
      <c r="J43" s="14">
        <v>0</v>
      </c>
      <c r="K43" s="14">
        <f t="shared" si="7"/>
        <v>139</v>
      </c>
      <c r="L43" s="15">
        <v>139</v>
      </c>
      <c r="M43" s="15">
        <v>0</v>
      </c>
    </row>
    <row r="44" spans="1:13" ht="16.5" customHeight="1">
      <c r="A44" s="5" t="s">
        <v>53</v>
      </c>
      <c r="B44" s="13">
        <v>14726</v>
      </c>
      <c r="C44" s="14">
        <v>453.42</v>
      </c>
      <c r="D44" s="14">
        <v>83</v>
      </c>
      <c r="E44" s="15">
        <v>8</v>
      </c>
      <c r="F44" s="15">
        <v>0</v>
      </c>
      <c r="G44" s="14">
        <v>75</v>
      </c>
      <c r="H44" s="15">
        <v>0</v>
      </c>
      <c r="I44" s="14">
        <v>370.42</v>
      </c>
      <c r="J44" s="14">
        <v>0</v>
      </c>
      <c r="K44" s="14">
        <f t="shared" si="7"/>
        <v>0</v>
      </c>
      <c r="L44" s="15">
        <v>0</v>
      </c>
      <c r="M44" s="15">
        <v>0</v>
      </c>
    </row>
    <row r="45" spans="1:13" ht="16.5" customHeight="1">
      <c r="A45" s="5" t="s">
        <v>54</v>
      </c>
      <c r="B45" s="13">
        <v>22238</v>
      </c>
      <c r="C45" s="14">
        <v>3549.22</v>
      </c>
      <c r="D45" s="14">
        <v>7</v>
      </c>
      <c r="E45" s="16">
        <v>2</v>
      </c>
      <c r="F45" s="16">
        <v>0</v>
      </c>
      <c r="G45" s="14">
        <v>5</v>
      </c>
      <c r="H45" s="15">
        <v>0</v>
      </c>
      <c r="I45" s="14">
        <v>3542.22</v>
      </c>
      <c r="J45" s="14">
        <v>0</v>
      </c>
      <c r="K45" s="14">
        <f t="shared" si="7"/>
        <v>1</v>
      </c>
      <c r="L45" s="15">
        <v>0</v>
      </c>
      <c r="M45" s="15">
        <v>1</v>
      </c>
    </row>
    <row r="46" spans="1:13" ht="16.5" customHeight="1">
      <c r="A46" s="5" t="s">
        <v>55</v>
      </c>
      <c r="B46" s="13">
        <v>17978</v>
      </c>
      <c r="C46" s="14">
        <v>5785.15</v>
      </c>
      <c r="D46" s="14">
        <v>85</v>
      </c>
      <c r="E46" s="16">
        <v>3</v>
      </c>
      <c r="F46" s="16">
        <v>0</v>
      </c>
      <c r="G46" s="14">
        <v>82</v>
      </c>
      <c r="H46" s="15">
        <v>0</v>
      </c>
      <c r="I46" s="14">
        <v>5700.15</v>
      </c>
      <c r="J46" s="14">
        <v>0</v>
      </c>
      <c r="K46" s="14">
        <f t="shared" si="7"/>
        <v>1429</v>
      </c>
      <c r="L46" s="15">
        <v>1429</v>
      </c>
      <c r="M46" s="15">
        <v>0</v>
      </c>
    </row>
    <row r="47" spans="1:13" ht="16.5" customHeight="1">
      <c r="A47" s="5" t="s">
        <v>56</v>
      </c>
      <c r="B47" s="13">
        <v>20818</v>
      </c>
      <c r="C47" s="14">
        <v>4319.05</v>
      </c>
      <c r="D47" s="14">
        <v>72</v>
      </c>
      <c r="E47" s="16">
        <v>43</v>
      </c>
      <c r="F47" s="16">
        <v>0</v>
      </c>
      <c r="G47" s="14">
        <v>29</v>
      </c>
      <c r="H47" s="15">
        <v>0</v>
      </c>
      <c r="I47" s="14">
        <v>4247.05</v>
      </c>
      <c r="J47" s="14">
        <v>0</v>
      </c>
      <c r="K47" s="14">
        <f t="shared" si="7"/>
        <v>0</v>
      </c>
      <c r="L47" s="15">
        <v>0</v>
      </c>
      <c r="M47" s="15">
        <v>0</v>
      </c>
    </row>
    <row r="48" spans="1:13" ht="16.5" customHeight="1">
      <c r="A48" s="5" t="s">
        <v>57</v>
      </c>
      <c r="B48" s="13">
        <v>12352</v>
      </c>
      <c r="C48" s="14">
        <v>581.21</v>
      </c>
      <c r="D48" s="14">
        <v>10</v>
      </c>
      <c r="E48" s="15">
        <v>0</v>
      </c>
      <c r="F48" s="15">
        <v>0</v>
      </c>
      <c r="G48" s="14">
        <v>10</v>
      </c>
      <c r="H48" s="15">
        <v>0</v>
      </c>
      <c r="I48" s="14">
        <v>571.21</v>
      </c>
      <c r="J48" s="14">
        <v>0</v>
      </c>
      <c r="K48" s="14">
        <f t="shared" si="7"/>
        <v>4</v>
      </c>
      <c r="L48" s="15">
        <v>0</v>
      </c>
      <c r="M48" s="15">
        <v>4</v>
      </c>
    </row>
    <row r="49" spans="1:13" ht="16.5" customHeight="1">
      <c r="A49" s="5" t="s">
        <v>58</v>
      </c>
      <c r="B49" s="13">
        <v>7914</v>
      </c>
      <c r="C49" s="14">
        <v>569.58</v>
      </c>
      <c r="D49" s="15">
        <v>0</v>
      </c>
      <c r="E49" s="15">
        <v>0</v>
      </c>
      <c r="F49" s="15">
        <v>0</v>
      </c>
      <c r="G49" s="15">
        <v>0</v>
      </c>
      <c r="H49" s="15">
        <v>0</v>
      </c>
      <c r="I49" s="14">
        <v>569.58</v>
      </c>
      <c r="J49" s="14">
        <v>0</v>
      </c>
      <c r="K49" s="14">
        <f t="shared" si="7"/>
        <v>0</v>
      </c>
      <c r="L49" s="15">
        <v>0</v>
      </c>
      <c r="M49" s="15">
        <v>0</v>
      </c>
    </row>
    <row r="50" spans="1:13" ht="16.5" customHeight="1">
      <c r="A50" s="5" t="s">
        <v>59</v>
      </c>
      <c r="B50" s="13">
        <v>14503</v>
      </c>
      <c r="C50" s="14">
        <v>2099.12</v>
      </c>
      <c r="D50" s="14">
        <v>3</v>
      </c>
      <c r="E50" s="15">
        <v>0</v>
      </c>
      <c r="F50" s="15">
        <v>0</v>
      </c>
      <c r="G50" s="14">
        <v>3</v>
      </c>
      <c r="H50" s="15">
        <v>0</v>
      </c>
      <c r="I50" s="14">
        <v>2095.12</v>
      </c>
      <c r="J50" s="14">
        <v>1</v>
      </c>
      <c r="K50" s="14">
        <f t="shared" si="7"/>
        <v>52</v>
      </c>
      <c r="L50" s="15">
        <v>0</v>
      </c>
      <c r="M50" s="15">
        <v>52</v>
      </c>
    </row>
    <row r="51" spans="1:13" ht="16.5" customHeight="1">
      <c r="A51" s="5" t="s">
        <v>24</v>
      </c>
      <c r="B51" s="13">
        <v>6657</v>
      </c>
      <c r="C51" s="14">
        <v>464.95</v>
      </c>
      <c r="D51" s="14">
        <v>1</v>
      </c>
      <c r="E51" s="15">
        <v>0</v>
      </c>
      <c r="F51" s="15">
        <v>0</v>
      </c>
      <c r="G51" s="14">
        <v>1</v>
      </c>
      <c r="H51" s="15">
        <v>0</v>
      </c>
      <c r="I51" s="14">
        <v>463.95</v>
      </c>
      <c r="J51" s="14">
        <v>0</v>
      </c>
      <c r="K51" s="14">
        <f t="shared" si="7"/>
        <v>2</v>
      </c>
      <c r="L51" s="15">
        <v>0</v>
      </c>
      <c r="M51" s="15">
        <v>2</v>
      </c>
    </row>
    <row r="52" spans="1:13" ht="16.5" customHeight="1">
      <c r="A52" s="5" t="s">
        <v>25</v>
      </c>
      <c r="B52" s="13">
        <v>7139</v>
      </c>
      <c r="C52" s="14">
        <v>1059.2</v>
      </c>
      <c r="D52" s="14">
        <v>3</v>
      </c>
      <c r="E52" s="14">
        <v>1</v>
      </c>
      <c r="F52" s="14">
        <v>0</v>
      </c>
      <c r="G52" s="14">
        <v>2</v>
      </c>
      <c r="H52" s="15">
        <v>0</v>
      </c>
      <c r="I52" s="14">
        <v>1037.2</v>
      </c>
      <c r="J52" s="14">
        <v>19</v>
      </c>
      <c r="K52" s="14">
        <f t="shared" si="7"/>
        <v>0</v>
      </c>
      <c r="L52" s="14">
        <v>0</v>
      </c>
      <c r="M52" s="14">
        <v>0</v>
      </c>
    </row>
    <row r="53" spans="1:13" ht="16.5" customHeight="1">
      <c r="A53" s="5" t="s">
        <v>26</v>
      </c>
      <c r="B53" s="13">
        <v>4432</v>
      </c>
      <c r="C53" s="14">
        <v>0</v>
      </c>
      <c r="D53" s="15">
        <v>0</v>
      </c>
      <c r="E53" s="15">
        <v>0</v>
      </c>
      <c r="F53" s="15">
        <v>0</v>
      </c>
      <c r="G53" s="15">
        <v>0</v>
      </c>
      <c r="H53" s="15">
        <v>0</v>
      </c>
      <c r="I53" s="15">
        <v>0</v>
      </c>
      <c r="J53" s="15">
        <v>0</v>
      </c>
      <c r="K53" s="14">
        <f t="shared" si="7"/>
        <v>0</v>
      </c>
      <c r="L53" s="15">
        <v>0</v>
      </c>
      <c r="M53" s="15">
        <v>0</v>
      </c>
    </row>
    <row r="54" spans="1:13" ht="16.5" customHeight="1">
      <c r="A54" s="5" t="s">
        <v>27</v>
      </c>
      <c r="B54" s="13">
        <v>5910</v>
      </c>
      <c r="C54" s="14">
        <v>200.2</v>
      </c>
      <c r="D54" s="15">
        <v>0</v>
      </c>
      <c r="E54" s="15">
        <v>0</v>
      </c>
      <c r="F54" s="15">
        <v>0</v>
      </c>
      <c r="G54" s="15">
        <v>0</v>
      </c>
      <c r="H54" s="15">
        <v>0</v>
      </c>
      <c r="I54" s="14">
        <v>200.2</v>
      </c>
      <c r="J54" s="14">
        <v>0</v>
      </c>
      <c r="K54" s="14">
        <f t="shared" si="7"/>
        <v>0</v>
      </c>
      <c r="L54" s="15">
        <v>0</v>
      </c>
      <c r="M54" s="15">
        <v>0</v>
      </c>
    </row>
    <row r="55" spans="1:13" ht="16.5" customHeight="1">
      <c r="A55" s="5" t="s">
        <v>28</v>
      </c>
      <c r="B55" s="13">
        <v>2309</v>
      </c>
      <c r="C55" s="14">
        <v>22.37</v>
      </c>
      <c r="D55" s="14">
        <v>0</v>
      </c>
      <c r="E55" s="15">
        <v>0</v>
      </c>
      <c r="F55" s="15">
        <v>0</v>
      </c>
      <c r="G55" s="14">
        <v>0</v>
      </c>
      <c r="H55" s="15">
        <v>0</v>
      </c>
      <c r="I55" s="14">
        <v>22.37</v>
      </c>
      <c r="J55" s="14">
        <v>0</v>
      </c>
      <c r="K55" s="14">
        <f t="shared" si="7"/>
        <v>0</v>
      </c>
      <c r="L55" s="15">
        <v>0</v>
      </c>
      <c r="M55" s="15">
        <v>0</v>
      </c>
    </row>
    <row r="56" spans="1:13" ht="16.5" customHeight="1">
      <c r="A56" s="5" t="s">
        <v>29</v>
      </c>
      <c r="B56" s="13">
        <v>4658</v>
      </c>
      <c r="C56" s="14">
        <v>224.31</v>
      </c>
      <c r="D56" s="15">
        <v>2</v>
      </c>
      <c r="E56" s="15">
        <v>0</v>
      </c>
      <c r="F56" s="15">
        <v>0</v>
      </c>
      <c r="G56" s="15">
        <v>2</v>
      </c>
      <c r="H56" s="15">
        <v>0</v>
      </c>
      <c r="I56" s="14">
        <v>222.31</v>
      </c>
      <c r="J56" s="14">
        <v>0</v>
      </c>
      <c r="K56" s="14">
        <f t="shared" si="7"/>
        <v>0</v>
      </c>
      <c r="L56" s="15">
        <v>0</v>
      </c>
      <c r="M56" s="15">
        <v>0</v>
      </c>
    </row>
    <row r="57" spans="1:13" ht="16.5" customHeight="1">
      <c r="A57" s="5" t="s">
        <v>30</v>
      </c>
      <c r="B57" s="13">
        <v>2490</v>
      </c>
      <c r="C57" s="14">
        <v>55.42</v>
      </c>
      <c r="D57" s="14">
        <v>1</v>
      </c>
      <c r="E57" s="15">
        <v>0</v>
      </c>
      <c r="F57" s="15">
        <v>0</v>
      </c>
      <c r="G57" s="14">
        <v>1</v>
      </c>
      <c r="H57" s="15">
        <v>0</v>
      </c>
      <c r="I57" s="14">
        <v>54.42</v>
      </c>
      <c r="J57" s="14">
        <v>0</v>
      </c>
      <c r="K57" s="14">
        <f t="shared" si="7"/>
        <v>0</v>
      </c>
      <c r="L57" s="15">
        <v>0</v>
      </c>
      <c r="M57" s="15">
        <v>0</v>
      </c>
    </row>
    <row r="58" spans="1:13" ht="16.5" customHeight="1" thickBot="1">
      <c r="A58" s="19"/>
      <c r="B58" s="20"/>
      <c r="C58" s="21"/>
      <c r="D58" s="21"/>
      <c r="E58" s="22"/>
      <c r="F58" s="22"/>
      <c r="G58" s="23"/>
      <c r="H58" s="22"/>
      <c r="I58" s="21"/>
      <c r="J58" s="21"/>
      <c r="K58" s="22"/>
      <c r="L58" s="22"/>
      <c r="M58" s="22"/>
    </row>
    <row r="59" spans="1:13" ht="12">
      <c r="A59" s="5" t="s">
        <v>64</v>
      </c>
      <c r="B59" s="13"/>
      <c r="C59" s="14"/>
      <c r="D59" s="14"/>
      <c r="E59" s="14"/>
      <c r="F59" s="14"/>
      <c r="G59" s="14"/>
      <c r="H59" s="15"/>
      <c r="I59" s="14"/>
      <c r="J59" s="14"/>
      <c r="K59" s="15"/>
      <c r="L59" s="15"/>
      <c r="M59" s="15"/>
    </row>
    <row r="60" spans="1:13" ht="12">
      <c r="A60" s="5" t="s">
        <v>68</v>
      </c>
      <c r="B60" s="13"/>
      <c r="C60" s="15"/>
      <c r="D60" s="15"/>
      <c r="E60" s="15"/>
      <c r="F60" s="15"/>
      <c r="G60" s="15"/>
      <c r="H60" s="15"/>
      <c r="I60" s="15"/>
      <c r="J60" s="15"/>
      <c r="K60" s="15"/>
      <c r="L60" s="15"/>
      <c r="M60" s="15"/>
    </row>
    <row r="61" spans="1:13" ht="12">
      <c r="A61" s="5" t="s">
        <v>60</v>
      </c>
      <c r="B61" s="13"/>
      <c r="C61" s="14"/>
      <c r="D61" s="14"/>
      <c r="E61" s="15"/>
      <c r="F61" s="15"/>
      <c r="G61" s="14"/>
      <c r="H61" s="15"/>
      <c r="I61" s="14"/>
      <c r="J61" s="14"/>
      <c r="K61" s="15"/>
      <c r="L61" s="15"/>
      <c r="M61" s="15"/>
    </row>
    <row r="62" spans="1:13" ht="12">
      <c r="A62" s="5" t="s">
        <v>69</v>
      </c>
      <c r="B62" s="13"/>
      <c r="C62" s="14"/>
      <c r="D62" s="14"/>
      <c r="E62" s="15"/>
      <c r="F62" s="15"/>
      <c r="G62" s="14"/>
      <c r="H62" s="15"/>
      <c r="I62" s="14"/>
      <c r="J62" s="14"/>
      <c r="K62" s="15"/>
      <c r="L62" s="15"/>
      <c r="M62" s="15"/>
    </row>
    <row r="63" spans="1:13" ht="12">
      <c r="A63" s="5" t="s">
        <v>65</v>
      </c>
      <c r="B63" s="13"/>
      <c r="C63" s="14"/>
      <c r="D63" s="14"/>
      <c r="E63" s="14"/>
      <c r="F63" s="14"/>
      <c r="G63" s="14"/>
      <c r="H63" s="15"/>
      <c r="I63" s="14"/>
      <c r="J63" s="14"/>
      <c r="K63" s="14"/>
      <c r="L63" s="14"/>
      <c r="M63" s="15"/>
    </row>
    <row r="64" spans="1:13" ht="12">
      <c r="A64" s="5" t="s">
        <v>61</v>
      </c>
      <c r="B64" s="13"/>
      <c r="C64" s="14"/>
      <c r="D64" s="15"/>
      <c r="E64" s="15"/>
      <c r="F64" s="15"/>
      <c r="G64" s="15"/>
      <c r="H64" s="15"/>
      <c r="I64" s="14"/>
      <c r="J64" s="14"/>
      <c r="K64" s="15"/>
      <c r="L64" s="15"/>
      <c r="M64" s="15"/>
    </row>
  </sheetData>
  <sheetProtection/>
  <printOptions/>
  <pageMargins left="0.7874015748031497" right="0.7874015748031497" top="0.984251968503937" bottom="0.7874015748031497" header="0.5118110236220472" footer="0.5118110236220472"/>
  <pageSetup fitToWidth="2" horizontalDpi="600" verticalDpi="600" orientation="portrait" paperSize="9" scale="73"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user</cp:lastModifiedBy>
  <cp:lastPrinted>2015-02-27T01:17:26Z</cp:lastPrinted>
  <dcterms:created xsi:type="dcterms:W3CDTF">2000-12-14T13:14:45Z</dcterms:created>
  <dcterms:modified xsi:type="dcterms:W3CDTF">2016-02-10T02:47:49Z</dcterms:modified>
  <cp:category/>
  <cp:version/>
  <cp:contentType/>
  <cp:contentStatus/>
</cp:coreProperties>
</file>