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0755" activeTab="0"/>
  </bookViews>
  <sheets>
    <sheet name="CO2排出量換算表簡易計算シート" sheetId="1" r:id="rId1"/>
  </sheets>
  <definedNames>
    <definedName name="_xlnm.Print_Area" localSheetId="0">'CO2排出量換算表簡易計算シート'!$A$1:$Q$16</definedName>
  </definedNames>
  <calcPr fullCalcOnLoad="1"/>
</workbook>
</file>

<file path=xl/sharedStrings.xml><?xml version="1.0" encoding="utf-8"?>
<sst xmlns="http://schemas.openxmlformats.org/spreadsheetml/2006/main" count="89" uniqueCount="35">
  <si>
    <t>t-C/GJ</t>
  </si>
  <si>
    <t>GJ/kL</t>
  </si>
  <si>
    <t>kL</t>
  </si>
  <si>
    <r>
      <t>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Calibri"/>
        <family val="3"/>
      </rPr>
      <t>排出量</t>
    </r>
  </si>
  <si>
    <t>t</t>
  </si>
  <si>
    <t>GJ/t</t>
  </si>
  <si>
    <t>合計</t>
  </si>
  <si>
    <t>液化石油ガス（LPG）</t>
  </si>
  <si>
    <t>都市ガス</t>
  </si>
  <si>
    <t>天然ガス（液化天然ガスを除く。）</t>
  </si>
  <si>
    <t>ガソリン</t>
  </si>
  <si>
    <t>電気及び燃料種別</t>
  </si>
  <si>
    <t>灯油</t>
  </si>
  <si>
    <t>軽油</t>
  </si>
  <si>
    <t>A重油</t>
  </si>
  <si>
    <t>年間使用量</t>
  </si>
  <si>
    <t>B・C重油</t>
  </si>
  <si>
    <t>排出係数</t>
  </si>
  <si>
    <t>単位当たり発熱量</t>
  </si>
  <si>
    <r>
      <t>t-CO</t>
    </r>
    <r>
      <rPr>
        <vertAlign val="subscript"/>
        <sz val="11"/>
        <color indexed="8"/>
        <rFont val="ＭＳ Ｐゴシック"/>
        <family val="3"/>
      </rPr>
      <t>2</t>
    </r>
  </si>
  <si>
    <r>
      <t>t-CO</t>
    </r>
    <r>
      <rPr>
        <vertAlign val="subscript"/>
        <sz val="11"/>
        <color indexed="8"/>
        <rFont val="ＭＳ Ｐゴシック"/>
        <family val="3"/>
      </rPr>
      <t>2</t>
    </r>
  </si>
  <si>
    <t>買電（自家発電分を除く）</t>
  </si>
  <si>
    <r>
      <t>CO</t>
    </r>
    <r>
      <rPr>
        <vertAlign val="subscript"/>
        <sz val="18"/>
        <color indexed="8"/>
        <rFont val="ＭＳ Ｐゴシック"/>
        <family val="3"/>
      </rPr>
      <t>2</t>
    </r>
    <r>
      <rPr>
        <sz val="18"/>
        <color indexed="8"/>
        <rFont val="ＭＳ Ｐゴシック"/>
        <family val="3"/>
      </rPr>
      <t>排出量換算量簡易計算シート</t>
    </r>
  </si>
  <si>
    <t>　</t>
  </si>
  <si>
    <r>
      <t>千m</t>
    </r>
    <r>
      <rPr>
        <vertAlign val="superscript"/>
        <sz val="10"/>
        <color indexed="8"/>
        <rFont val="ＭＳ Ｐゴシック"/>
        <family val="3"/>
      </rPr>
      <t>3</t>
    </r>
  </si>
  <si>
    <r>
      <t>GJ/千Nｍ</t>
    </r>
    <r>
      <rPr>
        <vertAlign val="superscript"/>
        <sz val="10"/>
        <color indexed="8"/>
        <rFont val="ＭＳ Ｐゴシック"/>
        <family val="3"/>
      </rPr>
      <t>3</t>
    </r>
  </si>
  <si>
    <t>削減量</t>
  </si>
  <si>
    <t>※黄背景のセルに工場・事業場が年間に使用する全燃料等の使用量（更新前後）を入力してください。</t>
  </si>
  <si>
    <t>導入後１年間</t>
  </si>
  <si>
    <t>導入前１年間</t>
  </si>
  <si>
    <r>
      <t>t-CO</t>
    </r>
    <r>
      <rPr>
        <vertAlign val="subscript"/>
        <sz val="11"/>
        <color indexed="8"/>
        <rFont val="ＭＳ Ｐゴシック"/>
        <family val="3"/>
      </rPr>
      <t>2</t>
    </r>
  </si>
  <si>
    <r>
      <t>t-CO</t>
    </r>
    <r>
      <rPr>
        <vertAlign val="subscript"/>
        <sz val="11"/>
        <color indexed="8"/>
        <rFont val="ＭＳ Ｐゴシック"/>
        <family val="3"/>
      </rPr>
      <t>2</t>
    </r>
  </si>
  <si>
    <t>kWh</t>
  </si>
  <si>
    <t>GJ/千kWh</t>
  </si>
  <si>
    <r>
      <t>t-CO</t>
    </r>
    <r>
      <rPr>
        <vertAlign val="sub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/KWh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</si>
</sst>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00_ "/>
    <numFmt numFmtId="182" formatCode="#,##0.00_ ;[Red]\-#,##0.00\ "/>
    <numFmt numFmtId="183" formatCode="0.0%"/>
    <numFmt numFmtId="184" formatCode="0.00_ "/>
    <numFmt numFmtId="185" formatCode="#,##0.0_ "/>
    <numFmt numFmtId="186" formatCode="#,##0.00_ "/>
    <numFmt numFmtId="187" formatCode="0.000_ "/>
    <numFmt numFmtId="188" formatCode="0.000000_ "/>
    <numFmt numFmtId="189" formatCode="0.000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vertAlign val="superscript"/>
      <sz val="10"/>
      <color indexed="8"/>
      <name val="ＭＳ 明朝"/>
      <family val="1"/>
    </font>
    <font>
      <sz val="6"/>
      <name val="ＭＳ Ｐゴシック"/>
      <family val="3"/>
    </font>
    <font>
      <vertAlign val="subscript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vertAlign val="subscript"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3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1"/>
      <name val="Calibri"/>
      <family val="3"/>
    </font>
    <font>
      <sz val="18"/>
      <color indexed="8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DA6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3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28" borderId="4" applyNumberFormat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43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5" fillId="0" borderId="0" xfId="43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186" fontId="0" fillId="30" borderId="18" xfId="0" applyNumberFormat="1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186" fontId="0" fillId="30" borderId="20" xfId="0" applyNumberFormat="1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  <xf numFmtId="186" fontId="0" fillId="30" borderId="21" xfId="0" applyNumberFormat="1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31" borderId="26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182" fontId="0" fillId="0" borderId="27" xfId="0" applyNumberFormat="1" applyFont="1" applyFill="1" applyBorder="1" applyAlignment="1">
      <alignment vertical="center" shrinkToFit="1"/>
    </xf>
    <xf numFmtId="182" fontId="0" fillId="31" borderId="28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40" fontId="0" fillId="0" borderId="29" xfId="49" applyNumberFormat="1" applyFont="1" applyFill="1" applyBorder="1" applyAlignment="1">
      <alignment vertical="center" shrinkToFit="1"/>
    </xf>
    <xf numFmtId="40" fontId="0" fillId="0" borderId="30" xfId="49" applyNumberFormat="1" applyFont="1" applyFill="1" applyBorder="1" applyAlignment="1">
      <alignment vertical="center" shrinkToFit="1"/>
    </xf>
    <xf numFmtId="40" fontId="0" fillId="0" borderId="20" xfId="49" applyNumberFormat="1" applyFont="1" applyFill="1" applyBorder="1" applyAlignment="1">
      <alignment vertical="center" shrinkToFit="1"/>
    </xf>
    <xf numFmtId="182" fontId="0" fillId="0" borderId="28" xfId="0" applyNumberFormat="1" applyFont="1" applyFill="1" applyBorder="1" applyAlignment="1">
      <alignment vertical="center" shrinkToFit="1"/>
    </xf>
    <xf numFmtId="182" fontId="0" fillId="0" borderId="31" xfId="0" applyNumberFormat="1" applyFont="1" applyFill="1" applyBorder="1" applyAlignment="1">
      <alignment vertical="center" shrinkToFit="1"/>
    </xf>
    <xf numFmtId="189" fontId="0" fillId="0" borderId="20" xfId="0" applyNumberFormat="1" applyFont="1" applyFill="1" applyBorder="1" applyAlignment="1">
      <alignment vertical="center"/>
    </xf>
    <xf numFmtId="189" fontId="0" fillId="0" borderId="3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188" fontId="45" fillId="0" borderId="27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80" fontId="0" fillId="0" borderId="41" xfId="0" applyNumberFormat="1" applyFont="1" applyFill="1" applyBorder="1" applyAlignment="1">
      <alignment horizontal="center" vertical="center"/>
    </xf>
    <xf numFmtId="180" fontId="0" fillId="0" borderId="42" xfId="0" applyNumberFormat="1" applyFont="1" applyFill="1" applyBorder="1" applyAlignment="1">
      <alignment horizontal="center" vertical="center"/>
    </xf>
    <xf numFmtId="180" fontId="0" fillId="0" borderId="43" xfId="0" applyNumberFormat="1" applyFont="1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8.8515625" defaultRowHeight="15"/>
  <cols>
    <col min="1" max="1" width="2.140625" style="1" customWidth="1"/>
    <col min="2" max="2" width="25.7109375" style="1" customWidth="1"/>
    <col min="3" max="3" width="9.57421875" style="1" customWidth="1"/>
    <col min="4" max="4" width="6.57421875" style="2" customWidth="1"/>
    <col min="5" max="5" width="9.57421875" style="2" customWidth="1"/>
    <col min="6" max="6" width="6.57421875" style="2" customWidth="1"/>
    <col min="7" max="7" width="6.57421875" style="1" customWidth="1"/>
    <col min="8" max="8" width="10.57421875" style="2" customWidth="1"/>
    <col min="9" max="9" width="10.421875" style="1" customWidth="1"/>
    <col min="10" max="10" width="12.57421875" style="2" customWidth="1"/>
    <col min="11" max="11" width="9.57421875" style="34" customWidth="1"/>
    <col min="12" max="12" width="6.57421875" style="1" customWidth="1"/>
    <col min="13" max="13" width="9.57421875" style="34" customWidth="1"/>
    <col min="14" max="14" width="6.57421875" style="1" customWidth="1"/>
    <col min="15" max="15" width="9.57421875" style="34" customWidth="1"/>
    <col min="16" max="16" width="6.57421875" style="1" customWidth="1"/>
    <col min="17" max="17" width="2.140625" style="1" customWidth="1"/>
    <col min="18" max="16384" width="8.8515625" style="1" customWidth="1"/>
  </cols>
  <sheetData>
    <row r="1" spans="2:16" ht="25.5"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s="5" customFormat="1" ht="9.75" customHeight="1">
      <c r="B2" s="8"/>
      <c r="C2" s="9"/>
      <c r="D2" s="9"/>
      <c r="E2" s="9"/>
      <c r="F2" s="9"/>
      <c r="G2" s="9"/>
      <c r="H2" s="9"/>
      <c r="I2" s="9"/>
      <c r="J2" s="9"/>
      <c r="K2" s="35"/>
      <c r="L2" s="9"/>
      <c r="M2" s="35"/>
      <c r="N2" s="9"/>
      <c r="O2" s="31"/>
      <c r="P2" s="9"/>
    </row>
    <row r="3" spans="2:16" ht="19.5" customHeight="1" thickBot="1"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s="9" customFormat="1" ht="19.5" customHeight="1">
      <c r="B4" s="52" t="s">
        <v>11</v>
      </c>
      <c r="C4" s="49" t="s">
        <v>15</v>
      </c>
      <c r="D4" s="50"/>
      <c r="E4" s="50"/>
      <c r="F4" s="51"/>
      <c r="G4" s="54" t="s">
        <v>18</v>
      </c>
      <c r="H4" s="55"/>
      <c r="I4" s="58" t="s">
        <v>17</v>
      </c>
      <c r="J4" s="59"/>
      <c r="K4" s="64" t="s">
        <v>3</v>
      </c>
      <c r="L4" s="65"/>
      <c r="M4" s="65"/>
      <c r="N4" s="65"/>
      <c r="O4" s="65"/>
      <c r="P4" s="66"/>
    </row>
    <row r="5" spans="2:16" s="9" customFormat="1" ht="19.5" customHeight="1" thickBot="1">
      <c r="B5" s="53"/>
      <c r="C5" s="62" t="s">
        <v>28</v>
      </c>
      <c r="D5" s="63"/>
      <c r="E5" s="62" t="s">
        <v>29</v>
      </c>
      <c r="F5" s="63"/>
      <c r="G5" s="56"/>
      <c r="H5" s="57"/>
      <c r="I5" s="60"/>
      <c r="J5" s="61"/>
      <c r="K5" s="62" t="s">
        <v>28</v>
      </c>
      <c r="L5" s="63"/>
      <c r="M5" s="62" t="s">
        <v>29</v>
      </c>
      <c r="N5" s="63"/>
      <c r="O5" s="70" t="s">
        <v>26</v>
      </c>
      <c r="P5" s="71"/>
    </row>
    <row r="6" spans="2:16" s="5" customFormat="1" ht="21" customHeight="1" thickTop="1">
      <c r="B6" s="43" t="s">
        <v>21</v>
      </c>
      <c r="C6" s="18"/>
      <c r="D6" s="15" t="s">
        <v>32</v>
      </c>
      <c r="E6" s="19"/>
      <c r="F6" s="15" t="s">
        <v>32</v>
      </c>
      <c r="G6" s="10">
        <v>9.97</v>
      </c>
      <c r="H6" s="24" t="s">
        <v>33</v>
      </c>
      <c r="I6" s="46">
        <v>0.000457</v>
      </c>
      <c r="J6" s="24" t="s">
        <v>34</v>
      </c>
      <c r="K6" s="36">
        <f>C6*I6</f>
        <v>0</v>
      </c>
      <c r="L6" s="25" t="s">
        <v>19</v>
      </c>
      <c r="M6" s="36">
        <f>E6*I6</f>
        <v>0</v>
      </c>
      <c r="N6" s="25" t="s">
        <v>19</v>
      </c>
      <c r="O6" s="32">
        <f>M6-K6</f>
        <v>0</v>
      </c>
      <c r="P6" s="26" t="s">
        <v>19</v>
      </c>
    </row>
    <row r="7" spans="2:16" s="5" customFormat="1" ht="21" customHeight="1">
      <c r="B7" s="44" t="s">
        <v>10</v>
      </c>
      <c r="C7" s="20"/>
      <c r="D7" s="16" t="s">
        <v>2</v>
      </c>
      <c r="E7" s="21"/>
      <c r="F7" s="16" t="s">
        <v>2</v>
      </c>
      <c r="G7" s="11">
        <v>34.6</v>
      </c>
      <c r="H7" s="27" t="s">
        <v>1</v>
      </c>
      <c r="I7" s="41">
        <v>0.0183</v>
      </c>
      <c r="J7" s="27" t="s">
        <v>0</v>
      </c>
      <c r="K7" s="37">
        <f>C7*G7*I7*44/12</f>
        <v>0</v>
      </c>
      <c r="L7" s="14" t="s">
        <v>19</v>
      </c>
      <c r="M7" s="37">
        <f aca="true" t="shared" si="0" ref="M7:M14">E7*G7*I7*44/12</f>
        <v>0</v>
      </c>
      <c r="N7" s="14" t="s">
        <v>19</v>
      </c>
      <c r="O7" s="32">
        <f aca="true" t="shared" si="1" ref="O7:O13">M7-K7</f>
        <v>0</v>
      </c>
      <c r="P7" s="12" t="s">
        <v>19</v>
      </c>
    </row>
    <row r="8" spans="2:16" s="5" customFormat="1" ht="21" customHeight="1">
      <c r="B8" s="44" t="s">
        <v>12</v>
      </c>
      <c r="C8" s="20"/>
      <c r="D8" s="16" t="s">
        <v>2</v>
      </c>
      <c r="E8" s="21"/>
      <c r="F8" s="16" t="s">
        <v>2</v>
      </c>
      <c r="G8" s="11">
        <v>36.7</v>
      </c>
      <c r="H8" s="27" t="s">
        <v>1</v>
      </c>
      <c r="I8" s="41">
        <v>0.0185</v>
      </c>
      <c r="J8" s="27" t="s">
        <v>0</v>
      </c>
      <c r="K8" s="37">
        <f aca="true" t="shared" si="2" ref="K8:K14">C8*G8*I8*44/12</f>
        <v>0</v>
      </c>
      <c r="L8" s="14" t="s">
        <v>19</v>
      </c>
      <c r="M8" s="37">
        <f t="shared" si="0"/>
        <v>0</v>
      </c>
      <c r="N8" s="14" t="s">
        <v>19</v>
      </c>
      <c r="O8" s="32">
        <f t="shared" si="1"/>
        <v>0</v>
      </c>
      <c r="P8" s="12" t="s">
        <v>19</v>
      </c>
    </row>
    <row r="9" spans="2:16" s="5" customFormat="1" ht="21" customHeight="1">
      <c r="B9" s="44" t="s">
        <v>13</v>
      </c>
      <c r="C9" s="20"/>
      <c r="D9" s="16" t="s">
        <v>2</v>
      </c>
      <c r="E9" s="21"/>
      <c r="F9" s="16" t="s">
        <v>2</v>
      </c>
      <c r="G9" s="11">
        <v>37.7</v>
      </c>
      <c r="H9" s="27" t="s">
        <v>1</v>
      </c>
      <c r="I9" s="41">
        <v>0.0187</v>
      </c>
      <c r="J9" s="27" t="s">
        <v>0</v>
      </c>
      <c r="K9" s="37">
        <f t="shared" si="2"/>
        <v>0</v>
      </c>
      <c r="L9" s="14" t="s">
        <v>19</v>
      </c>
      <c r="M9" s="37">
        <f t="shared" si="0"/>
        <v>0</v>
      </c>
      <c r="N9" s="14" t="s">
        <v>19</v>
      </c>
      <c r="O9" s="32">
        <f t="shared" si="1"/>
        <v>0</v>
      </c>
      <c r="P9" s="12" t="s">
        <v>19</v>
      </c>
    </row>
    <row r="10" spans="2:16" s="5" customFormat="1" ht="21" customHeight="1">
      <c r="B10" s="44" t="s">
        <v>14</v>
      </c>
      <c r="C10" s="20"/>
      <c r="D10" s="16" t="s">
        <v>2</v>
      </c>
      <c r="E10" s="21"/>
      <c r="F10" s="16" t="s">
        <v>2</v>
      </c>
      <c r="G10" s="11">
        <v>39.1</v>
      </c>
      <c r="H10" s="27" t="s">
        <v>1</v>
      </c>
      <c r="I10" s="41">
        <v>0.0189</v>
      </c>
      <c r="J10" s="27" t="s">
        <v>0</v>
      </c>
      <c r="K10" s="37">
        <f t="shared" si="2"/>
        <v>0</v>
      </c>
      <c r="L10" s="11" t="s">
        <v>19</v>
      </c>
      <c r="M10" s="38">
        <f t="shared" si="0"/>
        <v>0</v>
      </c>
      <c r="N10" s="11" t="s">
        <v>19</v>
      </c>
      <c r="O10" s="32">
        <f t="shared" si="1"/>
        <v>0</v>
      </c>
      <c r="P10" s="13" t="s">
        <v>19</v>
      </c>
    </row>
    <row r="11" spans="2:16" s="5" customFormat="1" ht="21" customHeight="1">
      <c r="B11" s="44" t="s">
        <v>16</v>
      </c>
      <c r="C11" s="20"/>
      <c r="D11" s="16" t="s">
        <v>2</v>
      </c>
      <c r="E11" s="21"/>
      <c r="F11" s="16" t="s">
        <v>2</v>
      </c>
      <c r="G11" s="11">
        <v>41.9</v>
      </c>
      <c r="H11" s="27" t="s">
        <v>1</v>
      </c>
      <c r="I11" s="41">
        <v>0.0195</v>
      </c>
      <c r="J11" s="27" t="s">
        <v>0</v>
      </c>
      <c r="K11" s="37">
        <f t="shared" si="2"/>
        <v>0</v>
      </c>
      <c r="L11" s="11" t="s">
        <v>19</v>
      </c>
      <c r="M11" s="38">
        <f t="shared" si="0"/>
        <v>0</v>
      </c>
      <c r="N11" s="11" t="s">
        <v>19</v>
      </c>
      <c r="O11" s="32">
        <f t="shared" si="1"/>
        <v>0</v>
      </c>
      <c r="P11" s="13" t="s">
        <v>19</v>
      </c>
    </row>
    <row r="12" spans="2:16" s="5" customFormat="1" ht="21" customHeight="1">
      <c r="B12" s="44" t="s">
        <v>7</v>
      </c>
      <c r="C12" s="20"/>
      <c r="D12" s="16" t="s">
        <v>4</v>
      </c>
      <c r="E12" s="21"/>
      <c r="F12" s="16" t="s">
        <v>4</v>
      </c>
      <c r="G12" s="11">
        <v>50.8</v>
      </c>
      <c r="H12" s="27" t="s">
        <v>5</v>
      </c>
      <c r="I12" s="41">
        <v>0.0161</v>
      </c>
      <c r="J12" s="27" t="s">
        <v>0</v>
      </c>
      <c r="K12" s="37">
        <f t="shared" si="2"/>
        <v>0</v>
      </c>
      <c r="L12" s="11" t="s">
        <v>20</v>
      </c>
      <c r="M12" s="38">
        <f t="shared" si="0"/>
        <v>0</v>
      </c>
      <c r="N12" s="11" t="s">
        <v>20</v>
      </c>
      <c r="O12" s="32">
        <f t="shared" si="1"/>
        <v>0</v>
      </c>
      <c r="P12" s="13" t="s">
        <v>20</v>
      </c>
    </row>
    <row r="13" spans="2:16" s="5" customFormat="1" ht="21" customHeight="1">
      <c r="B13" s="44" t="s">
        <v>9</v>
      </c>
      <c r="C13" s="20"/>
      <c r="D13" s="16" t="s">
        <v>24</v>
      </c>
      <c r="E13" s="21"/>
      <c r="F13" s="16" t="s">
        <v>24</v>
      </c>
      <c r="G13" s="11">
        <v>43.5</v>
      </c>
      <c r="H13" s="27" t="s">
        <v>25</v>
      </c>
      <c r="I13" s="41">
        <v>0.0139</v>
      </c>
      <c r="J13" s="27" t="s">
        <v>0</v>
      </c>
      <c r="K13" s="37">
        <f t="shared" si="2"/>
        <v>0</v>
      </c>
      <c r="L13" s="11" t="s">
        <v>20</v>
      </c>
      <c r="M13" s="38">
        <f t="shared" si="0"/>
        <v>0</v>
      </c>
      <c r="N13" s="11" t="s">
        <v>20</v>
      </c>
      <c r="O13" s="32">
        <f t="shared" si="1"/>
        <v>0</v>
      </c>
      <c r="P13" s="13" t="s">
        <v>20</v>
      </c>
    </row>
    <row r="14" spans="2:16" s="5" customFormat="1" ht="21" customHeight="1" thickBot="1">
      <c r="B14" s="45" t="s">
        <v>8</v>
      </c>
      <c r="C14" s="22"/>
      <c r="D14" s="17" t="s">
        <v>24</v>
      </c>
      <c r="E14" s="23"/>
      <c r="F14" s="17" t="s">
        <v>24</v>
      </c>
      <c r="G14" s="14">
        <v>44.8</v>
      </c>
      <c r="H14" s="28" t="s">
        <v>25</v>
      </c>
      <c r="I14" s="42">
        <v>0.0136</v>
      </c>
      <c r="J14" s="28" t="s">
        <v>0</v>
      </c>
      <c r="K14" s="37">
        <f t="shared" si="2"/>
        <v>0</v>
      </c>
      <c r="L14" s="14" t="s">
        <v>19</v>
      </c>
      <c r="M14" s="37">
        <f t="shared" si="0"/>
        <v>0</v>
      </c>
      <c r="N14" s="14" t="s">
        <v>19</v>
      </c>
      <c r="O14" s="32">
        <f>M14-K14</f>
        <v>0</v>
      </c>
      <c r="P14" s="12" t="s">
        <v>19</v>
      </c>
    </row>
    <row r="15" spans="2:16" s="5" customFormat="1" ht="21" customHeight="1" thickBot="1" thickTop="1">
      <c r="B15" s="67" t="s">
        <v>6</v>
      </c>
      <c r="C15" s="68"/>
      <c r="D15" s="68"/>
      <c r="E15" s="68"/>
      <c r="F15" s="68"/>
      <c r="G15" s="68"/>
      <c r="H15" s="68"/>
      <c r="I15" s="68"/>
      <c r="J15" s="69"/>
      <c r="K15" s="40">
        <f>SUM(K6:K14)</f>
        <v>0</v>
      </c>
      <c r="L15" s="29" t="s">
        <v>31</v>
      </c>
      <c r="M15" s="39">
        <f>SUM(M6:M14)</f>
        <v>0</v>
      </c>
      <c r="N15" s="29" t="s">
        <v>30</v>
      </c>
      <c r="O15" s="33">
        <f>SUM(O6:O14)</f>
        <v>0</v>
      </c>
      <c r="P15" s="30" t="s">
        <v>30</v>
      </c>
    </row>
    <row r="16" ht="19.5" customHeight="1">
      <c r="B16" s="3" t="s">
        <v>23</v>
      </c>
    </row>
    <row r="17" ht="15" customHeight="1">
      <c r="J17" s="1"/>
    </row>
    <row r="18" spans="2:16" ht="15" customHeight="1">
      <c r="B18" s="7"/>
      <c r="C18" s="4"/>
      <c r="L18" s="6"/>
      <c r="N18" s="6"/>
      <c r="P18" s="6"/>
    </row>
    <row r="19" ht="15" customHeight="1"/>
    <row r="20" spans="2:16" ht="15" customHeight="1">
      <c r="B20" s="7"/>
      <c r="C20" s="4"/>
      <c r="L20" s="6"/>
      <c r="N20" s="6"/>
      <c r="P20" s="6"/>
    </row>
    <row r="21" spans="2:16" ht="7.5" customHeight="1">
      <c r="B21" s="7"/>
      <c r="C21" s="4"/>
      <c r="L21" s="6"/>
      <c r="N21" s="6"/>
      <c r="P21" s="6"/>
    </row>
    <row r="22" spans="7:10" ht="15" customHeight="1">
      <c r="G22" s="5"/>
      <c r="H22" s="9"/>
      <c r="I22" s="5"/>
      <c r="J22" s="9"/>
    </row>
    <row r="23" ht="15" customHeight="1"/>
  </sheetData>
  <sheetProtection/>
  <protectedRanges>
    <protectedRange sqref="C6:C14" name="範囲1_1"/>
  </protectedRanges>
  <mergeCells count="13">
    <mergeCell ref="B15:J15"/>
    <mergeCell ref="M5:N5"/>
    <mergeCell ref="O5:P5"/>
    <mergeCell ref="B1:P1"/>
    <mergeCell ref="B3:P3"/>
    <mergeCell ref="C4:F4"/>
    <mergeCell ref="B4:B5"/>
    <mergeCell ref="G4:H5"/>
    <mergeCell ref="I4:J5"/>
    <mergeCell ref="C5:D5"/>
    <mergeCell ref="E5:F5"/>
    <mergeCell ref="K5:L5"/>
    <mergeCell ref="K4:P4"/>
  </mergeCells>
  <printOptions horizontalCentered="1" verticalCentered="1"/>
  <pageMargins left="0.29" right="0.31" top="0.7480314960629921" bottom="0.7480314960629921" header="0.31496062992125984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tosho</dc:creator>
  <cp:keywords/>
  <dc:description/>
  <cp:lastModifiedBy>政策企画部情報システム課</cp:lastModifiedBy>
  <cp:lastPrinted>2020-04-07T06:13:22Z</cp:lastPrinted>
  <dcterms:created xsi:type="dcterms:W3CDTF">2009-07-31T05:19:47Z</dcterms:created>
  <dcterms:modified xsi:type="dcterms:W3CDTF">2023-05-12T08:39:28Z</dcterms:modified>
  <cp:category/>
  <cp:version/>
  <cp:contentType/>
  <cp:contentStatus/>
</cp:coreProperties>
</file>