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地球温暖化対策\◆05 予算\★R4年度\02_臨時交付金_燃料費高騰\★事業効果報告\施行用\"/>
    </mc:Choice>
  </mc:AlternateContent>
  <bookViews>
    <workbookView xWindow="0" yWindow="0" windowWidth="22104" windowHeight="9684"/>
  </bookViews>
  <sheets>
    <sheet name="様式8" sheetId="2" r:id="rId1"/>
    <sheet name="別紙1" sheetId="6" r:id="rId2"/>
    <sheet name="別紙2（R4年度)" sheetId="22" r:id="rId3"/>
    <sheet name="別紙3（R5年度) " sheetId="21" r:id="rId4"/>
    <sheet name="集計用（入力不要）" sheetId="17" r:id="rId5"/>
  </sheets>
  <definedNames>
    <definedName name="_xlnm.Print_Area" localSheetId="1">別紙1!$A$1:$M$19</definedName>
    <definedName name="_xlnm.Print_Area" localSheetId="2">'別紙2（R4年度)'!$A$1:$P$41</definedName>
    <definedName name="_xlnm.Print_Area" localSheetId="3">'別紙3（R5年度) '!$A$1:$P$79</definedName>
    <definedName name="_xlnm.Print_Area" localSheetId="0">様式8!$A$1:$Z$34</definedName>
  </definedNames>
  <calcPr calcId="162913"/>
</workbook>
</file>

<file path=xl/calcChain.xml><?xml version="1.0" encoding="utf-8"?>
<calcChain xmlns="http://schemas.openxmlformats.org/spreadsheetml/2006/main">
  <c r="AF2" i="17" l="1"/>
  <c r="AE2" i="17"/>
  <c r="B39" i="21" l="1"/>
  <c r="B40" i="21"/>
  <c r="B41" i="21"/>
  <c r="L30" i="21"/>
  <c r="O2" i="17" l="1"/>
  <c r="K2" i="17"/>
  <c r="E2" i="17"/>
  <c r="D2" i="17"/>
  <c r="C2" i="17"/>
  <c r="B2" i="17"/>
  <c r="AD2" i="17"/>
  <c r="AC2" i="17"/>
  <c r="AB2" i="17"/>
  <c r="AA2" i="17"/>
  <c r="Z2" i="17"/>
  <c r="Y2" i="17"/>
  <c r="X2" i="17"/>
  <c r="W2" i="17"/>
  <c r="V2" i="17"/>
  <c r="U2" i="17"/>
  <c r="T2" i="17"/>
  <c r="S2" i="17"/>
  <c r="P2" i="17"/>
  <c r="R2" i="17" s="1"/>
  <c r="N2" i="17"/>
  <c r="M2" i="17"/>
  <c r="L2" i="17"/>
  <c r="J2" i="17"/>
  <c r="I2" i="17"/>
  <c r="H2" i="17"/>
  <c r="G2" i="17"/>
  <c r="F2" i="17"/>
  <c r="L30" i="22" l="1"/>
  <c r="M15" i="22"/>
  <c r="H15" i="22"/>
  <c r="C15" i="22"/>
  <c r="M15" i="21" l="1"/>
  <c r="M35" i="21"/>
  <c r="AG2" i="17" s="1"/>
  <c r="H15" i="21" l="1"/>
  <c r="H35" i="21" l="1"/>
  <c r="C35" i="21"/>
  <c r="C15" i="21"/>
  <c r="L31" i="2" l="1"/>
  <c r="L30" i="2"/>
  <c r="H31" i="2" l="1"/>
  <c r="H30" i="2"/>
  <c r="K7" i="6" l="1"/>
  <c r="K17" i="6" l="1"/>
  <c r="K18" i="6"/>
  <c r="Q31" i="2" s="1"/>
  <c r="K11" i="6"/>
  <c r="K10" i="6"/>
  <c r="K6" i="6"/>
  <c r="K8" i="6"/>
  <c r="Q30" i="2" l="1"/>
  <c r="D18" i="6"/>
  <c r="G14" i="6"/>
  <c r="D8" i="6"/>
  <c r="Q2" i="17" l="1"/>
  <c r="U30" i="2"/>
  <c r="K9" i="6"/>
  <c r="L27" i="2" l="1"/>
  <c r="Q28" i="2"/>
  <c r="Q27" i="2"/>
  <c r="Q29" i="2"/>
  <c r="L29" i="2"/>
  <c r="L28" i="2"/>
  <c r="H27" i="2"/>
  <c r="H29" i="2"/>
  <c r="H28" i="2"/>
  <c r="D11" i="6"/>
  <c r="G3" i="6"/>
  <c r="U27" i="2" s="1"/>
</calcChain>
</file>

<file path=xl/sharedStrings.xml><?xml version="1.0" encoding="utf-8"?>
<sst xmlns="http://schemas.openxmlformats.org/spreadsheetml/2006/main" count="320" uniqueCount="187">
  <si>
    <t>茨城県知事　殿</t>
  </si>
  <si>
    <t>　　　　　　　　　　</t>
    <phoneticPr fontId="21"/>
  </si>
  <si>
    <t>氏名又は名称　</t>
    <phoneticPr fontId="21"/>
  </si>
  <si>
    <t>申請者住所</t>
    <phoneticPr fontId="21"/>
  </si>
  <si>
    <t>（共同申請者）</t>
    <phoneticPr fontId="21"/>
  </si>
  <si>
    <t>日</t>
    <rPh sb="0" eb="1">
      <t>ニチ</t>
    </rPh>
    <phoneticPr fontId="21"/>
  </si>
  <si>
    <t>月</t>
    <rPh sb="0" eb="1">
      <t>ゲツ</t>
    </rPh>
    <phoneticPr fontId="21"/>
  </si>
  <si>
    <t>令和</t>
    <rPh sb="0" eb="2">
      <t>レイワ</t>
    </rPh>
    <phoneticPr fontId="21"/>
  </si>
  <si>
    <t>年</t>
    <rPh sb="0" eb="1">
      <t>ネン</t>
    </rPh>
    <phoneticPr fontId="21"/>
  </si>
  <si>
    <t>※１</t>
    <phoneticPr fontId="21"/>
  </si>
  <si>
    <t>※３</t>
    <phoneticPr fontId="21"/>
  </si>
  <si>
    <t>蓄電池</t>
  </si>
  <si>
    <t>蓄電池</t>
    <rPh sb="0" eb="3">
      <t>チクデンチ</t>
    </rPh>
    <phoneticPr fontId="21"/>
  </si>
  <si>
    <t>導入設備の概要</t>
  </si>
  <si>
    <t>設備の種類</t>
  </si>
  <si>
    <t>型　　式</t>
  </si>
  <si>
    <t>kWh</t>
    <phoneticPr fontId="21"/>
  </si>
  <si>
    <t>kW</t>
    <phoneticPr fontId="21"/>
  </si>
  <si>
    <t>発電出力</t>
    <rPh sb="0" eb="4">
      <t>ハツデンシュツリョク</t>
    </rPh>
    <phoneticPr fontId="21"/>
  </si>
  <si>
    <t>←</t>
    <phoneticPr fontId="21"/>
  </si>
  <si>
    <t>共同申請者がいない場合は空欄で可</t>
    <rPh sb="0" eb="5">
      <t>キョウドウシンセイシャ</t>
    </rPh>
    <rPh sb="9" eb="11">
      <t>バアイ</t>
    </rPh>
    <rPh sb="12" eb="14">
      <t>クウラン</t>
    </rPh>
    <rPh sb="15" eb="16">
      <t>カ</t>
    </rPh>
    <phoneticPr fontId="21"/>
  </si>
  <si>
    <t>番号</t>
  </si>
  <si>
    <t>設備名称</t>
    <rPh sb="0" eb="4">
      <t>セツビメイショウ</t>
    </rPh>
    <phoneticPr fontId="21"/>
  </si>
  <si>
    <t>メーカー名</t>
    <rPh sb="4" eb="5">
      <t>メイ</t>
    </rPh>
    <phoneticPr fontId="21"/>
  </si>
  <si>
    <t>型式</t>
    <rPh sb="0" eb="2">
      <t>カタシキ</t>
    </rPh>
    <phoneticPr fontId="21"/>
  </si>
  <si>
    <t>仕様</t>
    <rPh sb="0" eb="2">
      <t>シヨウ</t>
    </rPh>
    <phoneticPr fontId="21"/>
  </si>
  <si>
    <t>数量</t>
    <rPh sb="0" eb="2">
      <t>スウリョウ</t>
    </rPh>
    <phoneticPr fontId="21"/>
  </si>
  <si>
    <t>備考</t>
    <rPh sb="0" eb="2">
      <t>ビコウ</t>
    </rPh>
    <phoneticPr fontId="21"/>
  </si>
  <si>
    <t>自家消費型太陽光発電設備</t>
    <rPh sb="0" eb="5">
      <t>ジカショウヒガタ</t>
    </rPh>
    <rPh sb="5" eb="12">
      <t>タイヨウコウハツデンセツビ</t>
    </rPh>
    <phoneticPr fontId="21"/>
  </si>
  <si>
    <t>既設</t>
  </si>
  <si>
    <t>製造者名</t>
  </si>
  <si>
    <t>（法人にあっては、その代表者の氏名）</t>
    <phoneticPr fontId="21"/>
  </si>
  <si>
    <t>太陽電池モジュール</t>
    <rPh sb="0" eb="4">
      <t>タイヨウデンチ</t>
    </rPh>
    <phoneticPr fontId="21"/>
  </si>
  <si>
    <t>パワーコンディショナー</t>
    <phoneticPr fontId="21"/>
  </si>
  <si>
    <t>受付番号
（内部用）</t>
    <rPh sb="0" eb="2">
      <t>ウケツケ</t>
    </rPh>
    <rPh sb="2" eb="4">
      <t>バンゴウ</t>
    </rPh>
    <rPh sb="6" eb="9">
      <t>ナイブヨウ</t>
    </rPh>
    <phoneticPr fontId="1"/>
  </si>
  <si>
    <t>申請者</t>
    <rPh sb="0" eb="3">
      <t>シンセイシャ</t>
    </rPh>
    <phoneticPr fontId="1"/>
  </si>
  <si>
    <t>住所</t>
    <rPh sb="0" eb="2">
      <t>ジュウショ</t>
    </rPh>
    <phoneticPr fontId="1"/>
  </si>
  <si>
    <t>代表者職</t>
    <rPh sb="0" eb="3">
      <t>ダイヒョウシャ</t>
    </rPh>
    <rPh sb="3" eb="4">
      <t>ショク</t>
    </rPh>
    <phoneticPr fontId="1"/>
  </si>
  <si>
    <t>氏名</t>
  </si>
  <si>
    <t>共同申請者
住所</t>
    <rPh sb="6" eb="8">
      <t>ジュウショ</t>
    </rPh>
    <phoneticPr fontId="1"/>
  </si>
  <si>
    <t>kWh</t>
    <phoneticPr fontId="21"/>
  </si>
  <si>
    <t>W</t>
    <phoneticPr fontId="21"/>
  </si>
  <si>
    <t>自家消費型
太陽光発電設備</t>
    <rPh sb="0" eb="2">
      <t>ジカ</t>
    </rPh>
    <rPh sb="2" eb="4">
      <t>ショウヒ</t>
    </rPh>
    <rPh sb="4" eb="5">
      <t>ガタ</t>
    </rPh>
    <rPh sb="6" eb="9">
      <t>タイヨウコウ</t>
    </rPh>
    <rPh sb="9" eb="11">
      <t>ハツデン</t>
    </rPh>
    <rPh sb="11" eb="13">
      <t>セツビ</t>
    </rPh>
    <phoneticPr fontId="21"/>
  </si>
  <si>
    <t>W</t>
    <phoneticPr fontId="21"/>
  </si>
  <si>
    <t>kW</t>
  </si>
  <si>
    <t>kW</t>
    <phoneticPr fontId="21"/>
  </si>
  <si>
    <t>発電出力</t>
    <rPh sb="0" eb="4">
      <t>ハツデンシュツリョク</t>
    </rPh>
    <phoneticPr fontId="21"/>
  </si>
  <si>
    <t>蓄電容量</t>
    <rPh sb="0" eb="4">
      <t>チクデンヨウリョウ</t>
    </rPh>
    <phoneticPr fontId="21"/>
  </si>
  <si>
    <t>kWh</t>
  </si>
  <si>
    <t>蓄電池</t>
    <phoneticPr fontId="21"/>
  </si>
  <si>
    <t>蓄電容量</t>
    <rPh sb="0" eb="4">
      <t>チクデンヨウリョウ</t>
    </rPh>
    <phoneticPr fontId="21"/>
  </si>
  <si>
    <t>kWh</t>
    <phoneticPr fontId="21"/>
  </si>
  <si>
    <t>添付２から自動入力されます</t>
    <rPh sb="0" eb="2">
      <t>テンプ</t>
    </rPh>
    <rPh sb="5" eb="7">
      <t>ジドウ</t>
    </rPh>
    <rPh sb="7" eb="9">
      <t>ニュウリョク</t>
    </rPh>
    <phoneticPr fontId="21"/>
  </si>
  <si>
    <t>既設にチェックがある場合、当該設備の発電出力又は蓄電容量を減算します</t>
    <rPh sb="0" eb="2">
      <t>キセツ</t>
    </rPh>
    <rPh sb="10" eb="12">
      <t>バアイ</t>
    </rPh>
    <rPh sb="13" eb="15">
      <t>トウガイ</t>
    </rPh>
    <rPh sb="15" eb="17">
      <t>セツビ</t>
    </rPh>
    <rPh sb="18" eb="22">
      <t>ハツデンシュツリョク</t>
    </rPh>
    <rPh sb="22" eb="23">
      <t>マタ</t>
    </rPh>
    <rPh sb="24" eb="28">
      <t>チクデンヨウリョウ</t>
    </rPh>
    <rPh sb="29" eb="31">
      <t>ゲンサン</t>
    </rPh>
    <phoneticPr fontId="21"/>
  </si>
  <si>
    <t>太陽電池モジュールの公称最大出力の合計値とパワーコンディショナーの定格出力の合計値のいずれか低い方で、kW単位で小数点以下を切り捨てた値</t>
    <phoneticPr fontId="21"/>
  </si>
  <si>
    <t>←</t>
    <phoneticPr fontId="21"/>
  </si>
  <si>
    <t>合計値</t>
  </si>
  <si>
    <t>合計値</t>
    <rPh sb="0" eb="3">
      <t>ゴウケイチ</t>
    </rPh>
    <phoneticPr fontId="21"/>
  </si>
  <si>
    <t>蓄電容量は、蓄電池の定格容量とし、小数点第二位以下を切り捨てた値</t>
    <phoneticPr fontId="21"/>
  </si>
  <si>
    <t>（補助事業者）</t>
    <rPh sb="1" eb="6">
      <t>ホジョジギョウシャ</t>
    </rPh>
    <phoneticPr fontId="21"/>
  </si>
  <si>
    <t>令和</t>
    <rPh sb="0" eb="2">
      <t>レイワ</t>
    </rPh>
    <phoneticPr fontId="21"/>
  </si>
  <si>
    <t>年</t>
    <rPh sb="0" eb="1">
      <t>ネン</t>
    </rPh>
    <phoneticPr fontId="21"/>
  </si>
  <si>
    <t>月</t>
    <rPh sb="0" eb="1">
      <t>ガツ</t>
    </rPh>
    <phoneticPr fontId="21"/>
  </si>
  <si>
    <t>日付け環政第</t>
    <rPh sb="0" eb="1">
      <t>ニチ</t>
    </rPh>
    <rPh sb="1" eb="2">
      <t>ヅ</t>
    </rPh>
    <rPh sb="3" eb="5">
      <t>カンセイ</t>
    </rPh>
    <rPh sb="5" eb="6">
      <t>ダイ</t>
    </rPh>
    <phoneticPr fontId="21"/>
  </si>
  <si>
    <t>該当する場合、□にチェック（又は■に反転）を入れてください。</t>
    <rPh sb="0" eb="2">
      <t>ガイトウ</t>
    </rPh>
    <rPh sb="4" eb="6">
      <t>バアイ</t>
    </rPh>
    <rPh sb="14" eb="15">
      <t>マタ</t>
    </rPh>
    <rPh sb="18" eb="20">
      <t>ハンテン</t>
    </rPh>
    <rPh sb="22" eb="23">
      <t>イ</t>
    </rPh>
    <phoneticPr fontId="21"/>
  </si>
  <si>
    <t>導入設備の概要について、既設の自家消費型太陽光発電設備又は蓄電池と一体的に使用する場合は、当該設備の概要も記入してください。</t>
    <phoneticPr fontId="21"/>
  </si>
  <si>
    <t>設置場所の名称</t>
    <rPh sb="0" eb="4">
      <t>セッチバショ</t>
    </rPh>
    <rPh sb="5" eb="7">
      <t>メイショウ</t>
    </rPh>
    <phoneticPr fontId="21"/>
  </si>
  <si>
    <t>所在地</t>
    <rPh sb="0" eb="3">
      <t>ショザイチ</t>
    </rPh>
    <phoneticPr fontId="21"/>
  </si>
  <si>
    <t>補助対象設備</t>
    <rPh sb="0" eb="2">
      <t>ホジョ</t>
    </rPh>
    <rPh sb="2" eb="4">
      <t>タイショウ</t>
    </rPh>
    <rPh sb="4" eb="6">
      <t>セツビ</t>
    </rPh>
    <phoneticPr fontId="21"/>
  </si>
  <si>
    <t>蓄電池</t>
    <rPh sb="0" eb="3">
      <t>チクデンチ</t>
    </rPh>
    <phoneticPr fontId="21"/>
  </si>
  <si>
    <t>自家消費型太陽光発電設備</t>
    <rPh sb="0" eb="5">
      <t>ジカショウヒガタ</t>
    </rPh>
    <rPh sb="5" eb="8">
      <t>タイヨウコウ</t>
    </rPh>
    <rPh sb="8" eb="10">
      <t>ハツデン</t>
    </rPh>
    <rPh sb="10" eb="12">
      <t>セツビ</t>
    </rPh>
    <phoneticPr fontId="21"/>
  </si>
  <si>
    <t>←</t>
    <phoneticPr fontId="21"/>
  </si>
  <si>
    <t>役職と氏名を分けて記載願います。</t>
    <rPh sb="0" eb="2">
      <t>ヤクショク</t>
    </rPh>
    <rPh sb="3" eb="5">
      <t>シメイ</t>
    </rPh>
    <rPh sb="6" eb="7">
      <t>ワ</t>
    </rPh>
    <rPh sb="9" eb="12">
      <t>キサイネガ</t>
    </rPh>
    <phoneticPr fontId="21"/>
  </si>
  <si>
    <t>交付決定日</t>
    <rPh sb="0" eb="2">
      <t>コウフ</t>
    </rPh>
    <rPh sb="2" eb="4">
      <t>ケッテイ</t>
    </rPh>
    <rPh sb="4" eb="5">
      <t>ビ</t>
    </rPh>
    <phoneticPr fontId="21"/>
  </si>
  <si>
    <t>交付番号</t>
    <rPh sb="0" eb="2">
      <t>コウフ</t>
    </rPh>
    <rPh sb="2" eb="4">
      <t>バンゴウ</t>
    </rPh>
    <phoneticPr fontId="21"/>
  </si>
  <si>
    <t>パネルの設置場所事業所名</t>
  </si>
  <si>
    <t>パネルの設置場所住所</t>
  </si>
  <si>
    <t>区分</t>
    <rPh sb="0" eb="2">
      <t>クブン</t>
    </rPh>
    <phoneticPr fontId="21"/>
  </si>
  <si>
    <t>-</t>
  </si>
  <si>
    <t>導入設備の仕様
発電出力（kW)</t>
    <phoneticPr fontId="21"/>
  </si>
  <si>
    <t>導入設備の仕様
蓄電容量(kWh）</t>
    <phoneticPr fontId="21"/>
  </si>
  <si>
    <t>号をもって補助金の交付決定を受けた補助対象事</t>
    <phoneticPr fontId="21"/>
  </si>
  <si>
    <t>報告年度</t>
    <rPh sb="0" eb="4">
      <t>ホウコクネンド</t>
    </rPh>
    <phoneticPr fontId="21"/>
  </si>
  <si>
    <t>から</t>
    <phoneticPr fontId="21"/>
  </si>
  <si>
    <t>※２</t>
    <phoneticPr fontId="21"/>
  </si>
  <si>
    <t>必要に応じて、導入効果の根拠資料を添付してください。</t>
    <rPh sb="0" eb="2">
      <t>ヒツヨウ</t>
    </rPh>
    <rPh sb="3" eb="4">
      <t>オウ</t>
    </rPh>
    <rPh sb="7" eb="11">
      <t>ドウニュウコウカ</t>
    </rPh>
    <rPh sb="12" eb="16">
      <t>コンキョシリョウ</t>
    </rPh>
    <rPh sb="17" eb="19">
      <t>テンプ</t>
    </rPh>
    <phoneticPr fontId="21"/>
  </si>
  <si>
    <t>□</t>
  </si>
  <si>
    <t>仕様</t>
    <rPh sb="0" eb="2">
      <t>シヨウ</t>
    </rPh>
    <phoneticPr fontId="21"/>
  </si>
  <si>
    <t>導入効果</t>
    <rPh sb="0" eb="4">
      <t>ドウニュウコウカ</t>
    </rPh>
    <phoneticPr fontId="21"/>
  </si>
  <si>
    <t>発電出力(kW)
蓄電容量(kWh)</t>
    <rPh sb="0" eb="4">
      <t>ハツデンシュツリョク</t>
    </rPh>
    <rPh sb="9" eb="13">
      <t>チクデンヨウリョウ</t>
    </rPh>
    <phoneticPr fontId="21"/>
  </si>
  <si>
    <t>別紙の
とおり</t>
    <rPh sb="0" eb="2">
      <t>ベッシ</t>
    </rPh>
    <phoneticPr fontId="21"/>
  </si>
  <si>
    <t>実績報告書兼請求書の添付２「設備装置の一覧表」から転記してください</t>
    <rPh sb="0" eb="5">
      <t>ジッセキホウコクショ</t>
    </rPh>
    <rPh sb="5" eb="9">
      <t>ケンセイキュウショ</t>
    </rPh>
    <rPh sb="10" eb="12">
      <t>テンプ</t>
    </rPh>
    <rPh sb="14" eb="18">
      <t>セツビソウチ</t>
    </rPh>
    <rPh sb="19" eb="22">
      <t>イチランヒョウ</t>
    </rPh>
    <rPh sb="25" eb="27">
      <t>テンキ</t>
    </rPh>
    <phoneticPr fontId="21"/>
  </si>
  <si>
    <t>太陽電池モジュール、パワーコンディショナー以外の補助対象設備の記載は不要です。</t>
    <rPh sb="0" eb="4">
      <t>タイヨウデンチ</t>
    </rPh>
    <rPh sb="21" eb="23">
      <t>イガイ</t>
    </rPh>
    <rPh sb="24" eb="30">
      <t>ホジョタイショウセツビ</t>
    </rPh>
    <rPh sb="31" eb="33">
      <t>キサイ</t>
    </rPh>
    <rPh sb="34" eb="36">
      <t>フヨウ</t>
    </rPh>
    <phoneticPr fontId="21"/>
  </si>
  <si>
    <t>4月</t>
    <rPh sb="1" eb="2">
      <t>ガツ</t>
    </rPh>
    <phoneticPr fontId="21"/>
  </si>
  <si>
    <t>5月</t>
    <rPh sb="1" eb="2">
      <t>ガツ</t>
    </rPh>
    <phoneticPr fontId="21"/>
  </si>
  <si>
    <t>6月</t>
    <rPh sb="1" eb="2">
      <t>ガツ</t>
    </rPh>
    <phoneticPr fontId="21"/>
  </si>
  <si>
    <t>7月</t>
    <rPh sb="1" eb="2">
      <t>ガツ</t>
    </rPh>
    <phoneticPr fontId="21"/>
  </si>
  <si>
    <t>8月</t>
    <rPh sb="1" eb="2">
      <t>ガツ</t>
    </rPh>
    <phoneticPr fontId="21"/>
  </si>
  <si>
    <t>9月</t>
    <rPh sb="1" eb="2">
      <t>ガツ</t>
    </rPh>
    <phoneticPr fontId="21"/>
  </si>
  <si>
    <t>10月</t>
    <rPh sb="2" eb="3">
      <t>ガツ</t>
    </rPh>
    <phoneticPr fontId="21"/>
  </si>
  <si>
    <t>11月</t>
    <rPh sb="2" eb="3">
      <t>ガツ</t>
    </rPh>
    <phoneticPr fontId="21"/>
  </si>
  <si>
    <t>12月</t>
    <rPh sb="2" eb="3">
      <t>ガツ</t>
    </rPh>
    <phoneticPr fontId="21"/>
  </si>
  <si>
    <t>1月</t>
    <rPh sb="1" eb="2">
      <t>ガツ</t>
    </rPh>
    <phoneticPr fontId="21"/>
  </si>
  <si>
    <t>2月</t>
    <rPh sb="1" eb="2">
      <t>ガツ</t>
    </rPh>
    <phoneticPr fontId="21"/>
  </si>
  <si>
    <t>3月</t>
    <rPh sb="1" eb="2">
      <t>ガツ</t>
    </rPh>
    <phoneticPr fontId="21"/>
  </si>
  <si>
    <t>（参考）</t>
    <rPh sb="1" eb="3">
      <t>サンコウ</t>
    </rPh>
    <phoneticPr fontId="21"/>
  </si>
  <si>
    <t>交付申請時の事業計画</t>
    <phoneticPr fontId="21"/>
  </si>
  <si>
    <t>２</t>
    <phoneticPr fontId="21"/>
  </si>
  <si>
    <t>補助対象事業の導入効果</t>
    <rPh sb="4" eb="6">
      <t>ジギョウ</t>
    </rPh>
    <phoneticPr fontId="21"/>
  </si>
  <si>
    <t>補助対象設備の導入効果【令和４年度分】</t>
    <rPh sb="0" eb="6">
      <t>ホジョタイショウセツビ</t>
    </rPh>
    <rPh sb="7" eb="11">
      <t>ドウニュウコウカ</t>
    </rPh>
    <rPh sb="12" eb="14">
      <t>レイワ</t>
    </rPh>
    <rPh sb="15" eb="18">
      <t>ネンドブン</t>
    </rPh>
    <phoneticPr fontId="21"/>
  </si>
  <si>
    <t>３</t>
    <phoneticPr fontId="21"/>
  </si>
  <si>
    <t>導入設備の概要</t>
    <rPh sb="0" eb="4">
      <t>ドウニュウセツビ</t>
    </rPh>
    <rPh sb="5" eb="7">
      <t>ガイヨウ</t>
    </rPh>
    <phoneticPr fontId="21"/>
  </si>
  <si>
    <t>蓄電池以外の補助対象設備の記載は不要です。</t>
    <rPh sb="0" eb="2">
      <t>チクデン</t>
    </rPh>
    <rPh sb="2" eb="3">
      <t>イケ</t>
    </rPh>
    <rPh sb="3" eb="5">
      <t>イガイ</t>
    </rPh>
    <rPh sb="6" eb="12">
      <t>ホジョタイショウセツビ</t>
    </rPh>
    <rPh sb="13" eb="15">
      <t>キサイ</t>
    </rPh>
    <rPh sb="16" eb="18">
      <t>フヨウ</t>
    </rPh>
    <phoneticPr fontId="21"/>
  </si>
  <si>
    <t>補助対象設備の導入効果【令和５年度分】</t>
    <rPh sb="0" eb="6">
      <t>ホジョタイショウセツビ</t>
    </rPh>
    <rPh sb="7" eb="11">
      <t>ドウニュウコウカ</t>
    </rPh>
    <rPh sb="12" eb="14">
      <t>レイワ</t>
    </rPh>
    <rPh sb="15" eb="18">
      <t>ネンドブン</t>
    </rPh>
    <phoneticPr fontId="21"/>
  </si>
  <si>
    <t>別紙１</t>
    <rPh sb="0" eb="2">
      <t>ベッシ</t>
    </rPh>
    <phoneticPr fontId="21"/>
  </si>
  <si>
    <t>別紙２</t>
    <rPh sb="0" eb="2">
      <t>ベッシ</t>
    </rPh>
    <phoneticPr fontId="21"/>
  </si>
  <si>
    <t>別紙３</t>
    <rPh sb="0" eb="2">
      <t>ベッシ</t>
    </rPh>
    <phoneticPr fontId="21"/>
  </si>
  <si>
    <t>← 補助金の交付決定通知から転記ください。</t>
    <rPh sb="2" eb="5">
      <t>ホジョキン</t>
    </rPh>
    <rPh sb="6" eb="12">
      <t>コウフケッテイツウチ</t>
    </rPh>
    <rPh sb="14" eb="16">
      <t>テンキ</t>
    </rPh>
    <phoneticPr fontId="21"/>
  </si>
  <si>
    <t>　←　交付申請時の「８自家消費の見込み」に記入した年間の想定消費電力量、年間の想定発電量を記入してください</t>
    <rPh sb="3" eb="8">
      <t>コウフシンセイジ</t>
    </rPh>
    <rPh sb="11" eb="15">
      <t>ジカショウヒ</t>
    </rPh>
    <rPh sb="16" eb="18">
      <t>ミコミ</t>
    </rPh>
    <rPh sb="21" eb="23">
      <t>キニュウ</t>
    </rPh>
    <rPh sb="25" eb="27">
      <t>ネンカン</t>
    </rPh>
    <rPh sb="28" eb="35">
      <t>ソウテイショウヒデンリョクリョウ</t>
    </rPh>
    <rPh sb="36" eb="38">
      <t>ネンカン</t>
    </rPh>
    <rPh sb="39" eb="44">
      <t>ソウテイハツデンリョウ</t>
    </rPh>
    <rPh sb="45" eb="47">
      <t>キニュウ</t>
    </rPh>
    <phoneticPr fontId="21"/>
  </si>
  <si>
    <t>補足説明</t>
    <rPh sb="0" eb="4">
      <t>ホソクセツメイ</t>
    </rPh>
    <phoneticPr fontId="21"/>
  </si>
  <si>
    <t>４</t>
    <phoneticPr fontId="21"/>
  </si>
  <si>
    <t>５</t>
    <phoneticPr fontId="21"/>
  </si>
  <si>
    <t>←　完了年月日の月から2023年3月までの事業効果の報告が必要です。</t>
    <phoneticPr fontId="21"/>
  </si>
  <si>
    <t>月別の発電量（kWh/月）</t>
    <phoneticPr fontId="21"/>
  </si>
  <si>
    <t>月別の消費電力量（kWh/月）</t>
    <phoneticPr fontId="21"/>
  </si>
  <si>
    <t>月別の売電量（kWh/月）</t>
    <rPh sb="3" eb="5">
      <t>バイデン</t>
    </rPh>
    <rPh sb="5" eb="6">
      <t>リョウ</t>
    </rPh>
    <phoneticPr fontId="21"/>
  </si>
  <si>
    <t>年間の発電量（kWh/年）</t>
    <phoneticPr fontId="21"/>
  </si>
  <si>
    <t>年間の消費電力量（kWh/年）</t>
    <phoneticPr fontId="21"/>
  </si>
  <si>
    <t>（参考）</t>
    <phoneticPr fontId="21"/>
  </si>
  <si>
    <t>事業計画の区分</t>
    <phoneticPr fontId="21"/>
  </si>
  <si>
    <t>１</t>
    <phoneticPr fontId="21"/>
  </si>
  <si>
    <t>　（２）余剰売電の有無</t>
    <rPh sb="4" eb="8">
      <t>ヨジョウバイデン</t>
    </rPh>
    <rPh sb="9" eb="11">
      <t>ウム</t>
    </rPh>
    <phoneticPr fontId="21"/>
  </si>
  <si>
    <t>交付申請時の年間の想定発電量、年間の想定消費電力量、年間の想定売電量からの増減率</t>
    <rPh sb="0" eb="5">
      <t>コウフシンセイジ</t>
    </rPh>
    <rPh sb="6" eb="8">
      <t>ネンカン</t>
    </rPh>
    <rPh sb="9" eb="14">
      <t>ソウテイハツデンリョウ</t>
    </rPh>
    <rPh sb="26" eb="28">
      <t>ネンカン</t>
    </rPh>
    <rPh sb="29" eb="34">
      <t>ソウテイバイデンリョウ</t>
    </rPh>
    <rPh sb="37" eb="40">
      <t>ゾウゲンリツ</t>
    </rPh>
    <phoneticPr fontId="21"/>
  </si>
  <si>
    <t>必要書類</t>
    <rPh sb="0" eb="2">
      <t>ヒツヨウ</t>
    </rPh>
    <rPh sb="2" eb="4">
      <t>ショルイ</t>
    </rPh>
    <phoneticPr fontId="21"/>
  </si>
  <si>
    <t>【補足説明が必要な場合の例】　※必要に応じて根拠資料を提出してください。</t>
    <rPh sb="1" eb="5">
      <t>ホソクセツメイ</t>
    </rPh>
    <rPh sb="6" eb="8">
      <t>ヒツヨウ</t>
    </rPh>
    <rPh sb="9" eb="11">
      <t>バアイ</t>
    </rPh>
    <rPh sb="12" eb="13">
      <t>レイ</t>
    </rPh>
    <rPh sb="16" eb="18">
      <t>ヒツヨウ</t>
    </rPh>
    <rPh sb="19" eb="20">
      <t>オウ</t>
    </rPh>
    <rPh sb="22" eb="24">
      <t>コンキョ</t>
    </rPh>
    <rPh sb="24" eb="26">
      <t>シリョウ</t>
    </rPh>
    <rPh sb="27" eb="29">
      <t>テイシュツ</t>
    </rPh>
    <phoneticPr fontId="21"/>
  </si>
  <si>
    <t>・　法人の名称や代表者名が実績報告書兼請求書の提出時と異なる場合</t>
    <rPh sb="2" eb="4">
      <t>ホウジン</t>
    </rPh>
    <rPh sb="5" eb="7">
      <t>メイショウ</t>
    </rPh>
    <rPh sb="8" eb="11">
      <t>ダイヒョウシャ</t>
    </rPh>
    <rPh sb="11" eb="12">
      <t>メイ</t>
    </rPh>
    <rPh sb="13" eb="15">
      <t>ジッセキ</t>
    </rPh>
    <rPh sb="15" eb="18">
      <t>ホウコクショ</t>
    </rPh>
    <rPh sb="18" eb="19">
      <t>ケン</t>
    </rPh>
    <rPh sb="19" eb="22">
      <t>セイキュウショ</t>
    </rPh>
    <rPh sb="23" eb="25">
      <t>テイシュツ</t>
    </rPh>
    <rPh sb="25" eb="26">
      <t>ジ</t>
    </rPh>
    <rPh sb="27" eb="28">
      <t>コト</t>
    </rPh>
    <rPh sb="30" eb="32">
      <t>バアイ</t>
    </rPh>
    <phoneticPr fontId="21"/>
  </si>
  <si>
    <t>年間の想定消費電力量(kWh/年)</t>
    <phoneticPr fontId="21"/>
  </si>
  <si>
    <t>年間の想定発電量(kWh/年)</t>
    <phoneticPr fontId="21"/>
  </si>
  <si>
    <t>年間の想定売電量(kWh/年)</t>
    <rPh sb="5" eb="8">
      <t>バイデンリョウ</t>
    </rPh>
    <phoneticPr fontId="21"/>
  </si>
  <si>
    <t>　　（法人の登記事項証明書を提出願います。）</t>
    <rPh sb="3" eb="5">
      <t>ホウジン</t>
    </rPh>
    <rPh sb="6" eb="13">
      <t>トウキジコウショウメイショ</t>
    </rPh>
    <rPh sb="14" eb="17">
      <t>テイシュツネガ</t>
    </rPh>
    <phoneticPr fontId="21"/>
  </si>
  <si>
    <t>　（１）交付申請時の年間消費電力量の根拠資料</t>
    <rPh sb="2" eb="7">
      <t>コウフシンセイジ</t>
    </rPh>
    <rPh sb="10" eb="12">
      <t>ネンカン</t>
    </rPh>
    <rPh sb="12" eb="14">
      <t>ショウヒ</t>
    </rPh>
    <rPh sb="14" eb="16">
      <t>デンリョク</t>
    </rPh>
    <rPh sb="16" eb="20">
      <t>コンキョシリョウ</t>
    </rPh>
    <phoneticPr fontId="21"/>
  </si>
  <si>
    <t>月別の発電量合計（kWh/年）</t>
    <phoneticPr fontId="21"/>
  </si>
  <si>
    <t>月別の消費電力量合計（kWh/年）</t>
    <phoneticPr fontId="21"/>
  </si>
  <si>
    <t>月別の売電量合計（kWh/年）</t>
    <rPh sb="3" eb="5">
      <t>バイデン</t>
    </rPh>
    <phoneticPr fontId="21"/>
  </si>
  <si>
    <t>年間の売電量（kWh/年）</t>
    <rPh sb="3" eb="5">
      <t>バイデン</t>
    </rPh>
    <phoneticPr fontId="21"/>
  </si>
  <si>
    <t>　←　発電量、消費電力量、売電量の記載内容は根拠資料と整合させてください。</t>
    <rPh sb="3" eb="6">
      <t>ハツデンリョウ</t>
    </rPh>
    <rPh sb="7" eb="12">
      <t>ショウヒデンリョクリョウ</t>
    </rPh>
    <rPh sb="13" eb="16">
      <t>バイデンリョウ</t>
    </rPh>
    <rPh sb="17" eb="21">
      <t>キサイナイヨウ</t>
    </rPh>
    <rPh sb="22" eb="26">
      <t>コンキョシリョウ</t>
    </rPh>
    <rPh sb="27" eb="29">
      <t>セイゴウ</t>
    </rPh>
    <phoneticPr fontId="21"/>
  </si>
  <si>
    <t>　（１）補助対象事業の完了年月日</t>
    <phoneticPr fontId="21"/>
  </si>
  <si>
    <t>日</t>
    <phoneticPr fontId="21"/>
  </si>
  <si>
    <t>令和　</t>
    <rPh sb="0" eb="2">
      <t>レイワ</t>
    </rPh>
    <phoneticPr fontId="21"/>
  </si>
  <si>
    <t>・　補助対象事業の完了年月日と発電開始時期が大幅に乖離している場合</t>
    <rPh sb="2" eb="8">
      <t>ホジョタイショウジギョウ</t>
    </rPh>
    <rPh sb="9" eb="14">
      <t>カンリョウネンガッピ</t>
    </rPh>
    <rPh sb="15" eb="21">
      <t>ハツデンカイシジキ</t>
    </rPh>
    <rPh sb="22" eb="24">
      <t>オオハバ</t>
    </rPh>
    <rPh sb="25" eb="27">
      <t>カイリ</t>
    </rPh>
    <rPh sb="31" eb="33">
      <t>バアイ</t>
    </rPh>
    <phoneticPr fontId="21"/>
  </si>
  <si>
    <t>※補助対象事業で設置した設備は「新設（□）」であり、「既設（■）」には該当しません</t>
    <rPh sb="1" eb="7">
      <t>ホジョタイショウジギョウ</t>
    </rPh>
    <rPh sb="8" eb="10">
      <t>セッチ</t>
    </rPh>
    <rPh sb="12" eb="14">
      <t>セツビ</t>
    </rPh>
    <rPh sb="16" eb="18">
      <t>シンセツ</t>
    </rPh>
    <rPh sb="27" eb="29">
      <t>キセツ</t>
    </rPh>
    <rPh sb="35" eb="37">
      <t>ガイトウ</t>
    </rPh>
    <phoneticPr fontId="21"/>
  </si>
  <si>
    <t>など</t>
    <phoneticPr fontId="21"/>
  </si>
  <si>
    <t>○　交付申請時に提出した年間消費電力量の根拠資料の区分に応じて、以下の場合</t>
    <rPh sb="2" eb="7">
      <t>コウフシンセイジ</t>
    </rPh>
    <rPh sb="8" eb="10">
      <t>テイシュツ</t>
    </rPh>
    <rPh sb="12" eb="19">
      <t>ネンカンショウヒデンリョクリョウ</t>
    </rPh>
    <rPh sb="20" eb="24">
      <t>コンキョシリョウ</t>
    </rPh>
    <rPh sb="25" eb="27">
      <t>クブン</t>
    </rPh>
    <rPh sb="28" eb="29">
      <t>オウ</t>
    </rPh>
    <rPh sb="32" eb="34">
      <t>イカ</t>
    </rPh>
    <rPh sb="35" eb="37">
      <t>バアイ</t>
    </rPh>
    <phoneticPr fontId="21"/>
  </si>
  <si>
    <t>　→　電気事業者が発行した消費電力量が記載された書類（電気料金の請求書等）</t>
    <phoneticPr fontId="21"/>
  </si>
  <si>
    <t>　　・　事業効果報告書の年間消費電力量の実績値が、交付申請時の事業計画の</t>
    <phoneticPr fontId="21"/>
  </si>
  <si>
    <t>　　　年間の想定発電量を上回る場合</t>
    <phoneticPr fontId="21"/>
  </si>
  <si>
    <t>　→　類似施設の実績や導入する電気設備の電力使用量の積み上げ</t>
    <phoneticPr fontId="21"/>
  </si>
  <si>
    <t>　　　年間の想定消費電力量と大きく乖離する場合</t>
    <rPh sb="8" eb="13">
      <t>ショウヒデンリョクリョウ</t>
    </rPh>
    <rPh sb="14" eb="15">
      <t>オオ</t>
    </rPh>
    <rPh sb="17" eb="19">
      <t>カイリ</t>
    </rPh>
    <phoneticPr fontId="21"/>
  </si>
  <si>
    <t>○　法人の名称や代表者名が実績報告書兼請求書の提出時と異なる場合</t>
    <rPh sb="2" eb="4">
      <t>ホウジン</t>
    </rPh>
    <rPh sb="5" eb="7">
      <t>メイショウ</t>
    </rPh>
    <rPh sb="8" eb="11">
      <t>ダイヒョウシャ</t>
    </rPh>
    <rPh sb="11" eb="12">
      <t>メイ</t>
    </rPh>
    <rPh sb="13" eb="15">
      <t>ジッセキ</t>
    </rPh>
    <rPh sb="15" eb="18">
      <t>ホウコクショ</t>
    </rPh>
    <rPh sb="18" eb="19">
      <t>ケン</t>
    </rPh>
    <rPh sb="19" eb="22">
      <t>セイキュウショ</t>
    </rPh>
    <rPh sb="23" eb="25">
      <t>テイシュツ</t>
    </rPh>
    <rPh sb="25" eb="26">
      <t>ジ</t>
    </rPh>
    <rPh sb="27" eb="28">
      <t>コト</t>
    </rPh>
    <rPh sb="30" eb="32">
      <t>バアイ</t>
    </rPh>
    <phoneticPr fontId="21"/>
  </si>
  <si>
    <t>令和４年度いばらきエネルギーシフト促進事業補助金事業効果報告書</t>
    <rPh sb="24" eb="31">
      <t>ジギョウコウカホウコクショ</t>
    </rPh>
    <phoneticPr fontId="21"/>
  </si>
  <si>
    <t>業に係る事業効果について、令和４年度いばらきエネルギーシフト促進事業補助金交付要綱第20条</t>
    <rPh sb="4" eb="8">
      <t>ジギョウコウカ</t>
    </rPh>
    <phoneticPr fontId="21"/>
  </si>
  <si>
    <t>第１項の規定により関係書類を添えて次のとおり報告します。</t>
    <phoneticPr fontId="21"/>
  </si>
  <si>
    <t>○　事業効果報告書の年間の発電量、年間の売電量の実績値が、</t>
    <rPh sb="2" eb="6">
      <t>ジギョウコウカ</t>
    </rPh>
    <rPh sb="6" eb="9">
      <t>ホウコクショ</t>
    </rPh>
    <rPh sb="17" eb="19">
      <t>ネンカン</t>
    </rPh>
    <rPh sb="20" eb="23">
      <t>バイデンリョウ</t>
    </rPh>
    <rPh sb="24" eb="27">
      <t>ジッセキチ</t>
    </rPh>
    <phoneticPr fontId="21"/>
  </si>
  <si>
    <t>　　交付申請時の年間の想定発電量、年間の想定売電量と大きく乖離する場合</t>
    <rPh sb="2" eb="7">
      <t>コウフシンセイジ</t>
    </rPh>
    <rPh sb="8" eb="10">
      <t>ネンカン</t>
    </rPh>
    <rPh sb="13" eb="15">
      <t>ハツデン</t>
    </rPh>
    <rPh sb="17" eb="19">
      <t>ネンカン</t>
    </rPh>
    <rPh sb="20" eb="25">
      <t>ソウテイバイデンリョウ</t>
    </rPh>
    <phoneticPr fontId="21"/>
  </si>
  <si>
    <t>様式８（第20条関係）</t>
    <phoneticPr fontId="21"/>
  </si>
  <si>
    <t>届出日</t>
    <rPh sb="0" eb="3">
      <t>トドケデビ</t>
    </rPh>
    <phoneticPr fontId="1"/>
  </si>
  <si>
    <t>R4年度
売電有無</t>
    <rPh sb="2" eb="4">
      <t>ネンド</t>
    </rPh>
    <rPh sb="5" eb="7">
      <t>バイデン</t>
    </rPh>
    <rPh sb="7" eb="9">
      <t>ウム</t>
    </rPh>
    <phoneticPr fontId="21"/>
  </si>
  <si>
    <t>R4年度
年間発電量</t>
    <rPh sb="5" eb="7">
      <t>ネンカン</t>
    </rPh>
    <rPh sb="7" eb="10">
      <t>ハツデンリョウ</t>
    </rPh>
    <phoneticPr fontId="21"/>
  </si>
  <si>
    <t>R4年度
年間消費電力量</t>
    <rPh sb="5" eb="7">
      <t>ネンカン</t>
    </rPh>
    <rPh sb="7" eb="9">
      <t>ショウヒ</t>
    </rPh>
    <rPh sb="8" eb="9">
      <t>ヒ</t>
    </rPh>
    <rPh sb="9" eb="11">
      <t>デンリョク</t>
    </rPh>
    <rPh sb="11" eb="12">
      <t>リョウ</t>
    </rPh>
    <phoneticPr fontId="21"/>
  </si>
  <si>
    <t>R4年度
年間売電量</t>
    <rPh sb="5" eb="7">
      <t>ネンカン</t>
    </rPh>
    <rPh sb="7" eb="9">
      <t>バイデン</t>
    </rPh>
    <rPh sb="9" eb="10">
      <t>リョウ</t>
    </rPh>
    <phoneticPr fontId="21"/>
  </si>
  <si>
    <t>R5年度
売電有無</t>
    <rPh sb="2" eb="4">
      <t>ネンド</t>
    </rPh>
    <rPh sb="5" eb="7">
      <t>バイデン</t>
    </rPh>
    <rPh sb="7" eb="9">
      <t>ウム</t>
    </rPh>
    <phoneticPr fontId="21"/>
  </si>
  <si>
    <t>R5年度
年間発電量</t>
    <rPh sb="2" eb="4">
      <t>ネンド</t>
    </rPh>
    <rPh sb="5" eb="7">
      <t>ネンカン</t>
    </rPh>
    <rPh sb="7" eb="9">
      <t>ハツデン</t>
    </rPh>
    <rPh sb="9" eb="10">
      <t>リョウ</t>
    </rPh>
    <phoneticPr fontId="21"/>
  </si>
  <si>
    <t>R5年度
年間消費電力量</t>
    <rPh sb="2" eb="4">
      <t>ネンド</t>
    </rPh>
    <rPh sb="5" eb="7">
      <t>ネンカン</t>
    </rPh>
    <rPh sb="7" eb="9">
      <t>ショウヒ</t>
    </rPh>
    <rPh sb="9" eb="11">
      <t>デンリョク</t>
    </rPh>
    <rPh sb="11" eb="12">
      <t>リョウ</t>
    </rPh>
    <phoneticPr fontId="21"/>
  </si>
  <si>
    <t>R5年度
年間売電量</t>
    <rPh sb="2" eb="4">
      <t>ネンド</t>
    </rPh>
    <rPh sb="5" eb="7">
      <t>ネンカン</t>
    </rPh>
    <rPh sb="7" eb="9">
      <t>バイデン</t>
    </rPh>
    <rPh sb="9" eb="10">
      <t>リョウ</t>
    </rPh>
    <phoneticPr fontId="21"/>
  </si>
  <si>
    <t>R5年度
交付申請時
年間想定発電量</t>
    <rPh sb="2" eb="4">
      <t>ネンド</t>
    </rPh>
    <rPh sb="5" eb="7">
      <t>コウフ</t>
    </rPh>
    <rPh sb="7" eb="10">
      <t>シンセイジ</t>
    </rPh>
    <rPh sb="11" eb="13">
      <t>ネンカン</t>
    </rPh>
    <rPh sb="13" eb="15">
      <t>ソウテイ</t>
    </rPh>
    <rPh sb="15" eb="17">
      <t>ハツデン</t>
    </rPh>
    <rPh sb="17" eb="18">
      <t>デンリョウ</t>
    </rPh>
    <phoneticPr fontId="21"/>
  </si>
  <si>
    <t>R5年度
交付申請時
年間想定消費電力量</t>
    <rPh sb="2" eb="4">
      <t>ネンド</t>
    </rPh>
    <rPh sb="5" eb="7">
      <t>コウフ</t>
    </rPh>
    <rPh sb="7" eb="10">
      <t>シンセイジ</t>
    </rPh>
    <rPh sb="11" eb="13">
      <t>ネンカン</t>
    </rPh>
    <rPh sb="13" eb="15">
      <t>ソウテイ</t>
    </rPh>
    <rPh sb="15" eb="17">
      <t>ショウヒ</t>
    </rPh>
    <rPh sb="17" eb="19">
      <t>デンリョク</t>
    </rPh>
    <rPh sb="19" eb="20">
      <t>リョウ</t>
    </rPh>
    <phoneticPr fontId="21"/>
  </si>
  <si>
    <t>R5年度
交付申請時
年間想定売電量</t>
    <rPh sb="2" eb="4">
      <t>ネンド</t>
    </rPh>
    <rPh sb="5" eb="7">
      <t>コウフ</t>
    </rPh>
    <rPh sb="7" eb="10">
      <t>シンセイジ</t>
    </rPh>
    <rPh sb="11" eb="13">
      <t>ネンカン</t>
    </rPh>
    <rPh sb="13" eb="15">
      <t>ソウテイ</t>
    </rPh>
    <rPh sb="15" eb="17">
      <t>バイデン</t>
    </rPh>
    <rPh sb="17" eb="18">
      <t>リョウ</t>
    </rPh>
    <phoneticPr fontId="21"/>
  </si>
  <si>
    <t>共同申請者
氏名</t>
    <rPh sb="6" eb="8">
      <t>シメイ</t>
    </rPh>
    <phoneticPr fontId="1"/>
  </si>
  <si>
    <t>共同申請者
法人役職</t>
    <rPh sb="0" eb="2">
      <t>キョウドウ</t>
    </rPh>
    <rPh sb="2" eb="5">
      <t>シンセイシャ</t>
    </rPh>
    <rPh sb="6" eb="8">
      <t>ホウジン</t>
    </rPh>
    <rPh sb="8" eb="10">
      <t>ヤクショク</t>
    </rPh>
    <phoneticPr fontId="1"/>
  </si>
  <si>
    <t>共同申請者
法人代表者氏名</t>
    <rPh sb="0" eb="2">
      <t>キョウドウ</t>
    </rPh>
    <rPh sb="2" eb="5">
      <t>シンセイシャ</t>
    </rPh>
    <rPh sb="6" eb="8">
      <t>ホウジン</t>
    </rPh>
    <rPh sb="8" eb="11">
      <t>ダイヒョウシャ</t>
    </rPh>
    <rPh sb="11" eb="13">
      <t>シメイ</t>
    </rPh>
    <phoneticPr fontId="1"/>
  </si>
  <si>
    <t>R5年度
消費電力量算定方法</t>
    <rPh sb="2" eb="4">
      <t>ネンド</t>
    </rPh>
    <rPh sb="5" eb="7">
      <t>ショウヒ</t>
    </rPh>
    <rPh sb="7" eb="9">
      <t>デンリョク</t>
    </rPh>
    <rPh sb="9" eb="10">
      <t>リョウ</t>
    </rPh>
    <rPh sb="10" eb="12">
      <t>サンテイ</t>
    </rPh>
    <rPh sb="12" eb="14">
      <t>ホウホウ</t>
    </rPh>
    <phoneticPr fontId="21"/>
  </si>
  <si>
    <t>補助対象事業
完了年月日</t>
    <phoneticPr fontId="21"/>
  </si>
  <si>
    <t>・補助対象事業の完了から令和6年3月までの発電量の根拠資料</t>
    <rPh sb="12" eb="14">
      <t>レイワ</t>
    </rPh>
    <phoneticPr fontId="21"/>
  </si>
  <si>
    <t>　←　実績報告書に記載した「補助対象事業の完了年月日」を記入してください</t>
    <phoneticPr fontId="21"/>
  </si>
  <si>
    <t>R5年度
発電量
増減率</t>
    <rPh sb="2" eb="4">
      <t>ネンド</t>
    </rPh>
    <rPh sb="5" eb="8">
      <t>ハツデンリョウ</t>
    </rPh>
    <rPh sb="9" eb="12">
      <t>ゾウゲンリツ</t>
    </rPh>
    <phoneticPr fontId="21"/>
  </si>
  <si>
    <t>R5年度
消費電力量
増減率</t>
    <rPh sb="2" eb="4">
      <t>ネンド</t>
    </rPh>
    <rPh sb="5" eb="7">
      <t>ショウヒ</t>
    </rPh>
    <rPh sb="7" eb="9">
      <t>デンリョク</t>
    </rPh>
    <rPh sb="9" eb="10">
      <t>リョウ</t>
    </rPh>
    <rPh sb="11" eb="13">
      <t>ゾウゲン</t>
    </rPh>
    <rPh sb="13" eb="14">
      <t>リツ</t>
    </rPh>
    <phoneticPr fontId="21"/>
  </si>
  <si>
    <t>R5年度
売電量
増減率</t>
    <rPh sb="2" eb="4">
      <t>ネンド</t>
    </rPh>
    <rPh sb="5" eb="7">
      <t>バイデン</t>
    </rPh>
    <rPh sb="7" eb="8">
      <t>リョウ</t>
    </rPh>
    <rPh sb="9" eb="11">
      <t>ゾウゲン</t>
    </rPh>
    <rPh sb="11" eb="12">
      <t>リツ</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</si>
</sst>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
    <numFmt numFmtId="177" formatCode="0_ "/>
    <numFmt numFmtId="178" formatCode="0.0_ "/>
    <numFmt numFmtId="179" formatCode="0_);[Red]\(0\)"/>
    <numFmt numFmtId="180" formatCode="#,##0_);[Red]\(#,##0\)"/>
    <numFmt numFmtId="181" formatCode="#,##0.0_ "/>
    <numFmt numFmtId="182" formatCode="#,##0.0;[Red]\-#,##0.0"/>
    <numFmt numFmtId="183" formatCode="#,##0.0_ ;[Red]\-#,##0.0\ "/>
    <numFmt numFmtId="184" formatCode="#,##0;[Red]\-#,##0;\-"/>
    <numFmt numFmtId="185" formatCode="#,##0.0;[Red]\-#,##0;\-"/>
    <numFmt numFmtId="186" formatCode="#,##0_ ;[Red]\-#,##0\ "/>
    <numFmt numFmtId="187" formatCode="yyyy/m/d;@"/>
    <numFmt numFmtId="188" formatCode="0.00_ "/>
    <numFmt numFmtId="189" formatCode="#,##0.00;[Red]\-#,##0;\-"/>
    <numFmt numFmtId="190" formatCode="0.0%"/>
    <numFmt numFmtId="191" formatCode="#,##0.00_);[Red]\(#,##0.00\)"/>
  </numFmts>
  <fonts count="4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theme="1"/>
      <name val="ＭＳ Ｐゴシック"/>
      <family val="3"/>
      <charset val="128"/>
    </font>
    <font>
      <sz val="11"/>
      <color theme="1"/>
      <name val="ＭＳ Ｐ明朝"/>
      <family val="1"/>
      <charset val="128"/>
    </font>
    <font>
      <sz val="14"/>
      <color theme="1"/>
      <name val="ＭＳ 明朝"/>
      <family val="1"/>
      <charset val="128"/>
    </font>
    <font>
      <sz val="16"/>
      <color theme="1"/>
      <name val="ＭＳ Ｐゴシック"/>
      <family val="3"/>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ゴシック"/>
      <family val="3"/>
      <charset val="128"/>
    </font>
    <font>
      <sz val="11"/>
      <color theme="1"/>
      <name val="ＭＳ ゴシック"/>
      <family val="3"/>
      <charset val="128"/>
    </font>
    <font>
      <b/>
      <sz val="12"/>
      <color theme="1"/>
      <name val="ＭＳ ゴシック"/>
      <family val="3"/>
      <charset val="128"/>
    </font>
    <font>
      <sz val="12"/>
      <color theme="1"/>
      <name val="ＭＳ ゴシック"/>
      <family val="3"/>
      <charset val="128"/>
    </font>
    <font>
      <sz val="10"/>
      <color theme="1"/>
      <name val="ＭＳ Ｐゴシック"/>
      <family val="3"/>
      <charset val="128"/>
    </font>
    <font>
      <sz val="10"/>
      <color theme="1"/>
      <name val="ＭＳ Ｐ明朝"/>
      <family val="1"/>
      <charset val="128"/>
    </font>
    <font>
      <b/>
      <sz val="11"/>
      <color theme="1"/>
      <name val="ＭＳ Ｐゴシック"/>
      <family val="3"/>
      <charset val="128"/>
    </font>
    <font>
      <sz val="10.5"/>
      <color theme="1"/>
      <name val="ＭＳ Ｐ明朝"/>
      <family val="1"/>
      <charset val="128"/>
    </font>
    <font>
      <u/>
      <sz val="10.5"/>
      <color theme="1"/>
      <name val="ＭＳ Ｐゴシック"/>
      <family val="3"/>
      <charset val="128"/>
    </font>
    <font>
      <u/>
      <sz val="10.5"/>
      <color theme="1"/>
      <name val="ＭＳ ゴシック"/>
      <family val="3"/>
      <charset val="128"/>
    </font>
    <font>
      <sz val="10.5"/>
      <color theme="1"/>
      <name val="游ゴシック"/>
      <family val="2"/>
      <charset val="128"/>
      <scheme val="minor"/>
    </font>
    <font>
      <sz val="10"/>
      <color theme="1"/>
      <name val="游ゴシック"/>
      <family val="2"/>
      <charset val="128"/>
      <scheme val="minor"/>
    </font>
    <font>
      <sz val="10"/>
      <color theme="1"/>
      <name val="ＭＳ ゴシック"/>
      <family val="3"/>
      <charset val="128"/>
    </font>
    <font>
      <sz val="10"/>
      <color theme="1"/>
      <name val="ＭＳ 明朝"/>
      <family val="1"/>
      <charset val="128"/>
    </font>
    <font>
      <sz val="11"/>
      <color theme="1"/>
      <name val="游ゴシック"/>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14" applyBorder="0">
      <alignment horizontal="center" vertical="center"/>
    </xf>
    <xf numFmtId="38" fontId="1" fillId="0" borderId="0" applyFont="0" applyFill="0" applyBorder="0" applyAlignment="0" applyProtection="0">
      <alignment vertical="center"/>
    </xf>
  </cellStyleXfs>
  <cellXfs count="282">
    <xf numFmtId="0" fontId="0" fillId="0" borderId="0" xfId="0">
      <alignment vertical="center"/>
    </xf>
    <xf numFmtId="0" fontId="24" fillId="0" borderId="0" xfId="0" applyFont="1" applyAlignment="1">
      <alignment horizontal="center" vertical="center"/>
    </xf>
    <xf numFmtId="0" fontId="24" fillId="0" borderId="0" xfId="0" applyFont="1">
      <alignment vertical="center"/>
    </xf>
    <xf numFmtId="0" fontId="22" fillId="0" borderId="0" xfId="0" applyFont="1" applyAlignment="1" applyProtection="1">
      <alignment horizontal="right" vertical="center" shrinkToFit="1"/>
      <protection locked="0"/>
    </xf>
    <xf numFmtId="0" fontId="23" fillId="34" borderId="12" xfId="0" applyFont="1" applyFill="1" applyBorder="1" applyAlignment="1" applyProtection="1">
      <alignment horizontal="left" vertical="center" shrinkToFit="1"/>
      <protection locked="0"/>
    </xf>
    <xf numFmtId="179" fontId="0" fillId="0" borderId="0" xfId="0" applyNumberFormat="1">
      <alignment vertical="center"/>
    </xf>
    <xf numFmtId="38" fontId="0" fillId="0" borderId="0" xfId="45" applyFont="1">
      <alignment vertical="center"/>
    </xf>
    <xf numFmtId="0" fontId="0" fillId="0" borderId="0" xfId="0" applyAlignment="1">
      <alignment vertical="center" wrapText="1"/>
    </xf>
    <xf numFmtId="0" fontId="23" fillId="34" borderId="32" xfId="0" applyFont="1" applyFill="1" applyBorder="1" applyAlignment="1" applyProtection="1">
      <alignment horizontal="left" vertical="center" shrinkToFit="1"/>
      <protection locked="0"/>
    </xf>
    <xf numFmtId="0" fontId="23" fillId="34" borderId="33" xfId="0" applyFont="1" applyFill="1" applyBorder="1" applyAlignment="1" applyProtection="1">
      <alignment horizontal="left" vertical="center" shrinkToFit="1"/>
      <protection locked="0"/>
    </xf>
    <xf numFmtId="0" fontId="23" fillId="34" borderId="35" xfId="0" applyFont="1" applyFill="1" applyBorder="1" applyAlignment="1" applyProtection="1">
      <alignment horizontal="left" vertical="center" shrinkToFit="1"/>
      <protection locked="0"/>
    </xf>
    <xf numFmtId="0" fontId="23" fillId="34" borderId="36" xfId="0" applyFont="1" applyFill="1" applyBorder="1" applyAlignment="1" applyProtection="1">
      <alignment horizontal="left" vertical="center" shrinkToFit="1"/>
      <protection locked="0"/>
    </xf>
    <xf numFmtId="0" fontId="23" fillId="34" borderId="37" xfId="0" applyFont="1" applyFill="1" applyBorder="1" applyAlignment="1" applyProtection="1">
      <alignment horizontal="left" vertical="center" shrinkToFit="1"/>
      <protection locked="0"/>
    </xf>
    <xf numFmtId="0" fontId="23" fillId="34" borderId="38" xfId="0" applyFont="1" applyFill="1" applyBorder="1" applyAlignment="1" applyProtection="1">
      <alignment horizontal="left" vertical="center" shrinkToFit="1"/>
      <protection locked="0"/>
    </xf>
    <xf numFmtId="0" fontId="23" fillId="34" borderId="30" xfId="0" applyFont="1" applyFill="1" applyBorder="1" applyAlignment="1" applyProtection="1">
      <alignment horizontal="left" vertical="center" shrinkToFit="1"/>
      <protection locked="0"/>
    </xf>
    <xf numFmtId="0" fontId="23" fillId="34" borderId="40" xfId="0" applyFont="1" applyFill="1" applyBorder="1" applyAlignment="1" applyProtection="1">
      <alignment horizontal="left" vertical="center" shrinkToFit="1"/>
      <protection locked="0"/>
    </xf>
    <xf numFmtId="0" fontId="23" fillId="34" borderId="31" xfId="0" applyFont="1" applyFill="1" applyBorder="1" applyAlignment="1" applyProtection="1">
      <alignment horizontal="left" vertical="center" shrinkToFit="1"/>
      <protection locked="0"/>
    </xf>
    <xf numFmtId="0" fontId="23" fillId="34" borderId="39" xfId="0" applyFont="1" applyFill="1" applyBorder="1" applyAlignment="1" applyProtection="1">
      <alignment horizontal="left" vertical="center" shrinkToFit="1"/>
      <protection locked="0"/>
    </xf>
    <xf numFmtId="0" fontId="23" fillId="34" borderId="34" xfId="0" applyFont="1" applyFill="1" applyBorder="1" applyAlignment="1" applyProtection="1">
      <alignment horizontal="left" vertical="center" shrinkToFit="1"/>
      <protection locked="0"/>
    </xf>
    <xf numFmtId="176" fontId="23" fillId="34" borderId="32" xfId="0" applyNumberFormat="1" applyFont="1" applyFill="1" applyBorder="1" applyAlignment="1" applyProtection="1">
      <alignment horizontal="right" vertical="center" shrinkToFit="1"/>
      <protection locked="0"/>
    </xf>
    <xf numFmtId="176" fontId="23" fillId="34" borderId="12" xfId="0" applyNumberFormat="1" applyFont="1" applyFill="1" applyBorder="1" applyAlignment="1" applyProtection="1">
      <alignment horizontal="right" vertical="center" shrinkToFit="1"/>
      <protection locked="0"/>
    </xf>
    <xf numFmtId="176" fontId="23" fillId="34" borderId="37" xfId="0" applyNumberFormat="1" applyFont="1" applyFill="1" applyBorder="1" applyAlignment="1" applyProtection="1">
      <alignment horizontal="right" vertical="center" shrinkToFit="1"/>
      <protection locked="0"/>
    </xf>
    <xf numFmtId="176" fontId="23" fillId="34" borderId="35" xfId="0" applyNumberFormat="1" applyFont="1" applyFill="1" applyBorder="1" applyAlignment="1" applyProtection="1">
      <alignment horizontal="right" vertical="center" shrinkToFit="1"/>
      <protection locked="0"/>
    </xf>
    <xf numFmtId="38" fontId="22" fillId="0" borderId="0" xfId="45" applyFont="1" applyProtection="1">
      <alignment vertical="center"/>
    </xf>
    <xf numFmtId="0" fontId="20" fillId="0" borderId="0" xfId="0" applyFont="1" applyAlignment="1" applyProtection="1">
      <alignment vertical="distributed" wrapText="1"/>
      <protection locked="0"/>
    </xf>
    <xf numFmtId="0" fontId="22" fillId="0" borderId="0" xfId="0" applyFont="1" applyProtection="1">
      <alignment vertical="center"/>
      <protection locked="0"/>
    </xf>
    <xf numFmtId="0" fontId="0" fillId="39" borderId="0" xfId="0" applyFill="1">
      <alignment vertical="center"/>
    </xf>
    <xf numFmtId="187" fontId="0" fillId="38" borderId="47" xfId="0" applyNumberFormat="1" applyFill="1" applyBorder="1" applyAlignment="1">
      <alignment horizontal="right" vertical="center"/>
    </xf>
    <xf numFmtId="0" fontId="0" fillId="0" borderId="48" xfId="0" applyBorder="1">
      <alignment vertical="center"/>
    </xf>
    <xf numFmtId="38" fontId="0" fillId="0" borderId="0" xfId="0" applyNumberFormat="1">
      <alignment vertical="center"/>
    </xf>
    <xf numFmtId="188" fontId="23" fillId="34" borderId="32" xfId="0" applyNumberFormat="1" applyFont="1" applyFill="1" applyBorder="1" applyAlignment="1" applyProtection="1">
      <alignment horizontal="left" vertical="center" shrinkToFit="1"/>
      <protection locked="0"/>
    </xf>
    <xf numFmtId="188" fontId="23" fillId="34" borderId="35" xfId="0" applyNumberFormat="1" applyFont="1" applyFill="1" applyBorder="1" applyAlignment="1" applyProtection="1">
      <alignment horizontal="left" vertical="center" shrinkToFit="1"/>
      <protection locked="0"/>
    </xf>
    <xf numFmtId="189" fontId="23" fillId="36" borderId="32" xfId="45" applyNumberFormat="1" applyFont="1" applyFill="1" applyBorder="1" applyAlignment="1" applyProtection="1">
      <alignment horizontal="right" vertical="center" shrinkToFit="1"/>
    </xf>
    <xf numFmtId="189" fontId="23" fillId="36" borderId="12" xfId="45" applyNumberFormat="1" applyFont="1" applyFill="1" applyBorder="1" applyAlignment="1" applyProtection="1">
      <alignment horizontal="right" vertical="center" shrinkToFit="1"/>
    </xf>
    <xf numFmtId="189" fontId="23" fillId="36" borderId="37" xfId="45" applyNumberFormat="1" applyFont="1" applyFill="1" applyBorder="1" applyAlignment="1" applyProtection="1">
      <alignment horizontal="right" vertical="center" shrinkToFit="1"/>
    </xf>
    <xf numFmtId="177" fontId="20" fillId="0" borderId="15" xfId="0" applyNumberFormat="1" applyFont="1" applyBorder="1" applyAlignment="1" applyProtection="1">
      <alignment vertical="center" shrinkToFit="1"/>
      <protection locked="0"/>
    </xf>
    <xf numFmtId="0" fontId="30" fillId="0" borderId="0" xfId="0" applyFont="1">
      <alignment vertical="center"/>
    </xf>
    <xf numFmtId="180" fontId="23" fillId="34" borderId="32" xfId="0" applyNumberFormat="1" applyFont="1" applyFill="1" applyBorder="1" applyAlignment="1" applyProtection="1">
      <alignment horizontal="left" vertical="center" shrinkToFit="1"/>
      <protection locked="0"/>
    </xf>
    <xf numFmtId="180" fontId="23" fillId="34" borderId="12" xfId="0" applyNumberFormat="1" applyFont="1" applyFill="1" applyBorder="1" applyAlignment="1" applyProtection="1">
      <alignment horizontal="left" vertical="center" shrinkToFit="1"/>
      <protection locked="0"/>
    </xf>
    <xf numFmtId="180" fontId="23" fillId="34" borderId="37" xfId="0" applyNumberFormat="1" applyFont="1" applyFill="1" applyBorder="1" applyAlignment="1" applyProtection="1">
      <alignment horizontal="left" vertical="center" shrinkToFit="1"/>
      <protection locked="0"/>
    </xf>
    <xf numFmtId="191" fontId="23" fillId="34" borderId="32" xfId="0" applyNumberFormat="1" applyFont="1" applyFill="1" applyBorder="1" applyAlignment="1" applyProtection="1">
      <alignment horizontal="left" vertical="center" shrinkToFit="1"/>
      <protection locked="0"/>
    </xf>
    <xf numFmtId="191" fontId="23" fillId="34" borderId="12" xfId="0" applyNumberFormat="1" applyFont="1" applyFill="1" applyBorder="1" applyAlignment="1" applyProtection="1">
      <alignment horizontal="left" vertical="center" shrinkToFit="1"/>
      <protection locked="0"/>
    </xf>
    <xf numFmtId="191" fontId="23" fillId="34" borderId="37" xfId="0" applyNumberFormat="1" applyFont="1" applyFill="1" applyBorder="1" applyAlignment="1" applyProtection="1">
      <alignment horizontal="left" vertical="center" shrinkToFit="1"/>
      <protection locked="0"/>
    </xf>
    <xf numFmtId="0" fontId="24" fillId="0" borderId="0" xfId="0" applyFont="1" applyAlignment="1">
      <alignment vertical="center"/>
    </xf>
    <xf numFmtId="0" fontId="24" fillId="0" borderId="0" xfId="0" applyFont="1" applyAlignment="1" applyProtection="1">
      <alignment horizontal="center" vertical="center"/>
    </xf>
    <xf numFmtId="0" fontId="24" fillId="0" borderId="0" xfId="0" applyFont="1" applyProtection="1">
      <alignment vertical="center"/>
    </xf>
    <xf numFmtId="49" fontId="29" fillId="0" borderId="0" xfId="0" applyNumberFormat="1" applyFont="1" applyAlignment="1" applyProtection="1">
      <alignment horizontal="center" vertical="center"/>
    </xf>
    <xf numFmtId="0" fontId="29" fillId="0" borderId="0" xfId="0" applyFont="1" applyAlignment="1" applyProtection="1">
      <alignment horizontal="left" vertical="center"/>
    </xf>
    <xf numFmtId="0" fontId="23" fillId="0" borderId="0" xfId="0" applyFont="1" applyProtection="1">
      <alignment vertical="center"/>
    </xf>
    <xf numFmtId="0" fontId="23" fillId="0" borderId="0" xfId="0" applyFont="1" applyAlignment="1" applyProtection="1">
      <alignment horizontal="right" vertical="center"/>
    </xf>
    <xf numFmtId="0" fontId="24" fillId="0" borderId="0" xfId="0" applyFont="1" applyFill="1" applyProtection="1">
      <alignment vertical="center"/>
    </xf>
    <xf numFmtId="0" fontId="24" fillId="0" borderId="0" xfId="0" applyFont="1" applyAlignment="1" applyProtection="1">
      <alignment horizontal="right" vertical="center"/>
    </xf>
    <xf numFmtId="0" fontId="31" fillId="0" borderId="0" xfId="0" applyFont="1" applyAlignment="1" applyProtection="1">
      <alignment horizontal="left" vertical="center"/>
    </xf>
    <xf numFmtId="0" fontId="23" fillId="0" borderId="0" xfId="0" applyFont="1" applyAlignment="1" applyProtection="1">
      <alignment vertical="center"/>
    </xf>
    <xf numFmtId="0" fontId="23" fillId="0" borderId="0" xfId="0" applyFont="1" applyAlignment="1" applyProtection="1">
      <alignment horizontal="left" vertical="center"/>
    </xf>
    <xf numFmtId="0" fontId="32" fillId="0" borderId="0" xfId="0" quotePrefix="1" applyFont="1" applyAlignment="1" applyProtection="1">
      <alignment horizontal="center" vertical="center"/>
    </xf>
    <xf numFmtId="0" fontId="23" fillId="0" borderId="0" xfId="0" applyFont="1" applyFill="1" applyBorder="1" applyAlignment="1" applyProtection="1">
      <alignment horizontal="left" vertical="center"/>
    </xf>
    <xf numFmtId="0" fontId="32" fillId="0" borderId="0" xfId="0" quotePrefix="1" applyFont="1" applyFill="1" applyAlignment="1" applyProtection="1">
      <alignment horizontal="center" vertical="center"/>
    </xf>
    <xf numFmtId="0" fontId="32" fillId="0" borderId="0" xfId="0" applyFont="1" applyFill="1" applyAlignment="1" applyProtection="1">
      <alignment horizontal="left" vertical="center"/>
    </xf>
    <xf numFmtId="0" fontId="33" fillId="0" borderId="0" xfId="0" applyFont="1" applyBorder="1" applyAlignment="1" applyProtection="1">
      <alignment horizontal="left" vertical="top" wrapText="1"/>
    </xf>
    <xf numFmtId="0" fontId="32" fillId="0" borderId="0" xfId="0" applyFont="1" applyAlignment="1" applyProtection="1">
      <alignment horizontal="left" vertical="center"/>
    </xf>
    <xf numFmtId="0" fontId="28" fillId="0" borderId="0" xfId="0" applyFont="1" applyAlignment="1" applyProtection="1">
      <alignment horizontal="center" vertical="center"/>
    </xf>
    <xf numFmtId="0" fontId="23" fillId="0" borderId="0" xfId="0" applyFont="1" applyAlignment="1" applyProtection="1">
      <alignment horizontal="center" vertical="center"/>
    </xf>
    <xf numFmtId="0" fontId="23" fillId="0" borderId="0" xfId="0" applyFont="1" applyAlignment="1" applyProtection="1">
      <alignment vertical="center" wrapText="1"/>
    </xf>
    <xf numFmtId="0" fontId="27" fillId="0" borderId="0" xfId="0" applyFont="1" applyAlignment="1" applyProtection="1">
      <alignment vertical="top" wrapText="1"/>
    </xf>
    <xf numFmtId="0" fontId="29" fillId="0" borderId="0" xfId="0" applyFont="1" applyProtection="1">
      <alignment vertical="center"/>
    </xf>
    <xf numFmtId="38" fontId="23" fillId="36" borderId="10" xfId="0" applyNumberFormat="1" applyFont="1" applyFill="1" applyBorder="1" applyAlignment="1" applyProtection="1">
      <alignment horizontal="center" vertical="center"/>
    </xf>
    <xf numFmtId="182" fontId="23" fillId="0" borderId="0" xfId="0" applyNumberFormat="1" applyFont="1" applyProtection="1">
      <alignment vertical="center"/>
    </xf>
    <xf numFmtId="0" fontId="23" fillId="0" borderId="28" xfId="0" applyFont="1" applyBorder="1" applyProtection="1">
      <alignment vertical="center"/>
    </xf>
    <xf numFmtId="0" fontId="23" fillId="0" borderId="28" xfId="0" applyFont="1" applyBorder="1" applyAlignment="1" applyProtection="1">
      <alignment vertical="center" wrapText="1"/>
    </xf>
    <xf numFmtId="0" fontId="23" fillId="36" borderId="32" xfId="0" applyFont="1" applyFill="1" applyBorder="1" applyAlignment="1" applyProtection="1">
      <alignment horizontal="left" vertical="center" shrinkToFit="1"/>
    </xf>
    <xf numFmtId="0" fontId="23" fillId="36" borderId="12" xfId="0" applyFont="1" applyFill="1" applyBorder="1" applyAlignment="1" applyProtection="1">
      <alignment horizontal="left" vertical="center" shrinkToFit="1"/>
    </xf>
    <xf numFmtId="180" fontId="23" fillId="36" borderId="45" xfId="0" applyNumberFormat="1" applyFont="1" applyFill="1" applyBorder="1" applyAlignment="1" applyProtection="1">
      <alignment horizontal="right" vertical="center" shrinkToFit="1"/>
    </xf>
    <xf numFmtId="186" fontId="23" fillId="36" borderId="27" xfId="0" applyNumberFormat="1" applyFont="1" applyFill="1" applyBorder="1" applyAlignment="1" applyProtection="1">
      <alignment horizontal="center" vertical="center" shrinkToFit="1"/>
    </xf>
    <xf numFmtId="180" fontId="23" fillId="36" borderId="46" xfId="0" applyNumberFormat="1" applyFont="1" applyFill="1" applyBorder="1" applyAlignment="1" applyProtection="1">
      <alignment horizontal="left" vertical="center" shrinkToFit="1"/>
    </xf>
    <xf numFmtId="0" fontId="23" fillId="36" borderId="37" xfId="0" applyFont="1" applyFill="1" applyBorder="1" applyAlignment="1" applyProtection="1">
      <alignment horizontal="left" vertical="center" shrinkToFit="1"/>
    </xf>
    <xf numFmtId="180" fontId="23" fillId="36" borderId="27" xfId="0" applyNumberFormat="1" applyFont="1" applyFill="1" applyBorder="1" applyAlignment="1" applyProtection="1">
      <alignment horizontal="center" vertical="center" shrinkToFit="1"/>
    </xf>
    <xf numFmtId="38" fontId="23" fillId="0" borderId="0" xfId="45" applyFont="1" applyProtection="1">
      <alignment vertical="center"/>
    </xf>
    <xf numFmtId="182" fontId="23" fillId="0" borderId="0" xfId="45" applyNumberFormat="1" applyFont="1" applyProtection="1">
      <alignment vertical="center"/>
    </xf>
    <xf numFmtId="183" fontId="23" fillId="36" borderId="10" xfId="0" applyNumberFormat="1" applyFont="1" applyFill="1" applyBorder="1" applyAlignment="1" applyProtection="1">
      <alignment horizontal="center" vertical="center"/>
    </xf>
    <xf numFmtId="181" fontId="23" fillId="0" borderId="0" xfId="0" applyNumberFormat="1" applyFont="1" applyFill="1" applyBorder="1" applyAlignment="1" applyProtection="1">
      <alignment vertical="center" shrinkToFit="1"/>
    </xf>
    <xf numFmtId="189" fontId="23" fillId="36" borderId="32" xfId="0" applyNumberFormat="1" applyFont="1" applyFill="1" applyBorder="1" applyAlignment="1" applyProtection="1">
      <alignment horizontal="right" vertical="center" shrinkToFit="1"/>
    </xf>
    <xf numFmtId="0" fontId="23" fillId="36" borderId="45" xfId="0" applyFont="1" applyFill="1" applyBorder="1" applyAlignment="1" applyProtection="1">
      <alignment horizontal="right" vertical="center" shrinkToFit="1"/>
    </xf>
    <xf numFmtId="178" fontId="23" fillId="36" borderId="27" xfId="0" applyNumberFormat="1" applyFont="1" applyFill="1" applyBorder="1" applyAlignment="1" applyProtection="1">
      <alignment vertical="center" shrinkToFit="1"/>
    </xf>
    <xf numFmtId="0" fontId="23" fillId="36" borderId="46" xfId="0" applyFont="1" applyFill="1" applyBorder="1" applyAlignment="1" applyProtection="1">
      <alignment vertical="center" shrinkToFit="1"/>
    </xf>
    <xf numFmtId="0" fontId="23" fillId="36" borderId="35" xfId="0" applyFont="1" applyFill="1" applyBorder="1" applyAlignment="1" applyProtection="1">
      <alignment horizontal="left" vertical="center" shrinkToFit="1"/>
    </xf>
    <xf numFmtId="189" fontId="23" fillId="36" borderId="35" xfId="0" applyNumberFormat="1" applyFont="1" applyFill="1" applyBorder="1" applyAlignment="1" applyProtection="1">
      <alignment horizontal="right" vertical="center" shrinkToFit="1"/>
    </xf>
    <xf numFmtId="0" fontId="22" fillId="0" borderId="0" xfId="0" applyFont="1" applyProtection="1">
      <alignment vertical="center"/>
    </xf>
    <xf numFmtId="0" fontId="20" fillId="0" borderId="0" xfId="0" applyFont="1" applyProtection="1">
      <alignment vertical="center"/>
    </xf>
    <xf numFmtId="0" fontId="22" fillId="0" borderId="0" xfId="0" applyFont="1" applyAlignment="1" applyProtection="1">
      <alignment horizontal="right" vertical="center"/>
    </xf>
    <xf numFmtId="0" fontId="20" fillId="0" borderId="0" xfId="0" applyFont="1" applyAlignment="1" applyProtection="1">
      <alignment horizontal="justify" vertical="center"/>
    </xf>
    <xf numFmtId="0" fontId="22" fillId="0" borderId="0" xfId="0" applyFont="1" applyAlignment="1" applyProtection="1">
      <alignment horizontal="center" vertical="center"/>
    </xf>
    <xf numFmtId="0" fontId="20" fillId="0" borderId="0" xfId="0" applyFont="1" applyAlignment="1" applyProtection="1">
      <alignment horizontal="left" vertical="distributed" wrapText="1"/>
    </xf>
    <xf numFmtId="0" fontId="20" fillId="0" borderId="0" xfId="0" applyFont="1" applyAlignment="1" applyProtection="1">
      <alignment horizontal="left" vertical="center"/>
    </xf>
    <xf numFmtId="177" fontId="20" fillId="0" borderId="15" xfId="0" applyNumberFormat="1" applyFont="1" applyBorder="1" applyAlignment="1" applyProtection="1">
      <alignment vertical="center" shrinkToFit="1"/>
    </xf>
    <xf numFmtId="0" fontId="20" fillId="0" borderId="15" xfId="0" applyFont="1" applyBorder="1" applyProtection="1">
      <alignment vertical="center"/>
    </xf>
    <xf numFmtId="0" fontId="20" fillId="0" borderId="16" xfId="0" applyFont="1" applyFill="1" applyBorder="1" applyProtection="1">
      <alignment vertical="center"/>
    </xf>
    <xf numFmtId="0" fontId="22" fillId="0" borderId="17" xfId="0" applyFont="1" applyBorder="1" applyAlignment="1" applyProtection="1">
      <alignment vertical="center" shrinkToFit="1"/>
    </xf>
    <xf numFmtId="0" fontId="22" fillId="0" borderId="15" xfId="0" applyFont="1" applyBorder="1" applyAlignment="1" applyProtection="1">
      <alignment vertical="center" shrinkToFit="1"/>
    </xf>
    <xf numFmtId="0" fontId="22" fillId="0" borderId="16" xfId="0" applyFont="1" applyBorder="1" applyAlignment="1" applyProtection="1">
      <alignment vertical="center" shrinkToFit="1"/>
    </xf>
    <xf numFmtId="0" fontId="20" fillId="0" borderId="0" xfId="0" applyFont="1" applyAlignment="1" applyProtection="1">
      <alignment horizontal="left" vertical="top"/>
    </xf>
    <xf numFmtId="0" fontId="34" fillId="0" borderId="0" xfId="0" applyFont="1" applyAlignment="1" applyProtection="1">
      <alignment horizontal="left" vertical="center"/>
    </xf>
    <xf numFmtId="0" fontId="35" fillId="0" borderId="0" xfId="0" applyFont="1">
      <alignment vertical="center"/>
    </xf>
    <xf numFmtId="0" fontId="36" fillId="0" borderId="0" xfId="0" quotePrefix="1" applyFont="1" applyAlignment="1" applyProtection="1">
      <alignment horizontal="center" vertical="center"/>
    </xf>
    <xf numFmtId="0" fontId="29" fillId="0" borderId="0" xfId="0" quotePrefix="1" applyFont="1" applyAlignment="1" applyProtection="1">
      <alignment vertical="center"/>
    </xf>
    <xf numFmtId="0" fontId="29" fillId="0" borderId="0" xfId="0" quotePrefix="1" applyFont="1" applyFill="1" applyAlignment="1" applyProtection="1">
      <alignment vertical="center"/>
    </xf>
    <xf numFmtId="0" fontId="23" fillId="0" borderId="0" xfId="0" applyFont="1" applyFill="1" applyBorder="1" applyAlignment="1" applyProtection="1">
      <alignment horizontal="left" vertical="center"/>
      <protection locked="0"/>
    </xf>
    <xf numFmtId="0" fontId="34" fillId="0" borderId="0" xfId="0" applyFont="1">
      <alignment vertical="center"/>
    </xf>
    <xf numFmtId="0" fontId="23" fillId="0" borderId="0" xfId="0" applyFont="1" applyAlignment="1">
      <alignment horizontal="left" vertical="center"/>
    </xf>
    <xf numFmtId="0" fontId="23" fillId="0" borderId="0" xfId="0" applyFont="1" applyAlignment="1">
      <alignment vertical="center" wrapText="1"/>
    </xf>
    <xf numFmtId="0" fontId="23" fillId="0" borderId="0" xfId="0" applyFont="1" applyAlignment="1">
      <alignment vertical="center"/>
    </xf>
    <xf numFmtId="0" fontId="37" fillId="0" borderId="0" xfId="0" applyFont="1" applyProtection="1">
      <alignment vertical="center"/>
    </xf>
    <xf numFmtId="0" fontId="38" fillId="0" borderId="0" xfId="0" applyFont="1" applyAlignment="1" applyProtection="1">
      <alignment horizontal="left" vertical="center"/>
    </xf>
    <xf numFmtId="0" fontId="38" fillId="0" borderId="0" xfId="0" applyFont="1" applyProtection="1">
      <alignment vertical="center"/>
    </xf>
    <xf numFmtId="0" fontId="37" fillId="0" borderId="0" xfId="0" applyFont="1">
      <alignment vertical="center"/>
    </xf>
    <xf numFmtId="0" fontId="37" fillId="0" borderId="0" xfId="0" applyFont="1" applyAlignment="1" applyProtection="1">
      <alignment horizontal="center" vertical="center"/>
    </xf>
    <xf numFmtId="0" fontId="39" fillId="0" borderId="0" xfId="0" applyFont="1" applyProtection="1">
      <alignment vertical="center"/>
    </xf>
    <xf numFmtId="0" fontId="40" fillId="0" borderId="0" xfId="0" applyFont="1" applyProtection="1">
      <alignment vertical="center"/>
    </xf>
    <xf numFmtId="0" fontId="40" fillId="0" borderId="0" xfId="0" applyFont="1">
      <alignment vertical="center"/>
    </xf>
    <xf numFmtId="0" fontId="35" fillId="0" borderId="0" xfId="0" applyFont="1" applyAlignment="1" applyProtection="1">
      <alignment horizontal="center" vertical="center"/>
    </xf>
    <xf numFmtId="0" fontId="35" fillId="0" borderId="0" xfId="0" applyFont="1" applyProtection="1">
      <alignment vertical="center"/>
    </xf>
    <xf numFmtId="0" fontId="41" fillId="0" borderId="0" xfId="0" applyFont="1">
      <alignment vertical="center"/>
    </xf>
    <xf numFmtId="0" fontId="35" fillId="0" borderId="0" xfId="0" applyFont="1" applyFill="1" applyProtection="1">
      <alignment vertical="center"/>
    </xf>
    <xf numFmtId="0" fontId="42" fillId="0" borderId="0" xfId="0" applyFont="1" applyAlignment="1" applyProtection="1">
      <alignment horizontal="left" vertical="center"/>
    </xf>
    <xf numFmtId="176" fontId="34" fillId="0" borderId="0" xfId="0" applyNumberFormat="1" applyFont="1" applyFill="1" applyBorder="1" applyAlignment="1" applyProtection="1">
      <alignment horizontal="center" vertical="center" shrinkToFit="1"/>
    </xf>
    <xf numFmtId="0" fontId="35" fillId="0" borderId="0" xfId="0" applyFont="1" applyFill="1" applyAlignment="1" applyProtection="1">
      <alignment horizontal="center" vertical="center"/>
    </xf>
    <xf numFmtId="0" fontId="35" fillId="0" borderId="0" xfId="0" applyFont="1" applyFill="1" applyAlignment="1" applyProtection="1">
      <alignment horizontal="left" vertical="center"/>
    </xf>
    <xf numFmtId="176" fontId="34" fillId="0" borderId="0" xfId="0" applyNumberFormat="1" applyFont="1" applyFill="1" applyBorder="1" applyAlignment="1" applyProtection="1">
      <alignment horizontal="right" vertical="center" shrinkToFit="1"/>
      <protection locked="0"/>
    </xf>
    <xf numFmtId="0" fontId="35" fillId="0" borderId="0" xfId="0" applyFont="1" applyAlignment="1" applyProtection="1">
      <alignment horizontal="left" vertical="center"/>
    </xf>
    <xf numFmtId="0" fontId="34" fillId="0" borderId="0" xfId="0" applyFont="1" applyFill="1" applyProtection="1">
      <alignment vertical="center"/>
    </xf>
    <xf numFmtId="0" fontId="43" fillId="0" borderId="0" xfId="0" applyFont="1" applyFill="1">
      <alignment vertical="center"/>
    </xf>
    <xf numFmtId="0" fontId="41" fillId="0" borderId="0" xfId="0" applyFont="1" applyFill="1">
      <alignment vertical="center"/>
    </xf>
    <xf numFmtId="0" fontId="42" fillId="0" borderId="0" xfId="0" applyFont="1" applyAlignment="1" applyProtection="1">
      <alignment vertical="center"/>
    </xf>
    <xf numFmtId="0" fontId="42" fillId="0" borderId="0" xfId="0" applyFont="1" applyProtection="1">
      <alignment vertical="center"/>
    </xf>
    <xf numFmtId="49" fontId="29" fillId="0" borderId="0" xfId="0" quotePrefix="1" applyNumberFormat="1" applyFont="1" applyAlignment="1" applyProtection="1">
      <alignment vertical="center"/>
    </xf>
    <xf numFmtId="0" fontId="28" fillId="0" borderId="0" xfId="0" applyFont="1" applyAlignment="1" applyProtection="1">
      <alignment horizontal="right" vertical="center"/>
    </xf>
    <xf numFmtId="0" fontId="28" fillId="0" borderId="0" xfId="0" applyFont="1" applyProtection="1">
      <alignment vertical="center"/>
    </xf>
    <xf numFmtId="0" fontId="22" fillId="0" borderId="0" xfId="0" applyFont="1" applyAlignment="1" applyProtection="1">
      <alignment vertical="center" shrinkToFit="1"/>
      <protection locked="0"/>
    </xf>
    <xf numFmtId="0" fontId="28" fillId="34" borderId="10" xfId="0" applyFont="1" applyFill="1" applyBorder="1" applyAlignment="1" applyProtection="1">
      <alignment horizontal="center" vertical="center"/>
      <protection locked="0"/>
    </xf>
    <xf numFmtId="177" fontId="28" fillId="34" borderId="10" xfId="0" applyNumberFormat="1" applyFont="1" applyFill="1" applyBorder="1" applyAlignment="1" applyProtection="1">
      <alignment horizontal="center" vertical="center" shrinkToFit="1"/>
      <protection locked="0"/>
    </xf>
    <xf numFmtId="0" fontId="0" fillId="0" borderId="0" xfId="0" applyFont="1" applyProtection="1">
      <alignment vertical="center"/>
    </xf>
    <xf numFmtId="0" fontId="0" fillId="0" borderId="0" xfId="0" applyFont="1">
      <alignment vertical="center"/>
    </xf>
    <xf numFmtId="0" fontId="0" fillId="0" borderId="0" xfId="0" applyFont="1" applyFill="1" applyProtection="1">
      <alignment vertical="center"/>
    </xf>
    <xf numFmtId="0" fontId="0" fillId="0" borderId="0" xfId="0" applyFont="1" applyFill="1">
      <alignment vertical="center"/>
    </xf>
    <xf numFmtId="179" fontId="17" fillId="0" borderId="0" xfId="0" applyNumberFormat="1" applyFont="1" applyAlignment="1">
      <alignment vertical="center" wrapText="1"/>
    </xf>
    <xf numFmtId="0" fontId="0" fillId="0" borderId="0" xfId="0" applyAlignment="1">
      <alignment horizontal="left" vertical="center" wrapText="1"/>
    </xf>
    <xf numFmtId="0" fontId="0" fillId="0" borderId="0" xfId="0" applyAlignment="1" applyProtection="1">
      <alignment horizontal="left" vertical="center" wrapText="1"/>
      <protection locked="0"/>
    </xf>
    <xf numFmtId="176" fontId="0" fillId="0" borderId="0" xfId="0" applyNumberFormat="1">
      <alignment vertical="center"/>
    </xf>
    <xf numFmtId="180" fontId="0" fillId="0" borderId="0" xfId="0" applyNumberFormat="1">
      <alignment vertical="center"/>
    </xf>
    <xf numFmtId="180" fontId="0" fillId="0" borderId="0" xfId="0" applyNumberFormat="1" applyAlignment="1">
      <alignment horizontal="right" vertical="center"/>
    </xf>
    <xf numFmtId="0" fontId="44" fillId="0" borderId="0" xfId="0" applyFont="1">
      <alignment vertical="center"/>
    </xf>
    <xf numFmtId="190" fontId="0" fillId="0" borderId="0" xfId="0" applyNumberFormat="1" applyAlignment="1">
      <alignment horizontal="right" vertical="center"/>
    </xf>
    <xf numFmtId="0" fontId="22" fillId="0" borderId="0" xfId="0" applyFont="1" applyAlignment="1" applyProtection="1">
      <alignment horizontal="left" vertical="center" shrinkToFit="1"/>
      <protection locked="0"/>
    </xf>
    <xf numFmtId="0" fontId="25" fillId="0" borderId="12" xfId="0" applyFont="1" applyBorder="1" applyAlignment="1" applyProtection="1">
      <alignment horizontal="center" vertical="center" shrinkToFit="1"/>
    </xf>
    <xf numFmtId="0" fontId="20" fillId="0" borderId="18" xfId="0" applyFont="1" applyBorder="1" applyAlignment="1" applyProtection="1">
      <alignment horizontal="left" vertical="center" shrinkToFit="1"/>
    </xf>
    <xf numFmtId="0" fontId="20" fillId="0" borderId="17" xfId="0" applyFont="1" applyBorder="1" applyAlignment="1" applyProtection="1">
      <alignment horizontal="left" vertical="center" shrinkToFit="1"/>
    </xf>
    <xf numFmtId="0" fontId="20" fillId="0" borderId="19" xfId="0" applyFont="1" applyBorder="1" applyAlignment="1" applyProtection="1">
      <alignment horizontal="left" vertical="center" shrinkToFit="1"/>
    </xf>
    <xf numFmtId="0" fontId="20" fillId="0" borderId="21" xfId="0" applyFont="1" applyBorder="1" applyAlignment="1" applyProtection="1">
      <alignment horizontal="left" vertical="center" shrinkToFit="1"/>
    </xf>
    <xf numFmtId="0" fontId="20" fillId="0" borderId="22" xfId="0" applyFont="1" applyBorder="1" applyAlignment="1" applyProtection="1">
      <alignment horizontal="left" vertical="center" shrinkToFit="1"/>
    </xf>
    <xf numFmtId="0" fontId="20" fillId="0" borderId="23" xfId="0" applyFont="1" applyBorder="1" applyAlignment="1" applyProtection="1">
      <alignment horizontal="left" vertical="center" shrinkToFit="1"/>
    </xf>
    <xf numFmtId="0" fontId="22" fillId="0" borderId="19" xfId="0" applyFont="1" applyBorder="1" applyAlignment="1" applyProtection="1">
      <alignment horizontal="center" vertical="center" shrinkToFit="1"/>
    </xf>
    <xf numFmtId="0" fontId="22" fillId="0" borderId="23" xfId="0" applyFont="1" applyBorder="1" applyAlignment="1" applyProtection="1">
      <alignment horizontal="center" vertical="center" shrinkToFit="1"/>
    </xf>
    <xf numFmtId="184" fontId="22" fillId="35" borderId="18" xfId="0" applyNumberFormat="1" applyFont="1" applyFill="1" applyBorder="1" applyAlignment="1" applyProtection="1">
      <alignment horizontal="center" vertical="center" shrinkToFit="1"/>
    </xf>
    <xf numFmtId="184" fontId="22" fillId="35" borderId="17" xfId="0" applyNumberFormat="1" applyFont="1" applyFill="1" applyBorder="1" applyAlignment="1" applyProtection="1">
      <alignment horizontal="center" vertical="center" shrinkToFit="1"/>
    </xf>
    <xf numFmtId="184" fontId="22" fillId="35" borderId="13" xfId="0" applyNumberFormat="1" applyFont="1" applyFill="1" applyBorder="1" applyAlignment="1" applyProtection="1">
      <alignment horizontal="center" vertical="center" shrinkToFit="1"/>
    </xf>
    <xf numFmtId="184" fontId="22" fillId="35" borderId="0" xfId="0" applyNumberFormat="1" applyFont="1" applyFill="1" applyBorder="1" applyAlignment="1" applyProtection="1">
      <alignment horizontal="center" vertical="center" shrinkToFit="1"/>
    </xf>
    <xf numFmtId="184" fontId="22" fillId="35" borderId="21" xfId="0" applyNumberFormat="1" applyFont="1" applyFill="1" applyBorder="1" applyAlignment="1" applyProtection="1">
      <alignment horizontal="center" vertical="center" shrinkToFit="1"/>
    </xf>
    <xf numFmtId="184" fontId="22" fillId="35" borderId="22" xfId="0" applyNumberFormat="1" applyFont="1" applyFill="1" applyBorder="1" applyAlignment="1" applyProtection="1">
      <alignment horizontal="center" vertical="center" shrinkToFit="1"/>
    </xf>
    <xf numFmtId="185" fontId="22" fillId="35" borderId="18" xfId="0" applyNumberFormat="1" applyFont="1" applyFill="1" applyBorder="1" applyAlignment="1" applyProtection="1">
      <alignment horizontal="center" vertical="center"/>
    </xf>
    <xf numFmtId="185" fontId="22" fillId="35" borderId="17" xfId="0" applyNumberFormat="1" applyFont="1" applyFill="1" applyBorder="1" applyAlignment="1" applyProtection="1">
      <alignment horizontal="center" vertical="center"/>
    </xf>
    <xf numFmtId="185" fontId="22" fillId="35" borderId="21" xfId="0" applyNumberFormat="1" applyFont="1" applyFill="1" applyBorder="1" applyAlignment="1" applyProtection="1">
      <alignment horizontal="center" vertical="center"/>
    </xf>
    <xf numFmtId="185" fontId="22" fillId="35" borderId="22" xfId="0" applyNumberFormat="1" applyFont="1" applyFill="1" applyBorder="1" applyAlignment="1" applyProtection="1">
      <alignment horizontal="center" vertical="center"/>
    </xf>
    <xf numFmtId="0" fontId="22" fillId="0" borderId="18" xfId="0" applyFont="1" applyFill="1" applyBorder="1" applyAlignment="1" applyProtection="1">
      <alignment horizontal="center" vertical="center" wrapText="1" shrinkToFit="1"/>
    </xf>
    <xf numFmtId="0" fontId="22" fillId="0" borderId="17"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22" fillId="0" borderId="22" xfId="0" applyFont="1" applyFill="1" applyBorder="1" applyAlignment="1" applyProtection="1">
      <alignment horizontal="center" vertical="center" shrinkToFit="1"/>
    </xf>
    <xf numFmtId="0" fontId="22" fillId="0" borderId="23" xfId="0" applyFont="1" applyFill="1" applyBorder="1" applyAlignment="1" applyProtection="1">
      <alignment horizontal="center" vertical="center" shrinkToFit="1"/>
    </xf>
    <xf numFmtId="0" fontId="20" fillId="37" borderId="18" xfId="0" applyFont="1" applyFill="1" applyBorder="1" applyAlignment="1" applyProtection="1">
      <alignment horizontal="left" vertical="center" wrapText="1" shrinkToFit="1"/>
    </xf>
    <xf numFmtId="0" fontId="20" fillId="37" borderId="17" xfId="0" applyFont="1" applyFill="1" applyBorder="1" applyAlignment="1" applyProtection="1">
      <alignment horizontal="left" vertical="center" wrapText="1" shrinkToFit="1"/>
    </xf>
    <xf numFmtId="0" fontId="20" fillId="37" borderId="19" xfId="0" applyFont="1" applyFill="1" applyBorder="1" applyAlignment="1" applyProtection="1">
      <alignment horizontal="left" vertical="center" wrapText="1" shrinkToFit="1"/>
    </xf>
    <xf numFmtId="0" fontId="20" fillId="37" borderId="13" xfId="0" applyFont="1" applyFill="1" applyBorder="1" applyAlignment="1" applyProtection="1">
      <alignment horizontal="left" vertical="center" wrapText="1" shrinkToFit="1"/>
    </xf>
    <xf numFmtId="0" fontId="20" fillId="37" borderId="0" xfId="0" applyFont="1" applyFill="1" applyAlignment="1" applyProtection="1">
      <alignment horizontal="left" vertical="center" wrapText="1" shrinkToFit="1"/>
    </xf>
    <xf numFmtId="0" fontId="20" fillId="37" borderId="20" xfId="0" applyFont="1" applyFill="1" applyBorder="1" applyAlignment="1" applyProtection="1">
      <alignment horizontal="left" vertical="center" wrapText="1" shrinkToFit="1"/>
    </xf>
    <xf numFmtId="0" fontId="20" fillId="0" borderId="14" xfId="0" applyFont="1" applyBorder="1" applyAlignment="1" applyProtection="1">
      <alignment horizontal="center" vertical="center"/>
    </xf>
    <xf numFmtId="0" fontId="20" fillId="0" borderId="15" xfId="0" applyFont="1" applyBorder="1" applyAlignment="1" applyProtection="1">
      <alignment horizontal="center" vertical="center"/>
    </xf>
    <xf numFmtId="0" fontId="25" fillId="0" borderId="28" xfId="0" applyFont="1" applyBorder="1" applyAlignment="1" applyProtection="1">
      <alignment horizontal="center" vertical="center" shrinkToFit="1"/>
    </xf>
    <xf numFmtId="0" fontId="22" fillId="0" borderId="20" xfId="0" applyFont="1" applyBorder="1" applyAlignment="1" applyProtection="1">
      <alignment horizontal="center" vertical="center" shrinkToFit="1"/>
    </xf>
    <xf numFmtId="0" fontId="22" fillId="0" borderId="0" xfId="0" applyFont="1" applyAlignment="1" applyProtection="1">
      <alignment horizontal="left" vertical="distributed" wrapText="1"/>
    </xf>
    <xf numFmtId="0" fontId="20" fillId="0" borderId="17" xfId="0" applyFont="1" applyBorder="1" applyAlignment="1" applyProtection="1">
      <alignment horizontal="left" vertical="center"/>
    </xf>
    <xf numFmtId="0" fontId="20" fillId="0" borderId="0" xfId="0" applyFont="1" applyAlignment="1" applyProtection="1">
      <alignment horizontal="center" vertical="center"/>
    </xf>
    <xf numFmtId="0" fontId="20" fillId="0" borderId="0" xfId="0" applyFont="1" applyAlignment="1" applyProtection="1">
      <alignment horizontal="left" vertical="center"/>
    </xf>
    <xf numFmtId="0" fontId="20" fillId="0" borderId="0" xfId="0" applyFont="1" applyAlignment="1" applyProtection="1">
      <alignment horizontal="left" vertical="distributed"/>
    </xf>
    <xf numFmtId="0" fontId="20" fillId="0" borderId="0" xfId="0" applyFont="1" applyAlignment="1" applyProtection="1">
      <alignment horizontal="right" vertical="distributed" wrapText="1"/>
    </xf>
    <xf numFmtId="0" fontId="22" fillId="0" borderId="0" xfId="0" applyFont="1" applyAlignment="1" applyProtection="1">
      <alignment horizontal="right" vertical="center"/>
    </xf>
    <xf numFmtId="0" fontId="22" fillId="0" borderId="0" xfId="0" applyFont="1" applyAlignment="1" applyProtection="1">
      <alignment horizontal="center" vertical="center"/>
      <protection locked="0"/>
    </xf>
    <xf numFmtId="0" fontId="20" fillId="0" borderId="12" xfId="0" applyFont="1" applyBorder="1" applyAlignment="1" applyProtection="1">
      <alignment horizontal="center" vertical="center" wrapText="1"/>
    </xf>
    <xf numFmtId="0" fontId="25" fillId="0" borderId="12" xfId="0" applyFont="1" applyBorder="1" applyAlignment="1" applyProtection="1">
      <alignment horizontal="center" vertical="center" wrapText="1"/>
      <protection locked="0"/>
    </xf>
    <xf numFmtId="176" fontId="20" fillId="0" borderId="14" xfId="0" applyNumberFormat="1" applyFont="1" applyBorder="1" applyAlignment="1" applyProtection="1">
      <alignment horizontal="left" vertical="center" shrinkToFit="1"/>
    </xf>
    <xf numFmtId="176" fontId="20" fillId="0" borderId="15" xfId="0" applyNumberFormat="1" applyFont="1" applyBorder="1" applyAlignment="1" applyProtection="1">
      <alignment horizontal="left" vertical="center" shrinkToFit="1"/>
    </xf>
    <xf numFmtId="176" fontId="20" fillId="0" borderId="16" xfId="0" applyNumberFormat="1" applyFont="1" applyBorder="1" applyAlignment="1" applyProtection="1">
      <alignment horizontal="left" vertical="center" shrinkToFit="1"/>
    </xf>
    <xf numFmtId="0" fontId="20" fillId="0" borderId="14" xfId="0" applyFont="1" applyBorder="1" applyAlignment="1" applyProtection="1">
      <alignment horizontal="center" vertical="center" shrinkToFit="1"/>
    </xf>
    <xf numFmtId="0" fontId="20" fillId="0" borderId="15" xfId="0" applyFont="1" applyBorder="1" applyAlignment="1" applyProtection="1">
      <alignment horizontal="center" vertical="center" shrinkToFit="1"/>
    </xf>
    <xf numFmtId="0" fontId="20" fillId="0" borderId="18" xfId="0" applyFont="1" applyBorder="1" applyAlignment="1" applyProtection="1">
      <alignment horizontal="center" vertical="center" shrinkToFit="1"/>
    </xf>
    <xf numFmtId="0" fontId="20" fillId="0" borderId="17" xfId="0" applyFont="1" applyBorder="1" applyAlignment="1" applyProtection="1">
      <alignment horizontal="center" vertical="center" shrinkToFit="1"/>
    </xf>
    <xf numFmtId="0" fontId="20" fillId="0" borderId="19" xfId="0" applyFont="1" applyBorder="1" applyAlignment="1" applyProtection="1">
      <alignment horizontal="center" vertical="center" shrinkToFit="1"/>
    </xf>
    <xf numFmtId="0" fontId="20" fillId="0" borderId="13" xfId="0" applyFont="1" applyBorder="1" applyAlignment="1" applyProtection="1">
      <alignment horizontal="center" vertical="center" shrinkToFit="1"/>
    </xf>
    <xf numFmtId="0" fontId="20" fillId="0" borderId="0" xfId="0" applyFont="1" applyBorder="1" applyAlignment="1" applyProtection="1">
      <alignment horizontal="center" vertical="center" shrinkToFit="1"/>
    </xf>
    <xf numFmtId="0" fontId="20" fillId="0" borderId="20" xfId="0" applyFont="1" applyBorder="1" applyAlignment="1" applyProtection="1">
      <alignment horizontal="center" vertical="center" shrinkToFit="1"/>
    </xf>
    <xf numFmtId="0" fontId="20" fillId="0" borderId="21" xfId="0" applyFont="1" applyBorder="1" applyAlignment="1" applyProtection="1">
      <alignment horizontal="center" vertical="center" shrinkToFit="1"/>
    </xf>
    <xf numFmtId="0" fontId="20" fillId="0" borderId="22" xfId="0" applyFont="1" applyBorder="1" applyAlignment="1" applyProtection="1">
      <alignment horizontal="center" vertical="center" shrinkToFit="1"/>
    </xf>
    <xf numFmtId="0" fontId="20" fillId="0" borderId="23" xfId="0" applyFont="1" applyBorder="1" applyAlignment="1" applyProtection="1">
      <alignment horizontal="center" vertical="center" shrinkToFit="1"/>
    </xf>
    <xf numFmtId="0" fontId="22" fillId="0" borderId="18" xfId="0" applyFont="1" applyBorder="1" applyAlignment="1" applyProtection="1">
      <alignment horizontal="center" vertical="center" shrinkToFit="1"/>
    </xf>
    <xf numFmtId="0" fontId="22" fillId="0" borderId="13" xfId="0" applyFont="1" applyBorder="1" applyAlignment="1" applyProtection="1">
      <alignment horizontal="center" vertical="center" shrinkToFit="1"/>
    </xf>
    <xf numFmtId="0" fontId="22" fillId="0" borderId="21" xfId="0" applyFont="1" applyBorder="1" applyAlignment="1" applyProtection="1">
      <alignment horizontal="center" vertical="center" shrinkToFit="1"/>
    </xf>
    <xf numFmtId="0" fontId="20" fillId="0" borderId="0" xfId="0" applyFont="1" applyAlignment="1" applyProtection="1">
      <alignment horizontal="right" vertical="center"/>
    </xf>
    <xf numFmtId="0" fontId="20" fillId="0" borderId="14" xfId="0" applyFont="1" applyBorder="1" applyAlignment="1" applyProtection="1">
      <alignment horizontal="left" vertical="center"/>
    </xf>
    <xf numFmtId="0" fontId="20" fillId="0" borderId="15" xfId="0" applyFont="1" applyBorder="1" applyAlignment="1" applyProtection="1">
      <alignment horizontal="left" vertical="center"/>
    </xf>
    <xf numFmtId="0" fontId="20" fillId="0" borderId="16" xfId="0" applyFont="1" applyBorder="1" applyAlignment="1" applyProtection="1">
      <alignment horizontal="center" vertical="center" shrinkToFit="1"/>
    </xf>
    <xf numFmtId="0" fontId="20" fillId="0" borderId="14" xfId="0" applyFont="1" applyBorder="1" applyAlignment="1" applyProtection="1">
      <alignment horizontal="center" vertical="center" shrinkToFit="1"/>
      <protection locked="0"/>
    </xf>
    <xf numFmtId="0" fontId="20" fillId="0" borderId="15" xfId="0" applyFont="1" applyBorder="1" applyAlignment="1" applyProtection="1">
      <alignment horizontal="center" vertical="center" shrinkToFit="1"/>
      <protection locked="0"/>
    </xf>
    <xf numFmtId="0" fontId="20" fillId="0" borderId="16" xfId="0" applyFont="1" applyBorder="1" applyAlignment="1" applyProtection="1">
      <alignment horizontal="center" vertical="center" shrinkToFit="1"/>
      <protection locked="0"/>
    </xf>
    <xf numFmtId="185" fontId="22" fillId="35" borderId="14" xfId="0" applyNumberFormat="1" applyFont="1" applyFill="1" applyBorder="1" applyAlignment="1" applyProtection="1">
      <alignment horizontal="center" vertical="center" shrinkToFit="1"/>
    </xf>
    <xf numFmtId="185" fontId="22" fillId="35" borderId="15" xfId="0" applyNumberFormat="1" applyFont="1" applyFill="1" applyBorder="1" applyAlignment="1" applyProtection="1">
      <alignment horizontal="center" vertical="center" shrinkToFit="1"/>
    </xf>
    <xf numFmtId="184" fontId="22" fillId="35" borderId="14" xfId="0" applyNumberFormat="1" applyFont="1" applyFill="1" applyBorder="1" applyAlignment="1" applyProtection="1">
      <alignment horizontal="center" vertical="center" shrinkToFit="1"/>
    </xf>
    <xf numFmtId="184" fontId="22" fillId="35" borderId="15" xfId="0" applyNumberFormat="1" applyFont="1" applyFill="1" applyBorder="1" applyAlignment="1" applyProtection="1">
      <alignment horizontal="center" vertical="center" shrinkToFit="1"/>
    </xf>
    <xf numFmtId="184" fontId="22" fillId="35" borderId="16" xfId="0" applyNumberFormat="1" applyFont="1" applyFill="1" applyBorder="1" applyAlignment="1" applyProtection="1">
      <alignment horizontal="center" vertical="center" shrinkToFit="1"/>
    </xf>
    <xf numFmtId="0" fontId="20" fillId="0" borderId="12" xfId="0" applyFont="1" applyBorder="1" applyAlignment="1" applyProtection="1">
      <alignment horizontal="center" vertical="center" shrinkToFit="1"/>
    </xf>
    <xf numFmtId="0" fontId="22" fillId="0" borderId="14" xfId="0" applyFont="1" applyBorder="1" applyAlignment="1" applyProtection="1">
      <alignment horizontal="center" vertical="center" shrinkToFit="1"/>
    </xf>
    <xf numFmtId="0" fontId="22" fillId="0" borderId="15" xfId="0" applyFont="1" applyBorder="1" applyAlignment="1" applyProtection="1">
      <alignment horizontal="center" vertical="center" shrinkToFit="1"/>
    </xf>
    <xf numFmtId="0" fontId="22" fillId="0" borderId="12" xfId="0" applyFont="1" applyBorder="1" applyAlignment="1" applyProtection="1">
      <alignment horizontal="center" vertical="center" wrapText="1" shrinkToFit="1"/>
    </xf>
    <xf numFmtId="0" fontId="22" fillId="0" borderId="14" xfId="0" applyFont="1" applyBorder="1" applyAlignment="1" applyProtection="1">
      <alignment horizontal="center" vertical="center" wrapText="1" shrinkToFit="1"/>
    </xf>
    <xf numFmtId="0" fontId="22" fillId="0" borderId="0" xfId="0" applyFont="1" applyBorder="1" applyAlignment="1" applyProtection="1">
      <alignment horizontal="center" vertical="center" shrinkToFit="1"/>
    </xf>
    <xf numFmtId="0" fontId="22" fillId="0" borderId="22" xfId="0" applyFont="1" applyBorder="1" applyAlignment="1" applyProtection="1">
      <alignment horizontal="center" vertical="center" shrinkToFit="1"/>
    </xf>
    <xf numFmtId="0" fontId="22" fillId="0" borderId="12" xfId="0" applyFont="1" applyBorder="1" applyAlignment="1" applyProtection="1">
      <alignment horizontal="center" vertical="center" shrinkToFit="1"/>
    </xf>
    <xf numFmtId="0" fontId="23" fillId="36" borderId="44" xfId="0" applyFont="1" applyFill="1" applyBorder="1" applyAlignment="1" applyProtection="1">
      <alignment horizontal="left" vertical="center" shrinkToFit="1"/>
    </xf>
    <xf numFmtId="0" fontId="23" fillId="36" borderId="26" xfId="0" applyFont="1" applyFill="1" applyBorder="1" applyAlignment="1" applyProtection="1">
      <alignment horizontal="left" vertical="center" shrinkToFit="1"/>
    </xf>
    <xf numFmtId="0" fontId="23" fillId="36" borderId="29" xfId="0" applyFont="1" applyFill="1" applyBorder="1" applyAlignment="1" applyProtection="1">
      <alignment horizontal="left" vertical="center" shrinkToFit="1"/>
    </xf>
    <xf numFmtId="0" fontId="23" fillId="36" borderId="13" xfId="0" applyFont="1" applyFill="1" applyBorder="1" applyAlignment="1" applyProtection="1">
      <alignment horizontal="left" vertical="center" shrinkToFit="1"/>
    </xf>
    <xf numFmtId="0" fontId="23" fillId="36" borderId="0" xfId="0" applyFont="1" applyFill="1" applyAlignment="1" applyProtection="1">
      <alignment horizontal="left" vertical="center" shrinkToFit="1"/>
    </xf>
    <xf numFmtId="0" fontId="23" fillId="36" borderId="20" xfId="0" applyFont="1" applyFill="1" applyBorder="1" applyAlignment="1" applyProtection="1">
      <alignment horizontal="left" vertical="center" shrinkToFit="1"/>
    </xf>
    <xf numFmtId="0" fontId="26" fillId="33" borderId="24" xfId="0" applyFont="1" applyFill="1" applyBorder="1" applyAlignment="1" applyProtection="1">
      <alignment horizontal="center" vertical="center"/>
    </xf>
    <xf numFmtId="0" fontId="26" fillId="33" borderId="11" xfId="0" applyFont="1" applyFill="1" applyBorder="1" applyAlignment="1" applyProtection="1">
      <alignment horizontal="center" vertical="center"/>
    </xf>
    <xf numFmtId="0" fontId="26" fillId="33" borderId="24" xfId="0" applyFont="1" applyFill="1" applyBorder="1" applyAlignment="1" applyProtection="1">
      <alignment horizontal="left" vertical="center"/>
    </xf>
    <xf numFmtId="0" fontId="26" fillId="33" borderId="25" xfId="0" applyFont="1" applyFill="1" applyBorder="1" applyAlignment="1" applyProtection="1">
      <alignment horizontal="left" vertical="center"/>
    </xf>
    <xf numFmtId="0" fontId="26" fillId="33" borderId="11" xfId="0" applyFont="1" applyFill="1" applyBorder="1" applyAlignment="1" applyProtection="1">
      <alignment horizontal="left" vertical="center"/>
    </xf>
    <xf numFmtId="0" fontId="23" fillId="0" borderId="17" xfId="0" applyFont="1" applyBorder="1" applyAlignment="1" applyProtection="1">
      <alignment horizontal="left" vertical="center" wrapText="1"/>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0" borderId="41" xfId="0" applyFont="1" applyBorder="1" applyAlignment="1" applyProtection="1">
      <alignment horizontal="left" vertical="center" wrapText="1"/>
    </xf>
    <xf numFmtId="0" fontId="23" fillId="0" borderId="42" xfId="0" applyFont="1" applyBorder="1" applyAlignment="1" applyProtection="1">
      <alignment horizontal="left" vertical="center" wrapText="1"/>
    </xf>
    <xf numFmtId="0" fontId="23" fillId="0" borderId="43" xfId="0" applyFont="1" applyBorder="1" applyAlignment="1" applyProtection="1">
      <alignment horizontal="left" vertical="center" wrapText="1"/>
    </xf>
    <xf numFmtId="0" fontId="23" fillId="34" borderId="24" xfId="0" applyFont="1" applyFill="1" applyBorder="1" applyAlignment="1" applyProtection="1">
      <alignment horizontal="center" vertical="center"/>
      <protection locked="0"/>
    </xf>
    <xf numFmtId="0" fontId="23" fillId="34" borderId="11" xfId="0" applyFont="1" applyFill="1" applyBorder="1" applyAlignment="1" applyProtection="1">
      <alignment horizontal="center" vertical="center"/>
      <protection locked="0"/>
    </xf>
    <xf numFmtId="176" fontId="23" fillId="34" borderId="24" xfId="0" applyNumberFormat="1" applyFont="1" applyFill="1" applyBorder="1" applyAlignment="1" applyProtection="1">
      <alignment horizontal="right" vertical="center" shrinkToFit="1"/>
      <protection locked="0"/>
    </xf>
    <xf numFmtId="176" fontId="23" fillId="34" borderId="25" xfId="0" applyNumberFormat="1" applyFont="1" applyFill="1" applyBorder="1" applyAlignment="1" applyProtection="1">
      <alignment horizontal="right" vertical="center" shrinkToFit="1"/>
      <protection locked="0"/>
    </xf>
    <xf numFmtId="176" fontId="23" fillId="34" borderId="11" xfId="0" applyNumberFormat="1" applyFont="1" applyFill="1" applyBorder="1" applyAlignment="1" applyProtection="1">
      <alignment horizontal="right" vertical="center" shrinkToFit="1"/>
      <protection locked="0"/>
    </xf>
    <xf numFmtId="176" fontId="23" fillId="34" borderId="10" xfId="0" applyNumberFormat="1" applyFont="1" applyFill="1" applyBorder="1" applyAlignment="1" applyProtection="1">
      <alignment horizontal="right" vertical="center" shrinkToFit="1"/>
      <protection locked="0"/>
    </xf>
    <xf numFmtId="176" fontId="24" fillId="35" borderId="24" xfId="0" applyNumberFormat="1" applyFont="1" applyFill="1" applyBorder="1" applyAlignment="1" applyProtection="1">
      <alignment horizontal="right" vertical="center"/>
    </xf>
    <xf numFmtId="176" fontId="24" fillId="35" borderId="25" xfId="0" applyNumberFormat="1" applyFont="1" applyFill="1" applyBorder="1" applyAlignment="1" applyProtection="1">
      <alignment horizontal="right" vertical="center"/>
    </xf>
    <xf numFmtId="176" fontId="24" fillId="35" borderId="11" xfId="0" applyNumberFormat="1" applyFont="1" applyFill="1" applyBorder="1" applyAlignment="1" applyProtection="1">
      <alignment horizontal="right" vertical="center"/>
    </xf>
    <xf numFmtId="176" fontId="24" fillId="35" borderId="10" xfId="0" applyNumberFormat="1" applyFont="1" applyFill="1" applyBorder="1" applyAlignment="1" applyProtection="1">
      <alignment horizontal="right" vertical="center"/>
    </xf>
    <xf numFmtId="0" fontId="24" fillId="34" borderId="52" xfId="0" applyFont="1" applyFill="1" applyBorder="1" applyAlignment="1" applyProtection="1">
      <alignment horizontal="left" vertical="top"/>
      <protection locked="0"/>
    </xf>
    <xf numFmtId="0" fontId="24" fillId="34" borderId="26" xfId="0" applyFont="1" applyFill="1" applyBorder="1" applyAlignment="1" applyProtection="1">
      <alignment horizontal="left" vertical="top"/>
      <protection locked="0"/>
    </xf>
    <xf numFmtId="0" fontId="24" fillId="34" borderId="53" xfId="0" applyFont="1" applyFill="1" applyBorder="1" applyAlignment="1" applyProtection="1">
      <alignment horizontal="left" vertical="top"/>
      <protection locked="0"/>
    </xf>
    <xf numFmtId="0" fontId="24" fillId="34" borderId="49" xfId="0" applyFont="1" applyFill="1" applyBorder="1" applyAlignment="1" applyProtection="1">
      <alignment horizontal="left" vertical="top"/>
      <protection locked="0"/>
    </xf>
    <xf numFmtId="0" fontId="24" fillId="34" borderId="0" xfId="0" applyFont="1" applyFill="1" applyBorder="1" applyAlignment="1" applyProtection="1">
      <alignment horizontal="left" vertical="top"/>
      <protection locked="0"/>
    </xf>
    <xf numFmtId="0" fontId="24" fillId="34" borderId="51" xfId="0" applyFont="1" applyFill="1" applyBorder="1" applyAlignment="1" applyProtection="1">
      <alignment horizontal="left" vertical="top"/>
      <protection locked="0"/>
    </xf>
    <xf numFmtId="0" fontId="24" fillId="34" borderId="54" xfId="0" applyFont="1" applyFill="1" applyBorder="1" applyAlignment="1" applyProtection="1">
      <alignment horizontal="left" vertical="top"/>
      <protection locked="0"/>
    </xf>
    <xf numFmtId="0" fontId="24" fillId="34" borderId="27" xfId="0" applyFont="1" applyFill="1" applyBorder="1" applyAlignment="1" applyProtection="1">
      <alignment horizontal="left" vertical="top"/>
      <protection locked="0"/>
    </xf>
    <xf numFmtId="0" fontId="24" fillId="34" borderId="50" xfId="0" applyFont="1" applyFill="1" applyBorder="1" applyAlignment="1" applyProtection="1">
      <alignment horizontal="left" vertical="top"/>
      <protection locked="0"/>
    </xf>
    <xf numFmtId="0" fontId="35" fillId="0" borderId="0" xfId="0" applyFont="1" applyAlignment="1" applyProtection="1">
      <alignment horizontal="left" vertical="center"/>
    </xf>
    <xf numFmtId="190" fontId="24" fillId="35" borderId="24" xfId="0" applyNumberFormat="1" applyFont="1" applyFill="1" applyBorder="1" applyAlignment="1" applyProtection="1">
      <alignment horizontal="right" vertical="center"/>
    </xf>
    <xf numFmtId="190" fontId="24" fillId="35" borderId="25" xfId="0" applyNumberFormat="1" applyFont="1" applyFill="1" applyBorder="1" applyAlignment="1" applyProtection="1">
      <alignment horizontal="right" vertical="center"/>
    </xf>
    <xf numFmtId="190" fontId="24" fillId="35" borderId="11" xfId="0" applyNumberFormat="1" applyFont="1" applyFill="1" applyBorder="1" applyAlignment="1" applyProtection="1">
      <alignment horizontal="right" vertical="center"/>
    </xf>
    <xf numFmtId="0" fontId="33" fillId="0" borderId="0" xfId="0" applyFont="1" applyBorder="1" applyAlignment="1" applyProtection="1">
      <alignment horizontal="left" vertical="top" wrapText="1"/>
    </xf>
    <xf numFmtId="0" fontId="23" fillId="34" borderId="24" xfId="0" applyFont="1" applyFill="1" applyBorder="1" applyAlignment="1" applyProtection="1">
      <alignment horizontal="left" vertical="center"/>
      <protection locked="0"/>
    </xf>
    <xf numFmtId="0" fontId="23" fillId="34" borderId="25" xfId="0" applyFont="1" applyFill="1" applyBorder="1" applyAlignment="1" applyProtection="1">
      <alignment horizontal="left" vertical="center"/>
      <protection locked="0"/>
    </xf>
    <xf numFmtId="0" fontId="23" fillId="34" borderId="11" xfId="0" applyFont="1" applyFill="1" applyBorder="1" applyAlignment="1" applyProtection="1">
      <alignment horizontal="left" vertical="center"/>
      <protection locked="0"/>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スタイル 1" xfId="44"/>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5"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45">
    <dxf>
      <numFmt numFmtId="190" formatCode="0.0%"/>
      <alignment horizontal="right" vertical="center" textRotation="0" wrapText="0" indent="0" justifyLastLine="0" shrinkToFit="0" readingOrder="0"/>
    </dxf>
    <dxf>
      <numFmt numFmtId="190" formatCode="0.0%"/>
      <alignment horizontal="right" vertical="center" textRotation="0" wrapText="0" indent="0" justifyLastLine="0" shrinkToFit="0" readingOrder="0"/>
    </dxf>
    <dxf>
      <numFmt numFmtId="190" formatCode="0.0%"/>
      <alignment horizontal="right" vertical="center" textRotation="0" wrapText="0" indent="0" justifyLastLine="0" shrinkToFit="0" readingOrder="0"/>
    </dxf>
    <dxf>
      <numFmt numFmtId="180" formatCode="#,##0_);[Red]\(#,##0\)"/>
      <fill>
        <patternFill patternType="none">
          <fgColor indexed="64"/>
          <bgColor indexed="65"/>
        </patternFill>
      </fill>
      <alignment horizontal="right" vertical="center" textRotation="0" wrapText="0" indent="0" justifyLastLine="0" shrinkToFit="0" readingOrder="0"/>
    </dxf>
    <dxf>
      <numFmt numFmtId="180" formatCode="#,##0_);[Red]\(#,##0\)"/>
      <alignment horizontal="right" vertical="center" textRotation="0" wrapText="0" indent="0" justifyLastLine="0" shrinkToFit="0" readingOrder="0"/>
    </dxf>
    <dxf>
      <numFmt numFmtId="180" formatCode="#,##0_);[Red]\(#,##0\)"/>
      <alignment horizontal="right" vertical="center" textRotation="0" wrapText="0" indent="0" justifyLastLine="0" shrinkToFit="0" readingOrder="0"/>
    </dxf>
    <dxf>
      <numFmt numFmtId="180" formatCode="#,##0_);[Red]\(#,##0\)"/>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4" tint="0.39997558519241921"/>
        </top>
        <bottom style="thin">
          <color theme="4" tint="0.39997558519241921"/>
        </bottom>
      </border>
    </dxf>
    <dxf>
      <numFmt numFmtId="180" formatCode="#,##0_);[Red]\(#,##0\)"/>
      <alignment horizontal="right" vertical="center" textRotation="0" wrapText="0" indent="0" justifyLastLine="0" shrinkToFit="0" readingOrder="0"/>
    </dxf>
    <dxf>
      <numFmt numFmtId="180" formatCode="#,##0_);[Red]\(#,##0\)"/>
      <alignment horizontal="right" vertical="center" textRotation="0" wrapText="0" indent="0" justifyLastLine="0" shrinkToFit="0" readingOrder="0"/>
    </dxf>
    <dxf>
      <font>
        <b val="0"/>
        <i val="0"/>
        <strike val="0"/>
        <condense val="0"/>
        <extend val="0"/>
        <outline val="0"/>
        <shadow val="0"/>
        <u val="none"/>
        <vertAlign val="baseline"/>
        <sz val="11"/>
        <color theme="1"/>
        <name val="游ゴシック"/>
        <scheme val="minor"/>
      </font>
      <numFmt numFmtId="180" formatCode="#,##0_);[Red]\(#,##0\)"/>
    </dxf>
    <dxf>
      <font>
        <b val="0"/>
        <i val="0"/>
        <strike val="0"/>
        <condense val="0"/>
        <extend val="0"/>
        <outline val="0"/>
        <shadow val="0"/>
        <u val="none"/>
        <vertAlign val="baseline"/>
        <sz val="11"/>
        <color theme="1"/>
        <name val="游ゴシック"/>
        <scheme val="minor"/>
      </font>
      <numFmt numFmtId="180" formatCode="#,##0_);[Red]\(#,##0\)"/>
    </dxf>
    <dxf>
      <font>
        <b val="0"/>
        <i val="0"/>
        <strike val="0"/>
        <condense val="0"/>
        <extend val="0"/>
        <outline val="0"/>
        <shadow val="0"/>
        <u val="none"/>
        <vertAlign val="baseline"/>
        <sz val="11"/>
        <color theme="1"/>
        <name val="游ゴシック"/>
        <scheme val="minor"/>
      </font>
      <numFmt numFmtId="176" formatCode="#,##0_ "/>
    </dxf>
    <dxf>
      <font>
        <b val="0"/>
        <i val="0"/>
        <strike val="0"/>
        <condense val="0"/>
        <extend val="0"/>
        <outline val="0"/>
        <shadow val="0"/>
        <u val="none"/>
        <vertAlign val="baseline"/>
        <sz val="11"/>
        <color theme="1"/>
        <name val="游ゴシック"/>
        <scheme val="minor"/>
      </font>
      <numFmt numFmtId="176" formatCode="#,##0_ "/>
    </dxf>
    <dxf>
      <font>
        <b val="0"/>
        <i val="0"/>
        <strike val="0"/>
        <condense val="0"/>
        <extend val="0"/>
        <outline val="0"/>
        <shadow val="0"/>
        <u val="none"/>
        <vertAlign val="baseline"/>
        <sz val="11"/>
        <color theme="1"/>
        <name val="游ゴシック"/>
        <scheme val="minor"/>
      </font>
      <numFmt numFmtId="176" formatCode="#,##0_ "/>
    </dxf>
    <dxf>
      <numFmt numFmtId="187" formatCode="yyyy/m/d;@"/>
      <fill>
        <patternFill patternType="solid">
          <fgColor theme="4" tint="0.79998168889431442"/>
          <bgColor theme="4" tint="0.79998168889431442"/>
        </patternFill>
      </fill>
      <alignment horizontal="right" vertical="center" textRotation="0" wrapText="0"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numFmt numFmtId="187" formatCode="yyyy/m/d;@"/>
      <fill>
        <patternFill patternType="solid">
          <fgColor theme="4" tint="0.79998168889431442"/>
          <bgColor theme="4" tint="0.79998168889431442"/>
        </patternFill>
      </fill>
      <alignment horizontal="right" vertical="center" textRotation="0" wrapText="0" indent="0" justifyLastLine="0" shrinkToFit="0" readingOrder="0"/>
      <border diagonalUp="0" diagonalDown="0">
        <left/>
        <right/>
        <top style="thin">
          <color theme="4" tint="0.39997558519241921"/>
        </top>
        <bottom style="thin">
          <color theme="4" tint="0.39997558519241921"/>
        </bottom>
        <vertical/>
        <horizontal/>
      </border>
    </dxf>
    <dxf>
      <numFmt numFmtId="6" formatCode="#,##0;[Red]\-#,##0"/>
    </dxf>
    <dxf>
      <numFmt numFmtId="187" formatCode="yyyy/m/d;@"/>
      <fill>
        <patternFill patternType="solid">
          <fgColor theme="4" tint="0.79998168889431442"/>
          <bgColor theme="4" tint="0.79998168889431442"/>
        </patternFill>
      </fill>
      <alignment horizontal="right" vertical="center" textRotation="0" wrapText="0"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numFmt numFmtId="187" formatCode="yyyy/m/d;@"/>
      <fill>
        <patternFill patternType="solid">
          <fgColor theme="4" tint="0.79998168889431442"/>
          <bgColor theme="4" tint="0.79998168889431442"/>
        </patternFill>
      </fill>
      <alignment horizontal="right" vertical="center" textRotation="0" wrapText="0"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numFmt numFmtId="187" formatCode="yyyy/m/d;@"/>
      <fill>
        <patternFill patternType="solid">
          <fgColor theme="4" tint="0.79998168889431442"/>
          <bgColor theme="4" tint="0.79998168889431442"/>
        </patternFill>
      </fill>
      <alignment horizontal="right" vertical="center" textRotation="0" wrapText="0" indent="0" justifyLastLine="0" shrinkToFit="0" readingOrder="0"/>
      <border diagonalUp="0" diagonalDown="0">
        <left/>
        <right style="thin">
          <color theme="4" tint="0.39997558519241921"/>
        </right>
        <top style="thin">
          <color theme="4" tint="0.39997558519241921"/>
        </top>
        <bottom style="thin">
          <color theme="4" tint="0.39997558519241921"/>
        </bottom>
        <vertical/>
        <horizontal/>
      </border>
    </dxf>
    <dxf>
      <numFmt numFmtId="179" formatCode="0_);[Red]\(0\)"/>
    </dxf>
    <dxf>
      <alignment horizontal="left" vertical="center" textRotation="0" wrapText="0" indent="0" justifyLastLine="0" shrinkToFit="0" readingOrder="0"/>
    </dxf>
    <dxf>
      <alignment horizontal="general" vertical="center" textRotation="0" wrapText="1" indent="0" justifyLastLine="0" shrinkToFit="0" readingOrder="0"/>
    </dxf>
    <dxf>
      <fill>
        <patternFill>
          <fgColor theme="1" tint="0.24994659260841701"/>
          <bgColor theme="1" tint="0.499984740745262"/>
        </patternFill>
      </fill>
    </dxf>
    <dxf>
      <fill>
        <patternFill>
          <fgColor theme="1" tint="0.24994659260841701"/>
          <bgColor theme="1" tint="0.49998474074526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292553</xdr:colOff>
      <xdr:row>3</xdr:row>
      <xdr:rowOff>66674</xdr:rowOff>
    </xdr:from>
    <xdr:to>
      <xdr:col>14</xdr:col>
      <xdr:colOff>333375</xdr:colOff>
      <xdr:row>5</xdr:row>
      <xdr:rowOff>110217</xdr:rowOff>
    </xdr:to>
    <xdr:sp macro="" textlink="">
      <xdr:nvSpPr>
        <xdr:cNvPr id="4" name="角丸四角形 3"/>
        <xdr:cNvSpPr/>
      </xdr:nvSpPr>
      <xdr:spPr bwMode="auto">
        <a:xfrm>
          <a:off x="3292928" y="866774"/>
          <a:ext cx="2403022" cy="500743"/>
        </a:xfrm>
        <a:prstGeom prst="roundRect">
          <a:avLst>
            <a:gd name="adj" fmla="val 8975"/>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0" upright="1"/>
        <a:lstStyle/>
        <a:p>
          <a:pPr algn="l"/>
          <a:r>
            <a:rPr kumimoji="1" lang="ja-JP" altLang="en-US" sz="1100">
              <a:latin typeface="ＭＳ ゴシック" panose="020B0609070205080204" pitchFamily="49" charset="-128"/>
              <a:ea typeface="ＭＳ ゴシック" panose="020B0609070205080204" pitchFamily="49" charset="-128"/>
            </a:rPr>
            <a:t>令和</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年度分は、完了から令和</a:t>
          </a:r>
          <a:r>
            <a:rPr kumimoji="1" lang="en-US" altLang="ja-JP" sz="1100">
              <a:latin typeface="ＭＳ ゴシック" panose="020B0609070205080204" pitchFamily="49" charset="-128"/>
              <a:ea typeface="ＭＳ ゴシック" panose="020B0609070205080204" pitchFamily="49" charset="-128"/>
            </a:rPr>
            <a:t>5</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月までの事業効果の報告が必要です。</a:t>
          </a:r>
        </a:p>
      </xdr:txBody>
    </xdr:sp>
    <xdr:clientData/>
  </xdr:twoCellAnchor>
</xdr:wsDr>
</file>

<file path=xl/tables/table1.xml><?xml version="1.0" encoding="utf-8"?>
<table xmlns="http://schemas.openxmlformats.org/spreadsheetml/2006/main" id="1" name="テーブル1" displayName="テーブル1" ref="A1:AG2" totalsRowShown="0" headerRowDxfId="22" dataDxfId="21">
  <autoFilter ref="A1:AG2"/>
  <tableColumns count="33">
    <tableColumn id="1" name="受付番号_x000a_（内部用）" dataDxfId="20"/>
    <tableColumn id="2" name="届出日">
      <calculatedColumnFormula>"2024"&amp;"/"&amp;様式8!W2&amp;"/"&amp;様式8!Y2</calculatedColumnFormula>
    </tableColumn>
    <tableColumn id="3" name="申請者">
      <calculatedColumnFormula>様式8!O6</calculatedColumnFormula>
    </tableColumn>
    <tableColumn id="4" name="住所">
      <calculatedColumnFormula>+様式8!O5</calculatedColumnFormula>
    </tableColumn>
    <tableColumn id="5" name="代表者職">
      <calculatedColumnFormula>+様式8!O7</calculatedColumnFormula>
    </tableColumn>
    <tableColumn id="6" name="氏名"/>
    <tableColumn id="7" name="共同申請者_x000a_住所"/>
    <tableColumn id="8" name="共同申請者_x000a_氏名"/>
    <tableColumn id="9" name="共同申請者_x000a_法人役職"/>
    <tableColumn id="10" name="共同申請者_x000a_法人代表者氏名"/>
    <tableColumn id="11" name="交付決定日" dataDxfId="19">
      <calculatedColumnFormula>"2022"&amp;"/"&amp;様式8!E16&amp;"/"&amp;様式8!G16</calculatedColumnFormula>
    </tableColumn>
    <tableColumn id="12" name="交付番号"/>
    <tableColumn id="13" name="パネルの設置場所事業所名"/>
    <tableColumn id="38" name="パネルの設置場所住所" dataDxfId="18"/>
    <tableColumn id="39" name="補助対象事業_x000a_完了年月日" dataDxfId="17">
      <calculatedColumnFormula>"2023"&amp;"/"&amp;様式8!L22&amp;"/"&amp;様式8!N22</calculatedColumnFormula>
    </tableColumn>
    <tableColumn id="14" name="導入設備の仕様_x000a_発電出力（kW)" dataDxfId="16"/>
    <tableColumn id="15" name="導入設備の仕様_x000a_蓄電容量(kWh）"/>
    <tableColumn id="16" name="区分" dataDxfId="15">
      <calculatedColumnFormula>IF(P2&lt;50,"低圧","高圧")</calculatedColumnFormula>
    </tableColumn>
    <tableColumn id="17" name="R4年度_x000a_売電有無" dataDxfId="14"/>
    <tableColumn id="18" name="R4年度_x000a_年間発電量" dataDxfId="13" dataCellStyle="桁区切り"/>
    <tableColumn id="19" name="R4年度_x000a_年間消費電力量" dataDxfId="12" dataCellStyle="桁区切り"/>
    <tableColumn id="20" name="R4年度_x000a_年間売電量" dataDxfId="11" dataCellStyle="桁区切り"/>
    <tableColumn id="21" name="R5年度_x000a_消費電力量算定方法" dataDxfId="10" dataCellStyle="桁区切り"/>
    <tableColumn id="22" name="R5年度_x000a_売電有無" dataDxfId="9" dataCellStyle="桁区切り"/>
    <tableColumn id="23" name="R5年度_x000a_年間発電量" dataDxfId="8"/>
    <tableColumn id="24" name="R5年度_x000a_年間消費電力量" dataDxfId="7"/>
    <tableColumn id="25" name="R5年度_x000a_年間売電量" dataDxfId="6"/>
    <tableColumn id="40" name="R5年度_x000a_交付申請時_x000a_年間想定発電量" dataDxfId="5"/>
    <tableColumn id="41" name="R5年度_x000a_交付申請時_x000a_年間想定消費電力量" dataDxfId="4"/>
    <tableColumn id="26" name="R5年度_x000a_交付申請時_x000a_年間想定売電量" dataDxfId="3"/>
    <tableColumn id="27" name="R5年度_x000a_発電量_x000a_増減率" dataDxfId="2">
      <calculatedColumnFormula>'別紙3（R5年度) '!C35</calculatedColumnFormula>
    </tableColumn>
    <tableColumn id="28" name="R5年度_x000a_消費電力量_x000a_増減率" dataDxfId="1">
      <calculatedColumnFormula>'別紙3（R5年度) '!H35</calculatedColumnFormula>
    </tableColumn>
    <tableColumn id="29" name="R5年度_x000a_売電量_x000a_増減率" dataDxfId="0">
      <calculatedColumnFormula>'別紙3（R5年度) '!M35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S34"/>
  <sheetViews>
    <sheetView showGridLines="0" tabSelected="1" view="pageBreakPreview" zoomScaleNormal="100" zoomScaleSheetLayoutView="100" workbookViewId="0"/>
  </sheetViews>
  <sheetFormatPr defaultColWidth="3" defaultRowHeight="18" x14ac:dyDescent="0.45"/>
  <cols>
    <col min="1" max="13" width="3" style="140"/>
    <col min="14" max="14" width="3.5" style="140" customWidth="1"/>
    <col min="15" max="23" width="3" style="140"/>
    <col min="24" max="24" width="3.5" style="140" customWidth="1"/>
    <col min="25" max="25" width="3" style="140"/>
    <col min="26" max="26" width="3" style="140" customWidth="1"/>
    <col min="27" max="27" width="3" style="140"/>
    <col min="28" max="29" width="3" style="87"/>
    <col min="30" max="43" width="3" style="140"/>
    <col min="44" max="44" width="11.59765625" style="140" bestFit="1" customWidth="1"/>
    <col min="45" max="45" width="3.5" style="140" bestFit="1" customWidth="1"/>
    <col min="46" max="16384" width="3" style="140"/>
  </cols>
  <sheetData>
    <row r="1" spans="1:29" x14ac:dyDescent="0.45">
      <c r="A1" s="93" t="s">
        <v>164</v>
      </c>
      <c r="B1" s="87"/>
      <c r="C1" s="87"/>
      <c r="D1" s="87"/>
      <c r="E1" s="87"/>
      <c r="F1" s="87"/>
      <c r="G1" s="87"/>
      <c r="H1" s="87"/>
      <c r="I1" s="87"/>
      <c r="J1" s="87"/>
      <c r="K1" s="87"/>
      <c r="L1" s="87"/>
      <c r="M1" s="87"/>
      <c r="N1" s="87"/>
      <c r="O1" s="87"/>
      <c r="P1" s="87"/>
      <c r="Q1" s="87"/>
      <c r="R1" s="87"/>
      <c r="S1" s="87"/>
      <c r="T1" s="87"/>
      <c r="U1" s="87"/>
      <c r="V1" s="87"/>
      <c r="W1" s="87"/>
      <c r="X1" s="87"/>
      <c r="Y1" s="87"/>
      <c r="Z1" s="87"/>
    </row>
    <row r="2" spans="1:29" ht="18" customHeight="1" x14ac:dyDescent="0.45">
      <c r="A2" s="88"/>
      <c r="B2" s="87"/>
      <c r="C2" s="87"/>
      <c r="D2" s="87"/>
      <c r="E2" s="87"/>
      <c r="F2" s="87"/>
      <c r="G2" s="87"/>
      <c r="H2" s="87"/>
      <c r="I2" s="87"/>
      <c r="J2" s="87"/>
      <c r="K2" s="87"/>
      <c r="L2" s="87"/>
      <c r="M2" s="87"/>
      <c r="N2" s="87"/>
      <c r="O2" s="87"/>
      <c r="P2" s="87"/>
      <c r="Q2" s="87"/>
      <c r="R2" s="87"/>
      <c r="S2" s="89"/>
      <c r="T2" s="89" t="s">
        <v>7</v>
      </c>
      <c r="U2" s="3"/>
      <c r="V2" s="89" t="s">
        <v>8</v>
      </c>
      <c r="W2" s="3"/>
      <c r="X2" s="89" t="s">
        <v>6</v>
      </c>
      <c r="Y2" s="3"/>
      <c r="Z2" s="89" t="s">
        <v>5</v>
      </c>
    </row>
    <row r="3" spans="1:29" x14ac:dyDescent="0.45">
      <c r="A3" s="87"/>
      <c r="B3" s="93" t="s">
        <v>0</v>
      </c>
      <c r="C3" s="87"/>
      <c r="D3" s="87"/>
      <c r="E3" s="87"/>
      <c r="F3" s="87"/>
      <c r="G3" s="87"/>
      <c r="H3" s="87"/>
      <c r="I3" s="87"/>
      <c r="J3" s="87"/>
      <c r="K3" s="87"/>
      <c r="L3" s="87"/>
      <c r="M3" s="87"/>
      <c r="N3" s="87"/>
      <c r="O3" s="87"/>
      <c r="P3" s="87"/>
      <c r="Q3" s="87"/>
      <c r="R3" s="87"/>
      <c r="S3" s="87"/>
      <c r="T3" s="87"/>
      <c r="U3" s="87"/>
      <c r="V3" s="87"/>
      <c r="W3" s="87"/>
      <c r="X3" s="87"/>
      <c r="Y3" s="87"/>
      <c r="Z3" s="87"/>
    </row>
    <row r="4" spans="1:29" x14ac:dyDescent="0.45">
      <c r="A4" s="93"/>
      <c r="B4" s="87"/>
      <c r="C4" s="87"/>
      <c r="D4" s="87"/>
      <c r="E4" s="87"/>
      <c r="F4" s="87"/>
      <c r="G4" s="87"/>
      <c r="H4" s="87"/>
      <c r="I4" s="87"/>
      <c r="J4" s="87"/>
      <c r="K4" s="87"/>
      <c r="L4" s="87"/>
      <c r="M4" s="87"/>
      <c r="N4" s="87"/>
      <c r="O4" s="87"/>
      <c r="P4" s="87"/>
      <c r="Q4" s="87"/>
      <c r="R4" s="87"/>
      <c r="S4" s="87"/>
      <c r="T4" s="87"/>
      <c r="U4" s="87"/>
      <c r="V4" s="87"/>
      <c r="W4" s="87"/>
      <c r="X4" s="87"/>
      <c r="Y4" s="87"/>
      <c r="Z4" s="87"/>
    </row>
    <row r="5" spans="1:29" x14ac:dyDescent="0.45">
      <c r="A5" s="218" t="s">
        <v>59</v>
      </c>
      <c r="B5" s="218"/>
      <c r="C5" s="218"/>
      <c r="D5" s="218"/>
      <c r="E5" s="218"/>
      <c r="F5" s="218"/>
      <c r="G5" s="218"/>
      <c r="H5" s="218"/>
      <c r="I5" s="218"/>
      <c r="J5" s="87" t="s">
        <v>3</v>
      </c>
      <c r="K5" s="87"/>
      <c r="L5" s="87"/>
      <c r="M5" s="87"/>
      <c r="N5" s="87"/>
      <c r="O5" s="152"/>
      <c r="P5" s="152"/>
      <c r="Q5" s="152"/>
      <c r="R5" s="152"/>
      <c r="S5" s="152"/>
      <c r="T5" s="152"/>
      <c r="U5" s="152"/>
      <c r="V5" s="152"/>
      <c r="W5" s="152"/>
      <c r="X5" s="152"/>
      <c r="Y5" s="152"/>
      <c r="Z5" s="152"/>
    </row>
    <row r="6" spans="1:29" x14ac:dyDescent="0.45">
      <c r="A6" s="88" t="s">
        <v>1</v>
      </c>
      <c r="B6" s="87"/>
      <c r="C6" s="87"/>
      <c r="D6" s="87"/>
      <c r="E6" s="87"/>
      <c r="F6" s="87"/>
      <c r="G6" s="87"/>
      <c r="H6" s="87"/>
      <c r="I6" s="87"/>
      <c r="J6" s="87" t="s">
        <v>2</v>
      </c>
      <c r="K6" s="87"/>
      <c r="L6" s="87"/>
      <c r="M6" s="87"/>
      <c r="N6" s="87"/>
      <c r="O6" s="152"/>
      <c r="P6" s="152"/>
      <c r="Q6" s="152"/>
      <c r="R6" s="152"/>
      <c r="S6" s="152"/>
      <c r="T6" s="152"/>
      <c r="U6" s="152"/>
      <c r="V6" s="152"/>
      <c r="W6" s="152"/>
      <c r="X6" s="152"/>
      <c r="Y6" s="152"/>
      <c r="Z6" s="152"/>
    </row>
    <row r="7" spans="1:29" ht="18" customHeight="1" x14ac:dyDescent="0.45">
      <c r="A7" s="88"/>
      <c r="B7" s="197" t="s">
        <v>31</v>
      </c>
      <c r="C7" s="197"/>
      <c r="D7" s="197"/>
      <c r="E7" s="197"/>
      <c r="F7" s="197"/>
      <c r="G7" s="197"/>
      <c r="H7" s="197"/>
      <c r="I7" s="197"/>
      <c r="J7" s="197"/>
      <c r="K7" s="197"/>
      <c r="L7" s="197"/>
      <c r="M7" s="197"/>
      <c r="N7" s="87"/>
      <c r="O7" s="152"/>
      <c r="P7" s="152"/>
      <c r="Q7" s="152"/>
      <c r="R7" s="152"/>
      <c r="S7" s="152"/>
      <c r="T7" s="152"/>
      <c r="U7" s="152"/>
      <c r="V7" s="152"/>
      <c r="W7" s="152"/>
      <c r="X7" s="152"/>
      <c r="Y7" s="152"/>
      <c r="Z7" s="152"/>
      <c r="AB7" s="87" t="s">
        <v>71</v>
      </c>
      <c r="AC7" s="87" t="s">
        <v>72</v>
      </c>
    </row>
    <row r="8" spans="1:29" x14ac:dyDescent="0.45">
      <c r="A8" s="90"/>
      <c r="B8" s="87"/>
      <c r="C8" s="87"/>
      <c r="D8" s="87"/>
      <c r="E8" s="87"/>
      <c r="F8" s="87"/>
      <c r="G8" s="87"/>
      <c r="H8" s="87"/>
      <c r="I8" s="87"/>
      <c r="J8" s="87"/>
      <c r="K8" s="87"/>
      <c r="L8" s="87"/>
      <c r="M8" s="87"/>
      <c r="N8" s="87"/>
      <c r="O8" s="87"/>
      <c r="P8" s="87"/>
      <c r="Q8" s="87"/>
      <c r="R8" s="87"/>
      <c r="S8" s="87"/>
      <c r="T8" s="87"/>
      <c r="U8" s="87"/>
      <c r="V8" s="87"/>
      <c r="W8" s="87"/>
      <c r="X8" s="87"/>
      <c r="Y8" s="87"/>
      <c r="Z8" s="87"/>
    </row>
    <row r="9" spans="1:29" x14ac:dyDescent="0.45">
      <c r="A9" s="218" t="s">
        <v>4</v>
      </c>
      <c r="B9" s="218"/>
      <c r="C9" s="218"/>
      <c r="D9" s="218"/>
      <c r="E9" s="218"/>
      <c r="F9" s="218"/>
      <c r="G9" s="218"/>
      <c r="H9" s="218"/>
      <c r="I9" s="218"/>
      <c r="J9" s="87" t="s">
        <v>3</v>
      </c>
      <c r="K9" s="87"/>
      <c r="L9" s="87"/>
      <c r="M9" s="87"/>
      <c r="N9" s="87"/>
      <c r="O9" s="152"/>
      <c r="P9" s="152"/>
      <c r="Q9" s="152"/>
      <c r="R9" s="152"/>
      <c r="S9" s="152"/>
      <c r="T9" s="152"/>
      <c r="U9" s="152"/>
      <c r="V9" s="152"/>
      <c r="W9" s="152"/>
      <c r="X9" s="152"/>
      <c r="Y9" s="152"/>
      <c r="Z9" s="152"/>
      <c r="AB9" s="91" t="s">
        <v>19</v>
      </c>
      <c r="AC9" s="87" t="s">
        <v>20</v>
      </c>
    </row>
    <row r="10" spans="1:29" x14ac:dyDescent="0.45">
      <c r="A10" s="88"/>
      <c r="B10" s="87"/>
      <c r="C10" s="87"/>
      <c r="D10" s="87"/>
      <c r="E10" s="87"/>
      <c r="F10" s="87"/>
      <c r="G10" s="87"/>
      <c r="H10" s="87"/>
      <c r="I10" s="87"/>
      <c r="J10" s="87" t="s">
        <v>2</v>
      </c>
      <c r="K10" s="87"/>
      <c r="L10" s="87"/>
      <c r="M10" s="87"/>
      <c r="N10" s="87"/>
      <c r="O10" s="152"/>
      <c r="P10" s="152"/>
      <c r="Q10" s="152"/>
      <c r="R10" s="152"/>
      <c r="S10" s="152"/>
      <c r="T10" s="152"/>
      <c r="U10" s="152"/>
      <c r="V10" s="152"/>
      <c r="W10" s="152"/>
      <c r="X10" s="152"/>
      <c r="Y10" s="152"/>
      <c r="Z10" s="152"/>
    </row>
    <row r="11" spans="1:29" x14ac:dyDescent="0.45">
      <c r="A11" s="93"/>
      <c r="B11" s="197" t="s">
        <v>31</v>
      </c>
      <c r="C11" s="197"/>
      <c r="D11" s="197"/>
      <c r="E11" s="197"/>
      <c r="F11" s="197"/>
      <c r="G11" s="197"/>
      <c r="H11" s="197"/>
      <c r="I11" s="197"/>
      <c r="J11" s="197"/>
      <c r="K11" s="197"/>
      <c r="L11" s="197"/>
      <c r="M11" s="197"/>
      <c r="N11" s="87"/>
      <c r="O11" s="152"/>
      <c r="P11" s="152"/>
      <c r="Q11" s="152"/>
      <c r="R11" s="152"/>
      <c r="S11" s="152"/>
      <c r="T11" s="152"/>
      <c r="U11" s="152"/>
      <c r="V11" s="152"/>
      <c r="W11" s="152"/>
      <c r="X11" s="152"/>
      <c r="Y11" s="152"/>
      <c r="Z11" s="152"/>
      <c r="AB11" s="87" t="s">
        <v>71</v>
      </c>
      <c r="AC11" s="87" t="s">
        <v>72</v>
      </c>
    </row>
    <row r="12" spans="1:29" x14ac:dyDescent="0.45">
      <c r="A12" s="93"/>
      <c r="B12" s="87"/>
      <c r="C12" s="87"/>
      <c r="D12" s="87"/>
      <c r="E12" s="87"/>
      <c r="F12" s="87"/>
      <c r="G12" s="87"/>
      <c r="H12" s="87"/>
      <c r="I12" s="87"/>
      <c r="J12" s="87"/>
      <c r="K12" s="87"/>
      <c r="L12" s="87"/>
      <c r="M12" s="87"/>
      <c r="N12" s="87"/>
      <c r="O12" s="87"/>
      <c r="P12" s="87"/>
      <c r="Q12" s="87"/>
      <c r="R12" s="87"/>
      <c r="S12" s="87"/>
      <c r="T12" s="87"/>
      <c r="U12" s="87"/>
      <c r="V12" s="87"/>
      <c r="W12" s="87"/>
      <c r="X12" s="87"/>
      <c r="Y12" s="87"/>
      <c r="Z12" s="87"/>
    </row>
    <row r="13" spans="1:29" ht="18" customHeight="1" x14ac:dyDescent="0.45">
      <c r="A13" s="193" t="s">
        <v>159</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row>
    <row r="14" spans="1:29" x14ac:dyDescent="0.45">
      <c r="A14" s="90"/>
      <c r="B14" s="87"/>
      <c r="C14" s="87"/>
      <c r="D14" s="87"/>
      <c r="E14" s="87"/>
      <c r="F14" s="87"/>
      <c r="G14" s="87"/>
      <c r="H14" s="87"/>
      <c r="I14" s="87"/>
      <c r="J14" s="87"/>
      <c r="K14" s="87"/>
      <c r="L14" s="87"/>
      <c r="M14" s="87"/>
      <c r="N14" s="87"/>
      <c r="O14" s="87"/>
      <c r="P14" s="87"/>
      <c r="Q14" s="87"/>
      <c r="R14" s="87"/>
      <c r="S14" s="87"/>
      <c r="T14" s="87"/>
      <c r="U14" s="87"/>
      <c r="V14" s="87"/>
      <c r="W14" s="87"/>
      <c r="X14" s="87"/>
      <c r="Y14" s="87"/>
      <c r="Z14" s="87"/>
    </row>
    <row r="15" spans="1:29" x14ac:dyDescent="0.45">
      <c r="A15" s="90"/>
      <c r="B15" s="87"/>
      <c r="C15" s="87"/>
      <c r="D15" s="87"/>
      <c r="E15" s="87"/>
      <c r="F15" s="87"/>
      <c r="G15" s="87"/>
      <c r="H15" s="87"/>
      <c r="I15" s="87"/>
      <c r="J15" s="87"/>
      <c r="K15" s="87"/>
      <c r="L15" s="87"/>
      <c r="M15" s="87"/>
      <c r="N15" s="87"/>
      <c r="O15" s="87"/>
      <c r="P15" s="87"/>
      <c r="Q15" s="87"/>
      <c r="R15" s="87"/>
      <c r="S15" s="87"/>
      <c r="T15" s="87"/>
      <c r="U15" s="87"/>
      <c r="V15" s="87"/>
      <c r="W15" s="87"/>
      <c r="X15" s="87"/>
      <c r="Y15" s="87"/>
      <c r="Z15" s="87"/>
    </row>
    <row r="16" spans="1:29" ht="17.399999999999999" customHeight="1" x14ac:dyDescent="0.45">
      <c r="A16" s="196" t="s">
        <v>60</v>
      </c>
      <c r="B16" s="196"/>
      <c r="C16" s="24"/>
      <c r="D16" s="92" t="s">
        <v>61</v>
      </c>
      <c r="E16" s="137"/>
      <c r="F16" s="92" t="s">
        <v>62</v>
      </c>
      <c r="G16" s="25"/>
      <c r="H16" s="194" t="s">
        <v>63</v>
      </c>
      <c r="I16" s="194"/>
      <c r="J16" s="194"/>
      <c r="K16" s="194"/>
      <c r="L16" s="198"/>
      <c r="M16" s="198"/>
      <c r="N16" s="194" t="s">
        <v>81</v>
      </c>
      <c r="O16" s="194"/>
      <c r="P16" s="194"/>
      <c r="Q16" s="194"/>
      <c r="R16" s="194"/>
      <c r="S16" s="194"/>
      <c r="T16" s="194"/>
      <c r="U16" s="194"/>
      <c r="V16" s="194"/>
      <c r="W16" s="194"/>
      <c r="X16" s="194"/>
      <c r="Y16" s="194"/>
      <c r="Z16" s="194"/>
      <c r="AB16" s="87" t="s">
        <v>117</v>
      </c>
    </row>
    <row r="17" spans="1:45" ht="17.399999999999999" customHeight="1" x14ac:dyDescent="0.45">
      <c r="A17" s="194" t="s">
        <v>160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row>
    <row r="18" spans="1:45" ht="17.399999999999999" customHeight="1" x14ac:dyDescent="0.45">
      <c r="A18" s="195" t="s">
        <v>161</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row>
    <row r="19" spans="1:45" ht="18" customHeight="1" x14ac:dyDescent="0.45">
      <c r="A19" s="204" t="s">
        <v>66</v>
      </c>
      <c r="B19" s="205"/>
      <c r="C19" s="205"/>
      <c r="D19" s="205"/>
      <c r="E19" s="205"/>
      <c r="F19" s="205"/>
      <c r="G19" s="221"/>
      <c r="H19" s="222"/>
      <c r="I19" s="223"/>
      <c r="J19" s="223"/>
      <c r="K19" s="223"/>
      <c r="L19" s="223"/>
      <c r="M19" s="223"/>
      <c r="N19" s="223"/>
      <c r="O19" s="223"/>
      <c r="P19" s="223"/>
      <c r="Q19" s="223"/>
      <c r="R19" s="223"/>
      <c r="S19" s="223"/>
      <c r="T19" s="223"/>
      <c r="U19" s="223"/>
      <c r="V19" s="223"/>
      <c r="W19" s="223"/>
      <c r="X19" s="223"/>
      <c r="Y19" s="223"/>
      <c r="Z19" s="224"/>
    </row>
    <row r="20" spans="1:45" ht="18" customHeight="1" x14ac:dyDescent="0.45">
      <c r="A20" s="204" t="s">
        <v>67</v>
      </c>
      <c r="B20" s="205"/>
      <c r="C20" s="205"/>
      <c r="D20" s="205"/>
      <c r="E20" s="205"/>
      <c r="F20" s="205"/>
      <c r="G20" s="205"/>
      <c r="H20" s="222"/>
      <c r="I20" s="223"/>
      <c r="J20" s="223"/>
      <c r="K20" s="223"/>
      <c r="L20" s="223"/>
      <c r="M20" s="223"/>
      <c r="N20" s="223"/>
      <c r="O20" s="223"/>
      <c r="P20" s="223"/>
      <c r="Q20" s="223"/>
      <c r="R20" s="223"/>
      <c r="S20" s="223"/>
      <c r="T20" s="223"/>
      <c r="U20" s="223"/>
      <c r="V20" s="223"/>
      <c r="W20" s="223"/>
      <c r="X20" s="223"/>
      <c r="Y20" s="223"/>
      <c r="Z20" s="224"/>
      <c r="AR20" s="23"/>
      <c r="AS20" s="87"/>
    </row>
    <row r="21" spans="1:45" ht="18" customHeight="1" x14ac:dyDescent="0.45">
      <c r="A21" s="204" t="s">
        <v>68</v>
      </c>
      <c r="B21" s="205"/>
      <c r="C21" s="205"/>
      <c r="D21" s="205"/>
      <c r="E21" s="205"/>
      <c r="F21" s="205"/>
      <c r="G21" s="205"/>
      <c r="H21" s="200"/>
      <c r="I21" s="200"/>
      <c r="J21" s="219" t="s">
        <v>70</v>
      </c>
      <c r="K21" s="220"/>
      <c r="L21" s="220"/>
      <c r="M21" s="220"/>
      <c r="N21" s="220"/>
      <c r="O21" s="220"/>
      <c r="P21" s="220"/>
      <c r="Q21" s="220"/>
      <c r="R21" s="200"/>
      <c r="S21" s="200"/>
      <c r="T21" s="201" t="s">
        <v>69</v>
      </c>
      <c r="U21" s="202"/>
      <c r="V21" s="202"/>
      <c r="W21" s="202"/>
      <c r="X21" s="202"/>
      <c r="Y21" s="202"/>
      <c r="Z21" s="203"/>
      <c r="AR21" s="23"/>
      <c r="AS21" s="87"/>
    </row>
    <row r="22" spans="1:45" ht="18" customHeight="1" x14ac:dyDescent="0.45">
      <c r="A22" s="204" t="s">
        <v>82</v>
      </c>
      <c r="B22" s="205"/>
      <c r="C22" s="205"/>
      <c r="D22" s="205"/>
      <c r="E22" s="205"/>
      <c r="F22" s="205"/>
      <c r="G22" s="205"/>
      <c r="H22" s="187" t="s">
        <v>7</v>
      </c>
      <c r="I22" s="188"/>
      <c r="J22" s="35"/>
      <c r="K22" s="95" t="s">
        <v>8</v>
      </c>
      <c r="L22" s="35"/>
      <c r="M22" s="95" t="s">
        <v>6</v>
      </c>
      <c r="N22" s="35"/>
      <c r="O22" s="95" t="s">
        <v>5</v>
      </c>
      <c r="P22" s="188" t="s">
        <v>83</v>
      </c>
      <c r="Q22" s="188"/>
      <c r="R22" s="188" t="s">
        <v>7</v>
      </c>
      <c r="S22" s="188"/>
      <c r="T22" s="94">
        <v>6</v>
      </c>
      <c r="U22" s="95" t="s">
        <v>8</v>
      </c>
      <c r="V22" s="94">
        <v>3</v>
      </c>
      <c r="W22" s="95" t="s">
        <v>6</v>
      </c>
      <c r="X22" s="94">
        <v>31</v>
      </c>
      <c r="Y22" s="95" t="s">
        <v>5</v>
      </c>
      <c r="Z22" s="96"/>
      <c r="AB22" s="87" t="s">
        <v>122</v>
      </c>
      <c r="AR22" s="23"/>
      <c r="AS22" s="87"/>
    </row>
    <row r="23" spans="1:45" ht="19.95" customHeight="1" x14ac:dyDescent="0.45">
      <c r="A23" s="199" t="s">
        <v>13</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row>
    <row r="24" spans="1:45" ht="19.95" customHeight="1" x14ac:dyDescent="0.45">
      <c r="A24" s="206" t="s">
        <v>14</v>
      </c>
      <c r="B24" s="207"/>
      <c r="C24" s="207"/>
      <c r="D24" s="207"/>
      <c r="E24" s="208"/>
      <c r="F24" s="215" t="s">
        <v>29</v>
      </c>
      <c r="G24" s="160"/>
      <c r="H24" s="231" t="s">
        <v>87</v>
      </c>
      <c r="I24" s="232"/>
      <c r="J24" s="232"/>
      <c r="K24" s="232"/>
      <c r="L24" s="232"/>
      <c r="M24" s="232"/>
      <c r="N24" s="232"/>
      <c r="O24" s="232"/>
      <c r="P24" s="232"/>
      <c r="Q24" s="232"/>
      <c r="R24" s="232"/>
      <c r="S24" s="232"/>
      <c r="T24" s="232"/>
      <c r="U24" s="232"/>
      <c r="V24" s="232"/>
      <c r="W24" s="232"/>
      <c r="X24" s="230" t="s">
        <v>88</v>
      </c>
      <c r="Y24" s="230"/>
      <c r="Z24" s="230"/>
    </row>
    <row r="25" spans="1:45" ht="19.95" customHeight="1" x14ac:dyDescent="0.45">
      <c r="A25" s="209"/>
      <c r="B25" s="210"/>
      <c r="C25" s="210"/>
      <c r="D25" s="210"/>
      <c r="E25" s="211"/>
      <c r="F25" s="216"/>
      <c r="G25" s="190"/>
      <c r="H25" s="216" t="s">
        <v>30</v>
      </c>
      <c r="I25" s="235"/>
      <c r="J25" s="235"/>
      <c r="K25" s="235"/>
      <c r="L25" s="237" t="s">
        <v>15</v>
      </c>
      <c r="M25" s="237"/>
      <c r="N25" s="237"/>
      <c r="O25" s="237"/>
      <c r="P25" s="237"/>
      <c r="Q25" s="233" t="s">
        <v>89</v>
      </c>
      <c r="R25" s="233"/>
      <c r="S25" s="233"/>
      <c r="T25" s="233"/>
      <c r="U25" s="233"/>
      <c r="V25" s="233"/>
      <c r="W25" s="234"/>
      <c r="X25" s="230"/>
      <c r="Y25" s="230"/>
      <c r="Z25" s="230"/>
    </row>
    <row r="26" spans="1:45" ht="19.95" customHeight="1" x14ac:dyDescent="0.45">
      <c r="A26" s="212"/>
      <c r="B26" s="213"/>
      <c r="C26" s="213"/>
      <c r="D26" s="213"/>
      <c r="E26" s="214"/>
      <c r="F26" s="217"/>
      <c r="G26" s="161"/>
      <c r="H26" s="217"/>
      <c r="I26" s="236"/>
      <c r="J26" s="236"/>
      <c r="K26" s="236"/>
      <c r="L26" s="237"/>
      <c r="M26" s="237"/>
      <c r="N26" s="237"/>
      <c r="O26" s="237"/>
      <c r="P26" s="237"/>
      <c r="Q26" s="233"/>
      <c r="R26" s="233"/>
      <c r="S26" s="233"/>
      <c r="T26" s="233"/>
      <c r="U26" s="233"/>
      <c r="V26" s="233"/>
      <c r="W26" s="234"/>
      <c r="X26" s="230"/>
      <c r="Y26" s="230"/>
      <c r="Z26" s="230"/>
    </row>
    <row r="27" spans="1:45" ht="18" customHeight="1" x14ac:dyDescent="0.45">
      <c r="A27" s="181" t="s">
        <v>42</v>
      </c>
      <c r="B27" s="182"/>
      <c r="C27" s="182"/>
      <c r="D27" s="182"/>
      <c r="E27" s="183"/>
      <c r="F27" s="153" t="s">
        <v>86</v>
      </c>
      <c r="G27" s="153"/>
      <c r="H27" s="227">
        <f>IF(SUM(別紙1!$K$6:$K$8)&lt;SUM(別紙1!$K$9:$K$11),別紙1!F6,別紙1!F9)</f>
        <v>0</v>
      </c>
      <c r="I27" s="228"/>
      <c r="J27" s="228"/>
      <c r="K27" s="229"/>
      <c r="L27" s="227">
        <f>IF(SUM(別紙1!$K$6:$K$8)&lt;SUM(別紙1!$K$9:$K$11),別紙1!$G$6,別紙1!$G$9)</f>
        <v>0</v>
      </c>
      <c r="M27" s="228"/>
      <c r="N27" s="228"/>
      <c r="O27" s="228"/>
      <c r="P27" s="229"/>
      <c r="Q27" s="225">
        <f>IF(SUM(別紙1!$K$6:$K$8)&lt;SUM(別紙1!$K$9:$K$11),別紙1!$K$6,別紙1!$K$9)</f>
        <v>0</v>
      </c>
      <c r="R27" s="226"/>
      <c r="S27" s="97" t="s">
        <v>17</v>
      </c>
      <c r="T27" s="97"/>
      <c r="U27" s="162">
        <f>別紙1!$G$3-IF($F$27="■",ROUNDDOWN($O$27,0))-IF($F$28="■",ROUNDDOWN($O$28,0))-IF($F$29="■",ROUNDDOWN($O$29,0))</f>
        <v>0</v>
      </c>
      <c r="V27" s="163"/>
      <c r="W27" s="160" t="s">
        <v>17</v>
      </c>
      <c r="X27" s="172" t="s">
        <v>90</v>
      </c>
      <c r="Y27" s="173"/>
      <c r="Z27" s="174"/>
      <c r="AB27" s="87" t="s">
        <v>19</v>
      </c>
      <c r="AC27" s="87" t="s">
        <v>52</v>
      </c>
    </row>
    <row r="28" spans="1:45" ht="18" customHeight="1" x14ac:dyDescent="0.45">
      <c r="A28" s="184"/>
      <c r="B28" s="185"/>
      <c r="C28" s="185"/>
      <c r="D28" s="185"/>
      <c r="E28" s="186"/>
      <c r="F28" s="153" t="s">
        <v>86</v>
      </c>
      <c r="G28" s="153"/>
      <c r="H28" s="227">
        <f>IF(SUM(別紙1!$K$6:$K$8)&lt;SUM(別紙1!$K$9:$K$11),別紙1!F7,別紙1!F10)</f>
        <v>0</v>
      </c>
      <c r="I28" s="228"/>
      <c r="J28" s="228"/>
      <c r="K28" s="229"/>
      <c r="L28" s="227">
        <f>IF(SUM(別紙1!$K$6:$K$8)&lt;SUM(別紙1!$K$9:$K$11),別紙1!$G$7,別紙1!$G$10)</f>
        <v>0</v>
      </c>
      <c r="M28" s="228"/>
      <c r="N28" s="228"/>
      <c r="O28" s="228"/>
      <c r="P28" s="229"/>
      <c r="Q28" s="225">
        <f>IF(SUM(別紙1!$K$6:$K$8)&lt;SUM(別紙1!$K$9:$K$11),別紙1!$K$7,別紙1!$K$10)</f>
        <v>0</v>
      </c>
      <c r="R28" s="226"/>
      <c r="S28" s="97" t="s">
        <v>17</v>
      </c>
      <c r="T28" s="97"/>
      <c r="U28" s="164"/>
      <c r="V28" s="165"/>
      <c r="W28" s="190"/>
      <c r="X28" s="175"/>
      <c r="Y28" s="176"/>
      <c r="Z28" s="177"/>
      <c r="AB28" s="87" t="s">
        <v>19</v>
      </c>
      <c r="AC28" s="87" t="s">
        <v>53</v>
      </c>
    </row>
    <row r="29" spans="1:45" ht="18" customHeight="1" x14ac:dyDescent="0.45">
      <c r="A29" s="184"/>
      <c r="B29" s="185"/>
      <c r="C29" s="185"/>
      <c r="D29" s="185"/>
      <c r="E29" s="186"/>
      <c r="F29" s="189" t="s">
        <v>86</v>
      </c>
      <c r="G29" s="189"/>
      <c r="H29" s="227">
        <f>IF(SUM(別紙1!$K$6:$K$8)&lt;SUM(別紙1!$K$9:$K$11),別紙1!F8,別紙1!F11)</f>
        <v>0</v>
      </c>
      <c r="I29" s="228"/>
      <c r="J29" s="228"/>
      <c r="K29" s="229"/>
      <c r="L29" s="227">
        <f>IF(SUM(別紙1!$K$6:$K$8)&lt;SUM(別紙1!$K$9:$K$11),別紙1!$G$8,別紙1!$G$11)</f>
        <v>0</v>
      </c>
      <c r="M29" s="228"/>
      <c r="N29" s="228"/>
      <c r="O29" s="228"/>
      <c r="P29" s="229"/>
      <c r="Q29" s="225">
        <f>IF(SUM(別紙1!$K$6:$K$8)&lt;SUM(別紙1!$K$9:$K$11),別紙1!$K$8,別紙1!$K$11)</f>
        <v>0</v>
      </c>
      <c r="R29" s="226"/>
      <c r="S29" s="97" t="s">
        <v>17</v>
      </c>
      <c r="T29" s="97"/>
      <c r="U29" s="166"/>
      <c r="V29" s="167"/>
      <c r="W29" s="161"/>
      <c r="X29" s="175"/>
      <c r="Y29" s="176"/>
      <c r="Z29" s="177"/>
      <c r="AC29" s="87" t="s">
        <v>150</v>
      </c>
    </row>
    <row r="30" spans="1:45" ht="18" customHeight="1" x14ac:dyDescent="0.45">
      <c r="A30" s="154" t="s">
        <v>11</v>
      </c>
      <c r="B30" s="155"/>
      <c r="C30" s="155"/>
      <c r="D30" s="155"/>
      <c r="E30" s="156"/>
      <c r="F30" s="153" t="s">
        <v>86</v>
      </c>
      <c r="G30" s="153"/>
      <c r="H30" s="227">
        <f>別紙1!F17</f>
        <v>0</v>
      </c>
      <c r="I30" s="228"/>
      <c r="J30" s="228"/>
      <c r="K30" s="229"/>
      <c r="L30" s="227">
        <f>別紙1!$G$17</f>
        <v>0</v>
      </c>
      <c r="M30" s="228"/>
      <c r="N30" s="228"/>
      <c r="O30" s="228"/>
      <c r="P30" s="229"/>
      <c r="Q30" s="225">
        <f>別紙1!$K$17</f>
        <v>0</v>
      </c>
      <c r="R30" s="226"/>
      <c r="S30" s="98" t="s">
        <v>16</v>
      </c>
      <c r="T30" s="99"/>
      <c r="U30" s="168">
        <f>別紙1!$G$14-IF($F$30="■",ROUNDDOWN($O$30,1))-IF($F$31="■",ROUNDDOWN($O$31,1))</f>
        <v>0</v>
      </c>
      <c r="V30" s="169"/>
      <c r="W30" s="160" t="s">
        <v>16</v>
      </c>
      <c r="X30" s="175"/>
      <c r="Y30" s="176"/>
      <c r="Z30" s="177"/>
      <c r="AB30" s="87" t="s">
        <v>19</v>
      </c>
      <c r="AC30" s="87" t="s">
        <v>52</v>
      </c>
    </row>
    <row r="31" spans="1:45" ht="18" customHeight="1" x14ac:dyDescent="0.45">
      <c r="A31" s="157"/>
      <c r="B31" s="158"/>
      <c r="C31" s="158"/>
      <c r="D31" s="158"/>
      <c r="E31" s="159"/>
      <c r="F31" s="153" t="s">
        <v>86</v>
      </c>
      <c r="G31" s="153"/>
      <c r="H31" s="227">
        <f>別紙1!F18</f>
        <v>0</v>
      </c>
      <c r="I31" s="228"/>
      <c r="J31" s="228"/>
      <c r="K31" s="229"/>
      <c r="L31" s="227">
        <f>別紙1!$G$18</f>
        <v>0</v>
      </c>
      <c r="M31" s="228"/>
      <c r="N31" s="228"/>
      <c r="O31" s="228"/>
      <c r="P31" s="229"/>
      <c r="Q31" s="225">
        <f>別紙1!$K$18</f>
        <v>0</v>
      </c>
      <c r="R31" s="226"/>
      <c r="S31" s="98" t="s">
        <v>16</v>
      </c>
      <c r="T31" s="99"/>
      <c r="U31" s="170"/>
      <c r="V31" s="171"/>
      <c r="W31" s="161"/>
      <c r="X31" s="178"/>
      <c r="Y31" s="179"/>
      <c r="Z31" s="180"/>
      <c r="AB31" s="87" t="s">
        <v>19</v>
      </c>
      <c r="AC31" s="87" t="s">
        <v>53</v>
      </c>
    </row>
    <row r="32" spans="1:45" ht="18" customHeight="1" x14ac:dyDescent="0.45">
      <c r="A32" s="192" t="s">
        <v>9</v>
      </c>
      <c r="B32" s="192"/>
      <c r="C32" s="87" t="s">
        <v>64</v>
      </c>
      <c r="D32" s="87"/>
      <c r="E32" s="87"/>
      <c r="F32" s="87"/>
      <c r="G32" s="87"/>
      <c r="H32" s="87"/>
      <c r="I32" s="87"/>
      <c r="J32" s="87"/>
      <c r="K32" s="87"/>
      <c r="L32" s="87"/>
      <c r="M32" s="87"/>
      <c r="N32" s="87"/>
      <c r="O32" s="87"/>
      <c r="P32" s="87"/>
      <c r="Q32" s="87"/>
      <c r="R32" s="87"/>
      <c r="S32" s="87"/>
      <c r="T32" s="87"/>
      <c r="U32" s="87"/>
      <c r="V32" s="87"/>
      <c r="W32" s="87"/>
      <c r="X32" s="87"/>
      <c r="Y32" s="87"/>
      <c r="Z32" s="87"/>
      <c r="AC32" s="87" t="s">
        <v>150</v>
      </c>
    </row>
    <row r="33" spans="1:26" ht="27" customHeight="1" x14ac:dyDescent="0.45">
      <c r="A33" s="100" t="s">
        <v>84</v>
      </c>
      <c r="B33" s="87"/>
      <c r="C33" s="191" t="s">
        <v>65</v>
      </c>
      <c r="D33" s="191"/>
      <c r="E33" s="191"/>
      <c r="F33" s="191"/>
      <c r="G33" s="191"/>
      <c r="H33" s="191"/>
      <c r="I33" s="191"/>
      <c r="J33" s="191"/>
      <c r="K33" s="191"/>
      <c r="L33" s="191"/>
      <c r="M33" s="191"/>
      <c r="N33" s="191"/>
      <c r="O33" s="191"/>
      <c r="P33" s="191"/>
      <c r="Q33" s="191"/>
      <c r="R33" s="191"/>
      <c r="S33" s="191"/>
      <c r="T33" s="191"/>
      <c r="U33" s="191"/>
      <c r="V33" s="191"/>
      <c r="W33" s="191"/>
      <c r="X33" s="191"/>
      <c r="Y33" s="191"/>
      <c r="Z33" s="191"/>
    </row>
    <row r="34" spans="1:26" ht="16.2" customHeight="1" x14ac:dyDescent="0.45">
      <c r="A34" s="93" t="s">
        <v>10</v>
      </c>
      <c r="B34" s="87"/>
      <c r="C34" s="87" t="s">
        <v>85</v>
      </c>
      <c r="D34" s="87"/>
      <c r="E34" s="87"/>
      <c r="F34" s="87"/>
      <c r="G34" s="87"/>
      <c r="H34" s="87"/>
      <c r="I34" s="87"/>
      <c r="J34" s="87"/>
      <c r="K34" s="87"/>
      <c r="L34" s="87"/>
      <c r="M34" s="87"/>
      <c r="N34" s="87"/>
      <c r="O34" s="87"/>
      <c r="P34" s="87"/>
      <c r="Q34" s="87"/>
      <c r="R34" s="87"/>
      <c r="S34" s="87"/>
      <c r="T34" s="87"/>
      <c r="U34" s="87"/>
      <c r="V34" s="87"/>
      <c r="W34" s="87"/>
      <c r="X34" s="87"/>
      <c r="Y34" s="87"/>
      <c r="Z34" s="87"/>
    </row>
  </sheetData>
  <sheetProtection sheet="1" formatCells="0"/>
  <mergeCells count="69">
    <mergeCell ref="X24:Z26"/>
    <mergeCell ref="H24:W24"/>
    <mergeCell ref="Q25:W26"/>
    <mergeCell ref="H25:K26"/>
    <mergeCell ref="L25:P26"/>
    <mergeCell ref="H27:K27"/>
    <mergeCell ref="H28:K28"/>
    <mergeCell ref="H29:K29"/>
    <mergeCell ref="H30:K30"/>
    <mergeCell ref="H31:K31"/>
    <mergeCell ref="L27:P27"/>
    <mergeCell ref="L28:P28"/>
    <mergeCell ref="L29:P29"/>
    <mergeCell ref="L30:P30"/>
    <mergeCell ref="L31:P31"/>
    <mergeCell ref="Q27:R27"/>
    <mergeCell ref="Q28:R28"/>
    <mergeCell ref="Q29:R29"/>
    <mergeCell ref="Q30:R30"/>
    <mergeCell ref="Q31:R31"/>
    <mergeCell ref="J21:Q21"/>
    <mergeCell ref="A19:G19"/>
    <mergeCell ref="H19:Z19"/>
    <mergeCell ref="A20:G20"/>
    <mergeCell ref="H20:Z20"/>
    <mergeCell ref="H21:I21"/>
    <mergeCell ref="O5:Z5"/>
    <mergeCell ref="O6:Z6"/>
    <mergeCell ref="B7:M7"/>
    <mergeCell ref="O7:R7"/>
    <mergeCell ref="S7:Z7"/>
    <mergeCell ref="A22:G22"/>
    <mergeCell ref="A24:E26"/>
    <mergeCell ref="F24:G26"/>
    <mergeCell ref="A5:I5"/>
    <mergeCell ref="A9:I9"/>
    <mergeCell ref="A21:G21"/>
    <mergeCell ref="W27:W29"/>
    <mergeCell ref="C33:Z33"/>
    <mergeCell ref="A32:B32"/>
    <mergeCell ref="O9:Z9"/>
    <mergeCell ref="O10:Z10"/>
    <mergeCell ref="A13:Z13"/>
    <mergeCell ref="A17:Z17"/>
    <mergeCell ref="A18:Z18"/>
    <mergeCell ref="A16:B16"/>
    <mergeCell ref="H16:K16"/>
    <mergeCell ref="N16:Z16"/>
    <mergeCell ref="B11:M11"/>
    <mergeCell ref="L16:M16"/>
    <mergeCell ref="A23:Z23"/>
    <mergeCell ref="R21:S21"/>
    <mergeCell ref="T21:Z21"/>
    <mergeCell ref="O11:R11"/>
    <mergeCell ref="S11:Z11"/>
    <mergeCell ref="F31:G31"/>
    <mergeCell ref="A30:E31"/>
    <mergeCell ref="F30:G30"/>
    <mergeCell ref="W30:W31"/>
    <mergeCell ref="U27:V29"/>
    <mergeCell ref="U30:V31"/>
    <mergeCell ref="X27:Z31"/>
    <mergeCell ref="A27:E29"/>
    <mergeCell ref="F27:G27"/>
    <mergeCell ref="F28:G28"/>
    <mergeCell ref="H22:I22"/>
    <mergeCell ref="R22:S22"/>
    <mergeCell ref="P22:Q22"/>
    <mergeCell ref="F29:G29"/>
  </mergeCells>
  <phoneticPr fontId="21"/>
  <conditionalFormatting sqref="O9:Z9">
    <cfRule type="containsBlanks" dxfId="44" priority="33">
      <formula>LEN(TRIM(O9))=0</formula>
    </cfRule>
  </conditionalFormatting>
  <conditionalFormatting sqref="O5:Z6 O7 S7">
    <cfRule type="containsBlanks" dxfId="43" priority="31">
      <formula>LEN(TRIM(O5))=0</formula>
    </cfRule>
  </conditionalFormatting>
  <conditionalFormatting sqref="U2 W2 Y2">
    <cfRule type="containsBlanks" dxfId="42" priority="30">
      <formula>LEN(TRIM(U2))=0</formula>
    </cfRule>
  </conditionalFormatting>
  <conditionalFormatting sqref="C16">
    <cfRule type="containsBlanks" dxfId="41" priority="24">
      <formula>LEN(TRIM(C16))=0</formula>
    </cfRule>
  </conditionalFormatting>
  <conditionalFormatting sqref="E16 G16 L16:M16">
    <cfRule type="containsBlanks" dxfId="40" priority="23">
      <formula>LEN(TRIM(E16))=0</formula>
    </cfRule>
  </conditionalFormatting>
  <conditionalFormatting sqref="O10">
    <cfRule type="containsBlanks" dxfId="39" priority="26">
      <formula>LEN(TRIM(O10))=0</formula>
    </cfRule>
  </conditionalFormatting>
  <conditionalFormatting sqref="F27:G29">
    <cfRule type="containsBlanks" dxfId="38" priority="22">
      <formula>LEN(TRIM(F27))=0</formula>
    </cfRule>
  </conditionalFormatting>
  <conditionalFormatting sqref="F30:G31">
    <cfRule type="containsBlanks" dxfId="37" priority="21">
      <formula>LEN(TRIM(F30))=0</formula>
    </cfRule>
  </conditionalFormatting>
  <conditionalFormatting sqref="H27:H29">
    <cfRule type="containsBlanks" dxfId="36" priority="20">
      <formula>LEN(TRIM(H27))=0</formula>
    </cfRule>
  </conditionalFormatting>
  <conditionalFormatting sqref="H21:I21">
    <cfRule type="containsBlanks" dxfId="35" priority="17">
      <formula>LEN(TRIM(H21))=0</formula>
    </cfRule>
  </conditionalFormatting>
  <conditionalFormatting sqref="R21:S21">
    <cfRule type="containsBlanks" dxfId="34" priority="15">
      <formula>LEN(TRIM(R21))=0</formula>
    </cfRule>
  </conditionalFormatting>
  <conditionalFormatting sqref="H19:Z20">
    <cfRule type="containsBlanks" dxfId="33" priority="14">
      <formula>LEN(TRIM(H19))=0</formula>
    </cfRule>
  </conditionalFormatting>
  <conditionalFormatting sqref="L22:P22">
    <cfRule type="containsBlanks" dxfId="32" priority="11">
      <formula>LEN(TRIM(L22))=0</formula>
    </cfRule>
  </conditionalFormatting>
  <conditionalFormatting sqref="O11 S11">
    <cfRule type="containsBlanks" dxfId="31" priority="10">
      <formula>LEN(TRIM(O11))=0</formula>
    </cfRule>
  </conditionalFormatting>
  <conditionalFormatting sqref="J22:K22">
    <cfRule type="containsBlanks" dxfId="30" priority="9">
      <formula>LEN(TRIM(J22))=0</formula>
    </cfRule>
  </conditionalFormatting>
  <conditionalFormatting sqref="T22:U22">
    <cfRule type="containsBlanks" dxfId="29" priority="7">
      <formula>LEN(TRIM(T22))=0</formula>
    </cfRule>
  </conditionalFormatting>
  <conditionalFormatting sqref="V22">
    <cfRule type="containsBlanks" dxfId="28" priority="6">
      <formula>LEN(TRIM(V22))=0</formula>
    </cfRule>
  </conditionalFormatting>
  <conditionalFormatting sqref="X22">
    <cfRule type="containsBlanks" dxfId="27" priority="5">
      <formula>LEN(TRIM(X22))=0</formula>
    </cfRule>
  </conditionalFormatting>
  <conditionalFormatting sqref="L27:L29">
    <cfRule type="containsBlanks" dxfId="26" priority="2">
      <formula>LEN(TRIM(L27))=0</formula>
    </cfRule>
  </conditionalFormatting>
  <conditionalFormatting sqref="L30:L31">
    <cfRule type="containsBlanks" dxfId="25" priority="1">
      <formula>LEN(TRIM(L30))=0</formula>
    </cfRule>
  </conditionalFormatting>
  <dataValidations count="1">
    <dataValidation type="list" allowBlank="1" showInputMessage="1" showErrorMessage="1" sqref="F27:G31 H21:I21 R21:S21">
      <formula1>"□,■"</formula1>
    </dataValidation>
  </dataValidations>
  <pageMargins left="0.78740157480314965" right="0.78740157480314965" top="0.78740157480314965" bottom="0.59055118110236227" header="0.51181102362204722" footer="0.51181102362204722"/>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19"/>
  <sheetViews>
    <sheetView showGridLines="0" view="pageBreakPreview" zoomScale="80" zoomScaleNormal="100" zoomScaleSheetLayoutView="80" workbookViewId="0">
      <selection activeCell="AR10" sqref="AR10"/>
    </sheetView>
  </sheetViews>
  <sheetFormatPr defaultColWidth="8.69921875" defaultRowHeight="18" customHeight="1" x14ac:dyDescent="0.45"/>
  <cols>
    <col min="1" max="1" width="1.69921875" style="48" customWidth="1"/>
    <col min="2" max="2" width="8.69921875" style="48" customWidth="1"/>
    <col min="3" max="3" width="9.19921875" style="63" bestFit="1" customWidth="1"/>
    <col min="4" max="4" width="6.3984375" style="63" customWidth="1"/>
    <col min="5" max="5" width="7.5" style="63" customWidth="1"/>
    <col min="6" max="7" width="16.69921875" style="48" customWidth="1"/>
    <col min="8" max="8" width="8.59765625" style="48" customWidth="1"/>
    <col min="9" max="9" width="5" style="48" bestFit="1" customWidth="1"/>
    <col min="10" max="11" width="8.69921875" style="48" customWidth="1"/>
    <col min="12" max="12" width="31.5" style="64" customWidth="1"/>
    <col min="13" max="13" width="1.69921875" style="48" customWidth="1"/>
    <col min="14" max="16384" width="8.69921875" style="48"/>
  </cols>
  <sheetData>
    <row r="1" spans="1:19" ht="27" customHeight="1" thickBot="1" x14ac:dyDescent="0.5">
      <c r="A1" s="244" t="s">
        <v>114</v>
      </c>
      <c r="B1" s="245"/>
      <c r="C1" s="246" t="s">
        <v>111</v>
      </c>
      <c r="D1" s="247"/>
      <c r="E1" s="247"/>
      <c r="F1" s="247"/>
      <c r="G1" s="247"/>
      <c r="H1" s="247"/>
      <c r="I1" s="247"/>
      <c r="J1" s="247"/>
      <c r="K1" s="247"/>
      <c r="L1" s="248"/>
      <c r="N1" s="62"/>
    </row>
    <row r="2" spans="1:19" ht="27" customHeight="1" thickBot="1" x14ac:dyDescent="0.5"/>
    <row r="3" spans="1:19" ht="27" customHeight="1" thickBot="1" x14ac:dyDescent="0.5">
      <c r="B3" s="65" t="s">
        <v>28</v>
      </c>
      <c r="C3" s="48"/>
      <c r="D3" s="48"/>
      <c r="E3" s="48"/>
      <c r="F3" s="48" t="s">
        <v>46</v>
      </c>
      <c r="G3" s="66">
        <f>MIN(ROUNDDOWN(SUM(K6:K7),0),ROUNDDOWN(SUM(K9:K11),0))</f>
        <v>0</v>
      </c>
      <c r="H3" s="48" t="s">
        <v>45</v>
      </c>
      <c r="L3" s="48"/>
      <c r="N3" s="62" t="s">
        <v>55</v>
      </c>
      <c r="O3" s="48" t="s">
        <v>54</v>
      </c>
    </row>
    <row r="4" spans="1:19" ht="27" customHeight="1" x14ac:dyDescent="0.45">
      <c r="C4" s="48"/>
      <c r="D4" s="48"/>
      <c r="E4" s="48"/>
      <c r="G4" s="67"/>
      <c r="L4" s="48"/>
    </row>
    <row r="5" spans="1:19" ht="27" customHeight="1" thickBot="1" x14ac:dyDescent="0.5">
      <c r="B5" s="68" t="s">
        <v>21</v>
      </c>
      <c r="C5" s="252" t="s">
        <v>22</v>
      </c>
      <c r="D5" s="253"/>
      <c r="E5" s="254"/>
      <c r="F5" s="68" t="s">
        <v>23</v>
      </c>
      <c r="G5" s="68" t="s">
        <v>24</v>
      </c>
      <c r="H5" s="250" t="s">
        <v>25</v>
      </c>
      <c r="I5" s="251"/>
      <c r="J5" s="69" t="s">
        <v>26</v>
      </c>
      <c r="K5" s="69" t="s">
        <v>18</v>
      </c>
      <c r="L5" s="69" t="s">
        <v>27</v>
      </c>
      <c r="N5" s="62" t="s">
        <v>19</v>
      </c>
      <c r="O5" s="48" t="s">
        <v>91</v>
      </c>
    </row>
    <row r="6" spans="1:19" ht="27" customHeight="1" x14ac:dyDescent="0.45">
      <c r="B6" s="16"/>
      <c r="C6" s="238" t="s">
        <v>32</v>
      </c>
      <c r="D6" s="239"/>
      <c r="E6" s="240"/>
      <c r="F6" s="8"/>
      <c r="G6" s="8"/>
      <c r="H6" s="37"/>
      <c r="I6" s="70" t="s">
        <v>43</v>
      </c>
      <c r="J6" s="19"/>
      <c r="K6" s="32">
        <f>H6*J6/1000</f>
        <v>0</v>
      </c>
      <c r="L6" s="9"/>
      <c r="O6" s="48" t="s">
        <v>92</v>
      </c>
    </row>
    <row r="7" spans="1:19" ht="27" customHeight="1" x14ac:dyDescent="0.45">
      <c r="B7" s="17"/>
      <c r="C7" s="241"/>
      <c r="D7" s="242"/>
      <c r="E7" s="243"/>
      <c r="F7" s="4"/>
      <c r="G7" s="4"/>
      <c r="H7" s="38"/>
      <c r="I7" s="71" t="s">
        <v>41</v>
      </c>
      <c r="J7" s="20"/>
      <c r="K7" s="33">
        <f>H7*J7/1000</f>
        <v>0</v>
      </c>
      <c r="L7" s="15"/>
    </row>
    <row r="8" spans="1:19" ht="27" customHeight="1" thickBot="1" x14ac:dyDescent="0.5">
      <c r="B8" s="14"/>
      <c r="C8" s="72" t="s">
        <v>56</v>
      </c>
      <c r="D8" s="73">
        <f>ROUNDDOWN(SUM(K6:K8),0)</f>
        <v>0</v>
      </c>
      <c r="E8" s="74" t="s">
        <v>44</v>
      </c>
      <c r="F8" s="12"/>
      <c r="G8" s="12"/>
      <c r="H8" s="39"/>
      <c r="I8" s="75" t="s">
        <v>41</v>
      </c>
      <c r="J8" s="21"/>
      <c r="K8" s="34">
        <f>H8*J8/1000</f>
        <v>0</v>
      </c>
      <c r="L8" s="13"/>
    </row>
    <row r="9" spans="1:19" ht="27" customHeight="1" x14ac:dyDescent="0.45">
      <c r="B9" s="16"/>
      <c r="C9" s="238" t="s">
        <v>33</v>
      </c>
      <c r="D9" s="239"/>
      <c r="E9" s="240"/>
      <c r="F9" s="8"/>
      <c r="G9" s="8"/>
      <c r="H9" s="40"/>
      <c r="I9" s="70" t="s">
        <v>17</v>
      </c>
      <c r="J9" s="19"/>
      <c r="K9" s="32">
        <f>H9*J9</f>
        <v>0</v>
      </c>
      <c r="L9" s="9"/>
    </row>
    <row r="10" spans="1:19" ht="27" customHeight="1" x14ac:dyDescent="0.45">
      <c r="B10" s="17"/>
      <c r="C10" s="241"/>
      <c r="D10" s="242"/>
      <c r="E10" s="243"/>
      <c r="F10" s="4"/>
      <c r="G10" s="4"/>
      <c r="H10" s="41"/>
      <c r="I10" s="71" t="s">
        <v>45</v>
      </c>
      <c r="J10" s="20"/>
      <c r="K10" s="33">
        <f>H10*J10</f>
        <v>0</v>
      </c>
      <c r="L10" s="15"/>
    </row>
    <row r="11" spans="1:19" ht="27" customHeight="1" thickBot="1" x14ac:dyDescent="0.5">
      <c r="B11" s="14"/>
      <c r="C11" s="72" t="s">
        <v>56</v>
      </c>
      <c r="D11" s="76">
        <f>ROUNDDOWN(SUM(K9:K11),0)</f>
        <v>0</v>
      </c>
      <c r="E11" s="74" t="s">
        <v>44</v>
      </c>
      <c r="F11" s="12"/>
      <c r="G11" s="12"/>
      <c r="H11" s="42"/>
      <c r="I11" s="75" t="s">
        <v>45</v>
      </c>
      <c r="J11" s="21"/>
      <c r="K11" s="34">
        <f>H11*J11</f>
        <v>0</v>
      </c>
      <c r="L11" s="13"/>
      <c r="Q11" s="77"/>
      <c r="R11" s="54"/>
      <c r="S11" s="78"/>
    </row>
    <row r="12" spans="1:19" ht="27" customHeight="1" x14ac:dyDescent="0.45">
      <c r="C12" s="48"/>
      <c r="D12" s="48"/>
      <c r="E12" s="48"/>
      <c r="L12" s="48"/>
    </row>
    <row r="13" spans="1:19" ht="27" customHeight="1" thickBot="1" x14ac:dyDescent="0.5">
      <c r="C13" s="48"/>
      <c r="D13" s="48"/>
      <c r="E13" s="48"/>
      <c r="L13" s="48"/>
    </row>
    <row r="14" spans="1:19" ht="27" customHeight="1" thickBot="1" x14ac:dyDescent="0.5">
      <c r="B14" s="65" t="s">
        <v>49</v>
      </c>
      <c r="C14" s="48"/>
      <c r="D14" s="48"/>
      <c r="E14" s="48"/>
      <c r="F14" s="48" t="s">
        <v>50</v>
      </c>
      <c r="G14" s="79">
        <f>ROUNDDOWN(SUM(K17:K18),1)</f>
        <v>0</v>
      </c>
      <c r="H14" s="48" t="s">
        <v>16</v>
      </c>
      <c r="I14" s="53"/>
      <c r="K14" s="80"/>
      <c r="L14" s="48"/>
      <c r="N14" s="62" t="s">
        <v>19</v>
      </c>
      <c r="O14" s="48" t="s">
        <v>58</v>
      </c>
    </row>
    <row r="15" spans="1:19" ht="27" customHeight="1" x14ac:dyDescent="0.45">
      <c r="C15" s="48"/>
      <c r="D15" s="48"/>
      <c r="E15" s="48"/>
      <c r="L15" s="48"/>
    </row>
    <row r="16" spans="1:19" ht="27" customHeight="1" thickBot="1" x14ac:dyDescent="0.5">
      <c r="B16" s="68" t="s">
        <v>21</v>
      </c>
      <c r="C16" s="252" t="s">
        <v>22</v>
      </c>
      <c r="D16" s="253"/>
      <c r="E16" s="254"/>
      <c r="F16" s="68" t="s">
        <v>23</v>
      </c>
      <c r="G16" s="68" t="s">
        <v>24</v>
      </c>
      <c r="H16" s="68" t="s">
        <v>25</v>
      </c>
      <c r="I16" s="68"/>
      <c r="J16" s="69" t="s">
        <v>26</v>
      </c>
      <c r="K16" s="69" t="s">
        <v>47</v>
      </c>
      <c r="L16" s="69" t="s">
        <v>27</v>
      </c>
      <c r="N16" s="62" t="s">
        <v>19</v>
      </c>
      <c r="O16" s="48" t="s">
        <v>91</v>
      </c>
    </row>
    <row r="17" spans="2:15" ht="27" customHeight="1" x14ac:dyDescent="0.45">
      <c r="B17" s="16">
        <v>1</v>
      </c>
      <c r="C17" s="238" t="s">
        <v>12</v>
      </c>
      <c r="D17" s="239"/>
      <c r="E17" s="240"/>
      <c r="F17" s="8"/>
      <c r="G17" s="8"/>
      <c r="H17" s="30"/>
      <c r="I17" s="70" t="s">
        <v>40</v>
      </c>
      <c r="J17" s="19"/>
      <c r="K17" s="81">
        <f>H17*J17</f>
        <v>0</v>
      </c>
      <c r="L17" s="9"/>
      <c r="O17" s="48" t="s">
        <v>112</v>
      </c>
    </row>
    <row r="18" spans="2:15" ht="27" customHeight="1" thickBot="1" x14ac:dyDescent="0.5">
      <c r="B18" s="18"/>
      <c r="C18" s="82" t="s">
        <v>57</v>
      </c>
      <c r="D18" s="83">
        <f>ROUNDDOWN(SUM(K17:K18),1)</f>
        <v>0</v>
      </c>
      <c r="E18" s="84" t="s">
        <v>51</v>
      </c>
      <c r="F18" s="10"/>
      <c r="G18" s="10"/>
      <c r="H18" s="31"/>
      <c r="I18" s="85" t="s">
        <v>48</v>
      </c>
      <c r="J18" s="22"/>
      <c r="K18" s="86">
        <f>H18*J18</f>
        <v>0</v>
      </c>
      <c r="L18" s="11"/>
    </row>
    <row r="19" spans="2:15" ht="6" customHeight="1" x14ac:dyDescent="0.45">
      <c r="B19" s="249"/>
      <c r="C19" s="249"/>
      <c r="D19" s="249"/>
      <c r="E19" s="249"/>
      <c r="F19" s="249"/>
      <c r="G19" s="249"/>
      <c r="H19" s="249"/>
      <c r="I19" s="249"/>
      <c r="J19" s="249"/>
      <c r="K19" s="249"/>
      <c r="L19" s="249"/>
    </row>
  </sheetData>
  <sheetProtection sheet="1" objects="1" scenarios="1" formatCells="0"/>
  <mergeCells count="9">
    <mergeCell ref="C6:E7"/>
    <mergeCell ref="C9:E10"/>
    <mergeCell ref="A1:B1"/>
    <mergeCell ref="C1:L1"/>
    <mergeCell ref="B19:L19"/>
    <mergeCell ref="H5:I5"/>
    <mergeCell ref="C5:E5"/>
    <mergeCell ref="C17:E17"/>
    <mergeCell ref="C16:E16"/>
  </mergeCells>
  <phoneticPr fontId="21"/>
  <pageMargins left="0.78740157480314965" right="0.59055118110236227" top="0.78740157480314965" bottom="0.59055118110236227" header="0.31496062992125984" footer="0.31496062992125984"/>
  <pageSetup paperSize="9" scale="92" orientation="landscape" r:id="rId1"/>
  <ignoredErrors>
    <ignoredError sqref="K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41"/>
  <sheetViews>
    <sheetView showGridLines="0" view="pageBreakPreview" zoomScale="80" zoomScaleNormal="100" zoomScaleSheetLayoutView="80" workbookViewId="0">
      <selection activeCell="AR10" sqref="AR10"/>
    </sheetView>
  </sheetViews>
  <sheetFormatPr defaultColWidth="8.69921875" defaultRowHeight="18" x14ac:dyDescent="0.45"/>
  <cols>
    <col min="1" max="1" width="4" style="1" customWidth="1"/>
    <col min="2" max="2" width="4.5" style="1" customWidth="1"/>
    <col min="3" max="5" width="6" style="2" customWidth="1"/>
    <col min="6" max="6" width="1.8984375" style="2" customWidth="1"/>
    <col min="7" max="7" width="5" style="2" customWidth="1"/>
    <col min="8" max="10" width="6" style="2" customWidth="1"/>
    <col min="11" max="11" width="2" style="2" customWidth="1"/>
    <col min="12" max="12" width="5" style="2" customWidth="1"/>
    <col min="13" max="15" width="6" style="2" customWidth="1"/>
    <col min="16" max="16" width="1" style="141" customWidth="1"/>
    <col min="17" max="16384" width="8.69921875" style="141"/>
  </cols>
  <sheetData>
    <row r="1" spans="1:17" s="36" customFormat="1" ht="27" customHeight="1" thickBot="1" x14ac:dyDescent="0.5">
      <c r="A1" s="244" t="s">
        <v>115</v>
      </c>
      <c r="B1" s="245"/>
      <c r="C1" s="246" t="s">
        <v>109</v>
      </c>
      <c r="D1" s="247"/>
      <c r="E1" s="247"/>
      <c r="F1" s="247"/>
      <c r="G1" s="247"/>
      <c r="H1" s="247"/>
      <c r="I1" s="247"/>
      <c r="J1" s="247"/>
      <c r="K1" s="247"/>
      <c r="L1" s="247"/>
      <c r="M1" s="247"/>
      <c r="N1" s="247"/>
      <c r="O1" s="247"/>
      <c r="P1" s="248"/>
    </row>
    <row r="2" spans="1:17" ht="18" customHeight="1" x14ac:dyDescent="0.45">
      <c r="A2" s="44"/>
      <c r="B2" s="44"/>
      <c r="C2" s="45"/>
      <c r="D2" s="45"/>
      <c r="E2" s="45"/>
      <c r="F2" s="45"/>
      <c r="G2" s="45"/>
      <c r="H2" s="45"/>
      <c r="I2" s="45"/>
      <c r="J2" s="45"/>
      <c r="K2" s="45"/>
      <c r="L2" s="45"/>
      <c r="M2" s="45"/>
      <c r="N2" s="45"/>
      <c r="O2" s="45"/>
      <c r="P2" s="140"/>
    </row>
    <row r="3" spans="1:17" ht="18" customHeight="1" x14ac:dyDescent="0.45">
      <c r="A3" s="103" t="s">
        <v>130</v>
      </c>
      <c r="B3" s="47" t="s">
        <v>129</v>
      </c>
      <c r="C3" s="45"/>
      <c r="D3" s="45"/>
      <c r="E3" s="45"/>
      <c r="F3" s="45"/>
      <c r="G3" s="45"/>
      <c r="H3" s="45"/>
      <c r="I3" s="45"/>
      <c r="J3" s="45"/>
      <c r="K3" s="45"/>
      <c r="L3" s="45"/>
      <c r="M3" s="45"/>
      <c r="N3" s="45"/>
      <c r="O3" s="45"/>
      <c r="P3" s="140"/>
    </row>
    <row r="4" spans="1:17" s="140" customFormat="1" ht="18" customHeight="1" thickBot="1" x14ac:dyDescent="0.5">
      <c r="A4" s="134" t="s">
        <v>146</v>
      </c>
      <c r="B4" s="47"/>
      <c r="C4" s="45"/>
      <c r="D4" s="45"/>
      <c r="E4" s="45"/>
      <c r="F4" s="45"/>
      <c r="G4" s="45"/>
      <c r="H4" s="45"/>
      <c r="I4" s="45"/>
      <c r="J4" s="45"/>
      <c r="K4" s="45"/>
      <c r="L4" s="45"/>
      <c r="M4" s="45"/>
    </row>
    <row r="5" spans="1:17" s="140" customFormat="1" ht="18" customHeight="1" thickBot="1" x14ac:dyDescent="0.5">
      <c r="A5" s="44"/>
      <c r="B5" s="135" t="s">
        <v>148</v>
      </c>
      <c r="C5" s="139"/>
      <c r="D5" s="61" t="s">
        <v>8</v>
      </c>
      <c r="E5" s="139"/>
      <c r="G5" s="61" t="s">
        <v>62</v>
      </c>
      <c r="H5" s="138"/>
      <c r="I5" s="136" t="s">
        <v>147</v>
      </c>
      <c r="J5" s="45"/>
      <c r="K5" s="45"/>
      <c r="L5" s="45"/>
      <c r="M5" s="45"/>
      <c r="Q5" s="140" t="s">
        <v>183</v>
      </c>
    </row>
    <row r="6" spans="1:17" s="143" customFormat="1" ht="9" customHeight="1" x14ac:dyDescent="0.45">
      <c r="A6" s="105"/>
      <c r="B6" s="106"/>
      <c r="C6" s="106"/>
      <c r="D6" s="106"/>
      <c r="E6" s="106"/>
      <c r="F6" s="106"/>
      <c r="G6" s="106"/>
      <c r="H6" s="106"/>
      <c r="I6" s="106"/>
      <c r="J6" s="106"/>
      <c r="K6" s="106"/>
      <c r="L6" s="106"/>
      <c r="M6" s="106"/>
      <c r="N6" s="106"/>
      <c r="O6" s="106"/>
      <c r="P6" s="142"/>
    </row>
    <row r="7" spans="1:17" ht="18" customHeight="1" thickBot="1" x14ac:dyDescent="0.5">
      <c r="A7" s="104" t="s">
        <v>131</v>
      </c>
      <c r="B7" s="47"/>
      <c r="C7" s="45"/>
      <c r="D7" s="45"/>
      <c r="E7" s="45"/>
      <c r="F7" s="45"/>
      <c r="G7" s="45"/>
      <c r="H7" s="45"/>
      <c r="I7" s="45"/>
      <c r="J7" s="45"/>
      <c r="K7" s="45"/>
      <c r="L7" s="45"/>
      <c r="M7" s="45"/>
      <c r="N7" s="45"/>
      <c r="O7" s="45"/>
      <c r="P7" s="140"/>
    </row>
    <row r="8" spans="1:17" ht="18" customHeight="1" thickBot="1" x14ac:dyDescent="0.5">
      <c r="A8" s="103"/>
      <c r="B8" s="255"/>
      <c r="C8" s="256"/>
      <c r="D8" s="141"/>
      <c r="E8" s="141"/>
      <c r="F8" s="141"/>
      <c r="G8" s="141"/>
      <c r="H8" s="141"/>
      <c r="I8" s="141"/>
      <c r="J8" s="141"/>
      <c r="K8" s="141"/>
      <c r="L8" s="141"/>
      <c r="M8" s="141"/>
      <c r="N8" s="141"/>
      <c r="O8" s="141"/>
      <c r="P8" s="140"/>
    </row>
    <row r="9" spans="1:17" ht="18" customHeight="1" x14ac:dyDescent="0.45">
      <c r="A9" s="44"/>
      <c r="B9" s="44"/>
      <c r="C9" s="45"/>
      <c r="D9" s="45"/>
      <c r="E9" s="45"/>
      <c r="F9" s="45"/>
      <c r="G9" s="45"/>
      <c r="H9" s="45"/>
      <c r="I9" s="45"/>
      <c r="J9" s="45"/>
      <c r="K9" s="45"/>
      <c r="L9" s="45"/>
      <c r="M9" s="45"/>
      <c r="N9" s="45"/>
      <c r="O9" s="45"/>
      <c r="P9" s="140"/>
    </row>
    <row r="10" spans="1:17" ht="18" customHeight="1" x14ac:dyDescent="0.45">
      <c r="A10" s="46" t="s">
        <v>107</v>
      </c>
      <c r="B10" s="47" t="s">
        <v>108</v>
      </c>
      <c r="C10" s="45"/>
      <c r="D10" s="45"/>
      <c r="E10" s="45"/>
      <c r="F10" s="45"/>
      <c r="G10" s="45"/>
      <c r="H10" s="45"/>
      <c r="I10" s="45"/>
      <c r="J10" s="45"/>
      <c r="K10" s="45"/>
      <c r="L10" s="45"/>
      <c r="M10" s="45"/>
      <c r="N10" s="45"/>
      <c r="O10" s="45"/>
      <c r="P10" s="140"/>
    </row>
    <row r="11" spans="1:17" s="118" customFormat="1" ht="18" customHeight="1" thickBot="1" x14ac:dyDescent="0.5">
      <c r="A11" s="115"/>
      <c r="B11" s="113" t="s">
        <v>126</v>
      </c>
      <c r="C11" s="111"/>
      <c r="D11" s="111"/>
      <c r="E11" s="111"/>
      <c r="F11" s="111"/>
      <c r="G11" s="116" t="s">
        <v>127</v>
      </c>
      <c r="H11" s="111"/>
      <c r="I11" s="111"/>
      <c r="J11" s="111"/>
      <c r="K11" s="111"/>
      <c r="L11" s="116" t="s">
        <v>144</v>
      </c>
      <c r="M11" s="111"/>
      <c r="N11" s="111"/>
      <c r="O11" s="111"/>
      <c r="P11" s="117"/>
    </row>
    <row r="12" spans="1:17" ht="18" customHeight="1" thickBot="1" x14ac:dyDescent="0.5">
      <c r="A12" s="44"/>
      <c r="B12" s="44"/>
      <c r="C12" s="257"/>
      <c r="D12" s="258"/>
      <c r="E12" s="259"/>
      <c r="F12" s="45"/>
      <c r="G12" s="44"/>
      <c r="H12" s="260"/>
      <c r="I12" s="260"/>
      <c r="J12" s="260"/>
      <c r="K12" s="45"/>
      <c r="L12" s="44"/>
      <c r="M12" s="257"/>
      <c r="N12" s="258"/>
      <c r="O12" s="259"/>
      <c r="P12" s="48"/>
      <c r="Q12" s="150" t="s">
        <v>145</v>
      </c>
    </row>
    <row r="13" spans="1:17" s="131" customFormat="1" ht="12" customHeight="1" x14ac:dyDescent="0.45">
      <c r="A13" s="125"/>
      <c r="B13" s="126" t="s">
        <v>128</v>
      </c>
      <c r="C13" s="127"/>
      <c r="D13" s="127"/>
      <c r="E13" s="127"/>
      <c r="F13" s="122"/>
      <c r="G13" s="128" t="s">
        <v>105</v>
      </c>
      <c r="H13" s="127"/>
      <c r="I13" s="127"/>
      <c r="J13" s="127"/>
      <c r="K13" s="122"/>
      <c r="L13" s="128" t="s">
        <v>105</v>
      </c>
      <c r="M13" s="127"/>
      <c r="N13" s="127"/>
      <c r="O13" s="127"/>
      <c r="P13" s="129"/>
      <c r="Q13" s="130"/>
    </row>
    <row r="14" spans="1:17" ht="18" customHeight="1" thickBot="1" x14ac:dyDescent="0.5">
      <c r="A14" s="49"/>
      <c r="B14" s="101" t="s">
        <v>141</v>
      </c>
      <c r="C14" s="48"/>
      <c r="D14" s="48"/>
      <c r="E14" s="48"/>
      <c r="F14" s="50"/>
      <c r="G14" s="107" t="s">
        <v>142</v>
      </c>
      <c r="H14" s="52"/>
      <c r="I14" s="52"/>
      <c r="J14" s="52"/>
      <c r="K14" s="50"/>
      <c r="L14" s="107" t="s">
        <v>143</v>
      </c>
      <c r="M14" s="52"/>
      <c r="N14" s="52"/>
      <c r="O14" s="52"/>
      <c r="P14" s="142"/>
    </row>
    <row r="15" spans="1:17" ht="18" customHeight="1" thickBot="1" x14ac:dyDescent="0.5">
      <c r="A15" s="44"/>
      <c r="B15" s="44"/>
      <c r="C15" s="261">
        <f>SUM(C18:C29)</f>
        <v>0</v>
      </c>
      <c r="D15" s="262"/>
      <c r="E15" s="263"/>
      <c r="F15" s="45"/>
      <c r="G15" s="45"/>
      <c r="H15" s="264">
        <f>SUM(H18:H29)</f>
        <v>0</v>
      </c>
      <c r="I15" s="264"/>
      <c r="J15" s="264"/>
      <c r="K15" s="45"/>
      <c r="L15" s="45"/>
      <c r="M15" s="261">
        <f>SUM(M18:M29)</f>
        <v>0</v>
      </c>
      <c r="N15" s="262"/>
      <c r="O15" s="263"/>
      <c r="P15" s="45"/>
    </row>
    <row r="16" spans="1:17" ht="9" customHeight="1" x14ac:dyDescent="0.45">
      <c r="A16" s="44"/>
      <c r="B16" s="44"/>
      <c r="C16" s="45"/>
      <c r="D16" s="45"/>
      <c r="E16" s="45"/>
      <c r="F16" s="45"/>
      <c r="G16" s="45"/>
      <c r="H16" s="45"/>
      <c r="I16" s="45"/>
      <c r="J16" s="45"/>
      <c r="K16" s="45"/>
      <c r="L16" s="45"/>
      <c r="M16" s="45"/>
      <c r="N16" s="45"/>
      <c r="O16" s="45"/>
      <c r="P16" s="45"/>
    </row>
    <row r="17" spans="1:16" s="121" customFormat="1" ht="18" customHeight="1" thickBot="1" x14ac:dyDescent="0.5">
      <c r="A17" s="119"/>
      <c r="B17" s="132" t="s">
        <v>123</v>
      </c>
      <c r="C17" s="123"/>
      <c r="D17" s="123"/>
      <c r="E17" s="123"/>
      <c r="F17" s="120"/>
      <c r="G17" s="133" t="s">
        <v>124</v>
      </c>
      <c r="H17" s="123"/>
      <c r="I17" s="123"/>
      <c r="J17" s="123"/>
      <c r="K17" s="120"/>
      <c r="L17" s="133" t="s">
        <v>125</v>
      </c>
      <c r="M17" s="123"/>
      <c r="N17" s="123"/>
      <c r="O17" s="123"/>
      <c r="P17" s="120"/>
    </row>
    <row r="18" spans="1:16" ht="18" customHeight="1" thickBot="1" x14ac:dyDescent="0.5">
      <c r="A18" s="49"/>
      <c r="B18" s="49" t="s">
        <v>93</v>
      </c>
      <c r="C18" s="257"/>
      <c r="D18" s="258"/>
      <c r="E18" s="259"/>
      <c r="F18" s="48"/>
      <c r="G18" s="49" t="s">
        <v>93</v>
      </c>
      <c r="H18" s="260"/>
      <c r="I18" s="260"/>
      <c r="J18" s="260"/>
      <c r="K18" s="48"/>
      <c r="L18" s="49" t="s">
        <v>93</v>
      </c>
      <c r="M18" s="257"/>
      <c r="N18" s="258"/>
      <c r="O18" s="259"/>
      <c r="P18" s="48"/>
    </row>
    <row r="19" spans="1:16" ht="18" customHeight="1" thickBot="1" x14ac:dyDescent="0.5">
      <c r="A19" s="49"/>
      <c r="B19" s="49" t="s">
        <v>94</v>
      </c>
      <c r="C19" s="257"/>
      <c r="D19" s="258"/>
      <c r="E19" s="259"/>
      <c r="F19" s="48"/>
      <c r="G19" s="49" t="s">
        <v>94</v>
      </c>
      <c r="H19" s="260"/>
      <c r="I19" s="260"/>
      <c r="J19" s="260"/>
      <c r="K19" s="48"/>
      <c r="L19" s="49" t="s">
        <v>94</v>
      </c>
      <c r="M19" s="257"/>
      <c r="N19" s="258"/>
      <c r="O19" s="259"/>
      <c r="P19" s="48"/>
    </row>
    <row r="20" spans="1:16" ht="18" customHeight="1" thickBot="1" x14ac:dyDescent="0.5">
      <c r="A20" s="49"/>
      <c r="B20" s="49" t="s">
        <v>95</v>
      </c>
      <c r="C20" s="257"/>
      <c r="D20" s="258"/>
      <c r="E20" s="259"/>
      <c r="F20" s="48"/>
      <c r="G20" s="49" t="s">
        <v>95</v>
      </c>
      <c r="H20" s="260"/>
      <c r="I20" s="260"/>
      <c r="J20" s="260"/>
      <c r="K20" s="48"/>
      <c r="L20" s="49" t="s">
        <v>95</v>
      </c>
      <c r="M20" s="257"/>
      <c r="N20" s="258"/>
      <c r="O20" s="259"/>
      <c r="P20" s="48"/>
    </row>
    <row r="21" spans="1:16" ht="18" customHeight="1" thickBot="1" x14ac:dyDescent="0.5">
      <c r="A21" s="49"/>
      <c r="B21" s="49" t="s">
        <v>96</v>
      </c>
      <c r="C21" s="257"/>
      <c r="D21" s="258"/>
      <c r="E21" s="259"/>
      <c r="F21" s="48"/>
      <c r="G21" s="49" t="s">
        <v>96</v>
      </c>
      <c r="H21" s="260"/>
      <c r="I21" s="260"/>
      <c r="J21" s="260"/>
      <c r="K21" s="48"/>
      <c r="L21" s="49" t="s">
        <v>96</v>
      </c>
      <c r="M21" s="257"/>
      <c r="N21" s="258"/>
      <c r="O21" s="259"/>
      <c r="P21" s="48"/>
    </row>
    <row r="22" spans="1:16" ht="18" customHeight="1" thickBot="1" x14ac:dyDescent="0.5">
      <c r="A22" s="49"/>
      <c r="B22" s="49" t="s">
        <v>97</v>
      </c>
      <c r="C22" s="257"/>
      <c r="D22" s="258"/>
      <c r="E22" s="259"/>
      <c r="F22" s="48"/>
      <c r="G22" s="49" t="s">
        <v>97</v>
      </c>
      <c r="H22" s="260"/>
      <c r="I22" s="260"/>
      <c r="J22" s="260"/>
      <c r="K22" s="48"/>
      <c r="L22" s="49" t="s">
        <v>97</v>
      </c>
      <c r="M22" s="257"/>
      <c r="N22" s="258"/>
      <c r="O22" s="259"/>
      <c r="P22" s="48"/>
    </row>
    <row r="23" spans="1:16" ht="18" customHeight="1" thickBot="1" x14ac:dyDescent="0.5">
      <c r="A23" s="49"/>
      <c r="B23" s="49" t="s">
        <v>98</v>
      </c>
      <c r="C23" s="257"/>
      <c r="D23" s="258"/>
      <c r="E23" s="259"/>
      <c r="F23" s="48"/>
      <c r="G23" s="49" t="s">
        <v>98</v>
      </c>
      <c r="H23" s="260"/>
      <c r="I23" s="260"/>
      <c r="J23" s="260"/>
      <c r="K23" s="48"/>
      <c r="L23" s="49" t="s">
        <v>98</v>
      </c>
      <c r="M23" s="257"/>
      <c r="N23" s="258"/>
      <c r="O23" s="259"/>
      <c r="P23" s="48"/>
    </row>
    <row r="24" spans="1:16" ht="18" customHeight="1" thickBot="1" x14ac:dyDescent="0.5">
      <c r="A24" s="49"/>
      <c r="B24" s="49" t="s">
        <v>99</v>
      </c>
      <c r="C24" s="257"/>
      <c r="D24" s="258"/>
      <c r="E24" s="259"/>
      <c r="F24" s="48"/>
      <c r="G24" s="49" t="s">
        <v>99</v>
      </c>
      <c r="H24" s="260"/>
      <c r="I24" s="260"/>
      <c r="J24" s="260"/>
      <c r="K24" s="48"/>
      <c r="L24" s="49" t="s">
        <v>99</v>
      </c>
      <c r="M24" s="257"/>
      <c r="N24" s="258"/>
      <c r="O24" s="259"/>
      <c r="P24" s="48"/>
    </row>
    <row r="25" spans="1:16" ht="18" customHeight="1" thickBot="1" x14ac:dyDescent="0.5">
      <c r="A25" s="49"/>
      <c r="B25" s="49" t="s">
        <v>100</v>
      </c>
      <c r="C25" s="257"/>
      <c r="D25" s="258"/>
      <c r="E25" s="259"/>
      <c r="F25" s="48"/>
      <c r="G25" s="49" t="s">
        <v>100</v>
      </c>
      <c r="H25" s="260"/>
      <c r="I25" s="260"/>
      <c r="J25" s="260"/>
      <c r="K25" s="48"/>
      <c r="L25" s="49" t="s">
        <v>100</v>
      </c>
      <c r="M25" s="257"/>
      <c r="N25" s="258"/>
      <c r="O25" s="259"/>
      <c r="P25" s="48"/>
    </row>
    <row r="26" spans="1:16" ht="18" customHeight="1" thickBot="1" x14ac:dyDescent="0.5">
      <c r="A26" s="49"/>
      <c r="B26" s="49" t="s">
        <v>101</v>
      </c>
      <c r="C26" s="257"/>
      <c r="D26" s="258"/>
      <c r="E26" s="259"/>
      <c r="F26" s="48"/>
      <c r="G26" s="49" t="s">
        <v>101</v>
      </c>
      <c r="H26" s="260"/>
      <c r="I26" s="260"/>
      <c r="J26" s="260"/>
      <c r="K26" s="48"/>
      <c r="L26" s="49" t="s">
        <v>101</v>
      </c>
      <c r="M26" s="257"/>
      <c r="N26" s="258"/>
      <c r="O26" s="259"/>
      <c r="P26" s="48"/>
    </row>
    <row r="27" spans="1:16" ht="18" customHeight="1" thickBot="1" x14ac:dyDescent="0.5">
      <c r="A27" s="49"/>
      <c r="B27" s="49" t="s">
        <v>102</v>
      </c>
      <c r="C27" s="257"/>
      <c r="D27" s="258"/>
      <c r="E27" s="259"/>
      <c r="F27" s="48"/>
      <c r="G27" s="49" t="s">
        <v>102</v>
      </c>
      <c r="H27" s="260"/>
      <c r="I27" s="260"/>
      <c r="J27" s="260"/>
      <c r="K27" s="48"/>
      <c r="L27" s="49" t="s">
        <v>102</v>
      </c>
      <c r="M27" s="257"/>
      <c r="N27" s="258"/>
      <c r="O27" s="259"/>
      <c r="P27" s="48"/>
    </row>
    <row r="28" spans="1:16" ht="18" customHeight="1" thickBot="1" x14ac:dyDescent="0.5">
      <c r="A28" s="49"/>
      <c r="B28" s="49" t="s">
        <v>103</v>
      </c>
      <c r="C28" s="257"/>
      <c r="D28" s="258"/>
      <c r="E28" s="259"/>
      <c r="F28" s="48"/>
      <c r="G28" s="49" t="s">
        <v>103</v>
      </c>
      <c r="H28" s="260"/>
      <c r="I28" s="260"/>
      <c r="J28" s="260"/>
      <c r="K28" s="48"/>
      <c r="L28" s="49" t="s">
        <v>103</v>
      </c>
      <c r="M28" s="257"/>
      <c r="N28" s="258"/>
      <c r="O28" s="259"/>
      <c r="P28" s="48"/>
    </row>
    <row r="29" spans="1:16" ht="18" customHeight="1" thickBot="1" x14ac:dyDescent="0.5">
      <c r="A29" s="49"/>
      <c r="B29" s="49" t="s">
        <v>104</v>
      </c>
      <c r="C29" s="257"/>
      <c r="D29" s="258"/>
      <c r="E29" s="259"/>
      <c r="F29" s="48"/>
      <c r="G29" s="49" t="s">
        <v>104</v>
      </c>
      <c r="H29" s="260"/>
      <c r="I29" s="260"/>
      <c r="J29" s="260"/>
      <c r="K29" s="48"/>
      <c r="L29" s="49" t="s">
        <v>104</v>
      </c>
      <c r="M29" s="257"/>
      <c r="N29" s="258"/>
      <c r="O29" s="259"/>
      <c r="P29" s="48"/>
    </row>
    <row r="30" spans="1:16" ht="18" customHeight="1" x14ac:dyDescent="0.45">
      <c r="A30" s="44"/>
      <c r="B30" s="44"/>
      <c r="C30" s="45"/>
      <c r="D30" s="45"/>
      <c r="E30" s="45"/>
      <c r="F30" s="45"/>
      <c r="G30" s="45"/>
      <c r="H30" s="45"/>
      <c r="I30" s="45"/>
      <c r="J30" s="45"/>
      <c r="K30" s="45"/>
      <c r="L30" s="274" t="str">
        <f>IF(B8="無し","※余剰売電無しの場合入力不要","")</f>
        <v/>
      </c>
      <c r="M30" s="274"/>
      <c r="N30" s="274"/>
      <c r="O30" s="274"/>
      <c r="P30" s="274"/>
    </row>
    <row r="31" spans="1:16" ht="18" customHeight="1" thickBot="1" x14ac:dyDescent="0.5">
      <c r="A31" s="46" t="s">
        <v>110</v>
      </c>
      <c r="B31" s="47" t="s">
        <v>119</v>
      </c>
      <c r="C31" s="45"/>
      <c r="D31" s="45"/>
      <c r="E31" s="45"/>
      <c r="F31" s="45"/>
      <c r="G31" s="45"/>
      <c r="H31" s="45"/>
      <c r="I31" s="45"/>
      <c r="J31" s="45"/>
      <c r="K31" s="45"/>
      <c r="L31" s="45"/>
      <c r="M31" s="45"/>
      <c r="N31" s="45"/>
      <c r="O31" s="45"/>
      <c r="P31" s="45"/>
    </row>
    <row r="32" spans="1:16" x14ac:dyDescent="0.45">
      <c r="A32" s="44"/>
      <c r="B32" s="265"/>
      <c r="C32" s="266"/>
      <c r="D32" s="266"/>
      <c r="E32" s="266"/>
      <c r="F32" s="266"/>
      <c r="G32" s="266"/>
      <c r="H32" s="266"/>
      <c r="I32" s="266"/>
      <c r="J32" s="266"/>
      <c r="K32" s="266"/>
      <c r="L32" s="266"/>
      <c r="M32" s="266"/>
      <c r="N32" s="266"/>
      <c r="O32" s="267"/>
      <c r="P32" s="140"/>
    </row>
    <row r="33" spans="1:16" x14ac:dyDescent="0.45">
      <c r="A33" s="44"/>
      <c r="B33" s="268"/>
      <c r="C33" s="269"/>
      <c r="D33" s="269"/>
      <c r="E33" s="269"/>
      <c r="F33" s="269"/>
      <c r="G33" s="269"/>
      <c r="H33" s="269"/>
      <c r="I33" s="269"/>
      <c r="J33" s="269"/>
      <c r="K33" s="269"/>
      <c r="L33" s="269"/>
      <c r="M33" s="269"/>
      <c r="N33" s="269"/>
      <c r="O33" s="270"/>
      <c r="P33" s="140"/>
    </row>
    <row r="34" spans="1:16" x14ac:dyDescent="0.45">
      <c r="A34" s="44"/>
      <c r="B34" s="268"/>
      <c r="C34" s="269"/>
      <c r="D34" s="269"/>
      <c r="E34" s="269"/>
      <c r="F34" s="269"/>
      <c r="G34" s="269"/>
      <c r="H34" s="269"/>
      <c r="I34" s="269"/>
      <c r="J34" s="269"/>
      <c r="K34" s="269"/>
      <c r="L34" s="269"/>
      <c r="M34" s="269"/>
      <c r="N34" s="269"/>
      <c r="O34" s="270"/>
      <c r="P34" s="140"/>
    </row>
    <row r="35" spans="1:16" x14ac:dyDescent="0.45">
      <c r="A35" s="44"/>
      <c r="B35" s="268"/>
      <c r="C35" s="269"/>
      <c r="D35" s="269"/>
      <c r="E35" s="269"/>
      <c r="F35" s="269"/>
      <c r="G35" s="269"/>
      <c r="H35" s="269"/>
      <c r="I35" s="269"/>
      <c r="J35" s="269"/>
      <c r="K35" s="269"/>
      <c r="L35" s="269"/>
      <c r="M35" s="269"/>
      <c r="N35" s="269"/>
      <c r="O35" s="270"/>
      <c r="P35" s="140"/>
    </row>
    <row r="36" spans="1:16" ht="18.600000000000001" thickBot="1" x14ac:dyDescent="0.5">
      <c r="A36" s="44"/>
      <c r="B36" s="271"/>
      <c r="C36" s="272"/>
      <c r="D36" s="272"/>
      <c r="E36" s="272"/>
      <c r="F36" s="272"/>
      <c r="G36" s="272"/>
      <c r="H36" s="272"/>
      <c r="I36" s="272"/>
      <c r="J36" s="272"/>
      <c r="K36" s="272"/>
      <c r="L36" s="272"/>
      <c r="M36" s="272"/>
      <c r="N36" s="272"/>
      <c r="O36" s="273"/>
      <c r="P36" s="140"/>
    </row>
    <row r="37" spans="1:16" x14ac:dyDescent="0.45">
      <c r="A37" s="44"/>
      <c r="B37" s="44"/>
      <c r="C37" s="45"/>
      <c r="D37" s="45"/>
      <c r="E37" s="45"/>
      <c r="F37" s="45"/>
      <c r="G37" s="45"/>
      <c r="H37" s="45"/>
      <c r="I37" s="45"/>
      <c r="J37" s="45"/>
      <c r="K37" s="45"/>
      <c r="L37" s="45"/>
      <c r="M37" s="45"/>
      <c r="N37" s="45"/>
      <c r="O37" s="45"/>
      <c r="P37" s="140"/>
    </row>
    <row r="38" spans="1:16" x14ac:dyDescent="0.45">
      <c r="B38" s="108" t="s">
        <v>134</v>
      </c>
    </row>
    <row r="39" spans="1:16" ht="18" customHeight="1" x14ac:dyDescent="0.45">
      <c r="B39" s="110" t="s">
        <v>149</v>
      </c>
      <c r="C39" s="109"/>
      <c r="D39" s="109"/>
      <c r="E39" s="109"/>
      <c r="F39" s="109"/>
      <c r="G39" s="109"/>
      <c r="H39" s="109"/>
      <c r="I39" s="109"/>
      <c r="J39" s="109"/>
      <c r="K39" s="109"/>
      <c r="L39" s="109"/>
      <c r="M39" s="109"/>
      <c r="N39" s="109"/>
      <c r="O39" s="109"/>
    </row>
    <row r="40" spans="1:16" x14ac:dyDescent="0.45">
      <c r="B40" s="108" t="s">
        <v>135</v>
      </c>
    </row>
    <row r="41" spans="1:16" x14ac:dyDescent="0.45">
      <c r="B41" s="108" t="s">
        <v>139</v>
      </c>
    </row>
  </sheetData>
  <sheetProtection sheet="1" formatCells="0"/>
  <mergeCells count="47">
    <mergeCell ref="B32:O36"/>
    <mergeCell ref="C29:E29"/>
    <mergeCell ref="H29:J29"/>
    <mergeCell ref="M29:O29"/>
    <mergeCell ref="L30:P30"/>
    <mergeCell ref="C27:E27"/>
    <mergeCell ref="H27:J27"/>
    <mergeCell ref="M27:O27"/>
    <mergeCell ref="C28:E28"/>
    <mergeCell ref="H28:J28"/>
    <mergeCell ref="M28:O28"/>
    <mergeCell ref="C25:E25"/>
    <mergeCell ref="H25:J25"/>
    <mergeCell ref="M25:O25"/>
    <mergeCell ref="C26:E26"/>
    <mergeCell ref="H26:J26"/>
    <mergeCell ref="M26:O26"/>
    <mergeCell ref="C23:E23"/>
    <mergeCell ref="H23:J23"/>
    <mergeCell ref="M23:O23"/>
    <mergeCell ref="C24:E24"/>
    <mergeCell ref="H24:J24"/>
    <mergeCell ref="M24:O24"/>
    <mergeCell ref="C21:E21"/>
    <mergeCell ref="H21:J21"/>
    <mergeCell ref="M21:O21"/>
    <mergeCell ref="C22:E22"/>
    <mergeCell ref="H22:J22"/>
    <mergeCell ref="M22:O22"/>
    <mergeCell ref="C19:E19"/>
    <mergeCell ref="H19:J19"/>
    <mergeCell ref="M19:O19"/>
    <mergeCell ref="C20:E20"/>
    <mergeCell ref="H20:J20"/>
    <mergeCell ref="M20:O20"/>
    <mergeCell ref="C15:E15"/>
    <mergeCell ref="H15:J15"/>
    <mergeCell ref="M15:O15"/>
    <mergeCell ref="C18:E18"/>
    <mergeCell ref="H18:J18"/>
    <mergeCell ref="M18:O18"/>
    <mergeCell ref="A1:B1"/>
    <mergeCell ref="C1:P1"/>
    <mergeCell ref="B8:C8"/>
    <mergeCell ref="C12:E12"/>
    <mergeCell ref="H12:J12"/>
    <mergeCell ref="M12:O12"/>
  </mergeCells>
  <phoneticPr fontId="21"/>
  <conditionalFormatting sqref="L11:P29">
    <cfRule type="expression" dxfId="24" priority="1">
      <formula>$B$8="無し"</formula>
    </cfRule>
  </conditionalFormatting>
  <dataValidations count="1">
    <dataValidation type="list" allowBlank="1" showInputMessage="1" showErrorMessage="1" sqref="B8">
      <formula1>"有り,無し"</formula1>
    </dataValidation>
  </dataValidations>
  <pageMargins left="0.78740157480314965" right="0.78740157480314965" top="0.78740157480314965" bottom="0.39370078740157483" header="0.31496062992125984" footer="0.31496062992125984"/>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79"/>
  <sheetViews>
    <sheetView showGridLines="0" view="pageBreakPreview" zoomScale="80" zoomScaleNormal="100" zoomScaleSheetLayoutView="80" workbookViewId="0">
      <selection sqref="A1:B1"/>
    </sheetView>
  </sheetViews>
  <sheetFormatPr defaultColWidth="8.69921875" defaultRowHeight="18" x14ac:dyDescent="0.45"/>
  <cols>
    <col min="1" max="1" width="4" style="1" customWidth="1"/>
    <col min="2" max="2" width="4.5" style="1" customWidth="1"/>
    <col min="3" max="5" width="6" style="2" customWidth="1"/>
    <col min="6" max="6" width="1.8984375" style="2" customWidth="1"/>
    <col min="7" max="7" width="5" style="2" customWidth="1"/>
    <col min="8" max="10" width="6" style="2" customWidth="1"/>
    <col min="11" max="11" width="2" style="2" customWidth="1"/>
    <col min="12" max="12" width="5" style="2" customWidth="1"/>
    <col min="13" max="15" width="6" style="2" customWidth="1"/>
    <col min="16" max="16" width="1" style="141" customWidth="1"/>
    <col min="17" max="16384" width="8.69921875" style="141"/>
  </cols>
  <sheetData>
    <row r="1" spans="1:17" s="36" customFormat="1" ht="27" customHeight="1" thickBot="1" x14ac:dyDescent="0.5">
      <c r="A1" s="244" t="s">
        <v>116</v>
      </c>
      <c r="B1" s="245"/>
      <c r="C1" s="246" t="s">
        <v>113</v>
      </c>
      <c r="D1" s="247"/>
      <c r="E1" s="247"/>
      <c r="F1" s="247"/>
      <c r="G1" s="247"/>
      <c r="H1" s="247"/>
      <c r="I1" s="247"/>
      <c r="J1" s="247"/>
      <c r="K1" s="247"/>
      <c r="L1" s="247"/>
      <c r="M1" s="247"/>
      <c r="N1" s="247"/>
      <c r="O1" s="247"/>
      <c r="P1" s="248"/>
    </row>
    <row r="2" spans="1:17" ht="18" customHeight="1" x14ac:dyDescent="0.45">
      <c r="A2" s="44"/>
      <c r="B2" s="44"/>
      <c r="C2" s="45"/>
      <c r="D2" s="45"/>
      <c r="E2" s="45"/>
      <c r="F2" s="45"/>
      <c r="G2" s="45"/>
      <c r="H2" s="45"/>
      <c r="I2" s="45"/>
      <c r="J2" s="45"/>
      <c r="K2" s="45"/>
      <c r="L2" s="45"/>
      <c r="M2" s="45"/>
      <c r="N2" s="45"/>
      <c r="O2" s="45"/>
      <c r="P2" s="140"/>
    </row>
    <row r="3" spans="1:17" ht="18" customHeight="1" x14ac:dyDescent="0.45">
      <c r="A3" s="103" t="s">
        <v>130</v>
      </c>
      <c r="B3" s="47" t="s">
        <v>129</v>
      </c>
      <c r="C3" s="45"/>
      <c r="D3" s="45"/>
      <c r="E3" s="45"/>
      <c r="F3" s="45"/>
      <c r="G3" s="45"/>
      <c r="H3" s="45"/>
      <c r="I3" s="45"/>
      <c r="J3" s="45"/>
      <c r="K3" s="45"/>
      <c r="L3" s="45"/>
      <c r="M3" s="45"/>
      <c r="N3" s="45"/>
      <c r="O3" s="45"/>
      <c r="P3" s="140"/>
    </row>
    <row r="4" spans="1:17" ht="18" customHeight="1" thickBot="1" x14ac:dyDescent="0.5">
      <c r="A4" s="104" t="s">
        <v>140</v>
      </c>
      <c r="B4" s="47"/>
      <c r="C4" s="45"/>
      <c r="D4" s="45"/>
      <c r="E4" s="45"/>
      <c r="F4" s="45"/>
      <c r="G4" s="45"/>
      <c r="H4" s="45"/>
      <c r="I4" s="45"/>
      <c r="J4" s="45"/>
      <c r="K4" s="45"/>
      <c r="L4" s="45"/>
      <c r="M4" s="45"/>
      <c r="N4" s="45"/>
      <c r="O4" s="45"/>
      <c r="P4" s="140"/>
    </row>
    <row r="5" spans="1:17" ht="18" customHeight="1" thickBot="1" x14ac:dyDescent="0.5">
      <c r="A5" s="104"/>
      <c r="B5" s="279"/>
      <c r="C5" s="280"/>
      <c r="D5" s="280"/>
      <c r="E5" s="280"/>
      <c r="F5" s="280"/>
      <c r="G5" s="280"/>
      <c r="H5" s="280"/>
      <c r="I5" s="280"/>
      <c r="J5" s="280"/>
      <c r="K5" s="280"/>
      <c r="L5" s="280"/>
      <c r="M5" s="280"/>
      <c r="N5" s="280"/>
      <c r="O5" s="281"/>
      <c r="P5" s="140"/>
    </row>
    <row r="6" spans="1:17" s="143" customFormat="1" ht="9" customHeight="1" x14ac:dyDescent="0.45">
      <c r="A6" s="105"/>
      <c r="B6" s="106"/>
      <c r="C6" s="106"/>
      <c r="D6" s="106"/>
      <c r="E6" s="106"/>
      <c r="F6" s="106"/>
      <c r="G6" s="106"/>
      <c r="H6" s="106"/>
      <c r="I6" s="106"/>
      <c r="J6" s="106"/>
      <c r="K6" s="106"/>
      <c r="L6" s="106"/>
      <c r="M6" s="106"/>
      <c r="N6" s="106"/>
      <c r="O6" s="106"/>
      <c r="P6" s="142"/>
    </row>
    <row r="7" spans="1:17" ht="18" customHeight="1" thickBot="1" x14ac:dyDescent="0.5">
      <c r="A7" s="104" t="s">
        <v>131</v>
      </c>
      <c r="B7" s="47"/>
      <c r="C7" s="45"/>
      <c r="D7" s="45"/>
      <c r="E7" s="45"/>
      <c r="F7" s="45"/>
      <c r="G7" s="45"/>
      <c r="H7" s="45"/>
      <c r="I7" s="45"/>
      <c r="J7" s="45"/>
      <c r="K7" s="45"/>
      <c r="L7" s="45"/>
      <c r="M7" s="45"/>
      <c r="N7" s="45"/>
      <c r="O7" s="45"/>
      <c r="P7" s="140"/>
    </row>
    <row r="8" spans="1:17" ht="18" customHeight="1" thickBot="1" x14ac:dyDescent="0.5">
      <c r="A8" s="103"/>
      <c r="B8" s="255"/>
      <c r="C8" s="256"/>
      <c r="D8" s="141"/>
      <c r="E8" s="141"/>
      <c r="F8" s="141"/>
      <c r="G8" s="141"/>
      <c r="H8" s="141"/>
      <c r="I8" s="141"/>
      <c r="J8" s="141"/>
      <c r="K8" s="141"/>
      <c r="L8" s="141"/>
      <c r="M8" s="141"/>
      <c r="N8" s="141"/>
      <c r="O8" s="141"/>
      <c r="P8" s="140"/>
    </row>
    <row r="9" spans="1:17" ht="18" customHeight="1" x14ac:dyDescent="0.45">
      <c r="A9" s="44"/>
      <c r="B9" s="44"/>
      <c r="C9" s="45"/>
      <c r="D9" s="45"/>
      <c r="E9" s="45"/>
      <c r="F9" s="45"/>
      <c r="G9" s="45"/>
      <c r="H9" s="45"/>
      <c r="I9" s="45"/>
      <c r="J9" s="45"/>
      <c r="K9" s="45"/>
      <c r="L9" s="45"/>
      <c r="M9" s="45"/>
      <c r="N9" s="45"/>
      <c r="O9" s="45"/>
      <c r="P9" s="140"/>
    </row>
    <row r="10" spans="1:17" ht="18" customHeight="1" x14ac:dyDescent="0.45">
      <c r="A10" s="46" t="s">
        <v>107</v>
      </c>
      <c r="B10" s="47" t="s">
        <v>108</v>
      </c>
      <c r="C10" s="45"/>
      <c r="D10" s="45"/>
      <c r="E10" s="45"/>
      <c r="F10" s="45"/>
      <c r="G10" s="45"/>
      <c r="H10" s="45"/>
      <c r="I10" s="45"/>
      <c r="J10" s="45"/>
      <c r="K10" s="45"/>
      <c r="L10" s="45"/>
      <c r="M10" s="45"/>
      <c r="N10" s="45"/>
      <c r="O10" s="45"/>
      <c r="P10" s="140"/>
    </row>
    <row r="11" spans="1:17" s="118" customFormat="1" ht="18" customHeight="1" thickBot="1" x14ac:dyDescent="0.5">
      <c r="A11" s="115"/>
      <c r="B11" s="113" t="s">
        <v>126</v>
      </c>
      <c r="C11" s="111"/>
      <c r="D11" s="111"/>
      <c r="E11" s="111"/>
      <c r="F11" s="111"/>
      <c r="G11" s="116" t="s">
        <v>127</v>
      </c>
      <c r="H11" s="111"/>
      <c r="I11" s="111"/>
      <c r="J11" s="111"/>
      <c r="K11" s="111"/>
      <c r="L11" s="116" t="s">
        <v>144</v>
      </c>
      <c r="M11" s="111"/>
      <c r="N11" s="111"/>
      <c r="O11" s="111"/>
      <c r="P11" s="117"/>
    </row>
    <row r="12" spans="1:17" ht="18" customHeight="1" thickBot="1" x14ac:dyDescent="0.5">
      <c r="A12" s="44"/>
      <c r="B12" s="44"/>
      <c r="C12" s="257"/>
      <c r="D12" s="258"/>
      <c r="E12" s="259"/>
      <c r="F12" s="45"/>
      <c r="G12" s="44"/>
      <c r="H12" s="260"/>
      <c r="I12" s="260"/>
      <c r="J12" s="260"/>
      <c r="K12" s="45"/>
      <c r="L12" s="44"/>
      <c r="M12" s="257"/>
      <c r="N12" s="258"/>
      <c r="O12" s="259"/>
      <c r="P12" s="48"/>
      <c r="Q12" s="150" t="s">
        <v>145</v>
      </c>
    </row>
    <row r="13" spans="1:17" s="131" customFormat="1" ht="11.4" customHeight="1" x14ac:dyDescent="0.45">
      <c r="A13" s="125"/>
      <c r="B13" s="126" t="s">
        <v>128</v>
      </c>
      <c r="C13" s="127"/>
      <c r="D13" s="127"/>
      <c r="E13" s="127"/>
      <c r="F13" s="122"/>
      <c r="G13" s="128" t="s">
        <v>105</v>
      </c>
      <c r="H13" s="127"/>
      <c r="I13" s="127"/>
      <c r="J13" s="127"/>
      <c r="K13" s="122"/>
      <c r="L13" s="128" t="s">
        <v>105</v>
      </c>
      <c r="M13" s="127"/>
      <c r="N13" s="127"/>
      <c r="O13" s="127"/>
      <c r="P13" s="129"/>
      <c r="Q13" s="130"/>
    </row>
    <row r="14" spans="1:17" ht="18" customHeight="1" thickBot="1" x14ac:dyDescent="0.5">
      <c r="A14" s="49"/>
      <c r="B14" s="101" t="s">
        <v>141</v>
      </c>
      <c r="C14" s="48"/>
      <c r="D14" s="48"/>
      <c r="E14" s="48"/>
      <c r="F14" s="50"/>
      <c r="G14" s="107" t="s">
        <v>142</v>
      </c>
      <c r="H14" s="52"/>
      <c r="I14" s="52"/>
      <c r="J14" s="52"/>
      <c r="K14" s="50"/>
      <c r="L14" s="107" t="s">
        <v>143</v>
      </c>
      <c r="M14" s="52"/>
      <c r="N14" s="52"/>
      <c r="O14" s="52"/>
      <c r="P14" s="142"/>
    </row>
    <row r="15" spans="1:17" ht="18" customHeight="1" thickBot="1" x14ac:dyDescent="0.5">
      <c r="A15" s="44"/>
      <c r="B15" s="44"/>
      <c r="C15" s="261">
        <f>SUM(C18:C29)</f>
        <v>0</v>
      </c>
      <c r="D15" s="262"/>
      <c r="E15" s="263"/>
      <c r="F15" s="45"/>
      <c r="G15" s="45"/>
      <c r="H15" s="264">
        <f>SUM(H18:H29)</f>
        <v>0</v>
      </c>
      <c r="I15" s="264"/>
      <c r="J15" s="264"/>
      <c r="K15" s="45"/>
      <c r="L15" s="45"/>
      <c r="M15" s="261">
        <f>SUM(M18:M29)</f>
        <v>0</v>
      </c>
      <c r="N15" s="262"/>
      <c r="O15" s="263"/>
      <c r="P15" s="45"/>
    </row>
    <row r="16" spans="1:17" ht="9" customHeight="1" x14ac:dyDescent="0.45">
      <c r="A16" s="44"/>
      <c r="B16" s="44"/>
      <c r="C16" s="45"/>
      <c r="D16" s="45"/>
      <c r="E16" s="45"/>
      <c r="F16" s="45"/>
      <c r="G16" s="45"/>
      <c r="H16" s="45"/>
      <c r="I16" s="45"/>
      <c r="J16" s="45"/>
      <c r="K16" s="45"/>
      <c r="L16" s="45"/>
      <c r="M16" s="45"/>
      <c r="N16" s="45"/>
      <c r="O16" s="45"/>
      <c r="P16" s="45"/>
    </row>
    <row r="17" spans="1:16" s="121" customFormat="1" ht="18" customHeight="1" thickBot="1" x14ac:dyDescent="0.5">
      <c r="A17" s="119"/>
      <c r="B17" s="132" t="s">
        <v>123</v>
      </c>
      <c r="C17" s="123"/>
      <c r="D17" s="123"/>
      <c r="E17" s="123"/>
      <c r="F17" s="120"/>
      <c r="G17" s="133" t="s">
        <v>124</v>
      </c>
      <c r="H17" s="123"/>
      <c r="I17" s="123"/>
      <c r="J17" s="123"/>
      <c r="K17" s="120"/>
      <c r="L17" s="133" t="s">
        <v>125</v>
      </c>
      <c r="M17" s="123"/>
      <c r="N17" s="123"/>
      <c r="O17" s="123"/>
      <c r="P17" s="120"/>
    </row>
    <row r="18" spans="1:16" ht="18" customHeight="1" thickBot="1" x14ac:dyDescent="0.5">
      <c r="A18" s="49"/>
      <c r="B18" s="49" t="s">
        <v>93</v>
      </c>
      <c r="C18" s="257"/>
      <c r="D18" s="258"/>
      <c r="E18" s="259"/>
      <c r="F18" s="48"/>
      <c r="G18" s="49" t="s">
        <v>93</v>
      </c>
      <c r="H18" s="260"/>
      <c r="I18" s="260"/>
      <c r="J18" s="260"/>
      <c r="K18" s="48"/>
      <c r="L18" s="49" t="s">
        <v>93</v>
      </c>
      <c r="M18" s="257"/>
      <c r="N18" s="258"/>
      <c r="O18" s="259"/>
      <c r="P18" s="48"/>
    </row>
    <row r="19" spans="1:16" ht="18" customHeight="1" thickBot="1" x14ac:dyDescent="0.5">
      <c r="A19" s="49"/>
      <c r="B19" s="49" t="s">
        <v>94</v>
      </c>
      <c r="C19" s="257"/>
      <c r="D19" s="258"/>
      <c r="E19" s="259"/>
      <c r="F19" s="48"/>
      <c r="G19" s="49" t="s">
        <v>94</v>
      </c>
      <c r="H19" s="260"/>
      <c r="I19" s="260"/>
      <c r="J19" s="260"/>
      <c r="K19" s="48"/>
      <c r="L19" s="49" t="s">
        <v>94</v>
      </c>
      <c r="M19" s="257"/>
      <c r="N19" s="258"/>
      <c r="O19" s="259"/>
      <c r="P19" s="48"/>
    </row>
    <row r="20" spans="1:16" ht="18" customHeight="1" thickBot="1" x14ac:dyDescent="0.5">
      <c r="A20" s="49"/>
      <c r="B20" s="49" t="s">
        <v>95</v>
      </c>
      <c r="C20" s="257"/>
      <c r="D20" s="258"/>
      <c r="E20" s="259"/>
      <c r="F20" s="48"/>
      <c r="G20" s="49" t="s">
        <v>95</v>
      </c>
      <c r="H20" s="260"/>
      <c r="I20" s="260"/>
      <c r="J20" s="260"/>
      <c r="K20" s="48"/>
      <c r="L20" s="49" t="s">
        <v>95</v>
      </c>
      <c r="M20" s="257"/>
      <c r="N20" s="258"/>
      <c r="O20" s="259"/>
      <c r="P20" s="48"/>
    </row>
    <row r="21" spans="1:16" ht="18" customHeight="1" thickBot="1" x14ac:dyDescent="0.5">
      <c r="A21" s="49"/>
      <c r="B21" s="49" t="s">
        <v>96</v>
      </c>
      <c r="C21" s="257"/>
      <c r="D21" s="258"/>
      <c r="E21" s="259"/>
      <c r="F21" s="48"/>
      <c r="G21" s="49" t="s">
        <v>96</v>
      </c>
      <c r="H21" s="260"/>
      <c r="I21" s="260"/>
      <c r="J21" s="260"/>
      <c r="K21" s="48"/>
      <c r="L21" s="49" t="s">
        <v>96</v>
      </c>
      <c r="M21" s="257"/>
      <c r="N21" s="258"/>
      <c r="O21" s="259"/>
      <c r="P21" s="48"/>
    </row>
    <row r="22" spans="1:16" ht="18" customHeight="1" thickBot="1" x14ac:dyDescent="0.5">
      <c r="A22" s="49"/>
      <c r="B22" s="49" t="s">
        <v>97</v>
      </c>
      <c r="C22" s="257"/>
      <c r="D22" s="258"/>
      <c r="E22" s="259"/>
      <c r="F22" s="48"/>
      <c r="G22" s="49" t="s">
        <v>97</v>
      </c>
      <c r="H22" s="260"/>
      <c r="I22" s="260"/>
      <c r="J22" s="260"/>
      <c r="K22" s="48"/>
      <c r="L22" s="49" t="s">
        <v>97</v>
      </c>
      <c r="M22" s="257"/>
      <c r="N22" s="258"/>
      <c r="O22" s="259"/>
      <c r="P22" s="48"/>
    </row>
    <row r="23" spans="1:16" ht="18" customHeight="1" thickBot="1" x14ac:dyDescent="0.5">
      <c r="A23" s="49"/>
      <c r="B23" s="49" t="s">
        <v>98</v>
      </c>
      <c r="C23" s="257"/>
      <c r="D23" s="258"/>
      <c r="E23" s="259"/>
      <c r="F23" s="48"/>
      <c r="G23" s="49" t="s">
        <v>98</v>
      </c>
      <c r="H23" s="260"/>
      <c r="I23" s="260"/>
      <c r="J23" s="260"/>
      <c r="K23" s="48"/>
      <c r="L23" s="49" t="s">
        <v>98</v>
      </c>
      <c r="M23" s="257"/>
      <c r="N23" s="258"/>
      <c r="O23" s="259"/>
      <c r="P23" s="48"/>
    </row>
    <row r="24" spans="1:16" ht="18" customHeight="1" thickBot="1" x14ac:dyDescent="0.5">
      <c r="A24" s="49"/>
      <c r="B24" s="49" t="s">
        <v>99</v>
      </c>
      <c r="C24" s="257"/>
      <c r="D24" s="258"/>
      <c r="E24" s="259"/>
      <c r="F24" s="48"/>
      <c r="G24" s="49" t="s">
        <v>99</v>
      </c>
      <c r="H24" s="260"/>
      <c r="I24" s="260"/>
      <c r="J24" s="260"/>
      <c r="K24" s="48"/>
      <c r="L24" s="49" t="s">
        <v>99</v>
      </c>
      <c r="M24" s="257"/>
      <c r="N24" s="258"/>
      <c r="O24" s="259"/>
      <c r="P24" s="48"/>
    </row>
    <row r="25" spans="1:16" ht="18" customHeight="1" thickBot="1" x14ac:dyDescent="0.5">
      <c r="A25" s="49"/>
      <c r="B25" s="49" t="s">
        <v>100</v>
      </c>
      <c r="C25" s="257"/>
      <c r="D25" s="258"/>
      <c r="E25" s="259"/>
      <c r="F25" s="48"/>
      <c r="G25" s="49" t="s">
        <v>100</v>
      </c>
      <c r="H25" s="260"/>
      <c r="I25" s="260"/>
      <c r="J25" s="260"/>
      <c r="K25" s="48"/>
      <c r="L25" s="49" t="s">
        <v>100</v>
      </c>
      <c r="M25" s="257"/>
      <c r="N25" s="258"/>
      <c r="O25" s="259"/>
      <c r="P25" s="48"/>
    </row>
    <row r="26" spans="1:16" ht="18" customHeight="1" thickBot="1" x14ac:dyDescent="0.5">
      <c r="A26" s="49"/>
      <c r="B26" s="49" t="s">
        <v>101</v>
      </c>
      <c r="C26" s="257"/>
      <c r="D26" s="258"/>
      <c r="E26" s="259"/>
      <c r="F26" s="48"/>
      <c r="G26" s="49" t="s">
        <v>101</v>
      </c>
      <c r="H26" s="260"/>
      <c r="I26" s="260"/>
      <c r="J26" s="260"/>
      <c r="K26" s="48"/>
      <c r="L26" s="49" t="s">
        <v>101</v>
      </c>
      <c r="M26" s="257"/>
      <c r="N26" s="258"/>
      <c r="O26" s="259"/>
      <c r="P26" s="48"/>
    </row>
    <row r="27" spans="1:16" ht="18" customHeight="1" thickBot="1" x14ac:dyDescent="0.5">
      <c r="A27" s="49"/>
      <c r="B27" s="49" t="s">
        <v>102</v>
      </c>
      <c r="C27" s="257"/>
      <c r="D27" s="258"/>
      <c r="E27" s="259"/>
      <c r="F27" s="48"/>
      <c r="G27" s="49" t="s">
        <v>102</v>
      </c>
      <c r="H27" s="260"/>
      <c r="I27" s="260"/>
      <c r="J27" s="260"/>
      <c r="K27" s="48"/>
      <c r="L27" s="49" t="s">
        <v>102</v>
      </c>
      <c r="M27" s="257"/>
      <c r="N27" s="258"/>
      <c r="O27" s="259"/>
      <c r="P27" s="48"/>
    </row>
    <row r="28" spans="1:16" ht="18" customHeight="1" thickBot="1" x14ac:dyDescent="0.5">
      <c r="A28" s="49"/>
      <c r="B28" s="49" t="s">
        <v>103</v>
      </c>
      <c r="C28" s="257"/>
      <c r="D28" s="258"/>
      <c r="E28" s="259"/>
      <c r="F28" s="48"/>
      <c r="G28" s="49" t="s">
        <v>103</v>
      </c>
      <c r="H28" s="260"/>
      <c r="I28" s="260"/>
      <c r="J28" s="260"/>
      <c r="K28" s="48"/>
      <c r="L28" s="49" t="s">
        <v>103</v>
      </c>
      <c r="M28" s="257"/>
      <c r="N28" s="258"/>
      <c r="O28" s="259"/>
      <c r="P28" s="48"/>
    </row>
    <row r="29" spans="1:16" ht="18" customHeight="1" thickBot="1" x14ac:dyDescent="0.5">
      <c r="A29" s="49"/>
      <c r="B29" s="49" t="s">
        <v>104</v>
      </c>
      <c r="C29" s="257"/>
      <c r="D29" s="258"/>
      <c r="E29" s="259"/>
      <c r="F29" s="48"/>
      <c r="G29" s="49" t="s">
        <v>104</v>
      </c>
      <c r="H29" s="260"/>
      <c r="I29" s="260"/>
      <c r="J29" s="260"/>
      <c r="K29" s="48"/>
      <c r="L29" s="49" t="s">
        <v>104</v>
      </c>
      <c r="M29" s="257"/>
      <c r="N29" s="258"/>
      <c r="O29" s="259"/>
      <c r="P29" s="48"/>
    </row>
    <row r="30" spans="1:16" ht="18" customHeight="1" x14ac:dyDescent="0.45">
      <c r="A30" s="44"/>
      <c r="B30" s="44"/>
      <c r="C30" s="45"/>
      <c r="D30" s="45"/>
      <c r="E30" s="45"/>
      <c r="F30" s="45"/>
      <c r="G30" s="45"/>
      <c r="H30" s="45"/>
      <c r="I30" s="45"/>
      <c r="J30" s="45"/>
      <c r="K30" s="45"/>
      <c r="L30" s="274" t="str">
        <f>IF(B8="無し","※余剰売電無しの場合入力不要","")</f>
        <v/>
      </c>
      <c r="M30" s="274"/>
      <c r="N30" s="274"/>
      <c r="O30" s="274"/>
      <c r="P30" s="274"/>
    </row>
    <row r="31" spans="1:16" ht="18" customHeight="1" x14ac:dyDescent="0.45">
      <c r="A31" s="46" t="s">
        <v>110</v>
      </c>
      <c r="B31" s="47" t="s">
        <v>106</v>
      </c>
      <c r="C31" s="45"/>
      <c r="D31" s="45"/>
      <c r="E31" s="45"/>
      <c r="F31" s="45"/>
      <c r="G31" s="45"/>
      <c r="H31" s="45"/>
      <c r="I31" s="45"/>
      <c r="J31" s="45"/>
      <c r="K31" s="45"/>
      <c r="L31" s="45"/>
      <c r="M31" s="45"/>
      <c r="N31" s="45"/>
      <c r="O31" s="45"/>
      <c r="P31" s="45"/>
    </row>
    <row r="32" spans="1:16" s="114" customFormat="1" ht="18" customHeight="1" thickBot="1" x14ac:dyDescent="0.5">
      <c r="A32" s="111"/>
      <c r="B32" s="112" t="s">
        <v>137</v>
      </c>
      <c r="C32" s="111"/>
      <c r="D32" s="111"/>
      <c r="E32" s="111"/>
      <c r="F32" s="111"/>
      <c r="G32" s="113" t="s">
        <v>136</v>
      </c>
      <c r="H32" s="111"/>
      <c r="I32" s="111"/>
      <c r="J32" s="111"/>
      <c r="K32" s="111"/>
      <c r="L32" s="113" t="s">
        <v>138</v>
      </c>
      <c r="M32" s="111"/>
      <c r="N32" s="111"/>
      <c r="O32" s="111"/>
      <c r="P32" s="111"/>
    </row>
    <row r="33" spans="1:17" s="2" customFormat="1" ht="18" customHeight="1" thickBot="1" x14ac:dyDescent="0.5">
      <c r="A33" s="44"/>
      <c r="B33" s="44"/>
      <c r="C33" s="257"/>
      <c r="D33" s="258"/>
      <c r="E33" s="259"/>
      <c r="F33" s="51"/>
      <c r="G33" s="51"/>
      <c r="H33" s="257"/>
      <c r="I33" s="258"/>
      <c r="J33" s="259"/>
      <c r="K33" s="51"/>
      <c r="L33" s="51"/>
      <c r="M33" s="257"/>
      <c r="N33" s="258"/>
      <c r="O33" s="259"/>
      <c r="P33" s="49"/>
      <c r="Q33" s="150" t="s">
        <v>118</v>
      </c>
    </row>
    <row r="34" spans="1:17" s="102" customFormat="1" ht="18" customHeight="1" thickBot="1" x14ac:dyDescent="0.5">
      <c r="A34" s="120"/>
      <c r="B34" s="101" t="s">
        <v>132</v>
      </c>
      <c r="C34" s="124"/>
      <c r="D34" s="124"/>
      <c r="E34" s="124"/>
      <c r="F34" s="120"/>
      <c r="G34" s="120"/>
      <c r="H34" s="120"/>
      <c r="I34" s="120"/>
      <c r="J34" s="120"/>
      <c r="K34" s="120"/>
      <c r="L34" s="120"/>
      <c r="M34" s="120"/>
      <c r="N34" s="120"/>
      <c r="O34" s="120"/>
      <c r="P34" s="120"/>
    </row>
    <row r="35" spans="1:17" s="2" customFormat="1" ht="18" customHeight="1" thickBot="1" x14ac:dyDescent="0.5">
      <c r="A35" s="44"/>
      <c r="B35" s="44"/>
      <c r="C35" s="275" t="e">
        <f>C12/C33</f>
        <v>#DIV/0!</v>
      </c>
      <c r="D35" s="276"/>
      <c r="E35" s="277"/>
      <c r="F35" s="51"/>
      <c r="G35" s="51"/>
      <c r="H35" s="275" t="e">
        <f>H12/H33</f>
        <v>#DIV/0!</v>
      </c>
      <c r="I35" s="276"/>
      <c r="J35" s="277"/>
      <c r="K35" s="51"/>
      <c r="L35" s="51"/>
      <c r="M35" s="275" t="e">
        <f>M12/M33</f>
        <v>#DIV/0!</v>
      </c>
      <c r="N35" s="276"/>
      <c r="O35" s="277"/>
      <c r="P35" s="45"/>
      <c r="Q35" s="43"/>
    </row>
    <row r="36" spans="1:17" s="2" customFormat="1" ht="18" customHeight="1" x14ac:dyDescent="0.45">
      <c r="A36" s="44"/>
      <c r="B36" s="44"/>
      <c r="C36" s="45"/>
      <c r="D36" s="45"/>
      <c r="E36" s="45"/>
      <c r="F36" s="45"/>
      <c r="G36" s="45"/>
      <c r="H36" s="45"/>
      <c r="I36" s="45"/>
      <c r="J36" s="45"/>
      <c r="K36" s="45"/>
      <c r="L36" s="45"/>
      <c r="M36" s="45"/>
      <c r="N36" s="45"/>
      <c r="O36" s="45"/>
      <c r="P36" s="45"/>
      <c r="Q36" s="43"/>
    </row>
    <row r="37" spans="1:17" s="143" customFormat="1" ht="18.600000000000001" customHeight="1" x14ac:dyDescent="0.45">
      <c r="A37" s="57" t="s">
        <v>120</v>
      </c>
      <c r="B37" s="58" t="s">
        <v>133</v>
      </c>
      <c r="C37" s="56"/>
      <c r="D37" s="56"/>
      <c r="E37" s="56"/>
      <c r="F37" s="56"/>
      <c r="G37" s="56"/>
      <c r="H37" s="56"/>
      <c r="I37" s="56"/>
      <c r="J37" s="56"/>
      <c r="K37" s="56"/>
      <c r="L37" s="56"/>
      <c r="M37" s="56"/>
      <c r="N37" s="56"/>
      <c r="O37" s="56"/>
      <c r="P37" s="142"/>
    </row>
    <row r="38" spans="1:17" ht="18.600000000000001" customHeight="1" x14ac:dyDescent="0.45">
      <c r="A38" s="44"/>
      <c r="B38" s="278" t="s">
        <v>182</v>
      </c>
      <c r="C38" s="278"/>
      <c r="D38" s="278"/>
      <c r="E38" s="278"/>
      <c r="F38" s="278"/>
      <c r="G38" s="278"/>
      <c r="H38" s="278"/>
      <c r="I38" s="278"/>
      <c r="J38" s="278"/>
      <c r="K38" s="278"/>
      <c r="L38" s="278"/>
      <c r="M38" s="278"/>
      <c r="N38" s="278"/>
      <c r="O38" s="278"/>
      <c r="P38" s="140"/>
    </row>
    <row r="39" spans="1:17" ht="30" customHeight="1" x14ac:dyDescent="0.45">
      <c r="A39" s="44"/>
      <c r="B39" s="278" t="str">
        <f>IF(B5="類似施設の実績や導入する電気設備の電力使用量の積み上げ","・電気事業者が発行した補助対象事業の完了から令和6年3月までの消費電力量が記載された書類（電気料金の請求書等）","")</f>
        <v/>
      </c>
      <c r="C39" s="278"/>
      <c r="D39" s="278"/>
      <c r="E39" s="278"/>
      <c r="F39" s="278"/>
      <c r="G39" s="278"/>
      <c r="H39" s="278"/>
      <c r="I39" s="278"/>
      <c r="J39" s="278"/>
      <c r="K39" s="278"/>
      <c r="L39" s="278"/>
      <c r="M39" s="278"/>
      <c r="N39" s="278"/>
      <c r="O39" s="278"/>
      <c r="P39" s="140"/>
    </row>
    <row r="40" spans="1:17" x14ac:dyDescent="0.45">
      <c r="A40" s="44"/>
      <c r="B40" s="278" t="str">
        <f>IF(B8="有り","・補助対象事業の完了から令和6年3月までの売電量の根拠資料","")</f>
        <v/>
      </c>
      <c r="C40" s="278"/>
      <c r="D40" s="278"/>
      <c r="E40" s="278"/>
      <c r="F40" s="278"/>
      <c r="G40" s="278"/>
      <c r="H40" s="278"/>
      <c r="I40" s="278"/>
      <c r="J40" s="278"/>
      <c r="K40" s="278"/>
      <c r="L40" s="278"/>
      <c r="M40" s="278"/>
      <c r="N40" s="278"/>
      <c r="O40" s="278"/>
      <c r="P40" s="140"/>
    </row>
    <row r="41" spans="1:17" x14ac:dyDescent="0.45">
      <c r="A41" s="44"/>
      <c r="B41" s="278" t="str">
        <f>IF(別紙1!G14&gt;0,"・蓄電池の稼働状況が確認できる書類","")</f>
        <v/>
      </c>
      <c r="C41" s="278"/>
      <c r="D41" s="278"/>
      <c r="E41" s="278"/>
      <c r="F41" s="278"/>
      <c r="G41" s="278"/>
      <c r="H41" s="278"/>
      <c r="I41" s="278"/>
      <c r="J41" s="278"/>
      <c r="K41" s="278"/>
      <c r="L41" s="278"/>
      <c r="M41" s="278"/>
      <c r="N41" s="278"/>
      <c r="O41" s="278"/>
      <c r="P41" s="140"/>
    </row>
    <row r="42" spans="1:17" ht="18.600000000000001" customHeight="1" x14ac:dyDescent="0.45">
      <c r="A42" s="44"/>
      <c r="B42" s="59"/>
      <c r="C42" s="59"/>
      <c r="D42" s="59"/>
      <c r="E42" s="59"/>
      <c r="F42" s="59"/>
      <c r="G42" s="59"/>
      <c r="H42" s="59"/>
      <c r="I42" s="59"/>
      <c r="J42" s="59"/>
      <c r="K42" s="59"/>
      <c r="L42" s="59"/>
      <c r="M42" s="59"/>
      <c r="N42" s="59"/>
      <c r="O42" s="59"/>
      <c r="P42" s="140"/>
    </row>
    <row r="43" spans="1:17" ht="18.600000000000001" thickBot="1" x14ac:dyDescent="0.5">
      <c r="A43" s="55" t="s">
        <v>121</v>
      </c>
      <c r="B43" s="60" t="s">
        <v>119</v>
      </c>
      <c r="C43" s="45"/>
      <c r="D43" s="45"/>
      <c r="E43" s="45"/>
      <c r="F43" s="45"/>
      <c r="G43" s="45"/>
      <c r="H43" s="45"/>
      <c r="I43" s="45"/>
      <c r="J43" s="45"/>
      <c r="K43" s="45"/>
      <c r="L43" s="45"/>
      <c r="M43" s="45"/>
      <c r="N43" s="45"/>
      <c r="O43" s="45"/>
      <c r="P43" s="140"/>
    </row>
    <row r="44" spans="1:17" x14ac:dyDescent="0.45">
      <c r="A44" s="44"/>
      <c r="B44" s="265"/>
      <c r="C44" s="266"/>
      <c r="D44" s="266"/>
      <c r="E44" s="266"/>
      <c r="F44" s="266"/>
      <c r="G44" s="266"/>
      <c r="H44" s="266"/>
      <c r="I44" s="266"/>
      <c r="J44" s="266"/>
      <c r="K44" s="266"/>
      <c r="L44" s="266"/>
      <c r="M44" s="266"/>
      <c r="N44" s="266"/>
      <c r="O44" s="267"/>
      <c r="P44" s="140"/>
    </row>
    <row r="45" spans="1:17" x14ac:dyDescent="0.45">
      <c r="A45" s="44"/>
      <c r="B45" s="268"/>
      <c r="C45" s="269"/>
      <c r="D45" s="269"/>
      <c r="E45" s="269"/>
      <c r="F45" s="269"/>
      <c r="G45" s="269"/>
      <c r="H45" s="269"/>
      <c r="I45" s="269"/>
      <c r="J45" s="269"/>
      <c r="K45" s="269"/>
      <c r="L45" s="269"/>
      <c r="M45" s="269"/>
      <c r="N45" s="269"/>
      <c r="O45" s="270"/>
      <c r="P45" s="140"/>
    </row>
    <row r="46" spans="1:17" x14ac:dyDescent="0.45">
      <c r="A46" s="44"/>
      <c r="B46" s="268"/>
      <c r="C46" s="269"/>
      <c r="D46" s="269"/>
      <c r="E46" s="269"/>
      <c r="F46" s="269"/>
      <c r="G46" s="269"/>
      <c r="H46" s="269"/>
      <c r="I46" s="269"/>
      <c r="J46" s="269"/>
      <c r="K46" s="269"/>
      <c r="L46" s="269"/>
      <c r="M46" s="269"/>
      <c r="N46" s="269"/>
      <c r="O46" s="270"/>
      <c r="P46" s="140"/>
    </row>
    <row r="47" spans="1:17" x14ac:dyDescent="0.45">
      <c r="A47" s="44"/>
      <c r="B47" s="268"/>
      <c r="C47" s="269"/>
      <c r="D47" s="269"/>
      <c r="E47" s="269"/>
      <c r="F47" s="269"/>
      <c r="G47" s="269"/>
      <c r="H47" s="269"/>
      <c r="I47" s="269"/>
      <c r="J47" s="269"/>
      <c r="K47" s="269"/>
      <c r="L47" s="269"/>
      <c r="M47" s="269"/>
      <c r="N47" s="269"/>
      <c r="O47" s="270"/>
      <c r="P47" s="140"/>
    </row>
    <row r="48" spans="1:17" x14ac:dyDescent="0.45">
      <c r="A48" s="44"/>
      <c r="B48" s="268"/>
      <c r="C48" s="269"/>
      <c r="D48" s="269"/>
      <c r="E48" s="269"/>
      <c r="F48" s="269"/>
      <c r="G48" s="269"/>
      <c r="H48" s="269"/>
      <c r="I48" s="269"/>
      <c r="J48" s="269"/>
      <c r="K48" s="269"/>
      <c r="L48" s="269"/>
      <c r="M48" s="269"/>
      <c r="N48" s="269"/>
      <c r="O48" s="270"/>
      <c r="P48" s="140"/>
    </row>
    <row r="49" spans="1:16" x14ac:dyDescent="0.45">
      <c r="A49" s="44"/>
      <c r="B49" s="268"/>
      <c r="C49" s="269"/>
      <c r="D49" s="269"/>
      <c r="E49" s="269"/>
      <c r="F49" s="269"/>
      <c r="G49" s="269"/>
      <c r="H49" s="269"/>
      <c r="I49" s="269"/>
      <c r="J49" s="269"/>
      <c r="K49" s="269"/>
      <c r="L49" s="269"/>
      <c r="M49" s="269"/>
      <c r="N49" s="269"/>
      <c r="O49" s="270"/>
      <c r="P49" s="140"/>
    </row>
    <row r="50" spans="1:16" x14ac:dyDescent="0.45">
      <c r="A50" s="44"/>
      <c r="B50" s="268"/>
      <c r="C50" s="269"/>
      <c r="D50" s="269"/>
      <c r="E50" s="269"/>
      <c r="F50" s="269"/>
      <c r="G50" s="269"/>
      <c r="H50" s="269"/>
      <c r="I50" s="269"/>
      <c r="J50" s="269"/>
      <c r="K50" s="269"/>
      <c r="L50" s="269"/>
      <c r="M50" s="269"/>
      <c r="N50" s="269"/>
      <c r="O50" s="270"/>
      <c r="P50" s="140"/>
    </row>
    <row r="51" spans="1:16" x14ac:dyDescent="0.45">
      <c r="A51" s="44"/>
      <c r="B51" s="268"/>
      <c r="C51" s="269"/>
      <c r="D51" s="269"/>
      <c r="E51" s="269"/>
      <c r="F51" s="269"/>
      <c r="G51" s="269"/>
      <c r="H51" s="269"/>
      <c r="I51" s="269"/>
      <c r="J51" s="269"/>
      <c r="K51" s="269"/>
      <c r="L51" s="269"/>
      <c r="M51" s="269"/>
      <c r="N51" s="269"/>
      <c r="O51" s="270"/>
      <c r="P51" s="140"/>
    </row>
    <row r="52" spans="1:16" x14ac:dyDescent="0.45">
      <c r="A52" s="44"/>
      <c r="B52" s="268"/>
      <c r="C52" s="269"/>
      <c r="D52" s="269"/>
      <c r="E52" s="269"/>
      <c r="F52" s="269"/>
      <c r="G52" s="269"/>
      <c r="H52" s="269"/>
      <c r="I52" s="269"/>
      <c r="J52" s="269"/>
      <c r="K52" s="269"/>
      <c r="L52" s="269"/>
      <c r="M52" s="269"/>
      <c r="N52" s="269"/>
      <c r="O52" s="270"/>
      <c r="P52" s="140"/>
    </row>
    <row r="53" spans="1:16" x14ac:dyDescent="0.45">
      <c r="A53" s="44"/>
      <c r="B53" s="268"/>
      <c r="C53" s="269"/>
      <c r="D53" s="269"/>
      <c r="E53" s="269"/>
      <c r="F53" s="269"/>
      <c r="G53" s="269"/>
      <c r="H53" s="269"/>
      <c r="I53" s="269"/>
      <c r="J53" s="269"/>
      <c r="K53" s="269"/>
      <c r="L53" s="269"/>
      <c r="M53" s="269"/>
      <c r="N53" s="269"/>
      <c r="O53" s="270"/>
      <c r="P53" s="140"/>
    </row>
    <row r="54" spans="1:16" x14ac:dyDescent="0.45">
      <c r="A54" s="44"/>
      <c r="B54" s="268"/>
      <c r="C54" s="269"/>
      <c r="D54" s="269"/>
      <c r="E54" s="269"/>
      <c r="F54" s="269"/>
      <c r="G54" s="269"/>
      <c r="H54" s="269"/>
      <c r="I54" s="269"/>
      <c r="J54" s="269"/>
      <c r="K54" s="269"/>
      <c r="L54" s="269"/>
      <c r="M54" s="269"/>
      <c r="N54" s="269"/>
      <c r="O54" s="270"/>
      <c r="P54" s="140"/>
    </row>
    <row r="55" spans="1:16" x14ac:dyDescent="0.45">
      <c r="A55" s="44"/>
      <c r="B55" s="268"/>
      <c r="C55" s="269"/>
      <c r="D55" s="269"/>
      <c r="E55" s="269"/>
      <c r="F55" s="269"/>
      <c r="G55" s="269"/>
      <c r="H55" s="269"/>
      <c r="I55" s="269"/>
      <c r="J55" s="269"/>
      <c r="K55" s="269"/>
      <c r="L55" s="269"/>
      <c r="M55" s="269"/>
      <c r="N55" s="269"/>
      <c r="O55" s="270"/>
      <c r="P55" s="140"/>
    </row>
    <row r="56" spans="1:16" x14ac:dyDescent="0.45">
      <c r="A56" s="44"/>
      <c r="B56" s="268"/>
      <c r="C56" s="269"/>
      <c r="D56" s="269"/>
      <c r="E56" s="269"/>
      <c r="F56" s="269"/>
      <c r="G56" s="269"/>
      <c r="H56" s="269"/>
      <c r="I56" s="269"/>
      <c r="J56" s="269"/>
      <c r="K56" s="269"/>
      <c r="L56" s="269"/>
      <c r="M56" s="269"/>
      <c r="N56" s="269"/>
      <c r="O56" s="270"/>
      <c r="P56" s="140"/>
    </row>
    <row r="57" spans="1:16" x14ac:dyDescent="0.45">
      <c r="A57" s="44"/>
      <c r="B57" s="268"/>
      <c r="C57" s="269"/>
      <c r="D57" s="269"/>
      <c r="E57" s="269"/>
      <c r="F57" s="269"/>
      <c r="G57" s="269"/>
      <c r="H57" s="269"/>
      <c r="I57" s="269"/>
      <c r="J57" s="269"/>
      <c r="K57" s="269"/>
      <c r="L57" s="269"/>
      <c r="M57" s="269"/>
      <c r="N57" s="269"/>
      <c r="O57" s="270"/>
      <c r="P57" s="140"/>
    </row>
    <row r="58" spans="1:16" x14ac:dyDescent="0.45">
      <c r="A58" s="44"/>
      <c r="B58" s="268"/>
      <c r="C58" s="269"/>
      <c r="D58" s="269"/>
      <c r="E58" s="269"/>
      <c r="F58" s="269"/>
      <c r="G58" s="269"/>
      <c r="H58" s="269"/>
      <c r="I58" s="269"/>
      <c r="J58" s="269"/>
      <c r="K58" s="269"/>
      <c r="L58" s="269"/>
      <c r="M58" s="269"/>
      <c r="N58" s="269"/>
      <c r="O58" s="270"/>
      <c r="P58" s="140"/>
    </row>
    <row r="59" spans="1:16" x14ac:dyDescent="0.45">
      <c r="A59" s="44"/>
      <c r="B59" s="268"/>
      <c r="C59" s="269"/>
      <c r="D59" s="269"/>
      <c r="E59" s="269"/>
      <c r="F59" s="269"/>
      <c r="G59" s="269"/>
      <c r="H59" s="269"/>
      <c r="I59" s="269"/>
      <c r="J59" s="269"/>
      <c r="K59" s="269"/>
      <c r="L59" s="269"/>
      <c r="M59" s="269"/>
      <c r="N59" s="269"/>
      <c r="O59" s="270"/>
      <c r="P59" s="140"/>
    </row>
    <row r="60" spans="1:16" x14ac:dyDescent="0.45">
      <c r="A60" s="44"/>
      <c r="B60" s="268"/>
      <c r="C60" s="269"/>
      <c r="D60" s="269"/>
      <c r="E60" s="269"/>
      <c r="F60" s="269"/>
      <c r="G60" s="269"/>
      <c r="H60" s="269"/>
      <c r="I60" s="269"/>
      <c r="J60" s="269"/>
      <c r="K60" s="269"/>
      <c r="L60" s="269"/>
      <c r="M60" s="269"/>
      <c r="N60" s="269"/>
      <c r="O60" s="270"/>
      <c r="P60" s="140"/>
    </row>
    <row r="61" spans="1:16" x14ac:dyDescent="0.45">
      <c r="A61" s="44"/>
      <c r="B61" s="268"/>
      <c r="C61" s="269"/>
      <c r="D61" s="269"/>
      <c r="E61" s="269"/>
      <c r="F61" s="269"/>
      <c r="G61" s="269"/>
      <c r="H61" s="269"/>
      <c r="I61" s="269"/>
      <c r="J61" s="269"/>
      <c r="K61" s="269"/>
      <c r="L61" s="269"/>
      <c r="M61" s="269"/>
      <c r="N61" s="269"/>
      <c r="O61" s="270"/>
      <c r="P61" s="140"/>
    </row>
    <row r="62" spans="1:16" x14ac:dyDescent="0.45">
      <c r="A62" s="44"/>
      <c r="B62" s="268"/>
      <c r="C62" s="269"/>
      <c r="D62" s="269"/>
      <c r="E62" s="269"/>
      <c r="F62" s="269"/>
      <c r="G62" s="269"/>
      <c r="H62" s="269"/>
      <c r="I62" s="269"/>
      <c r="J62" s="269"/>
      <c r="K62" s="269"/>
      <c r="L62" s="269"/>
      <c r="M62" s="269"/>
      <c r="N62" s="269"/>
      <c r="O62" s="270"/>
      <c r="P62" s="140"/>
    </row>
    <row r="63" spans="1:16" ht="18.600000000000001" thickBot="1" x14ac:dyDescent="0.5">
      <c r="A63" s="44"/>
      <c r="B63" s="271"/>
      <c r="C63" s="272"/>
      <c r="D63" s="272"/>
      <c r="E63" s="272"/>
      <c r="F63" s="272"/>
      <c r="G63" s="272"/>
      <c r="H63" s="272"/>
      <c r="I63" s="272"/>
      <c r="J63" s="272"/>
      <c r="K63" s="272"/>
      <c r="L63" s="272"/>
      <c r="M63" s="272"/>
      <c r="N63" s="272"/>
      <c r="O63" s="273"/>
      <c r="P63" s="140"/>
    </row>
    <row r="64" spans="1:16" x14ac:dyDescent="0.45">
      <c r="A64" s="44"/>
      <c r="B64" s="44"/>
      <c r="C64" s="45"/>
      <c r="D64" s="45"/>
      <c r="E64" s="45"/>
      <c r="F64" s="45"/>
      <c r="G64" s="45"/>
      <c r="H64" s="45"/>
      <c r="I64" s="45"/>
      <c r="J64" s="45"/>
      <c r="K64" s="45"/>
      <c r="L64" s="45"/>
      <c r="M64" s="45"/>
      <c r="N64" s="45"/>
      <c r="O64" s="45"/>
      <c r="P64" s="140"/>
    </row>
    <row r="65" spans="1:15" x14ac:dyDescent="0.45">
      <c r="B65" s="108" t="s">
        <v>134</v>
      </c>
    </row>
    <row r="66" spans="1:15" ht="18" customHeight="1" x14ac:dyDescent="0.45">
      <c r="B66" s="110" t="s">
        <v>162</v>
      </c>
      <c r="C66" s="109"/>
      <c r="D66" s="109"/>
      <c r="E66" s="109"/>
      <c r="F66" s="109"/>
      <c r="G66" s="109"/>
      <c r="H66" s="109"/>
      <c r="I66" s="109"/>
      <c r="J66" s="109"/>
      <c r="K66" s="109"/>
      <c r="L66" s="109"/>
      <c r="M66" s="109"/>
      <c r="N66" s="109"/>
      <c r="O66" s="109"/>
    </row>
    <row r="67" spans="1:15" x14ac:dyDescent="0.45">
      <c r="B67" s="110" t="s">
        <v>163</v>
      </c>
      <c r="C67" s="109"/>
      <c r="D67" s="109"/>
      <c r="E67" s="109"/>
      <c r="F67" s="109"/>
      <c r="G67" s="109"/>
      <c r="H67" s="109"/>
      <c r="I67" s="109"/>
      <c r="J67" s="109"/>
      <c r="K67" s="109"/>
      <c r="L67" s="109"/>
      <c r="M67" s="109"/>
      <c r="N67" s="109"/>
      <c r="O67" s="109"/>
    </row>
    <row r="68" spans="1:15" x14ac:dyDescent="0.45">
      <c r="B68" s="110"/>
      <c r="C68" s="109"/>
      <c r="D68" s="109"/>
      <c r="E68" s="109"/>
      <c r="F68" s="109"/>
      <c r="G68" s="109"/>
      <c r="H68" s="109"/>
      <c r="I68" s="109"/>
      <c r="J68" s="109"/>
      <c r="K68" s="109"/>
      <c r="L68" s="109"/>
      <c r="M68" s="109"/>
      <c r="N68" s="109"/>
      <c r="O68" s="109"/>
    </row>
    <row r="69" spans="1:15" x14ac:dyDescent="0.45">
      <c r="B69" s="110" t="s">
        <v>152</v>
      </c>
      <c r="C69" s="109"/>
      <c r="D69" s="109"/>
      <c r="E69" s="109"/>
      <c r="F69" s="109"/>
      <c r="G69" s="109"/>
      <c r="H69" s="109"/>
      <c r="I69" s="109"/>
      <c r="J69" s="109"/>
      <c r="K69" s="109"/>
      <c r="L69" s="109"/>
      <c r="M69" s="109"/>
      <c r="N69" s="109"/>
      <c r="O69" s="109"/>
    </row>
    <row r="70" spans="1:15" x14ac:dyDescent="0.45">
      <c r="B70" s="110" t="s">
        <v>153</v>
      </c>
      <c r="C70" s="109"/>
      <c r="D70" s="109"/>
      <c r="E70" s="109"/>
      <c r="F70" s="109"/>
      <c r="G70" s="109"/>
      <c r="H70" s="109"/>
      <c r="I70" s="109"/>
      <c r="J70" s="109"/>
      <c r="K70" s="109"/>
      <c r="L70" s="109"/>
      <c r="M70" s="109"/>
      <c r="N70" s="109"/>
      <c r="O70" s="109"/>
    </row>
    <row r="71" spans="1:15" x14ac:dyDescent="0.45">
      <c r="B71" s="110" t="s">
        <v>154</v>
      </c>
      <c r="C71" s="109"/>
      <c r="D71" s="109"/>
      <c r="E71" s="109"/>
      <c r="F71" s="109"/>
      <c r="G71" s="109"/>
      <c r="H71" s="109"/>
      <c r="I71" s="109"/>
      <c r="J71" s="109"/>
      <c r="K71" s="109"/>
      <c r="L71" s="109"/>
      <c r="M71" s="109"/>
      <c r="N71" s="109"/>
      <c r="O71" s="109"/>
    </row>
    <row r="72" spans="1:15" x14ac:dyDescent="0.45">
      <c r="B72" s="110" t="s">
        <v>155</v>
      </c>
      <c r="C72" s="109"/>
      <c r="D72" s="109"/>
      <c r="E72" s="109"/>
      <c r="F72" s="109"/>
      <c r="G72" s="109"/>
      <c r="H72" s="109"/>
      <c r="I72" s="109"/>
      <c r="J72" s="109"/>
      <c r="K72" s="109"/>
      <c r="L72" s="109"/>
      <c r="M72" s="109"/>
      <c r="N72" s="109"/>
      <c r="O72" s="109"/>
    </row>
    <row r="73" spans="1:15" x14ac:dyDescent="0.45">
      <c r="B73" s="110" t="s">
        <v>156</v>
      </c>
      <c r="C73" s="109"/>
      <c r="D73" s="109"/>
      <c r="E73" s="109"/>
      <c r="F73" s="109"/>
      <c r="G73" s="109"/>
      <c r="H73" s="109"/>
      <c r="I73" s="109"/>
      <c r="J73" s="109"/>
      <c r="K73" s="109"/>
      <c r="L73" s="109"/>
      <c r="M73" s="109"/>
      <c r="N73" s="109"/>
      <c r="O73" s="109"/>
    </row>
    <row r="74" spans="1:15" x14ac:dyDescent="0.45">
      <c r="B74" s="110" t="s">
        <v>154</v>
      </c>
      <c r="C74" s="109"/>
      <c r="D74" s="109"/>
      <c r="E74" s="109"/>
      <c r="F74" s="109"/>
      <c r="G74" s="109"/>
      <c r="H74" s="109"/>
      <c r="I74" s="109"/>
      <c r="J74" s="109"/>
      <c r="K74" s="109"/>
      <c r="L74" s="109"/>
      <c r="M74" s="109"/>
      <c r="N74" s="109"/>
      <c r="O74" s="109"/>
    </row>
    <row r="75" spans="1:15" x14ac:dyDescent="0.45">
      <c r="B75" s="110" t="s">
        <v>157</v>
      </c>
      <c r="C75" s="109"/>
      <c r="D75" s="109"/>
      <c r="E75" s="109"/>
      <c r="F75" s="109"/>
      <c r="G75" s="109"/>
      <c r="H75" s="109"/>
      <c r="I75" s="109"/>
      <c r="J75" s="109"/>
      <c r="K75" s="109"/>
      <c r="L75" s="109"/>
      <c r="M75" s="109"/>
      <c r="N75" s="109"/>
      <c r="O75" s="109"/>
    </row>
    <row r="76" spans="1:15" x14ac:dyDescent="0.45">
      <c r="B76" s="110"/>
      <c r="C76" s="109"/>
      <c r="D76" s="109"/>
      <c r="E76" s="109"/>
      <c r="F76" s="109"/>
      <c r="G76" s="109"/>
      <c r="H76" s="109"/>
      <c r="I76" s="109"/>
      <c r="J76" s="109"/>
      <c r="K76" s="109"/>
      <c r="L76" s="109"/>
      <c r="M76" s="109"/>
      <c r="N76" s="109"/>
      <c r="O76" s="109"/>
    </row>
    <row r="77" spans="1:15" x14ac:dyDescent="0.45">
      <c r="B77" s="108" t="s">
        <v>158</v>
      </c>
    </row>
    <row r="78" spans="1:15" x14ac:dyDescent="0.45">
      <c r="B78" s="108" t="s">
        <v>139</v>
      </c>
      <c r="N78" s="2" t="s">
        <v>151</v>
      </c>
    </row>
    <row r="79" spans="1:15" customFormat="1" x14ac:dyDescent="0.45">
      <c r="A79" s="1"/>
      <c r="B79" s="1"/>
      <c r="C79" s="2"/>
      <c r="D79" s="2"/>
      <c r="E79" s="2"/>
      <c r="F79" s="2"/>
      <c r="G79" s="2"/>
      <c r="H79" s="2"/>
      <c r="I79" s="2"/>
      <c r="J79" s="2"/>
      <c r="K79" s="2"/>
      <c r="L79" s="2"/>
      <c r="M79" s="2"/>
      <c r="N79" s="2"/>
      <c r="O79" s="2"/>
    </row>
  </sheetData>
  <sheetProtection sheet="1" objects="1" scenarios="1" formatCells="0"/>
  <mergeCells count="58">
    <mergeCell ref="M25:O25"/>
    <mergeCell ref="M12:O12"/>
    <mergeCell ref="M20:O20"/>
    <mergeCell ref="C19:E19"/>
    <mergeCell ref="C20:E20"/>
    <mergeCell ref="H20:J20"/>
    <mergeCell ref="M21:O21"/>
    <mergeCell ref="M22:O22"/>
    <mergeCell ref="M23:O23"/>
    <mergeCell ref="M24:O24"/>
    <mergeCell ref="H12:J12"/>
    <mergeCell ref="H15:J15"/>
    <mergeCell ref="H18:J18"/>
    <mergeCell ref="H19:J19"/>
    <mergeCell ref="M19:O19"/>
    <mergeCell ref="C21:E21"/>
    <mergeCell ref="C26:E26"/>
    <mergeCell ref="C27:E27"/>
    <mergeCell ref="C28:E28"/>
    <mergeCell ref="C29:E29"/>
    <mergeCell ref="H26:J26"/>
    <mergeCell ref="H27:J27"/>
    <mergeCell ref="H28:J28"/>
    <mergeCell ref="H29:J29"/>
    <mergeCell ref="L30:P30"/>
    <mergeCell ref="M35:O35"/>
    <mergeCell ref="M26:O26"/>
    <mergeCell ref="M27:O27"/>
    <mergeCell ref="M28:O28"/>
    <mergeCell ref="M29:O29"/>
    <mergeCell ref="M33:O33"/>
    <mergeCell ref="A1:B1"/>
    <mergeCell ref="C1:P1"/>
    <mergeCell ref="C12:E12"/>
    <mergeCell ref="C15:E15"/>
    <mergeCell ref="C18:E18"/>
    <mergeCell ref="M15:O15"/>
    <mergeCell ref="M18:O18"/>
    <mergeCell ref="B5:O5"/>
    <mergeCell ref="B8:C8"/>
    <mergeCell ref="C22:E22"/>
    <mergeCell ref="C23:E23"/>
    <mergeCell ref="C24:E24"/>
    <mergeCell ref="H25:J25"/>
    <mergeCell ref="H21:J21"/>
    <mergeCell ref="H22:J22"/>
    <mergeCell ref="H23:J23"/>
    <mergeCell ref="H24:J24"/>
    <mergeCell ref="C25:E25"/>
    <mergeCell ref="H33:J33"/>
    <mergeCell ref="B44:O63"/>
    <mergeCell ref="H35:J35"/>
    <mergeCell ref="C33:E33"/>
    <mergeCell ref="C35:E35"/>
    <mergeCell ref="B39:O39"/>
    <mergeCell ref="B41:O41"/>
    <mergeCell ref="B38:O38"/>
    <mergeCell ref="B40:O40"/>
  </mergeCells>
  <phoneticPr fontId="21"/>
  <conditionalFormatting sqref="L11:P29">
    <cfRule type="expression" dxfId="23" priority="1">
      <formula>$B$8="無し"</formula>
    </cfRule>
  </conditionalFormatting>
  <dataValidations count="2">
    <dataValidation type="list" allowBlank="1" showInputMessage="1" showErrorMessage="1" sqref="B5:B6">
      <formula1>"電気事業者が発行した消費電力量が記載された書類（電気料金の請求書等）,類似施設の実績や導入する電気設備の電力使用量の積み上げ"</formula1>
    </dataValidation>
    <dataValidation type="list" allowBlank="1" showInputMessage="1" showErrorMessage="1" sqref="B8">
      <formula1>"有り,無し"</formula1>
    </dataValidation>
  </dataValidations>
  <pageMargins left="0.78740157480314965" right="0.78740157480314965" top="0.78740157480314965" bottom="0.39370078740157483" header="0.31496062992125984" footer="0.31496062992125984"/>
  <pageSetup paperSize="9" fitToHeight="0" orientation="portrait" r:id="rId1"/>
  <rowBreaks count="1" manualBreakCount="1">
    <brk id="4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
  <sheetViews>
    <sheetView zoomScale="80" zoomScaleNormal="80" workbookViewId="0"/>
  </sheetViews>
  <sheetFormatPr defaultRowHeight="18" x14ac:dyDescent="0.45"/>
  <cols>
    <col min="1" max="1" width="19.19921875" style="5" bestFit="1" customWidth="1"/>
    <col min="2" max="2" width="10.19921875" customWidth="1"/>
    <col min="5" max="5" width="10.19921875" customWidth="1"/>
    <col min="7" max="7" width="11.69921875" bestFit="1" customWidth="1"/>
    <col min="8" max="8" width="10.19921875" customWidth="1"/>
    <col min="9" max="10" width="11.69921875" bestFit="1" customWidth="1"/>
    <col min="11" max="11" width="13.69921875" bestFit="1" customWidth="1"/>
    <col min="12" max="12" width="11.69921875" bestFit="1" customWidth="1"/>
    <col min="13" max="13" width="25.19921875" customWidth="1"/>
    <col min="14" max="14" width="24.09765625" bestFit="1" customWidth="1"/>
    <col min="15" max="15" width="15.69921875" bestFit="1" customWidth="1"/>
    <col min="16" max="16" width="17.8984375" bestFit="1" customWidth="1"/>
    <col min="17" max="17" width="21.5" customWidth="1"/>
    <col min="18" max="18" width="8" bestFit="1" customWidth="1"/>
    <col min="19" max="19" width="11.69921875" bestFit="1" customWidth="1"/>
    <col min="20" max="20" width="13.69921875" bestFit="1" customWidth="1"/>
    <col min="21" max="21" width="17.8984375" style="6" bestFit="1" customWidth="1"/>
    <col min="22" max="22" width="13.69921875" style="6" bestFit="1" customWidth="1"/>
    <col min="23" max="23" width="17.8984375" style="6" bestFit="1" customWidth="1"/>
    <col min="24" max="24" width="11.69921875" style="6" bestFit="1" customWidth="1"/>
    <col min="25" max="25" width="13.69921875" bestFit="1" customWidth="1"/>
    <col min="26" max="26" width="17.8984375" bestFit="1" customWidth="1"/>
    <col min="27" max="27" width="11.69921875" bestFit="1" customWidth="1"/>
    <col min="28" max="28" width="15.69921875" bestFit="1" customWidth="1"/>
    <col min="29" max="29" width="22" bestFit="1" customWidth="1"/>
    <col min="30" max="30" width="17.8984375" bestFit="1" customWidth="1"/>
    <col min="32" max="32" width="11.69921875" bestFit="1" customWidth="1"/>
  </cols>
  <sheetData>
    <row r="1" spans="1:33" ht="54" x14ac:dyDescent="0.45">
      <c r="A1" s="144" t="s">
        <v>34</v>
      </c>
      <c r="B1" t="s">
        <v>165</v>
      </c>
      <c r="C1" s="26" t="s">
        <v>35</v>
      </c>
      <c r="D1" s="26" t="s">
        <v>36</v>
      </c>
      <c r="E1" s="26" t="s">
        <v>37</v>
      </c>
      <c r="F1" s="26" t="s">
        <v>38</v>
      </c>
      <c r="G1" s="7" t="s">
        <v>39</v>
      </c>
      <c r="H1" s="7" t="s">
        <v>177</v>
      </c>
      <c r="I1" s="7" t="s">
        <v>178</v>
      </c>
      <c r="J1" s="7" t="s">
        <v>179</v>
      </c>
      <c r="K1" s="7" t="s">
        <v>73</v>
      </c>
      <c r="L1" s="7" t="s">
        <v>74</v>
      </c>
      <c r="M1" t="s">
        <v>75</v>
      </c>
      <c r="N1" t="s">
        <v>76</v>
      </c>
      <c r="O1" s="7" t="s">
        <v>181</v>
      </c>
      <c r="P1" s="7" t="s">
        <v>79</v>
      </c>
      <c r="Q1" s="7" t="s">
        <v>80</v>
      </c>
      <c r="R1" t="s">
        <v>77</v>
      </c>
      <c r="S1" s="145" t="s">
        <v>166</v>
      </c>
      <c r="T1" s="146" t="s">
        <v>167</v>
      </c>
      <c r="U1" s="146" t="s">
        <v>168</v>
      </c>
      <c r="V1" s="146" t="s">
        <v>169</v>
      </c>
      <c r="W1" s="146" t="s">
        <v>180</v>
      </c>
      <c r="X1" s="146" t="s">
        <v>170</v>
      </c>
      <c r="Y1" s="146" t="s">
        <v>171</v>
      </c>
      <c r="Z1" s="146" t="s">
        <v>172</v>
      </c>
      <c r="AA1" s="146" t="s">
        <v>173</v>
      </c>
      <c r="AB1" s="146" t="s">
        <v>174</v>
      </c>
      <c r="AC1" s="146" t="s">
        <v>175</v>
      </c>
      <c r="AD1" s="146" t="s">
        <v>176</v>
      </c>
      <c r="AE1" s="145" t="s">
        <v>184</v>
      </c>
      <c r="AF1" s="145" t="s">
        <v>185</v>
      </c>
      <c r="AG1" s="145" t="s">
        <v>186</v>
      </c>
    </row>
    <row r="2" spans="1:33" x14ac:dyDescent="0.45">
      <c r="A2" s="5" t="s">
        <v>78</v>
      </c>
      <c r="B2" t="str">
        <f>"2024"&amp;"/"&amp;様式8!W2&amp;"/"&amp;様式8!Y2</f>
        <v>2024//</v>
      </c>
      <c r="C2">
        <f>様式8!O6</f>
        <v>0</v>
      </c>
      <c r="D2">
        <f>+様式8!O5</f>
        <v>0</v>
      </c>
      <c r="E2">
        <f>+様式8!O7</f>
        <v>0</v>
      </c>
      <c r="F2">
        <f>+様式8!S7</f>
        <v>0</v>
      </c>
      <c r="G2">
        <f>+様式8!O9</f>
        <v>0</v>
      </c>
      <c r="H2">
        <f>+様式8!O10</f>
        <v>0</v>
      </c>
      <c r="I2">
        <f>+様式8!O11</f>
        <v>0</v>
      </c>
      <c r="J2">
        <f>+様式8!S11</f>
        <v>0</v>
      </c>
      <c r="K2" s="27" t="str">
        <f>"2022"&amp;"/"&amp;様式8!E16&amp;"/"&amp;様式8!G16</f>
        <v>2022//</v>
      </c>
      <c r="L2">
        <f>+様式8!L16</f>
        <v>0</v>
      </c>
      <c r="M2">
        <f>+様式8!H19</f>
        <v>0</v>
      </c>
      <c r="N2">
        <f>+様式8!H20</f>
        <v>0</v>
      </c>
      <c r="O2" s="27" t="str">
        <f>"2023"&amp;"/"&amp;様式8!L22&amp;"/"&amp;様式8!N22</f>
        <v>2023//</v>
      </c>
      <c r="P2" s="29">
        <f>+別紙1!G3</f>
        <v>0</v>
      </c>
      <c r="Q2">
        <f>+別紙1!G14</f>
        <v>0</v>
      </c>
      <c r="R2" s="28" t="str">
        <f>IF(P2&lt;50,"低圧","高圧")</f>
        <v>低圧</v>
      </c>
      <c r="S2">
        <f>'別紙2（R4年度)'!B8</f>
        <v>0</v>
      </c>
      <c r="T2" s="147">
        <f>'別紙2（R4年度)'!C12</f>
        <v>0</v>
      </c>
      <c r="U2" s="147">
        <f>'別紙2（R4年度)'!H12</f>
        <v>0</v>
      </c>
      <c r="V2" s="147">
        <f>'別紙2（R4年度)'!M12</f>
        <v>0</v>
      </c>
      <c r="W2" s="148">
        <f>'別紙3（R5年度) '!B5</f>
        <v>0</v>
      </c>
      <c r="X2" s="148">
        <f>'別紙3（R5年度) '!B8</f>
        <v>0</v>
      </c>
      <c r="Y2" s="149">
        <f>'別紙3（R5年度) '!C12</f>
        <v>0</v>
      </c>
      <c r="Z2" s="149">
        <f>'別紙3（R5年度) '!H12</f>
        <v>0</v>
      </c>
      <c r="AA2" s="149">
        <f>'別紙3（R5年度) '!M12</f>
        <v>0</v>
      </c>
      <c r="AB2" s="149">
        <f>'別紙3（R5年度) '!C33</f>
        <v>0</v>
      </c>
      <c r="AC2" s="149">
        <f>'別紙3（R5年度) '!H33</f>
        <v>0</v>
      </c>
      <c r="AD2" s="149">
        <f>'別紙3（R5年度) '!M33</f>
        <v>0</v>
      </c>
      <c r="AE2" s="151" t="e">
        <f>'別紙3（R5年度) '!C35</f>
        <v>#DIV/0!</v>
      </c>
      <c r="AF2" s="151" t="e">
        <f>'別紙3（R5年度) '!H35</f>
        <v>#DIV/0!</v>
      </c>
      <c r="AG2" s="151" t="e">
        <f>'別紙3（R5年度) '!M35</f>
        <v>#DIV/0!</v>
      </c>
    </row>
  </sheetData>
  <sheetProtection sheet="1" objects="1" scenarios="1"/>
  <phoneticPr fontId="21"/>
  <pageMargins left="0.7" right="0.7" top="0.75" bottom="0.75" header="0.3" footer="0.3"/>
  <pageSetup paperSize="9" orientation="portrait" horizontalDpi="4294967293"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L 8 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1 G r A C K 0 A A A D 3 A A A A E g A A A E N v b m Z p Z y 9 Q Y W N r Y W d l L n h t b H q / e 7 + N f U V u j k J Z a l F x Z n 6 e r Z K h n o G S Q n F J Y l 5 K Y k 5 + X q q t U l 6 + k r 0 d L 5 d N Q G J y d m J 6 q g J Q d V 6 x V U V x i q 1 S R k l J g Z W + f n l 5 u V 6 5 s V 5 + U b q + k Y G B o X 6 E r 0 9 w c k Z q b q I S X H E m Y c W 6 m X k g a 5 N T l e x s w i C u s T P S M z Q 0 0 z M x M N E z s N G H C d r 4 Z u Y h F B g B H Q y S R R K 0 c S 7 N K S k t S r X L S t T 1 C r D R h 3 F t 9 K F + s A M A A A D / / w M A U E s D B B Q A A g A I A A A A I Q D x p b Q C z g A A A A A B A A A T A A A A R m 9 y b X V s Y X M v U 2 V j d G l v b j E u b S p O T S 7 J z M 9 T C I b Q h t Z c X M U Z i U W p K Q q P m 9 s e N + 9 5 3 D z t c f N q Q w V b h Z z U E l 4 u B S B 4 3 L Q X J N G 0 E y j o W p G c m q P n X F p U l J p X E p 5 f l J 2 U n 5 + t o V k d 7 Z e Y m 2 q r h G K G U m x t t H N + X g l Q Z a w O x K i n S z q f z d 7 y u H H q 4 6 a e x 4 3 z n 8 7 r B p o Z k p i U k 6 o X U p S Y V 5 y W X 5 T r n J 9 T m p s X U l m Q W q w B t 1 q n u l r p 5 Y L W 5 7 P X K e k o l A D l F E p S K 0 p q d R S q l Z 4 2 L I G J J e Z V 1 t Z q 8 n J l 5 u G y z h o A A A D / / w M A U E s B A i 0 A F A A G A A g A A A A h A C r d q k D S A A A A N w E A A B M A A A A A A A A A A A A A A A A A A A A A A F t D b 2 5 0 Z W 5 0 X 1 R 5 c G V z X S 5 4 b W x Q S w E C L Q A U A A I A C A A A A C E A 1 G r A C K 0 A A A D 3 A A A A E g A A A A A A A A A A A A A A A A A L A w A A Q 2 9 u Z m l n L 1 B h Y 2 t h Z 2 U u e G 1 s U E s B A i 0 A F A A C A A g A A A A h A P G l t A L O A A A A A A E A A B M A A A A A A A A A A A A A A A A A 6 A M A A E Z v c m 1 1 b G F z L 1 N l Y 3 R p b 2 4 x L m 1 Q S w U G A A A A A A M A A w D C A A A A 5 w Q 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w J A A A A A A A A O g k 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8 l R T M l O D M l O D Y l R T M l O D M l Q k M l R T M l O D M l O T Y l R T M l O D M l Q U I x 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y 0 w N S 0 x M V Q x N D o 0 O D o y M S 4 3 M T I 4 N j Q y W i I v P j x F b n R y e S B U e X B l P S J G a W x s Q 2 9 s d W 1 u V H l w Z X M i I F Z h b H V l P S J z Q m d B P S I v P j x F b n R y e S B U e X B l P S J G a W x s Q 2 9 s d W 1 u T m F t Z X M i I F Z h b H V l P S J z W y Z x d W 9 0 O + m g h e e b r i Z x d W 9 0 O y w m c X V v d D v l g K Q 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N v d m V y e V R h c m d l d E N v b H V t b i I g V m F s d W U 9 I m w x I i 8 + P E V u d H J 5 I F R 5 c G U 9 I l J l Y 2 9 2 Z X J 5 V G F y Z 2 V 0 U m 9 3 I i B W Y W x 1 Z T 0 i b D E i L z 4 8 R W 5 0 c n k g V H l w Z T 0 i U m V j b 3 Z l c n l U Y X J n Z X R T a G V l d C I g V m F s d W U 9 I n N T a G V l d D E i L z 4 8 R W 5 0 c n k g V H l w Z T 0 i U m V s Y X R p b 2 5 z a G l w S W 5 m b 0 N v b n R h a W 5 l c i I g V m F s d W U 9 I n N 7 J n F 1 b 3 Q 7 Y 2 9 s d W 1 u Q 2 9 1 b n Q m c X V v d D s 6 M i w m c X V v d D t r Z X l D b 2 x 1 b W 5 O Y W 1 l c y Z x d W 9 0 O z p b X S w m c X V v d D t x d W V y e V J l b G F 0 a W 9 u c 2 h p c H M m c X V v d D s 6 W 1 0 s J n F 1 b 3 Q 7 Y 2 9 s d W 1 u S W R l b n R p d G l l c y Z x d W 9 0 O z p b J n F 1 b 3 Q 7 U 2 V j d G l v b j E v 4 4 O G 4 4 O 8 4 4 O W 4 4 O r M S / l p I n m m 7 T j g Z X j g o z j g Z / l n o s u e + m g h e e b r i w w f S Z x d W 9 0 O y w m c X V v d D t T Z W N 0 a W 9 u M S / j g 4 b j g 7 z j g 5 b j g 6 s x L + W k i e a b t O O B l e O C j O O B n + W e i y 5 7 5 Y C k L D F 9 J n F 1 b 3 Q 7 X S w m c X V v d D t D b 2 x 1 b W 5 D b 3 V u d C Z x d W 9 0 O z o y L C Z x d W 9 0 O 0 t l e U N v b H V t b k 5 h b W V z J n F 1 b 3 Q 7 O l t d L C Z x d W 9 0 O 0 N v b H V t b k l k Z W 5 0 a X R p Z X M m c X V v d D s 6 W y Z x d W 9 0 O 1 N l Y 3 R p b 2 4 x L + O D h u O D v O O D l u O D q z E v 5 a S J 5 p u 0 4 4 G V 4 4 K M 4 4 G f 5 Z 6 L L n v p o I X n m 6 4 s M H 0 m c X V v d D s s J n F 1 b 3 Q 7 U 2 V j d G l v b j E v 4 4 O G 4 4 O 8 4 4 O W 4 4 O r M S / l p I n m m 7 T j g Z X j g o z j g Z / l n o s u e + W A p C w x f S Z x d W 9 0 O 1 0 s J n F 1 b 3 Q 7 U m V s Y X R p b 2 5 z a G l w S W 5 m b y Z x d W 9 0 O z p b X X 0 i L z 4 8 R W 5 0 c n k g V H l w Z T 0 i U m V z d W x 0 V H l w Z S I g V m F s d W U 9 I n N U Y W J s Z S I v P j x F b n R y e S B U e X B l P S J O Y X Z p Z 2 F 0 a W 9 u U 3 R l c E 5 h b W U i I F Z h b H V l P S J z 4 4 O K 4 4 O T 4 4 K y 4 4 O 8 4 4 K 3 4 4 O n 4 4 O z I i 8 + P E V u d H J 5 I F R 5 c G U 9 I k Z p b G x P Y m p l Y 3 R U e X B l I i B W Y W x 1 Z T 0 i c 0 N v b m 5 l Y 3 R p b 2 5 P b m x 5 I i 8 + P E V u d H J 5 I F R 5 c G U 9 I k 5 h b W V V c G R h d G V k Q W Z 0 Z X J G a W x s I i B W Y W x 1 Z T 0 i b D A i L z 4 8 L 1 N 0 Y W J s Z U V u d H J p Z X M + P C 9 J d G V t P j x J d G V t P j x J d G V t T G 9 j Y X R p b 2 4 + P E l 0 Z W 1 U e X B l P k Z v c m 1 1 b G E 8 L 0 l 0 Z W 1 U e X B l P j x J d G V t U G F 0 a D 5 T Z W N 0 a W 9 u M S 8 l R T M l O D M l O D Y l R T M l O D M l Q k M l R T M l O D M l O T Y l R T M l O D M l Q U I x L y V F M y U 4 M i V C R C V F M y U 4 M y V C Q y V F M y U 4 M i V C O T w v S X R l b V B h d G g + P C 9 J d G V t T G 9 j Y X R p b 2 4 + P F N 0 Y W J s Z U V u d H J p Z X M v P j w v S X R l b T 4 8 S X R l b T 4 8 S X R l b U x v Y 2 F 0 a W 9 u P j x J d G V t V H l w Z T 5 G b 3 J t d W x h P C 9 J d G V t V H l w Z T 4 8 S X R l b V B h d G g + U 2 V j d G l v b j E v J U U z J T g z J T g 2 J U U z J T g z J U J D J U U z J T g z J T k 2 J U U z J T g z J U F C M S 8 l R T U l Q T Q l O D k l R T Y l O U I l Q j Q l R T M l O D E l O T U l R T M l O D I l O E M l R T M l O D E l O U Y l R T U l O U U l O E I 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C Y B A A A B A A A A 0 I y d 3 w E V 0 R G M e g D A T 8 K X 6 w E A A A C 1 B V d V J T f J Q J Y l / P h U H S V J A A A A A A I A A A A A A B B m A A A A A Q A A I A A A A P q O z u 8 W 4 h g x C b N Y 4 / M U s S E D / Y I I P j H V c R 9 c R 2 2 f 2 c C j A A A A A A 6 A A A A A A g A A I A A A A H P 6 y 1 g c J T M d R i 8 + 6 h j 8 N j m T 9 m j 8 j f J o A f 6 9 h J K k P r r 6 U A A A A B k t 9 O A 1 Y o V J t l H 9 X G W Q W v F J l L L l J t N 4 G c Y J w C 7 4 L m u y I 2 D T q i V W U h g w o P b G A p v / s T L F Z s D r l o l D 8 1 s 3 n F 6 1 2 w u u T o p G h e t X R P H / n V G F d r i j Q A A A A I s j 9 8 0 N D / g F F + z Q 1 l s X 3 E h w 6 o w X C e p G X p 4 + 7 W Q + R 7 x r K W r i j 1 8 x M v a s v e C + I K N k r D z u Y 4 p P h m B E W K / E p c o k I i Q = < / D a t a M a s h u p > 
</file>

<file path=customXml/itemProps1.xml><?xml version="1.0" encoding="utf-8"?>
<ds:datastoreItem xmlns:ds="http://schemas.openxmlformats.org/officeDocument/2006/customXml" ds:itemID="{CF44C8CB-BBAF-4EC5-BDD9-192FBA2644B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様式8</vt:lpstr>
      <vt:lpstr>別紙1</vt:lpstr>
      <vt:lpstr>別紙2（R4年度)</vt:lpstr>
      <vt:lpstr>別紙3（R5年度) </vt:lpstr>
      <vt:lpstr>集計用（入力不要）</vt:lpstr>
      <vt:lpstr>別紙1!Print_Area</vt:lpstr>
      <vt:lpstr>'別紙2（R4年度)'!Print_Area</vt:lpstr>
      <vt:lpstr>'別紙3（R5年度) '!Print_Area</vt:lpstr>
      <vt:lpstr>様式8!Print_Area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令和４年度いばらきエネルギーシフト促進事業補助金実績報告書兼請求書</dc:title>
  <dc:creator>茨城県</dc:creator>
  <cp:lastModifiedBy>政策企画部情報システム課</cp:lastModifiedBy>
  <cp:revision>2</cp:revision>
  <cp:lastPrinted>2024-03-26T10:08:25Z</cp:lastPrinted>
  <dcterms:created xsi:type="dcterms:W3CDTF">2023-04-24T00:20:00Z</dcterms:created>
  <dcterms:modified xsi:type="dcterms:W3CDTF">2024-03-27T09:31:39Z</dcterms:modified>
</cp:coreProperties>
</file>