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6020" windowHeight="8085" activeTab="0"/>
  </bookViews>
  <sheets>
    <sheet name="概況調査（平成27年度）" sheetId="1" r:id="rId1"/>
    <sheet name="継続監視調査（平成27年度）" sheetId="2" r:id="rId2"/>
  </sheets>
  <definedNames>
    <definedName name="_xlfn.COUNTIFS" hidden="1">#NAME?</definedName>
    <definedName name="_xlnm.Print_Area" localSheetId="0">'概況調査（平成27年度）'!$A$1:$AD$97</definedName>
    <definedName name="_xlnm.Print_Titles" localSheetId="0">'概況調査（平成27年度）'!$3:$5</definedName>
    <definedName name="_xlnm.Print_Titles" localSheetId="1">'継続監視調査（平成27年度）'!$2:$4</definedName>
    <definedName name="コメントコード">#REF!</definedName>
    <definedName name="措置1コード">#REF!</definedName>
    <definedName name="措置2コード">#REF!</definedName>
    <definedName name="調査区分コード">#REF!</definedName>
    <definedName name="調査実施主体コード">#REF!</definedName>
    <definedName name="都道府県コード">#REF!</definedName>
  </definedNames>
  <calcPr fullCalcOnLoad="1"/>
</workbook>
</file>

<file path=xl/sharedStrings.xml><?xml version="1.0" encoding="utf-8"?>
<sst xmlns="http://schemas.openxmlformats.org/spreadsheetml/2006/main" count="2623" uniqueCount="379">
  <si>
    <t>番号</t>
  </si>
  <si>
    <t>所在地</t>
  </si>
  <si>
    <t>カドミウム</t>
  </si>
  <si>
    <t>全シアン</t>
  </si>
  <si>
    <t>鉛</t>
  </si>
  <si>
    <t>六価クロム</t>
  </si>
  <si>
    <t>総水銀</t>
  </si>
  <si>
    <t>ジクロロメタン</t>
  </si>
  <si>
    <t>四塩化炭素</t>
  </si>
  <si>
    <t>塩化ビニルモノマー</t>
  </si>
  <si>
    <t>1,2‐ジクロロエタン</t>
  </si>
  <si>
    <t>1,1‐ジクロロエチレン</t>
  </si>
  <si>
    <t>1,2‐ジクロロエチレン</t>
  </si>
  <si>
    <t>1,1,1‐トリクロロエタン</t>
  </si>
  <si>
    <t>1,1,2‐トリクロロエタン</t>
  </si>
  <si>
    <t>トリクロロエチレン</t>
  </si>
  <si>
    <t>テトラクロロエチレン</t>
  </si>
  <si>
    <t>1,3‐ジクロロプロペン</t>
  </si>
  <si>
    <t>チウラム</t>
  </si>
  <si>
    <t>シマジン</t>
  </si>
  <si>
    <t>チオベンカルブ</t>
  </si>
  <si>
    <t>ベンゼン</t>
  </si>
  <si>
    <t>セレン</t>
  </si>
  <si>
    <t>硝酸性窒素及び亜硝酸性窒素</t>
  </si>
  <si>
    <t>ふっ素</t>
  </si>
  <si>
    <t>ほう素</t>
  </si>
  <si>
    <t>1,4‐ジオキサン</t>
  </si>
  <si>
    <t>不検出</t>
  </si>
  <si>
    <t>ＰＣＢ</t>
  </si>
  <si>
    <t>国土交通省</t>
  </si>
  <si>
    <t>1,1‐ジクロロエチレン</t>
  </si>
  <si>
    <t>1,2‐ジクロロエチレン</t>
  </si>
  <si>
    <t>1,1,1‐トリクロロエタン</t>
  </si>
  <si>
    <t>トリクロロエチレン</t>
  </si>
  <si>
    <t>テトラクロロエチレン</t>
  </si>
  <si>
    <t>Ⅲ　測定地点別測定結果</t>
  </si>
  <si>
    <t>１　概況調査</t>
  </si>
  <si>
    <t>２　継続監視調査</t>
  </si>
  <si>
    <t>不検出</t>
  </si>
  <si>
    <t>環境基準項目（㎎/L）</t>
  </si>
  <si>
    <t>不検出</t>
  </si>
  <si>
    <t>水戸市青柳町</t>
  </si>
  <si>
    <t>つくば市大角豆</t>
  </si>
  <si>
    <t>境町蛇池</t>
  </si>
  <si>
    <t>土浦市高岡</t>
  </si>
  <si>
    <t>龍ヶ崎市貝原塚町</t>
  </si>
  <si>
    <t>不検出</t>
  </si>
  <si>
    <t>環境基準値</t>
  </si>
  <si>
    <t>測定機関</t>
  </si>
  <si>
    <t>水戸市</t>
  </si>
  <si>
    <t>茨城県</t>
  </si>
  <si>
    <t>古河市</t>
  </si>
  <si>
    <t>笠間市</t>
  </si>
  <si>
    <t>つくば市</t>
  </si>
  <si>
    <t>ひたちなか市</t>
  </si>
  <si>
    <t>筑西市</t>
  </si>
  <si>
    <t>調査井戸数</t>
  </si>
  <si>
    <t>不検出井戸数</t>
  </si>
  <si>
    <t>検出井戸数</t>
  </si>
  <si>
    <t>基準超過井戸数</t>
  </si>
  <si>
    <t>環境基準項目（㎎/L）</t>
  </si>
  <si>
    <t>日立市鮎川町</t>
  </si>
  <si>
    <t>日立市若葉町</t>
  </si>
  <si>
    <t>土浦市神立町</t>
  </si>
  <si>
    <t>土浦市高岡</t>
  </si>
  <si>
    <t>土浦市田宮</t>
  </si>
  <si>
    <t>土浦市東真鍋</t>
  </si>
  <si>
    <t>土浦市常名</t>
  </si>
  <si>
    <t>土浦市虫掛</t>
  </si>
  <si>
    <t>土浦市下坂田</t>
  </si>
  <si>
    <t>古河市牧野地</t>
  </si>
  <si>
    <t>古河市恩名</t>
  </si>
  <si>
    <t>古河市下片田</t>
  </si>
  <si>
    <t>古河市中田</t>
  </si>
  <si>
    <t>古河市丘里</t>
  </si>
  <si>
    <t>古河市釈迦</t>
  </si>
  <si>
    <t>古河市東牛谷</t>
  </si>
  <si>
    <t>古河市水海</t>
  </si>
  <si>
    <t>古河市尾崎</t>
  </si>
  <si>
    <t>古河市谷貝</t>
  </si>
  <si>
    <t>石岡市小屋</t>
  </si>
  <si>
    <t>石岡市三村</t>
  </si>
  <si>
    <t>結城市北南茂呂</t>
  </si>
  <si>
    <t>結城市上山川乙</t>
  </si>
  <si>
    <t>結城市結城</t>
  </si>
  <si>
    <t>結城市田間</t>
  </si>
  <si>
    <t>結城市東茂呂</t>
  </si>
  <si>
    <t>下妻市北大宝</t>
  </si>
  <si>
    <t>下妻市半谷</t>
  </si>
  <si>
    <t>下妻市若柳乙</t>
  </si>
  <si>
    <t>下妻市尻手</t>
  </si>
  <si>
    <t>下妻市中居指</t>
  </si>
  <si>
    <t>下妻市皆葉</t>
  </si>
  <si>
    <t>常総市大生郷町</t>
  </si>
  <si>
    <t>常総市篠山</t>
  </si>
  <si>
    <t>常総市鴻野山</t>
  </si>
  <si>
    <t>常総市馬場</t>
  </si>
  <si>
    <t>常陸太田市徳田町</t>
  </si>
  <si>
    <t>笠間市日沢</t>
  </si>
  <si>
    <t>笠間市安居</t>
  </si>
  <si>
    <t>取手市駒場</t>
  </si>
  <si>
    <t>取手市椚木</t>
  </si>
  <si>
    <t>取手市小文間</t>
  </si>
  <si>
    <t>牛久市神谷</t>
  </si>
  <si>
    <t>牛久市牛久</t>
  </si>
  <si>
    <t>牛久市岡見町</t>
  </si>
  <si>
    <t>牛久市正直町</t>
  </si>
  <si>
    <t>牛久市南</t>
  </si>
  <si>
    <t>牛久市女化町</t>
  </si>
  <si>
    <t>牛久市刈谷町</t>
  </si>
  <si>
    <t>牛久市中央</t>
  </si>
  <si>
    <t>牛久市田宮町</t>
  </si>
  <si>
    <t>牛久市南</t>
  </si>
  <si>
    <t>牛久市牛久町</t>
  </si>
  <si>
    <t>つくば市若森</t>
  </si>
  <si>
    <t>つくば市上里</t>
  </si>
  <si>
    <t>つくば市上ノ室</t>
  </si>
  <si>
    <t>つくば市水守</t>
  </si>
  <si>
    <t>つくば市上郷</t>
  </si>
  <si>
    <t>ひたちなか市大平</t>
  </si>
  <si>
    <t>ひたちなか市勝倉</t>
  </si>
  <si>
    <t>ひたちなか市松戸町</t>
  </si>
  <si>
    <t>ひたちなか市長堀町</t>
  </si>
  <si>
    <t>ひたちなか市高野</t>
  </si>
  <si>
    <t>ひたちなか市磯崎町</t>
  </si>
  <si>
    <t>ひたちなか市佐和</t>
  </si>
  <si>
    <t>ひたちなか市津田</t>
  </si>
  <si>
    <t>ひたちなか市柳沢</t>
  </si>
  <si>
    <t>鹿嶋市谷原</t>
  </si>
  <si>
    <t>鹿嶋市国末</t>
  </si>
  <si>
    <t>鹿嶋市林</t>
  </si>
  <si>
    <t>鹿嶋市宮中</t>
  </si>
  <si>
    <t>鹿嶋市泉川</t>
  </si>
  <si>
    <t>鹿嶋市長栖</t>
  </si>
  <si>
    <t>潮来市前川</t>
  </si>
  <si>
    <t>常陸大宮市下檜沢</t>
  </si>
  <si>
    <t>常陸大宮市小舟</t>
  </si>
  <si>
    <t>筑西市西方</t>
  </si>
  <si>
    <t>筑西市布川</t>
  </si>
  <si>
    <t>筑西市関本上</t>
  </si>
  <si>
    <t>筑西市板橋</t>
  </si>
  <si>
    <t>筑西市藤ヶ谷</t>
  </si>
  <si>
    <t>筑西市赤浜</t>
  </si>
  <si>
    <t>筑西市辻</t>
  </si>
  <si>
    <t>筑西市上平塚</t>
  </si>
  <si>
    <t>筑西市寺上野</t>
  </si>
  <si>
    <t>坂東市桐木</t>
  </si>
  <si>
    <t>坂東市弓田</t>
  </si>
  <si>
    <t>坂東市岩井</t>
  </si>
  <si>
    <t>坂東市小泉</t>
  </si>
  <si>
    <t>坂東市小山</t>
  </si>
  <si>
    <t>坂東市半谷</t>
  </si>
  <si>
    <t>坂東市長須</t>
  </si>
  <si>
    <t>坂東市沓掛</t>
  </si>
  <si>
    <t>坂東市神田山</t>
  </si>
  <si>
    <t>坂東市逆井</t>
  </si>
  <si>
    <t>坂東市生子</t>
  </si>
  <si>
    <t>坂東市辺田</t>
  </si>
  <si>
    <t>稲敷市下太田</t>
  </si>
  <si>
    <t>稲敷市寺内</t>
  </si>
  <si>
    <t>稲敷市古渡</t>
  </si>
  <si>
    <t>かすみがうら市男神</t>
  </si>
  <si>
    <t>かすみがうら市下稲吉</t>
  </si>
  <si>
    <t>桜川市大国玉</t>
  </si>
  <si>
    <t>神栖市日川</t>
  </si>
  <si>
    <t>神栖市知手</t>
  </si>
  <si>
    <t>神栖市太田</t>
  </si>
  <si>
    <t>神栖市矢田部</t>
  </si>
  <si>
    <t>神栖市堀割</t>
  </si>
  <si>
    <t>神栖市土合西</t>
  </si>
  <si>
    <t>神栖市賀</t>
  </si>
  <si>
    <t>神栖市須田</t>
  </si>
  <si>
    <t>神栖市波崎</t>
  </si>
  <si>
    <t>行方市麻生</t>
  </si>
  <si>
    <t>行方市南</t>
  </si>
  <si>
    <t>行方市山田</t>
  </si>
  <si>
    <t>行方市小貫</t>
  </si>
  <si>
    <t>行方市内宿</t>
  </si>
  <si>
    <t>行方市粗毛</t>
  </si>
  <si>
    <t>鉾田市串挽</t>
  </si>
  <si>
    <t>鉾田市鳥栖</t>
  </si>
  <si>
    <t>鉾田市徳宿</t>
  </si>
  <si>
    <t>鉾田市大蔵</t>
  </si>
  <si>
    <t>鉾田市上沢</t>
  </si>
  <si>
    <t>鉾田市勝下</t>
  </si>
  <si>
    <t>鉾田市当間</t>
  </si>
  <si>
    <t>鉾田市菅野谷</t>
  </si>
  <si>
    <t>鉾田市烟田</t>
  </si>
  <si>
    <t>鉾田市汲上</t>
  </si>
  <si>
    <t>鉾田市上幡木</t>
  </si>
  <si>
    <t>小美玉市小岩戸</t>
  </si>
  <si>
    <t>茨城町長岡</t>
  </si>
  <si>
    <t>茨城町野曽</t>
  </si>
  <si>
    <t>茨城町海老沢</t>
  </si>
  <si>
    <t>大洗町大貫町</t>
  </si>
  <si>
    <t>城里町石塚</t>
  </si>
  <si>
    <t>城里町春園</t>
  </si>
  <si>
    <t>城里町孫根</t>
  </si>
  <si>
    <t>東海村須和間</t>
  </si>
  <si>
    <t>大子町北田気</t>
  </si>
  <si>
    <t>美浦村大山</t>
  </si>
  <si>
    <t>八千代町村貫</t>
  </si>
  <si>
    <t>八千代町太田</t>
  </si>
  <si>
    <t>八千代町新地</t>
  </si>
  <si>
    <t>五霞町元栗橋</t>
  </si>
  <si>
    <t>境町内門</t>
  </si>
  <si>
    <t>境町伏木</t>
  </si>
  <si>
    <t>境町上小橋</t>
  </si>
  <si>
    <t>利根町布川</t>
  </si>
  <si>
    <t>利根町立木</t>
  </si>
  <si>
    <t>ヒ素</t>
  </si>
  <si>
    <t>0.02</t>
  </si>
  <si>
    <t>不検出</t>
  </si>
  <si>
    <t>水戸市内原町</t>
  </si>
  <si>
    <t>水戸市渡里町</t>
  </si>
  <si>
    <t>水戸市千波町</t>
  </si>
  <si>
    <t>水戸市平須町</t>
  </si>
  <si>
    <t>日立市田尻町</t>
  </si>
  <si>
    <t>日立市大沼町</t>
  </si>
  <si>
    <t>日立市千石町</t>
  </si>
  <si>
    <t>土浦市笠師町</t>
  </si>
  <si>
    <t>土浦市手野町</t>
  </si>
  <si>
    <t>土浦市桜町</t>
  </si>
  <si>
    <t>古河市女沼</t>
  </si>
  <si>
    <t>古河市尾崎</t>
  </si>
  <si>
    <t>石岡市宇治会</t>
  </si>
  <si>
    <t>龍ケ崎市川原代町</t>
  </si>
  <si>
    <t>龍ケ崎市貝原塚町</t>
  </si>
  <si>
    <t>結城市大字上山川</t>
  </si>
  <si>
    <t>下妻市大串</t>
  </si>
  <si>
    <t>常総市蔵持</t>
  </si>
  <si>
    <t>常総市坂手町</t>
  </si>
  <si>
    <t>常陸太田市下高倉町</t>
  </si>
  <si>
    <t>常陸太田市国安町</t>
  </si>
  <si>
    <t>常陸太田市薬谷町</t>
  </si>
  <si>
    <t>常陸太田市馬場町</t>
  </si>
  <si>
    <t>常陸太田市亀作町</t>
  </si>
  <si>
    <t>高萩市大字上君田</t>
  </si>
  <si>
    <t>高萩市大字島名</t>
  </si>
  <si>
    <t>笠間市大橋</t>
  </si>
  <si>
    <t>笠間市稲田</t>
  </si>
  <si>
    <t>笠間市押辺</t>
  </si>
  <si>
    <t>取手市下高井</t>
  </si>
  <si>
    <t>取手市青柳</t>
  </si>
  <si>
    <t>牛久市下根町</t>
  </si>
  <si>
    <t>つくば市上菅間</t>
  </si>
  <si>
    <t>つくば市要</t>
  </si>
  <si>
    <t>つくば市東岡</t>
  </si>
  <si>
    <t>つくば市谷田部</t>
  </si>
  <si>
    <t>ひたちなか市中根</t>
  </si>
  <si>
    <t>ひたちなか市外野</t>
  </si>
  <si>
    <t>ひたちなか市平磯町</t>
  </si>
  <si>
    <t>ひたちなか市堀口</t>
  </si>
  <si>
    <t>鹿嶋市棚木</t>
  </si>
  <si>
    <t>鹿嶋市粟生</t>
  </si>
  <si>
    <t>潮来市須賀</t>
  </si>
  <si>
    <t>守谷市大柏</t>
  </si>
  <si>
    <t>常陸大宮市上小瀬</t>
  </si>
  <si>
    <t>那珂市飯田</t>
  </si>
  <si>
    <t>筑西市落合</t>
  </si>
  <si>
    <t>筑西市西石田</t>
  </si>
  <si>
    <t>稲敷市駒塚</t>
  </si>
  <si>
    <t>かすみがうら市下軽部</t>
  </si>
  <si>
    <t>かすみがうら市下志筑</t>
  </si>
  <si>
    <t>桜川市長方</t>
  </si>
  <si>
    <t>行方市行方</t>
  </si>
  <si>
    <t>鉾田市下冨田</t>
  </si>
  <si>
    <t>つくばみらい市筒戸</t>
  </si>
  <si>
    <t>つくばみらい市城中</t>
  </si>
  <si>
    <t>小美玉市小川</t>
  </si>
  <si>
    <t>茨城町上石崎</t>
  </si>
  <si>
    <t>城里町阿波山</t>
  </si>
  <si>
    <t>城里町下赤沢</t>
  </si>
  <si>
    <t>東海村村松</t>
  </si>
  <si>
    <t>大子町町付</t>
  </si>
  <si>
    <t>大子町池田</t>
  </si>
  <si>
    <t>美浦村谷中</t>
  </si>
  <si>
    <t>阿見町実穀</t>
  </si>
  <si>
    <t>阿見町若栗</t>
  </si>
  <si>
    <t>五霞町山王山</t>
  </si>
  <si>
    <t>境町大歩</t>
  </si>
  <si>
    <t>利根町惣新田</t>
  </si>
  <si>
    <t>茨城県</t>
  </si>
  <si>
    <t>不検出</t>
  </si>
  <si>
    <t>水戸市見川</t>
  </si>
  <si>
    <t>水戸市八幡町</t>
  </si>
  <si>
    <t>水戸市飯富町</t>
  </si>
  <si>
    <t>水戸市平須町</t>
  </si>
  <si>
    <t>水戸市栗崎町</t>
  </si>
  <si>
    <t>土浦市中都町</t>
  </si>
  <si>
    <t>土浦市板谷</t>
  </si>
  <si>
    <t>土浦市東並木町</t>
  </si>
  <si>
    <t>土浦市神立町</t>
  </si>
  <si>
    <t>土浦市真鍋</t>
  </si>
  <si>
    <t>土浦市烏山</t>
  </si>
  <si>
    <t>古河市稲宮</t>
  </si>
  <si>
    <t>古河市長左工門新田</t>
  </si>
  <si>
    <t>古河市原</t>
  </si>
  <si>
    <t>古河市坂間</t>
  </si>
  <si>
    <t>古河市前林</t>
  </si>
  <si>
    <t>古河市上辺見</t>
  </si>
  <si>
    <t>石岡市碁石沢</t>
  </si>
  <si>
    <t>石岡市半田</t>
  </si>
  <si>
    <t>石岡市片野</t>
  </si>
  <si>
    <t>石岡市根当</t>
  </si>
  <si>
    <t>龍ケ崎市宮渕町</t>
  </si>
  <si>
    <t>龍ケ崎市貝原塚町</t>
  </si>
  <si>
    <t>龍ケ崎市馴馬町</t>
  </si>
  <si>
    <t>龍ケ崎市若柴町</t>
  </si>
  <si>
    <t>龍ケ崎市米町</t>
  </si>
  <si>
    <t>下妻市大木</t>
  </si>
  <si>
    <t>常総市豊岡町</t>
  </si>
  <si>
    <t>常陸太田市中染町</t>
  </si>
  <si>
    <t>常陸太田市徳田町</t>
  </si>
  <si>
    <t>笠間市住吉</t>
  </si>
  <si>
    <t>取手市戸頭</t>
  </si>
  <si>
    <t>取手市井野台</t>
  </si>
  <si>
    <t>取手市台宿</t>
  </si>
  <si>
    <t>牛久市小坂町</t>
  </si>
  <si>
    <t>牛久市久野町</t>
  </si>
  <si>
    <t>牛久市岡見町</t>
  </si>
  <si>
    <t>牛久市城中町</t>
  </si>
  <si>
    <t>牛久市女化町</t>
  </si>
  <si>
    <t>つくば市飯田</t>
  </si>
  <si>
    <t>つくば市下広岡</t>
  </si>
  <si>
    <t>つくば市上郷</t>
  </si>
  <si>
    <t>ひたちなか市大平</t>
  </si>
  <si>
    <t>ひたちなか市馬渡</t>
  </si>
  <si>
    <t>ひたちなか市長砂</t>
  </si>
  <si>
    <t>鹿嶋市平井</t>
  </si>
  <si>
    <t>鹿嶋市下塙</t>
  </si>
  <si>
    <t>鹿嶋市大小志崎</t>
  </si>
  <si>
    <t>守谷市本町</t>
  </si>
  <si>
    <t>守谷市高野</t>
  </si>
  <si>
    <t>常陸大宮市東野</t>
  </si>
  <si>
    <t>常陸大宮市下檜沢</t>
  </si>
  <si>
    <t>坂東市矢作</t>
  </si>
  <si>
    <t>坂東市幸田</t>
  </si>
  <si>
    <t>稲敷市月出里</t>
  </si>
  <si>
    <t>かすみがうら市牛渡</t>
  </si>
  <si>
    <t>かすみがうら市宍倉</t>
  </si>
  <si>
    <t>かすみがうら市中志筑</t>
  </si>
  <si>
    <t>かすみがうら市下稲吉</t>
  </si>
  <si>
    <t>かすみがうら市田伏</t>
  </si>
  <si>
    <t>かすみがうら市上土田</t>
  </si>
  <si>
    <t>神栖市息栖</t>
  </si>
  <si>
    <t>神栖市高浜</t>
  </si>
  <si>
    <t>神栖市知手中央</t>
  </si>
  <si>
    <t>神栖市奥野谷</t>
  </si>
  <si>
    <t>神栖市溝口</t>
  </si>
  <si>
    <t>神栖市石神</t>
  </si>
  <si>
    <t>行方市芹沢</t>
  </si>
  <si>
    <t>鉾田市子生</t>
  </si>
  <si>
    <t>鉾田市造谷</t>
  </si>
  <si>
    <t>つくばみらい市福原</t>
  </si>
  <si>
    <t>つくばみらい市小絹</t>
  </si>
  <si>
    <t>小美玉市羽鳥</t>
  </si>
  <si>
    <t>小美玉市野田</t>
  </si>
  <si>
    <t>茨城町宮ヶ崎</t>
  </si>
  <si>
    <t>茨城町中石崎</t>
  </si>
  <si>
    <t>茨城町綱掛</t>
  </si>
  <si>
    <t>大洗町成田町</t>
  </si>
  <si>
    <t>城里町下阿野沢</t>
  </si>
  <si>
    <t>東海村石神外宿</t>
  </si>
  <si>
    <t>河内町田川</t>
  </si>
  <si>
    <t>境町長井戸</t>
  </si>
  <si>
    <t>境町上若林</t>
  </si>
  <si>
    <t>不検出</t>
  </si>
  <si>
    <t>神栖市横瀬</t>
  </si>
  <si>
    <t>神栖市下幡木</t>
  </si>
  <si>
    <t>日立市十王町高原</t>
  </si>
  <si>
    <t>日立市十王町伊師本郷</t>
  </si>
  <si>
    <t>北茨城市関本町富士ヶ丘</t>
  </si>
  <si>
    <t>北茨城市中郷町足洗</t>
  </si>
  <si>
    <t>桜川市真壁町山尾</t>
  </si>
  <si>
    <t>北茨城市関南町仁井田</t>
  </si>
  <si>
    <t>北茨城市関南町神岡下</t>
  </si>
  <si>
    <t>北茨城市磯原町上相田</t>
  </si>
  <si>
    <t>桜川市真壁町亀熊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</si>
</sst>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_);[Red]\(0\)"/>
    <numFmt numFmtId="179" formatCode="0.E+00"/>
    <numFmt numFmtId="180" formatCode="0.00_ "/>
    <numFmt numFmtId="181" formatCode="0.000_ "/>
    <numFmt numFmtId="182" formatCode="0.0000_ "/>
    <numFmt numFmtId="183" formatCode="0.00;_⣿"/>
    <numFmt numFmtId="184" formatCode="0.0"/>
    <numFmt numFmtId="185" formatCode="0;_砀"/>
    <numFmt numFmtId="186" formatCode="0;_頀"/>
    <numFmt numFmtId="187" formatCode="0.0;_頀"/>
    <numFmt numFmtId="188" formatCode="0.00;_頀"/>
    <numFmt numFmtId="189" formatCode="0.00_);[Red]\(0.00\)"/>
    <numFmt numFmtId="190" formatCode="mmm\-yyyy"/>
    <numFmt numFmtId="191" formatCode="0.000"/>
    <numFmt numFmtId="192" formatCode="0.0000"/>
    <numFmt numFmtId="193" formatCode="[$-411]ge\.m\.d;@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9"/>
      <name val="ＭＳ Ｐ明朝"/>
      <family val="1"/>
    </font>
    <font>
      <sz val="9"/>
      <color indexed="8"/>
      <name val="ＭＳ Ｐ明朝"/>
      <family val="1"/>
    </font>
    <font>
      <sz val="9"/>
      <color theme="1"/>
      <name val="ＭＳ Ｐ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89" fontId="21" fillId="0" borderId="0" xfId="0" applyNumberFormat="1" applyFont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1" xfId="0" applyNumberFormat="1" applyFont="1" applyFill="1" applyBorder="1" applyAlignment="1" applyProtection="1">
      <alignment horizontal="center" vertical="center"/>
      <protection locked="0"/>
    </xf>
    <xf numFmtId="0" fontId="23" fillId="0" borderId="12" xfId="0" applyNumberFormat="1" applyFont="1" applyFill="1" applyBorder="1" applyAlignment="1" applyProtection="1">
      <alignment horizontal="center" vertical="center"/>
      <protection locked="0"/>
    </xf>
    <xf numFmtId="0" fontId="23" fillId="0" borderId="13" xfId="0" applyNumberFormat="1" applyFont="1" applyFill="1" applyBorder="1" applyAlignment="1" applyProtection="1">
      <alignment horizontal="center" vertical="center"/>
      <protection locked="0"/>
    </xf>
    <xf numFmtId="0" fontId="23" fillId="0" borderId="14" xfId="0" applyNumberFormat="1" applyFont="1" applyFill="1" applyBorder="1" applyAlignment="1" applyProtection="1">
      <alignment horizontal="center" vertical="center"/>
      <protection locked="0"/>
    </xf>
    <xf numFmtId="0" fontId="23" fillId="0" borderId="15" xfId="0" applyNumberFormat="1" applyFont="1" applyFill="1" applyBorder="1" applyAlignment="1" applyProtection="1">
      <alignment horizontal="center" vertical="center"/>
      <protection locked="0"/>
    </xf>
    <xf numFmtId="0" fontId="23" fillId="0" borderId="16" xfId="0" applyNumberFormat="1" applyFont="1" applyFill="1" applyBorder="1" applyAlignment="1" applyProtection="1">
      <alignment horizontal="center" vertical="center"/>
      <protection locked="0"/>
    </xf>
    <xf numFmtId="0" fontId="23" fillId="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18" xfId="0" applyNumberFormat="1" applyFont="1" applyFill="1" applyBorder="1" applyAlignment="1" applyProtection="1">
      <alignment horizontal="center" vertical="center"/>
      <protection locked="0"/>
    </xf>
    <xf numFmtId="0" fontId="23" fillId="0" borderId="19" xfId="0" applyNumberFormat="1" applyFont="1" applyFill="1" applyBorder="1" applyAlignment="1" applyProtection="1">
      <alignment horizontal="center" vertical="center"/>
      <protection locked="0"/>
    </xf>
    <xf numFmtId="0" fontId="23" fillId="0" borderId="20" xfId="0" applyNumberFormat="1" applyFont="1" applyFill="1" applyBorder="1" applyAlignment="1" applyProtection="1">
      <alignment horizontal="center" vertical="center"/>
      <protection locked="0"/>
    </xf>
    <xf numFmtId="0" fontId="23" fillId="0" borderId="21" xfId="0" applyNumberFormat="1" applyFont="1" applyFill="1" applyBorder="1" applyAlignment="1" applyProtection="1">
      <alignment horizontal="center" vertical="center"/>
      <protection locked="0"/>
    </xf>
    <xf numFmtId="2" fontId="23" fillId="0" borderId="2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>
      <alignment horizontal="center" vertical="center" shrinkToFit="1"/>
    </xf>
    <xf numFmtId="0" fontId="23" fillId="0" borderId="17" xfId="0" applyFont="1" applyBorder="1" applyAlignment="1">
      <alignment horizontal="center" vertical="top" textRotation="255" shrinkToFit="1"/>
    </xf>
    <xf numFmtId="0" fontId="23" fillId="0" borderId="10" xfId="0" applyFont="1" applyBorder="1" applyAlignment="1">
      <alignment horizontal="center" vertical="top" textRotation="255" shrinkToFit="1"/>
    </xf>
    <xf numFmtId="0" fontId="23" fillId="0" borderId="14" xfId="0" applyFont="1" applyBorder="1" applyAlignment="1">
      <alignment horizontal="center" vertical="top" textRotation="255" shrinkToFit="1"/>
    </xf>
    <xf numFmtId="0" fontId="23" fillId="0" borderId="0" xfId="0" applyFont="1" applyAlignment="1">
      <alignment horizontal="center" vertical="center" shrinkToFit="1"/>
    </xf>
    <xf numFmtId="0" fontId="23" fillId="24" borderId="22" xfId="0" applyFont="1" applyFill="1" applyBorder="1" applyAlignment="1">
      <alignment horizontal="center" vertical="center" shrinkToFit="1"/>
    </xf>
    <xf numFmtId="0" fontId="23" fillId="24" borderId="23" xfId="62" applyFont="1" applyFill="1" applyBorder="1" applyAlignment="1">
      <alignment horizontal="right" vertical="center" shrinkToFit="1"/>
      <protection/>
    </xf>
    <xf numFmtId="0" fontId="23" fillId="24" borderId="18" xfId="0" applyFont="1" applyFill="1" applyBorder="1" applyAlignment="1">
      <alignment horizontal="center" vertical="center" shrinkToFit="1"/>
    </xf>
    <xf numFmtId="0" fontId="23" fillId="24" borderId="12" xfId="0" applyFont="1" applyFill="1" applyBorder="1" applyAlignment="1">
      <alignment horizontal="center" vertical="center" shrinkToFit="1"/>
    </xf>
    <xf numFmtId="0" fontId="23" fillId="24" borderId="15" xfId="0" applyFont="1" applyFill="1" applyBorder="1" applyAlignment="1">
      <alignment horizontal="center" vertical="center" shrinkToFit="1"/>
    </xf>
    <xf numFmtId="0" fontId="23" fillId="24" borderId="24" xfId="0" applyFont="1" applyFill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23" fillId="0" borderId="25" xfId="0" applyFont="1" applyBorder="1" applyAlignment="1">
      <alignment horizontal="center" vertical="center" shrinkToFit="1"/>
    </xf>
    <xf numFmtId="0" fontId="23" fillId="0" borderId="26" xfId="0" applyFont="1" applyFill="1" applyBorder="1" applyAlignment="1">
      <alignment horizontal="center" vertical="center" shrinkToFit="1"/>
    </xf>
    <xf numFmtId="176" fontId="23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25" xfId="0" applyFont="1" applyFill="1" applyBorder="1" applyAlignment="1">
      <alignment horizontal="center" vertical="center" shrinkToFit="1"/>
    </xf>
    <xf numFmtId="0" fontId="23" fillId="0" borderId="24" xfId="0" applyFont="1" applyFill="1" applyBorder="1" applyAlignment="1">
      <alignment horizontal="center" vertical="center" shrinkToFit="1"/>
    </xf>
    <xf numFmtId="0" fontId="23" fillId="24" borderId="11" xfId="0" applyNumberFormat="1" applyFont="1" applyFill="1" applyBorder="1" applyAlignment="1" applyProtection="1">
      <alignment horizontal="center" vertical="center"/>
      <protection locked="0"/>
    </xf>
    <xf numFmtId="0" fontId="23" fillId="24" borderId="10" xfId="0" applyNumberFormat="1" applyFont="1" applyFill="1" applyBorder="1" applyAlignment="1" applyProtection="1">
      <alignment horizontal="center" vertical="center"/>
      <protection locked="0"/>
    </xf>
    <xf numFmtId="0" fontId="23" fillId="24" borderId="12" xfId="0" applyNumberFormat="1" applyFont="1" applyFill="1" applyBorder="1" applyAlignment="1" applyProtection="1">
      <alignment horizontal="center" vertical="center"/>
      <protection locked="0"/>
    </xf>
    <xf numFmtId="184" fontId="23" fillId="0" borderId="11" xfId="0" applyNumberFormat="1" applyFont="1" applyFill="1" applyBorder="1" applyAlignment="1" applyProtection="1">
      <alignment horizontal="center" vertical="center"/>
      <protection locked="0"/>
    </xf>
    <xf numFmtId="184" fontId="23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>
      <alignment horizontal="center" vertical="center" shrinkToFit="1"/>
    </xf>
    <xf numFmtId="0" fontId="23" fillId="24" borderId="2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left" vertical="center" shrinkToFit="1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Alignment="1">
      <alignment horizontal="right" vertical="center"/>
    </xf>
    <xf numFmtId="0" fontId="23" fillId="0" borderId="0" xfId="0" applyFont="1" applyAlignment="1">
      <alignment vertical="center" shrinkToFit="1"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0" xfId="0" applyNumberFormat="1" applyFont="1" applyFill="1" applyBorder="1" applyAlignment="1" applyProtection="1">
      <alignment horizontal="center"/>
      <protection locked="0"/>
    </xf>
    <xf numFmtId="0" fontId="23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2" fontId="23" fillId="24" borderId="10" xfId="0" applyNumberFormat="1" applyFont="1" applyFill="1" applyBorder="1" applyAlignment="1">
      <alignment horizontal="center" vertical="center" shrinkToFit="1"/>
    </xf>
    <xf numFmtId="191" fontId="23" fillId="24" borderId="10" xfId="0" applyNumberFormat="1" applyFont="1" applyFill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top" textRotation="255" shrinkToFit="1"/>
    </xf>
    <xf numFmtId="191" fontId="23" fillId="0" borderId="10" xfId="0" applyNumberFormat="1" applyFont="1" applyFill="1" applyBorder="1" applyAlignment="1">
      <alignment horizontal="center" vertical="center" shrinkToFit="1"/>
    </xf>
    <xf numFmtId="191" fontId="23" fillId="24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14" xfId="0" applyFont="1" applyBorder="1" applyAlignment="1">
      <alignment horizontal="center" vertical="top" textRotation="255" shrinkToFit="1"/>
    </xf>
    <xf numFmtId="0" fontId="23" fillId="24" borderId="14" xfId="0" applyNumberFormat="1" applyFont="1" applyFill="1" applyBorder="1" applyAlignment="1" applyProtection="1">
      <alignment horizontal="center" vertical="center"/>
      <protection locked="0"/>
    </xf>
    <xf numFmtId="0" fontId="22" fillId="0" borderId="17" xfId="0" applyFont="1" applyBorder="1" applyAlignment="1">
      <alignment horizontal="center" vertical="top" textRotation="255" shrinkToFit="1"/>
    </xf>
    <xf numFmtId="0" fontId="23" fillId="0" borderId="11" xfId="0" applyNumberFormat="1" applyFont="1" applyFill="1" applyBorder="1" applyAlignment="1" applyProtection="1">
      <alignment horizontal="center"/>
      <protection locked="0"/>
    </xf>
    <xf numFmtId="0" fontId="23" fillId="0" borderId="12" xfId="0" applyNumberFormat="1" applyFont="1" applyFill="1" applyBorder="1" applyAlignment="1" applyProtection="1">
      <alignment horizontal="center"/>
      <protection locked="0"/>
    </xf>
    <xf numFmtId="191" fontId="23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28" xfId="0" applyNumberFormat="1" applyFont="1" applyFill="1" applyBorder="1" applyAlignment="1" applyProtection="1">
      <alignment horizontal="center" vertical="center"/>
      <protection locked="0"/>
    </xf>
    <xf numFmtId="0" fontId="23" fillId="0" borderId="29" xfId="0" applyNumberFormat="1" applyFont="1" applyFill="1" applyBorder="1" applyAlignment="1" applyProtection="1">
      <alignment horizontal="center" vertical="center"/>
      <protection locked="0"/>
    </xf>
    <xf numFmtId="0" fontId="23" fillId="0" borderId="30" xfId="0" applyNumberFormat="1" applyFont="1" applyFill="1" applyBorder="1" applyAlignment="1" applyProtection="1">
      <alignment horizontal="center" vertical="center"/>
      <protection locked="0"/>
    </xf>
    <xf numFmtId="0" fontId="21" fillId="0" borderId="31" xfId="0" applyFont="1" applyBorder="1" applyAlignment="1">
      <alignment horizontal="center" vertical="center" shrinkToFit="1"/>
    </xf>
    <xf numFmtId="0" fontId="23" fillId="0" borderId="32" xfId="0" applyNumberFormat="1" applyFont="1" applyFill="1" applyBorder="1" applyAlignment="1" applyProtection="1">
      <alignment horizontal="center" vertical="center"/>
      <protection locked="0"/>
    </xf>
    <xf numFmtId="0" fontId="21" fillId="0" borderId="33" xfId="0" applyFont="1" applyBorder="1" applyAlignment="1">
      <alignment horizontal="center" vertical="center" shrinkToFit="1"/>
    </xf>
    <xf numFmtId="0" fontId="23" fillId="0" borderId="34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>
      <alignment horizontal="center" vertical="center" shrinkToFit="1"/>
    </xf>
    <xf numFmtId="0" fontId="23" fillId="0" borderId="23" xfId="0" applyNumberFormat="1" applyFont="1" applyFill="1" applyBorder="1" applyAlignment="1" applyProtection="1">
      <alignment horizontal="center" vertical="center"/>
      <protection locked="0"/>
    </xf>
    <xf numFmtId="0" fontId="23" fillId="0" borderId="35" xfId="0" applyFont="1" applyBorder="1" applyAlignment="1">
      <alignment horizontal="center" vertical="center" shrinkToFit="1"/>
    </xf>
    <xf numFmtId="0" fontId="21" fillId="0" borderId="36" xfId="0" applyFont="1" applyBorder="1" applyAlignment="1">
      <alignment horizontal="center" vertical="center" shrinkToFit="1"/>
    </xf>
    <xf numFmtId="0" fontId="23" fillId="0" borderId="37" xfId="0" applyNumberFormat="1" applyFont="1" applyFill="1" applyBorder="1" applyAlignment="1" applyProtection="1">
      <alignment horizontal="center" vertical="center"/>
      <protection locked="0"/>
    </xf>
    <xf numFmtId="0" fontId="23" fillId="0" borderId="38" xfId="0" applyNumberFormat="1" applyFont="1" applyFill="1" applyBorder="1" applyAlignment="1" applyProtection="1">
      <alignment horizontal="center" vertical="center"/>
      <protection locked="0"/>
    </xf>
    <xf numFmtId="0" fontId="23" fillId="0" borderId="39" xfId="0" applyFont="1" applyBorder="1" applyAlignment="1">
      <alignment horizontal="center" vertical="center" shrinkToFit="1"/>
    </xf>
    <xf numFmtId="0" fontId="21" fillId="0" borderId="40" xfId="0" applyFont="1" applyBorder="1" applyAlignment="1">
      <alignment horizontal="center" vertical="center" shrinkToFit="1"/>
    </xf>
    <xf numFmtId="0" fontId="23" fillId="0" borderId="41" xfId="0" applyNumberFormat="1" applyFont="1" applyFill="1" applyBorder="1" applyAlignment="1" applyProtection="1">
      <alignment horizontal="center" vertical="center"/>
      <protection locked="0"/>
    </xf>
    <xf numFmtId="0" fontId="23" fillId="0" borderId="42" xfId="0" applyNumberFormat="1" applyFont="1" applyFill="1" applyBorder="1" applyAlignment="1" applyProtection="1">
      <alignment horizontal="center" vertical="center"/>
      <protection locked="0"/>
    </xf>
    <xf numFmtId="0" fontId="23" fillId="0" borderId="43" xfId="0" applyFont="1" applyFill="1" applyBorder="1" applyAlignment="1">
      <alignment horizontal="center" vertical="center" shrinkToFit="1"/>
    </xf>
    <xf numFmtId="0" fontId="23" fillId="0" borderId="39" xfId="0" applyFont="1" applyFill="1" applyBorder="1" applyAlignment="1">
      <alignment horizontal="center" vertical="center" shrinkToFit="1"/>
    </xf>
    <xf numFmtId="0" fontId="21" fillId="0" borderId="44" xfId="0" applyFont="1" applyBorder="1" applyAlignment="1">
      <alignment horizontal="center" vertical="center" shrinkToFit="1"/>
    </xf>
    <xf numFmtId="0" fontId="23" fillId="0" borderId="45" xfId="0" applyNumberFormat="1" applyFont="1" applyFill="1" applyBorder="1" applyAlignment="1" applyProtection="1">
      <alignment horizontal="center" vertical="center"/>
      <protection locked="0"/>
    </xf>
    <xf numFmtId="0" fontId="23" fillId="0" borderId="46" xfId="0" applyNumberFormat="1" applyFont="1" applyFill="1" applyBorder="1" applyAlignment="1" applyProtection="1">
      <alignment horizontal="center" vertical="center"/>
      <protection locked="0"/>
    </xf>
    <xf numFmtId="0" fontId="23" fillId="0" borderId="47" xfId="0" applyFont="1" applyFill="1" applyBorder="1" applyAlignment="1">
      <alignment horizontal="center" vertical="center" shrinkToFit="1"/>
    </xf>
    <xf numFmtId="0" fontId="23" fillId="0" borderId="35" xfId="0" applyFont="1" applyFill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3" fillId="0" borderId="49" xfId="0" applyNumberFormat="1" applyFont="1" applyFill="1" applyBorder="1" applyAlignment="1" applyProtection="1">
      <alignment horizontal="center" vertical="center"/>
      <protection locked="0"/>
    </xf>
    <xf numFmtId="188" fontId="23" fillId="0" borderId="37" xfId="0" applyNumberFormat="1" applyFont="1" applyFill="1" applyBorder="1" applyAlignment="1" applyProtection="1">
      <alignment horizontal="center" vertical="center"/>
      <protection locked="0"/>
    </xf>
    <xf numFmtId="2" fontId="23" fillId="0" borderId="41" xfId="0" applyNumberFormat="1" applyFont="1" applyFill="1" applyBorder="1" applyAlignment="1" applyProtection="1">
      <alignment horizontal="center" vertical="center"/>
      <protection locked="0"/>
    </xf>
    <xf numFmtId="180" fontId="23" fillId="0" borderId="11" xfId="0" applyNumberFormat="1" applyFont="1" applyFill="1" applyBorder="1" applyAlignment="1" applyProtection="1">
      <alignment horizontal="center" vertical="center"/>
      <protection locked="0"/>
    </xf>
    <xf numFmtId="0" fontId="23" fillId="0" borderId="11" xfId="61" applyNumberFormat="1" applyFont="1" applyFill="1" applyBorder="1" applyAlignment="1">
      <alignment horizontal="center" vertical="center" shrinkToFit="1"/>
      <protection/>
    </xf>
    <xf numFmtId="0" fontId="23" fillId="0" borderId="10" xfId="61" applyNumberFormat="1" applyFont="1" applyFill="1" applyBorder="1" applyAlignment="1">
      <alignment horizontal="center" vertical="center" shrinkToFit="1"/>
      <protection/>
    </xf>
    <xf numFmtId="0" fontId="23" fillId="0" borderId="12" xfId="61" applyNumberFormat="1" applyFont="1" applyFill="1" applyBorder="1" applyAlignment="1">
      <alignment horizontal="center" vertical="center" shrinkToFit="1"/>
      <protection/>
    </xf>
    <xf numFmtId="0" fontId="23" fillId="0" borderId="41" xfId="61" applyNumberFormat="1" applyFont="1" applyFill="1" applyBorder="1" applyAlignment="1">
      <alignment horizontal="center" vertical="center" shrinkToFit="1"/>
      <protection/>
    </xf>
    <xf numFmtId="0" fontId="23" fillId="0" borderId="37" xfId="61" applyNumberFormat="1" applyFont="1" applyFill="1" applyBorder="1" applyAlignment="1">
      <alignment horizontal="center" vertical="center" shrinkToFit="1"/>
      <protection/>
    </xf>
    <xf numFmtId="0" fontId="23" fillId="0" borderId="45" xfId="61" applyNumberFormat="1" applyFont="1" applyFill="1" applyBorder="1" applyAlignment="1">
      <alignment horizontal="center" vertical="center" shrinkToFit="1"/>
      <protection/>
    </xf>
    <xf numFmtId="0" fontId="23" fillId="0" borderId="20" xfId="61" applyNumberFormat="1" applyFont="1" applyFill="1" applyBorder="1" applyAlignment="1">
      <alignment horizontal="center" vertical="center" shrinkToFit="1"/>
      <protection/>
    </xf>
    <xf numFmtId="184" fontId="23" fillId="0" borderId="41" xfId="61" applyNumberFormat="1" applyFont="1" applyFill="1" applyBorder="1" applyAlignment="1">
      <alignment horizontal="center" vertical="center" shrinkToFit="1"/>
      <protection/>
    </xf>
    <xf numFmtId="0" fontId="23" fillId="24" borderId="37" xfId="0" applyNumberFormat="1" applyFont="1" applyFill="1" applyBorder="1" applyAlignment="1" applyProtection="1">
      <alignment horizontal="center" vertical="center"/>
      <protection locked="0"/>
    </xf>
    <xf numFmtId="0" fontId="23" fillId="24" borderId="12" xfId="61" applyNumberFormat="1" applyFont="1" applyFill="1" applyBorder="1" applyAlignment="1">
      <alignment horizontal="center" vertical="center" shrinkToFit="1"/>
      <protection/>
    </xf>
    <xf numFmtId="2" fontId="23" fillId="0" borderId="45" xfId="61" applyNumberFormat="1" applyFont="1" applyFill="1" applyBorder="1" applyAlignment="1">
      <alignment horizontal="center" vertical="center" shrinkToFit="1"/>
      <protection/>
    </xf>
    <xf numFmtId="184" fontId="23" fillId="0" borderId="20" xfId="61" applyNumberFormat="1" applyFont="1" applyFill="1" applyBorder="1" applyAlignment="1">
      <alignment horizontal="center" vertical="center" shrinkToFit="1"/>
      <protection/>
    </xf>
    <xf numFmtId="184" fontId="23" fillId="0" borderId="45" xfId="61" applyNumberFormat="1" applyFont="1" applyFill="1" applyBorder="1" applyAlignment="1">
      <alignment horizontal="center" vertical="center" shrinkToFit="1"/>
      <protection/>
    </xf>
    <xf numFmtId="184" fontId="23" fillId="24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50" xfId="0" applyNumberFormat="1" applyFont="1" applyFill="1" applyBorder="1" applyAlignment="1" applyProtection="1">
      <alignment horizontal="center" vertical="center"/>
      <protection locked="0"/>
    </xf>
    <xf numFmtId="0" fontId="23" fillId="24" borderId="41" xfId="0" applyNumberFormat="1" applyFont="1" applyFill="1" applyBorder="1" applyAlignment="1" applyProtection="1">
      <alignment horizontal="center" vertical="center"/>
      <protection locked="0"/>
    </xf>
    <xf numFmtId="0" fontId="23" fillId="0" borderId="51" xfId="0" applyNumberFormat="1" applyFont="1" applyFill="1" applyBorder="1" applyAlignment="1" applyProtection="1">
      <alignment horizontal="center" vertical="center"/>
      <protection locked="0"/>
    </xf>
    <xf numFmtId="0" fontId="23" fillId="0" borderId="52" xfId="0" applyNumberFormat="1" applyFont="1" applyFill="1" applyBorder="1" applyAlignment="1" applyProtection="1">
      <alignment horizontal="center" vertical="center"/>
      <protection locked="0"/>
    </xf>
    <xf numFmtId="0" fontId="23" fillId="0" borderId="53" xfId="0" applyNumberFormat="1" applyFont="1" applyFill="1" applyBorder="1" applyAlignment="1" applyProtection="1">
      <alignment horizontal="center" vertical="center"/>
      <protection locked="0"/>
    </xf>
    <xf numFmtId="0" fontId="23" fillId="0" borderId="41" xfId="0" applyNumberFormat="1" applyFont="1" applyFill="1" applyBorder="1" applyAlignment="1" applyProtection="1">
      <alignment horizontal="center"/>
      <protection locked="0"/>
    </xf>
    <xf numFmtId="0" fontId="23" fillId="0" borderId="11" xfId="0" applyFont="1" applyBorder="1" applyAlignment="1">
      <alignment horizontal="center" vertical="center" shrinkToFit="1"/>
    </xf>
    <xf numFmtId="191" fontId="23" fillId="0" borderId="12" xfId="0" applyNumberFormat="1" applyFont="1" applyFill="1" applyBorder="1" applyAlignment="1">
      <alignment horizontal="center" vertical="center" shrinkToFit="1"/>
    </xf>
    <xf numFmtId="0" fontId="23" fillId="0" borderId="37" xfId="0" applyNumberFormat="1" applyFont="1" applyFill="1" applyBorder="1" applyAlignment="1" applyProtection="1">
      <alignment horizontal="center"/>
      <protection locked="0"/>
    </xf>
    <xf numFmtId="182" fontId="23" fillId="0" borderId="11" xfId="0" applyNumberFormat="1" applyFont="1" applyFill="1" applyBorder="1" applyAlignment="1" applyProtection="1">
      <alignment horizontal="center" vertical="center"/>
      <protection locked="0"/>
    </xf>
    <xf numFmtId="0" fontId="23" fillId="0" borderId="54" xfId="0" applyNumberFormat="1" applyFont="1" applyFill="1" applyBorder="1" applyAlignment="1" applyProtection="1">
      <alignment horizontal="center" vertical="center"/>
      <protection locked="0"/>
    </xf>
    <xf numFmtId="0" fontId="23" fillId="0" borderId="55" xfId="0" applyNumberFormat="1" applyFont="1" applyFill="1" applyBorder="1" applyAlignment="1" applyProtection="1">
      <alignment horizontal="center" vertical="center"/>
      <protection locked="0"/>
    </xf>
    <xf numFmtId="191" fontId="23" fillId="24" borderId="37" xfId="0" applyNumberFormat="1" applyFont="1" applyFill="1" applyBorder="1" applyAlignment="1" applyProtection="1">
      <alignment horizontal="center" vertical="center"/>
      <protection locked="0"/>
    </xf>
    <xf numFmtId="184" fontId="23" fillId="0" borderId="41" xfId="0" applyNumberFormat="1" applyFont="1" applyFill="1" applyBorder="1" applyAlignment="1" applyProtection="1">
      <alignment horizontal="center" vertical="center"/>
      <protection locked="0"/>
    </xf>
    <xf numFmtId="0" fontId="23" fillId="24" borderId="45" xfId="0" applyNumberFormat="1" applyFont="1" applyFill="1" applyBorder="1" applyAlignment="1" applyProtection="1">
      <alignment horizontal="center" vertical="center"/>
      <protection locked="0"/>
    </xf>
    <xf numFmtId="0" fontId="23" fillId="0" borderId="56" xfId="0" applyNumberFormat="1" applyFont="1" applyFill="1" applyBorder="1" applyAlignment="1" applyProtection="1">
      <alignment horizontal="center" vertical="center"/>
      <protection locked="0"/>
    </xf>
    <xf numFmtId="0" fontId="23" fillId="0" borderId="57" xfId="0" applyNumberFormat="1" applyFont="1" applyFill="1" applyBorder="1" applyAlignment="1" applyProtection="1">
      <alignment horizontal="center" vertical="center"/>
      <protection locked="0"/>
    </xf>
    <xf numFmtId="0" fontId="23" fillId="0" borderId="25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2" fontId="23" fillId="24" borderId="41" xfId="0" applyNumberFormat="1" applyFont="1" applyFill="1" applyBorder="1" applyAlignment="1" applyProtection="1">
      <alignment horizontal="center" vertical="center"/>
      <protection locked="0"/>
    </xf>
    <xf numFmtId="191" fontId="23" fillId="0" borderId="12" xfId="0" applyNumberFormat="1" applyFont="1" applyFill="1" applyBorder="1" applyAlignment="1" applyProtection="1">
      <alignment horizontal="center" vertical="center"/>
      <protection locked="0"/>
    </xf>
    <xf numFmtId="2" fontId="23" fillId="0" borderId="10" xfId="0" applyNumberFormat="1" applyFont="1" applyFill="1" applyBorder="1" applyAlignment="1">
      <alignment horizontal="center" vertical="center" shrinkToFit="1"/>
    </xf>
    <xf numFmtId="184" fontId="23" fillId="24" borderId="10" xfId="0" applyNumberFormat="1" applyFont="1" applyFill="1" applyBorder="1" applyAlignment="1">
      <alignment horizontal="center" vertical="center" shrinkToFit="1"/>
    </xf>
    <xf numFmtId="184" fontId="23" fillId="24" borderId="12" xfId="0" applyNumberFormat="1" applyFont="1" applyFill="1" applyBorder="1" applyAlignment="1">
      <alignment horizontal="center" vertical="center" shrinkToFit="1"/>
    </xf>
    <xf numFmtId="181" fontId="23" fillId="0" borderId="10" xfId="0" applyNumberFormat="1" applyFont="1" applyFill="1" applyBorder="1" applyAlignment="1" applyProtection="1">
      <alignment horizontal="center" vertical="center"/>
      <protection locked="0"/>
    </xf>
    <xf numFmtId="180" fontId="23" fillId="0" borderId="37" xfId="0" applyNumberFormat="1" applyFont="1" applyFill="1" applyBorder="1" applyAlignment="1" applyProtection="1">
      <alignment horizontal="center" vertical="center"/>
      <protection locked="0"/>
    </xf>
    <xf numFmtId="191" fontId="23" fillId="0" borderId="37" xfId="0" applyNumberFormat="1" applyFont="1" applyFill="1" applyBorder="1" applyAlignment="1" applyProtection="1">
      <alignment horizontal="center" vertical="center"/>
      <protection locked="0"/>
    </xf>
    <xf numFmtId="0" fontId="23" fillId="0" borderId="57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58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191" fontId="23" fillId="0" borderId="11" xfId="0" applyNumberFormat="1" applyFont="1" applyFill="1" applyBorder="1" applyAlignment="1" applyProtection="1">
      <alignment horizontal="center" vertical="center"/>
      <protection locked="0"/>
    </xf>
    <xf numFmtId="1" fontId="23" fillId="24" borderId="10" xfId="0" applyNumberFormat="1" applyFont="1" applyFill="1" applyBorder="1" applyAlignment="1" applyProtection="1">
      <alignment horizontal="center" vertical="center"/>
      <protection locked="0"/>
    </xf>
    <xf numFmtId="191" fontId="23" fillId="0" borderId="41" xfId="0" applyNumberFormat="1" applyFont="1" applyFill="1" applyBorder="1" applyAlignment="1" applyProtection="1">
      <alignment horizontal="center" vertical="center"/>
      <protection locked="0"/>
    </xf>
    <xf numFmtId="0" fontId="23" fillId="24" borderId="10" xfId="0" applyFont="1" applyFill="1" applyBorder="1" applyAlignment="1">
      <alignment horizontal="center" vertical="center"/>
    </xf>
    <xf numFmtId="0" fontId="21" fillId="0" borderId="59" xfId="0" applyFont="1" applyBorder="1" applyAlignment="1">
      <alignment horizontal="center" vertical="center" shrinkToFit="1"/>
    </xf>
    <xf numFmtId="0" fontId="21" fillId="0" borderId="60" xfId="0" applyFont="1" applyBorder="1" applyAlignment="1">
      <alignment horizontal="center" vertical="center" shrinkToFit="1"/>
    </xf>
    <xf numFmtId="0" fontId="21" fillId="0" borderId="61" xfId="0" applyFont="1" applyBorder="1" applyAlignment="1">
      <alignment horizontal="center" vertical="center" shrinkToFit="1"/>
    </xf>
    <xf numFmtId="0" fontId="21" fillId="0" borderId="62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left" vertical="center" shrinkToFit="1"/>
    </xf>
    <xf numFmtId="0" fontId="23" fillId="0" borderId="34" xfId="0" applyFont="1" applyBorder="1" applyAlignment="1">
      <alignment horizontal="left" vertical="center" shrinkToFit="1"/>
    </xf>
    <xf numFmtId="0" fontId="23" fillId="0" borderId="23" xfId="0" applyFont="1" applyBorder="1" applyAlignment="1">
      <alignment horizontal="left" vertical="center" shrinkToFit="1"/>
    </xf>
    <xf numFmtId="0" fontId="27" fillId="0" borderId="42" xfId="61" applyFont="1" applyFill="1" applyBorder="1" applyAlignment="1">
      <alignment horizontal="left" vertical="center" wrapText="1"/>
      <protection/>
    </xf>
    <xf numFmtId="0" fontId="27" fillId="0" borderId="34" xfId="61" applyFont="1" applyFill="1" applyBorder="1" applyAlignment="1">
      <alignment horizontal="left" vertical="center" wrapText="1"/>
      <protection/>
    </xf>
    <xf numFmtId="0" fontId="27" fillId="0" borderId="38" xfId="61" applyFont="1" applyFill="1" applyBorder="1" applyAlignment="1">
      <alignment horizontal="left" vertical="center" wrapText="1"/>
      <protection/>
    </xf>
    <xf numFmtId="0" fontId="27" fillId="0" borderId="32" xfId="61" applyFont="1" applyFill="1" applyBorder="1" applyAlignment="1">
      <alignment horizontal="left" vertical="center" wrapText="1"/>
      <protection/>
    </xf>
    <xf numFmtId="0" fontId="27" fillId="0" borderId="23" xfId="61" applyFont="1" applyFill="1" applyBorder="1" applyAlignment="1">
      <alignment horizontal="left" vertical="center" wrapText="1"/>
      <protection/>
    </xf>
    <xf numFmtId="0" fontId="23" fillId="0" borderId="42" xfId="0" applyFont="1" applyBorder="1" applyAlignment="1">
      <alignment horizontal="left" vertical="center" shrinkToFit="1"/>
    </xf>
    <xf numFmtId="0" fontId="23" fillId="0" borderId="38" xfId="0" applyFont="1" applyBorder="1" applyAlignment="1">
      <alignment horizontal="left" vertical="center" shrinkToFit="1"/>
    </xf>
    <xf numFmtId="0" fontId="27" fillId="25" borderId="42" xfId="61" applyFont="1" applyFill="1" applyBorder="1" applyAlignment="1">
      <alignment horizontal="left" vertical="center" wrapText="1"/>
      <protection/>
    </xf>
    <xf numFmtId="0" fontId="27" fillId="25" borderId="38" xfId="61" applyFont="1" applyFill="1" applyBorder="1" applyAlignment="1">
      <alignment horizontal="left" vertical="center" wrapText="1"/>
      <protection/>
    </xf>
    <xf numFmtId="0" fontId="27" fillId="0" borderId="34" xfId="0" applyFont="1" applyBorder="1" applyAlignment="1">
      <alignment horizontal="left" vertical="center" shrinkToFit="1"/>
    </xf>
    <xf numFmtId="0" fontId="29" fillId="0" borderId="34" xfId="0" applyFont="1" applyBorder="1" applyAlignment="1">
      <alignment horizontal="left" vertical="center" shrinkToFit="1"/>
    </xf>
    <xf numFmtId="0" fontId="27" fillId="0" borderId="23" xfId="0" applyFont="1" applyBorder="1" applyAlignment="1">
      <alignment horizontal="left" vertical="center" shrinkToFit="1"/>
    </xf>
    <xf numFmtId="0" fontId="27" fillId="0" borderId="46" xfId="61" applyFont="1" applyFill="1" applyBorder="1" applyAlignment="1">
      <alignment horizontal="left" vertical="center" wrapText="1"/>
      <protection/>
    </xf>
    <xf numFmtId="0" fontId="27" fillId="0" borderId="49" xfId="61" applyFont="1" applyFill="1" applyBorder="1" applyAlignment="1">
      <alignment horizontal="left" vertical="center" wrapText="1"/>
      <protection/>
    </xf>
    <xf numFmtId="0" fontId="23" fillId="0" borderId="63" xfId="0" applyFont="1" applyBorder="1" applyAlignment="1">
      <alignment horizontal="left" vertical="center" shrinkToFit="1"/>
    </xf>
    <xf numFmtId="0" fontId="23" fillId="0" borderId="49" xfId="0" applyFont="1" applyBorder="1" applyAlignment="1">
      <alignment horizontal="left" vertical="center" shrinkToFit="1"/>
    </xf>
    <xf numFmtId="0" fontId="23" fillId="0" borderId="46" xfId="0" applyFont="1" applyBorder="1" applyAlignment="1">
      <alignment horizontal="left" vertical="center" shrinkToFit="1"/>
    </xf>
    <xf numFmtId="0" fontId="23" fillId="0" borderId="49" xfId="0" applyFont="1" applyFill="1" applyBorder="1" applyAlignment="1">
      <alignment horizontal="left" vertical="center" shrinkToFit="1"/>
    </xf>
    <xf numFmtId="0" fontId="21" fillId="0" borderId="64" xfId="0" applyFont="1" applyBorder="1" applyAlignment="1">
      <alignment horizontal="center" vertical="center" shrinkToFit="1"/>
    </xf>
    <xf numFmtId="184" fontId="23" fillId="0" borderId="10" xfId="61" applyNumberFormat="1" applyFont="1" applyFill="1" applyBorder="1" applyAlignment="1">
      <alignment horizontal="center" vertical="center" shrinkToFit="1"/>
      <protection/>
    </xf>
    <xf numFmtId="2" fontId="23" fillId="0" borderId="11" xfId="61" applyNumberFormat="1" applyFont="1" applyFill="1" applyBorder="1" applyAlignment="1">
      <alignment horizontal="center" vertical="center" shrinkToFit="1"/>
      <protection/>
    </xf>
    <xf numFmtId="0" fontId="21" fillId="0" borderId="65" xfId="0" applyFont="1" applyBorder="1" applyAlignment="1">
      <alignment horizontal="center" vertical="center" shrinkToFit="1"/>
    </xf>
    <xf numFmtId="0" fontId="21" fillId="0" borderId="66" xfId="0" applyFont="1" applyBorder="1" applyAlignment="1">
      <alignment horizontal="center" vertical="center" shrinkToFit="1"/>
    </xf>
    <xf numFmtId="0" fontId="23" fillId="0" borderId="16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textRotation="255" shrinkToFit="1"/>
    </xf>
    <xf numFmtId="0" fontId="23" fillId="0" borderId="25" xfId="0" applyFont="1" applyBorder="1" applyAlignment="1">
      <alignment horizontal="center" vertical="center" textRotation="255" shrinkToFit="1"/>
    </xf>
    <xf numFmtId="0" fontId="23" fillId="0" borderId="31" xfId="0" applyFont="1" applyBorder="1" applyAlignment="1">
      <alignment horizontal="center" vertical="center" textRotation="255" shrinkToFit="1"/>
    </xf>
    <xf numFmtId="0" fontId="23" fillId="0" borderId="33" xfId="0" applyFont="1" applyBorder="1" applyAlignment="1">
      <alignment horizontal="center" vertical="center" textRotation="255" shrinkToFit="1"/>
    </xf>
    <xf numFmtId="0" fontId="23" fillId="0" borderId="32" xfId="0" applyFont="1" applyBorder="1" applyAlignment="1">
      <alignment horizontal="center" vertical="center" shrinkToFit="1"/>
    </xf>
    <xf numFmtId="0" fontId="23" fillId="0" borderId="34" xfId="0" applyFont="1" applyBorder="1" applyAlignment="1">
      <alignment horizontal="center" vertical="center" shrinkToFit="1"/>
    </xf>
    <xf numFmtId="0" fontId="23" fillId="0" borderId="31" xfId="0" applyFont="1" applyFill="1" applyBorder="1" applyAlignment="1">
      <alignment horizontal="center" vertical="center" textRotation="255" shrinkToFit="1"/>
    </xf>
    <xf numFmtId="0" fontId="23" fillId="0" borderId="33" xfId="0" applyFont="1" applyFill="1" applyBorder="1" applyAlignment="1">
      <alignment horizontal="center" vertical="center" textRotation="255" shrinkToFit="1"/>
    </xf>
    <xf numFmtId="0" fontId="23" fillId="0" borderId="56" xfId="0" applyNumberFormat="1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 textRotation="255" shrinkToFit="1"/>
    </xf>
    <xf numFmtId="0" fontId="23" fillId="0" borderId="25" xfId="0" applyFont="1" applyFill="1" applyBorder="1" applyAlignment="1">
      <alignment horizontal="center" vertical="center" textRotation="255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成21年定期調査地点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7"/>
  <sheetViews>
    <sheetView tabSelected="1" view="pageBreakPreview" zoomScale="80" zoomScaleNormal="85" zoomScaleSheetLayoutView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70" sqref="G70"/>
    </sheetView>
  </sheetViews>
  <sheetFormatPr defaultColWidth="9.00390625" defaultRowHeight="13.5"/>
  <cols>
    <col min="1" max="1" width="4.875" style="2" customWidth="1"/>
    <col min="2" max="2" width="20.50390625" style="2" customWidth="1"/>
    <col min="3" max="26" width="6.25390625" style="2" customWidth="1"/>
    <col min="27" max="27" width="6.25390625" style="3" customWidth="1"/>
    <col min="28" max="29" width="6.25390625" style="2" customWidth="1"/>
    <col min="30" max="30" width="12.25390625" style="2" customWidth="1"/>
    <col min="31" max="16384" width="9.00390625" style="2" customWidth="1"/>
  </cols>
  <sheetData>
    <row r="1" spans="1:30" ht="29.25" customHeight="1">
      <c r="A1" s="4" t="s">
        <v>35</v>
      </c>
      <c r="B1" s="7"/>
      <c r="AA1" s="2"/>
      <c r="AD1" s="6"/>
    </row>
    <row r="2" spans="1:30" ht="23.25" customHeight="1">
      <c r="A2" s="5" t="s">
        <v>36</v>
      </c>
      <c r="B2" s="7"/>
      <c r="AA2" s="2"/>
      <c r="AD2" s="8"/>
    </row>
    <row r="3" spans="1:30" s="23" customFormat="1" ht="18" customHeight="1">
      <c r="A3" s="186" t="s">
        <v>0</v>
      </c>
      <c r="B3" s="188" t="s">
        <v>1</v>
      </c>
      <c r="C3" s="181" t="s">
        <v>39</v>
      </c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3"/>
      <c r="AD3" s="184" t="s">
        <v>48</v>
      </c>
    </row>
    <row r="4" spans="1:30" s="27" customFormat="1" ht="153.75" customHeight="1">
      <c r="A4" s="187"/>
      <c r="B4" s="189"/>
      <c r="C4" s="24" t="s">
        <v>2</v>
      </c>
      <c r="D4" s="25" t="s">
        <v>3</v>
      </c>
      <c r="E4" s="25" t="s">
        <v>4</v>
      </c>
      <c r="F4" s="25" t="s">
        <v>5</v>
      </c>
      <c r="G4" s="25" t="s">
        <v>210</v>
      </c>
      <c r="H4" s="25" t="s">
        <v>6</v>
      </c>
      <c r="I4" s="25" t="s">
        <v>28</v>
      </c>
      <c r="J4" s="25" t="s">
        <v>7</v>
      </c>
      <c r="K4" s="25" t="s">
        <v>8</v>
      </c>
      <c r="L4" s="25" t="s">
        <v>9</v>
      </c>
      <c r="M4" s="25" t="s">
        <v>10</v>
      </c>
      <c r="N4" s="25" t="s">
        <v>11</v>
      </c>
      <c r="O4" s="25" t="s">
        <v>12</v>
      </c>
      <c r="P4" s="25" t="s">
        <v>13</v>
      </c>
      <c r="Q4" s="25" t="s">
        <v>14</v>
      </c>
      <c r="R4" s="25" t="s">
        <v>15</v>
      </c>
      <c r="S4" s="25" t="s">
        <v>16</v>
      </c>
      <c r="T4" s="25" t="s">
        <v>17</v>
      </c>
      <c r="U4" s="25" t="s">
        <v>18</v>
      </c>
      <c r="V4" s="25" t="s">
        <v>19</v>
      </c>
      <c r="W4" s="25" t="s">
        <v>20</v>
      </c>
      <c r="X4" s="25" t="s">
        <v>21</v>
      </c>
      <c r="Y4" s="25" t="s">
        <v>22</v>
      </c>
      <c r="Z4" s="25" t="s">
        <v>23</v>
      </c>
      <c r="AA4" s="25" t="s">
        <v>24</v>
      </c>
      <c r="AB4" s="25" t="s">
        <v>25</v>
      </c>
      <c r="AC4" s="26" t="s">
        <v>26</v>
      </c>
      <c r="AD4" s="185"/>
    </row>
    <row r="5" spans="1:30" s="23" customFormat="1" ht="14.25" customHeight="1">
      <c r="A5" s="28"/>
      <c r="B5" s="29" t="s">
        <v>47</v>
      </c>
      <c r="C5" s="30">
        <v>0.003</v>
      </c>
      <c r="D5" s="31" t="s">
        <v>27</v>
      </c>
      <c r="E5" s="31">
        <v>0.01</v>
      </c>
      <c r="F5" s="31">
        <v>0.05</v>
      </c>
      <c r="G5" s="31">
        <v>0.01</v>
      </c>
      <c r="H5" s="31">
        <v>0.0005</v>
      </c>
      <c r="I5" s="31" t="s">
        <v>46</v>
      </c>
      <c r="J5" s="31">
        <v>0.02</v>
      </c>
      <c r="K5" s="31">
        <v>0.002</v>
      </c>
      <c r="L5" s="31">
        <v>0.002</v>
      </c>
      <c r="M5" s="31">
        <v>0.004</v>
      </c>
      <c r="N5" s="31">
        <v>0.1</v>
      </c>
      <c r="O5" s="31">
        <v>0.04</v>
      </c>
      <c r="P5" s="31">
        <v>1</v>
      </c>
      <c r="Q5" s="31">
        <v>0.006</v>
      </c>
      <c r="R5" s="31">
        <v>0.01</v>
      </c>
      <c r="S5" s="31">
        <v>0.01</v>
      </c>
      <c r="T5" s="31">
        <v>0.002</v>
      </c>
      <c r="U5" s="31">
        <v>0.006</v>
      </c>
      <c r="V5" s="31">
        <v>0.003</v>
      </c>
      <c r="W5" s="31">
        <v>0.02</v>
      </c>
      <c r="X5" s="31">
        <v>0.01</v>
      </c>
      <c r="Y5" s="31">
        <v>0.01</v>
      </c>
      <c r="Z5" s="31">
        <v>10</v>
      </c>
      <c r="AA5" s="31">
        <v>0.8</v>
      </c>
      <c r="AB5" s="31">
        <v>1</v>
      </c>
      <c r="AC5" s="32">
        <v>0.05</v>
      </c>
      <c r="AD5" s="33"/>
    </row>
    <row r="6" spans="1:30" s="34" customFormat="1" ht="22.5" customHeight="1">
      <c r="A6" s="76">
        <v>1</v>
      </c>
      <c r="B6" s="172" t="s">
        <v>213</v>
      </c>
      <c r="C6" s="73" t="s">
        <v>38</v>
      </c>
      <c r="D6" s="74" t="s">
        <v>38</v>
      </c>
      <c r="E6" s="74" t="s">
        <v>38</v>
      </c>
      <c r="F6" s="74" t="s">
        <v>38</v>
      </c>
      <c r="G6" s="74" t="s">
        <v>38</v>
      </c>
      <c r="H6" s="74" t="s">
        <v>38</v>
      </c>
      <c r="I6" s="74" t="s">
        <v>38</v>
      </c>
      <c r="J6" s="74" t="s">
        <v>38</v>
      </c>
      <c r="K6" s="74" t="s">
        <v>38</v>
      </c>
      <c r="L6" s="74" t="s">
        <v>38</v>
      </c>
      <c r="M6" s="74" t="s">
        <v>38</v>
      </c>
      <c r="N6" s="74"/>
      <c r="O6" s="74" t="s">
        <v>38</v>
      </c>
      <c r="P6" s="74" t="s">
        <v>38</v>
      </c>
      <c r="Q6" s="74"/>
      <c r="R6" s="74" t="s">
        <v>38</v>
      </c>
      <c r="S6" s="74" t="s">
        <v>38</v>
      </c>
      <c r="T6" s="74" t="s">
        <v>27</v>
      </c>
      <c r="U6" s="74" t="s">
        <v>27</v>
      </c>
      <c r="V6" s="74" t="s">
        <v>27</v>
      </c>
      <c r="W6" s="74" t="s">
        <v>27</v>
      </c>
      <c r="X6" s="74" t="s">
        <v>38</v>
      </c>
      <c r="Y6" s="75"/>
      <c r="Z6" s="10">
        <v>4.5</v>
      </c>
      <c r="AA6" s="73" t="s">
        <v>27</v>
      </c>
      <c r="AB6" s="74" t="s">
        <v>27</v>
      </c>
      <c r="AC6" s="75" t="s">
        <v>38</v>
      </c>
      <c r="AD6" s="82" t="s">
        <v>49</v>
      </c>
    </row>
    <row r="7" spans="1:30" s="34" customFormat="1" ht="22.5" customHeight="1">
      <c r="A7" s="78">
        <v>2</v>
      </c>
      <c r="B7" s="156" t="s">
        <v>214</v>
      </c>
      <c r="C7" s="16" t="s">
        <v>38</v>
      </c>
      <c r="D7" s="9" t="s">
        <v>38</v>
      </c>
      <c r="E7" s="9" t="s">
        <v>38</v>
      </c>
      <c r="F7" s="9" t="s">
        <v>38</v>
      </c>
      <c r="G7" s="9" t="s">
        <v>38</v>
      </c>
      <c r="H7" s="9" t="s">
        <v>38</v>
      </c>
      <c r="I7" s="9" t="s">
        <v>38</v>
      </c>
      <c r="J7" s="9" t="s">
        <v>38</v>
      </c>
      <c r="K7" s="9" t="s">
        <v>38</v>
      </c>
      <c r="L7" s="9" t="s">
        <v>38</v>
      </c>
      <c r="M7" s="9" t="s">
        <v>38</v>
      </c>
      <c r="N7" s="9" t="s">
        <v>27</v>
      </c>
      <c r="O7" s="9" t="s">
        <v>38</v>
      </c>
      <c r="P7" s="9" t="s">
        <v>38</v>
      </c>
      <c r="Q7" s="9" t="s">
        <v>27</v>
      </c>
      <c r="R7" s="9">
        <v>0.001</v>
      </c>
      <c r="S7" s="9" t="s">
        <v>38</v>
      </c>
      <c r="T7" s="9"/>
      <c r="U7" s="9"/>
      <c r="V7" s="9"/>
      <c r="W7" s="9"/>
      <c r="X7" s="9" t="s">
        <v>38</v>
      </c>
      <c r="Y7" s="9"/>
      <c r="Z7" s="9">
        <v>5.5</v>
      </c>
      <c r="AA7" s="9" t="s">
        <v>27</v>
      </c>
      <c r="AB7" s="9" t="s">
        <v>27</v>
      </c>
      <c r="AC7" s="79" t="s">
        <v>38</v>
      </c>
      <c r="AD7" s="35" t="s">
        <v>49</v>
      </c>
    </row>
    <row r="8" spans="1:30" s="34" customFormat="1" ht="22.5" customHeight="1">
      <c r="A8" s="78">
        <v>3</v>
      </c>
      <c r="B8" s="156" t="s">
        <v>41</v>
      </c>
      <c r="C8" s="16" t="s">
        <v>38</v>
      </c>
      <c r="D8" s="9" t="s">
        <v>38</v>
      </c>
      <c r="E8" s="9" t="s">
        <v>38</v>
      </c>
      <c r="F8" s="9" t="s">
        <v>38</v>
      </c>
      <c r="G8" s="9" t="s">
        <v>38</v>
      </c>
      <c r="H8" s="9" t="s">
        <v>38</v>
      </c>
      <c r="I8" s="9" t="s">
        <v>38</v>
      </c>
      <c r="J8" s="9" t="s">
        <v>38</v>
      </c>
      <c r="K8" s="9" t="s">
        <v>38</v>
      </c>
      <c r="L8" s="9" t="s">
        <v>38</v>
      </c>
      <c r="M8" s="9" t="s">
        <v>38</v>
      </c>
      <c r="N8" s="9"/>
      <c r="O8" s="9" t="s">
        <v>38</v>
      </c>
      <c r="P8" s="9" t="s">
        <v>38</v>
      </c>
      <c r="Q8" s="9"/>
      <c r="R8" s="9" t="s">
        <v>38</v>
      </c>
      <c r="S8" s="9" t="s">
        <v>38</v>
      </c>
      <c r="T8" s="9"/>
      <c r="U8" s="9"/>
      <c r="V8" s="9"/>
      <c r="W8" s="9"/>
      <c r="X8" s="9" t="s">
        <v>38</v>
      </c>
      <c r="Y8" s="9"/>
      <c r="Z8" s="9">
        <v>6.1</v>
      </c>
      <c r="AA8" s="9" t="s">
        <v>27</v>
      </c>
      <c r="AB8" s="9">
        <v>0.06</v>
      </c>
      <c r="AC8" s="79" t="s">
        <v>38</v>
      </c>
      <c r="AD8" s="35" t="s">
        <v>49</v>
      </c>
    </row>
    <row r="9" spans="1:30" s="34" customFormat="1" ht="22.5" customHeight="1">
      <c r="A9" s="78">
        <v>4</v>
      </c>
      <c r="B9" s="156" t="s">
        <v>215</v>
      </c>
      <c r="C9" s="16" t="s">
        <v>38</v>
      </c>
      <c r="D9" s="9" t="s">
        <v>38</v>
      </c>
      <c r="E9" s="9" t="s">
        <v>38</v>
      </c>
      <c r="F9" s="9" t="s">
        <v>38</v>
      </c>
      <c r="G9" s="9" t="s">
        <v>38</v>
      </c>
      <c r="H9" s="9" t="s">
        <v>38</v>
      </c>
      <c r="I9" s="9" t="s">
        <v>38</v>
      </c>
      <c r="J9" s="9" t="s">
        <v>38</v>
      </c>
      <c r="K9" s="9" t="s">
        <v>38</v>
      </c>
      <c r="L9" s="9" t="s">
        <v>38</v>
      </c>
      <c r="M9" s="9" t="s">
        <v>38</v>
      </c>
      <c r="N9" s="9"/>
      <c r="O9" s="9" t="s">
        <v>38</v>
      </c>
      <c r="P9" s="9" t="s">
        <v>38</v>
      </c>
      <c r="Q9" s="9"/>
      <c r="R9" s="9" t="s">
        <v>38</v>
      </c>
      <c r="S9" s="9" t="s">
        <v>38</v>
      </c>
      <c r="T9" s="9"/>
      <c r="U9" s="9"/>
      <c r="V9" s="9"/>
      <c r="W9" s="9"/>
      <c r="X9" s="9" t="s">
        <v>38</v>
      </c>
      <c r="Y9" s="9"/>
      <c r="Z9" s="9">
        <v>5.4</v>
      </c>
      <c r="AA9" s="9" t="s">
        <v>27</v>
      </c>
      <c r="AB9" s="9" t="s">
        <v>27</v>
      </c>
      <c r="AC9" s="79" t="s">
        <v>38</v>
      </c>
      <c r="AD9" s="35" t="s">
        <v>49</v>
      </c>
    </row>
    <row r="10" spans="1:30" s="34" customFormat="1" ht="22.5" customHeight="1">
      <c r="A10" s="83">
        <v>5</v>
      </c>
      <c r="B10" s="164" t="s">
        <v>216</v>
      </c>
      <c r="C10" s="119" t="s">
        <v>38</v>
      </c>
      <c r="D10" s="84" t="s">
        <v>38</v>
      </c>
      <c r="E10" s="84" t="s">
        <v>38</v>
      </c>
      <c r="F10" s="84" t="s">
        <v>38</v>
      </c>
      <c r="G10" s="84" t="s">
        <v>38</v>
      </c>
      <c r="H10" s="84" t="s">
        <v>38</v>
      </c>
      <c r="I10" s="84" t="s">
        <v>38</v>
      </c>
      <c r="J10" s="84" t="s">
        <v>38</v>
      </c>
      <c r="K10" s="84" t="s">
        <v>38</v>
      </c>
      <c r="L10" s="84" t="s">
        <v>38</v>
      </c>
      <c r="M10" s="84" t="s">
        <v>38</v>
      </c>
      <c r="N10" s="84"/>
      <c r="O10" s="84" t="s">
        <v>38</v>
      </c>
      <c r="P10" s="84" t="s">
        <v>38</v>
      </c>
      <c r="Q10" s="84"/>
      <c r="R10" s="84" t="s">
        <v>38</v>
      </c>
      <c r="S10" s="84" t="s">
        <v>38</v>
      </c>
      <c r="T10" s="84"/>
      <c r="U10" s="84"/>
      <c r="V10" s="84"/>
      <c r="W10" s="84"/>
      <c r="X10" s="84" t="s">
        <v>38</v>
      </c>
      <c r="Y10" s="84"/>
      <c r="Z10" s="84">
        <v>2.8</v>
      </c>
      <c r="AA10" s="84" t="s">
        <v>27</v>
      </c>
      <c r="AB10" s="84" t="s">
        <v>27</v>
      </c>
      <c r="AC10" s="85" t="s">
        <v>38</v>
      </c>
      <c r="AD10" s="86" t="s">
        <v>49</v>
      </c>
    </row>
    <row r="11" spans="1:30" s="7" customFormat="1" ht="22.5" customHeight="1">
      <c r="A11" s="76">
        <v>6</v>
      </c>
      <c r="B11" s="161" t="s">
        <v>370</v>
      </c>
      <c r="C11" s="15" t="s">
        <v>38</v>
      </c>
      <c r="D11" s="10" t="s">
        <v>38</v>
      </c>
      <c r="E11" s="10" t="s">
        <v>38</v>
      </c>
      <c r="F11" s="10" t="s">
        <v>38</v>
      </c>
      <c r="G11" s="10" t="s">
        <v>38</v>
      </c>
      <c r="H11" s="10" t="s">
        <v>38</v>
      </c>
      <c r="I11" s="10" t="s">
        <v>38</v>
      </c>
      <c r="J11" s="10" t="s">
        <v>38</v>
      </c>
      <c r="K11" s="10" t="s">
        <v>38</v>
      </c>
      <c r="L11" s="10" t="s">
        <v>38</v>
      </c>
      <c r="M11" s="10" t="s">
        <v>38</v>
      </c>
      <c r="N11" s="10"/>
      <c r="O11" s="10" t="s">
        <v>38</v>
      </c>
      <c r="P11" s="10" t="s">
        <v>38</v>
      </c>
      <c r="Q11" s="10"/>
      <c r="R11" s="10" t="s">
        <v>38</v>
      </c>
      <c r="S11" s="10" t="s">
        <v>38</v>
      </c>
      <c r="T11" s="10" t="s">
        <v>27</v>
      </c>
      <c r="U11" s="10" t="s">
        <v>27</v>
      </c>
      <c r="V11" s="10" t="s">
        <v>27</v>
      </c>
      <c r="W11" s="10" t="s">
        <v>27</v>
      </c>
      <c r="X11" s="10" t="s">
        <v>38</v>
      </c>
      <c r="Y11" s="10"/>
      <c r="Z11" s="102">
        <v>0.02</v>
      </c>
      <c r="AA11" s="10">
        <v>0.32</v>
      </c>
      <c r="AB11" s="10" t="s">
        <v>27</v>
      </c>
      <c r="AC11" s="77" t="s">
        <v>38</v>
      </c>
      <c r="AD11" s="36" t="s">
        <v>50</v>
      </c>
    </row>
    <row r="12" spans="1:30" s="7" customFormat="1" ht="22.5" customHeight="1">
      <c r="A12" s="78">
        <v>7</v>
      </c>
      <c r="B12" s="159" t="s">
        <v>371</v>
      </c>
      <c r="C12" s="16" t="s">
        <v>38</v>
      </c>
      <c r="D12" s="9" t="s">
        <v>38</v>
      </c>
      <c r="E12" s="9" t="s">
        <v>38</v>
      </c>
      <c r="F12" s="9" t="s">
        <v>38</v>
      </c>
      <c r="G12" s="9" t="s">
        <v>38</v>
      </c>
      <c r="H12" s="9" t="s">
        <v>38</v>
      </c>
      <c r="I12" s="9" t="s">
        <v>38</v>
      </c>
      <c r="J12" s="9" t="s">
        <v>38</v>
      </c>
      <c r="K12" s="9" t="s">
        <v>38</v>
      </c>
      <c r="L12" s="9" t="s">
        <v>38</v>
      </c>
      <c r="M12" s="9" t="s">
        <v>38</v>
      </c>
      <c r="N12" s="9"/>
      <c r="O12" s="9" t="s">
        <v>38</v>
      </c>
      <c r="P12" s="9" t="s">
        <v>38</v>
      </c>
      <c r="Q12" s="9"/>
      <c r="R12" s="9" t="s">
        <v>38</v>
      </c>
      <c r="S12" s="9" t="s">
        <v>38</v>
      </c>
      <c r="T12" s="9" t="s">
        <v>27</v>
      </c>
      <c r="U12" s="9" t="s">
        <v>27</v>
      </c>
      <c r="V12" s="9" t="s">
        <v>27</v>
      </c>
      <c r="W12" s="9" t="s">
        <v>27</v>
      </c>
      <c r="X12" s="9" t="s">
        <v>38</v>
      </c>
      <c r="Y12" s="9"/>
      <c r="Z12" s="103">
        <v>0.02</v>
      </c>
      <c r="AA12" s="9">
        <v>0.19</v>
      </c>
      <c r="AB12" s="9">
        <v>0.12</v>
      </c>
      <c r="AC12" s="79" t="s">
        <v>38</v>
      </c>
      <c r="AD12" s="38" t="s">
        <v>50</v>
      </c>
    </row>
    <row r="13" spans="1:30" s="7" customFormat="1" ht="22.5" customHeight="1">
      <c r="A13" s="78">
        <v>8</v>
      </c>
      <c r="B13" s="159" t="s">
        <v>217</v>
      </c>
      <c r="C13" s="16" t="s">
        <v>38</v>
      </c>
      <c r="D13" s="9" t="s">
        <v>38</v>
      </c>
      <c r="E13" s="9" t="s">
        <v>38</v>
      </c>
      <c r="F13" s="9" t="s">
        <v>38</v>
      </c>
      <c r="G13" s="9" t="s">
        <v>38</v>
      </c>
      <c r="H13" s="9" t="s">
        <v>212</v>
      </c>
      <c r="I13" s="9" t="s">
        <v>38</v>
      </c>
      <c r="J13" s="9" t="s">
        <v>38</v>
      </c>
      <c r="K13" s="9" t="s">
        <v>38</v>
      </c>
      <c r="L13" s="9" t="s">
        <v>38</v>
      </c>
      <c r="M13" s="9" t="s">
        <v>38</v>
      </c>
      <c r="N13" s="9"/>
      <c r="O13" s="9" t="s">
        <v>38</v>
      </c>
      <c r="P13" s="9" t="s">
        <v>38</v>
      </c>
      <c r="Q13" s="9"/>
      <c r="R13" s="9" t="s">
        <v>38</v>
      </c>
      <c r="S13" s="9" t="s">
        <v>38</v>
      </c>
      <c r="T13" s="9"/>
      <c r="U13" s="9"/>
      <c r="V13" s="9"/>
      <c r="W13" s="9"/>
      <c r="X13" s="9" t="s">
        <v>38</v>
      </c>
      <c r="Y13" s="9" t="s">
        <v>27</v>
      </c>
      <c r="Z13" s="103">
        <v>4.2</v>
      </c>
      <c r="AA13" s="9" t="s">
        <v>27</v>
      </c>
      <c r="AB13" s="9" t="s">
        <v>27</v>
      </c>
      <c r="AC13" s="79" t="s">
        <v>38</v>
      </c>
      <c r="AD13" s="91" t="s">
        <v>50</v>
      </c>
    </row>
    <row r="14" spans="1:30" s="7" customFormat="1" ht="22.5" customHeight="1">
      <c r="A14" s="78">
        <v>9</v>
      </c>
      <c r="B14" s="159" t="s">
        <v>218</v>
      </c>
      <c r="C14" s="16" t="s">
        <v>38</v>
      </c>
      <c r="D14" s="9" t="s">
        <v>38</v>
      </c>
      <c r="E14" s="9" t="s">
        <v>38</v>
      </c>
      <c r="F14" s="9" t="s">
        <v>38</v>
      </c>
      <c r="G14" s="9" t="s">
        <v>38</v>
      </c>
      <c r="H14" s="9" t="s">
        <v>38</v>
      </c>
      <c r="I14" s="9" t="s">
        <v>38</v>
      </c>
      <c r="J14" s="9" t="s">
        <v>38</v>
      </c>
      <c r="K14" s="9" t="s">
        <v>38</v>
      </c>
      <c r="L14" s="9" t="s">
        <v>38</v>
      </c>
      <c r="M14" s="9" t="s">
        <v>38</v>
      </c>
      <c r="N14" s="9"/>
      <c r="O14" s="9" t="s">
        <v>38</v>
      </c>
      <c r="P14" s="9" t="s">
        <v>38</v>
      </c>
      <c r="Q14" s="9"/>
      <c r="R14" s="9" t="s">
        <v>38</v>
      </c>
      <c r="S14" s="9" t="s">
        <v>38</v>
      </c>
      <c r="T14" s="9"/>
      <c r="U14" s="9"/>
      <c r="V14" s="9"/>
      <c r="W14" s="9"/>
      <c r="X14" s="9" t="s">
        <v>38</v>
      </c>
      <c r="Y14" s="9"/>
      <c r="Z14" s="177">
        <v>4</v>
      </c>
      <c r="AA14" s="9" t="s">
        <v>27</v>
      </c>
      <c r="AB14" s="9" t="s">
        <v>27</v>
      </c>
      <c r="AC14" s="79" t="s">
        <v>38</v>
      </c>
      <c r="AD14" s="38" t="s">
        <v>50</v>
      </c>
    </row>
    <row r="15" spans="1:30" s="7" customFormat="1" ht="22.5" customHeight="1">
      <c r="A15" s="80">
        <v>10</v>
      </c>
      <c r="B15" s="162" t="s">
        <v>219</v>
      </c>
      <c r="C15" s="17" t="s">
        <v>38</v>
      </c>
      <c r="D15" s="11" t="s">
        <v>38</v>
      </c>
      <c r="E15" s="11" t="s">
        <v>38</v>
      </c>
      <c r="F15" s="11" t="s">
        <v>38</v>
      </c>
      <c r="G15" s="11" t="s">
        <v>38</v>
      </c>
      <c r="H15" s="11" t="s">
        <v>38</v>
      </c>
      <c r="I15" s="11" t="s">
        <v>38</v>
      </c>
      <c r="J15" s="11" t="s">
        <v>38</v>
      </c>
      <c r="K15" s="11" t="s">
        <v>38</v>
      </c>
      <c r="L15" s="11" t="s">
        <v>38</v>
      </c>
      <c r="M15" s="11" t="s">
        <v>38</v>
      </c>
      <c r="N15" s="11"/>
      <c r="O15" s="11" t="s">
        <v>38</v>
      </c>
      <c r="P15" s="11" t="s">
        <v>38</v>
      </c>
      <c r="Q15" s="11"/>
      <c r="R15" s="11" t="s">
        <v>38</v>
      </c>
      <c r="S15" s="11" t="s">
        <v>38</v>
      </c>
      <c r="T15" s="11"/>
      <c r="U15" s="11"/>
      <c r="V15" s="11"/>
      <c r="W15" s="11"/>
      <c r="X15" s="11" t="s">
        <v>38</v>
      </c>
      <c r="Y15" s="11" t="s">
        <v>27</v>
      </c>
      <c r="Z15" s="104">
        <v>5.9</v>
      </c>
      <c r="AA15" s="11" t="s">
        <v>27</v>
      </c>
      <c r="AB15" s="11">
        <v>0.04</v>
      </c>
      <c r="AC15" s="81" t="s">
        <v>38</v>
      </c>
      <c r="AD15" s="39" t="s">
        <v>50</v>
      </c>
    </row>
    <row r="16" spans="1:30" s="34" customFormat="1" ht="22.5" customHeight="1">
      <c r="A16" s="87">
        <v>11</v>
      </c>
      <c r="B16" s="158" t="s">
        <v>220</v>
      </c>
      <c r="C16" s="116" t="s">
        <v>38</v>
      </c>
      <c r="D16" s="88" t="s">
        <v>38</v>
      </c>
      <c r="E16" s="88" t="s">
        <v>38</v>
      </c>
      <c r="F16" s="88" t="s">
        <v>38</v>
      </c>
      <c r="G16" s="88">
        <v>0.005</v>
      </c>
      <c r="H16" s="88" t="s">
        <v>38</v>
      </c>
      <c r="I16" s="88" t="s">
        <v>38</v>
      </c>
      <c r="J16" s="88" t="s">
        <v>38</v>
      </c>
      <c r="K16" s="88" t="s">
        <v>38</v>
      </c>
      <c r="L16" s="88" t="s">
        <v>367</v>
      </c>
      <c r="M16" s="88" t="s">
        <v>38</v>
      </c>
      <c r="N16" s="88"/>
      <c r="O16" s="88" t="s">
        <v>38</v>
      </c>
      <c r="P16" s="88" t="s">
        <v>38</v>
      </c>
      <c r="Q16" s="88"/>
      <c r="R16" s="88" t="s">
        <v>38</v>
      </c>
      <c r="S16" s="88" t="s">
        <v>38</v>
      </c>
      <c r="T16" s="88"/>
      <c r="U16" s="88"/>
      <c r="V16" s="88"/>
      <c r="W16" s="88"/>
      <c r="X16" s="88" t="s">
        <v>38</v>
      </c>
      <c r="Y16" s="88"/>
      <c r="Z16" s="105" t="s">
        <v>27</v>
      </c>
      <c r="AA16" s="88" t="s">
        <v>27</v>
      </c>
      <c r="AB16" s="88" t="s">
        <v>27</v>
      </c>
      <c r="AC16" s="89" t="s">
        <v>38</v>
      </c>
      <c r="AD16" s="90" t="s">
        <v>50</v>
      </c>
    </row>
    <row r="17" spans="1:30" s="34" customFormat="1" ht="22.5" customHeight="1">
      <c r="A17" s="78">
        <v>12</v>
      </c>
      <c r="B17" s="159" t="s">
        <v>221</v>
      </c>
      <c r="C17" s="16" t="s">
        <v>38</v>
      </c>
      <c r="D17" s="9" t="s">
        <v>38</v>
      </c>
      <c r="E17" s="9" t="s">
        <v>38</v>
      </c>
      <c r="F17" s="9" t="s">
        <v>38</v>
      </c>
      <c r="G17" s="9" t="s">
        <v>38</v>
      </c>
      <c r="H17" s="9" t="s">
        <v>38</v>
      </c>
      <c r="I17" s="9" t="s">
        <v>38</v>
      </c>
      <c r="J17" s="9" t="s">
        <v>38</v>
      </c>
      <c r="K17" s="9" t="s">
        <v>38</v>
      </c>
      <c r="L17" s="9" t="s">
        <v>38</v>
      </c>
      <c r="M17" s="9" t="s">
        <v>38</v>
      </c>
      <c r="N17" s="9"/>
      <c r="O17" s="9" t="s">
        <v>38</v>
      </c>
      <c r="P17" s="9" t="s">
        <v>38</v>
      </c>
      <c r="Q17" s="9"/>
      <c r="R17" s="9" t="s">
        <v>38</v>
      </c>
      <c r="S17" s="9" t="s">
        <v>38</v>
      </c>
      <c r="T17" s="9"/>
      <c r="U17" s="9"/>
      <c r="V17" s="9"/>
      <c r="W17" s="9"/>
      <c r="X17" s="9" t="s">
        <v>38</v>
      </c>
      <c r="Y17" s="9"/>
      <c r="Z17" s="103">
        <v>4.8</v>
      </c>
      <c r="AA17" s="9" t="s">
        <v>27</v>
      </c>
      <c r="AB17" s="9" t="s">
        <v>27</v>
      </c>
      <c r="AC17" s="79" t="s">
        <v>38</v>
      </c>
      <c r="AD17" s="38" t="s">
        <v>50</v>
      </c>
    </row>
    <row r="18" spans="1:30" s="34" customFormat="1" ht="22.5" customHeight="1">
      <c r="A18" s="83">
        <v>13</v>
      </c>
      <c r="B18" s="160" t="s">
        <v>222</v>
      </c>
      <c r="C18" s="119" t="s">
        <v>38</v>
      </c>
      <c r="D18" s="84" t="s">
        <v>38</v>
      </c>
      <c r="E18" s="84" t="s">
        <v>38</v>
      </c>
      <c r="F18" s="84" t="s">
        <v>38</v>
      </c>
      <c r="G18" s="84" t="s">
        <v>38</v>
      </c>
      <c r="H18" s="84" t="s">
        <v>38</v>
      </c>
      <c r="I18" s="84" t="s">
        <v>38</v>
      </c>
      <c r="J18" s="84" t="s">
        <v>38</v>
      </c>
      <c r="K18" s="84" t="s">
        <v>38</v>
      </c>
      <c r="L18" s="84" t="s">
        <v>38</v>
      </c>
      <c r="M18" s="84" t="s">
        <v>38</v>
      </c>
      <c r="N18" s="84"/>
      <c r="O18" s="84" t="s">
        <v>38</v>
      </c>
      <c r="P18" s="84" t="s">
        <v>38</v>
      </c>
      <c r="Q18" s="84"/>
      <c r="R18" s="84" t="s">
        <v>38</v>
      </c>
      <c r="S18" s="84" t="s">
        <v>38</v>
      </c>
      <c r="T18" s="84"/>
      <c r="U18" s="84"/>
      <c r="V18" s="84"/>
      <c r="W18" s="84"/>
      <c r="X18" s="84" t="s">
        <v>38</v>
      </c>
      <c r="Y18" s="84"/>
      <c r="Z18" s="106" t="s">
        <v>27</v>
      </c>
      <c r="AA18" s="84" t="s">
        <v>27</v>
      </c>
      <c r="AB18" s="84">
        <v>0.06</v>
      </c>
      <c r="AC18" s="85" t="s">
        <v>38</v>
      </c>
      <c r="AD18" s="91" t="s">
        <v>50</v>
      </c>
    </row>
    <row r="19" spans="1:30" s="7" customFormat="1" ht="22.5" customHeight="1">
      <c r="A19" s="76">
        <v>14</v>
      </c>
      <c r="B19" s="155" t="s">
        <v>223</v>
      </c>
      <c r="C19" s="15" t="s">
        <v>38</v>
      </c>
      <c r="D19" s="10" t="s">
        <v>38</v>
      </c>
      <c r="E19" s="10" t="s">
        <v>38</v>
      </c>
      <c r="F19" s="10" t="s">
        <v>38</v>
      </c>
      <c r="G19" s="10" t="s">
        <v>38</v>
      </c>
      <c r="H19" s="10" t="s">
        <v>38</v>
      </c>
      <c r="I19" s="10" t="s">
        <v>38</v>
      </c>
      <c r="J19" s="10" t="s">
        <v>38</v>
      </c>
      <c r="K19" s="10" t="s">
        <v>38</v>
      </c>
      <c r="L19" s="10" t="s">
        <v>38</v>
      </c>
      <c r="M19" s="10" t="s">
        <v>38</v>
      </c>
      <c r="N19" s="10"/>
      <c r="O19" s="10" t="s">
        <v>38</v>
      </c>
      <c r="P19" s="10" t="s">
        <v>38</v>
      </c>
      <c r="Q19" s="10"/>
      <c r="R19" s="10" t="s">
        <v>38</v>
      </c>
      <c r="S19" s="10" t="s">
        <v>38</v>
      </c>
      <c r="T19" s="10"/>
      <c r="U19" s="10"/>
      <c r="V19" s="10"/>
      <c r="W19" s="10"/>
      <c r="X19" s="10" t="s">
        <v>38</v>
      </c>
      <c r="Y19" s="10"/>
      <c r="Z19" s="10">
        <v>8.4</v>
      </c>
      <c r="AA19" s="10" t="s">
        <v>27</v>
      </c>
      <c r="AB19" s="10" t="s">
        <v>27</v>
      </c>
      <c r="AC19" s="77" t="s">
        <v>38</v>
      </c>
      <c r="AD19" s="36" t="s">
        <v>51</v>
      </c>
    </row>
    <row r="20" spans="1:30" s="7" customFormat="1" ht="22.5" customHeight="1">
      <c r="A20" s="80">
        <v>15</v>
      </c>
      <c r="B20" s="157" t="s">
        <v>224</v>
      </c>
      <c r="C20" s="17" t="s">
        <v>38</v>
      </c>
      <c r="D20" s="11" t="s">
        <v>38</v>
      </c>
      <c r="E20" s="11" t="s">
        <v>38</v>
      </c>
      <c r="F20" s="11" t="s">
        <v>38</v>
      </c>
      <c r="G20" s="11" t="s">
        <v>38</v>
      </c>
      <c r="H20" s="11" t="s">
        <v>38</v>
      </c>
      <c r="I20" s="11" t="s">
        <v>38</v>
      </c>
      <c r="J20" s="11" t="s">
        <v>38</v>
      </c>
      <c r="K20" s="11" t="s">
        <v>38</v>
      </c>
      <c r="L20" s="11" t="s">
        <v>38</v>
      </c>
      <c r="M20" s="11" t="s">
        <v>38</v>
      </c>
      <c r="N20" s="11"/>
      <c r="O20" s="11" t="s">
        <v>38</v>
      </c>
      <c r="P20" s="11" t="s">
        <v>38</v>
      </c>
      <c r="Q20" s="11"/>
      <c r="R20" s="11" t="s">
        <v>38</v>
      </c>
      <c r="S20" s="11" t="s">
        <v>38</v>
      </c>
      <c r="T20" s="11"/>
      <c r="U20" s="11"/>
      <c r="V20" s="11"/>
      <c r="W20" s="11"/>
      <c r="X20" s="11" t="s">
        <v>38</v>
      </c>
      <c r="Y20" s="11"/>
      <c r="Z20" s="42">
        <v>11</v>
      </c>
      <c r="AA20" s="11" t="s">
        <v>27</v>
      </c>
      <c r="AB20" s="11" t="s">
        <v>27</v>
      </c>
      <c r="AC20" s="81" t="s">
        <v>38</v>
      </c>
      <c r="AD20" s="39" t="s">
        <v>51</v>
      </c>
    </row>
    <row r="21" spans="1:30" s="7" customFormat="1" ht="22.5" customHeight="1">
      <c r="A21" s="92">
        <v>16</v>
      </c>
      <c r="B21" s="170" t="s">
        <v>225</v>
      </c>
      <c r="C21" s="126" t="s">
        <v>38</v>
      </c>
      <c r="D21" s="93" t="s">
        <v>38</v>
      </c>
      <c r="E21" s="93" t="s">
        <v>38</v>
      </c>
      <c r="F21" s="93" t="s">
        <v>38</v>
      </c>
      <c r="G21" s="93" t="s">
        <v>38</v>
      </c>
      <c r="H21" s="93" t="s">
        <v>38</v>
      </c>
      <c r="I21" s="93" t="s">
        <v>38</v>
      </c>
      <c r="J21" s="93" t="s">
        <v>38</v>
      </c>
      <c r="K21" s="93" t="s">
        <v>38</v>
      </c>
      <c r="L21" s="93" t="s">
        <v>38</v>
      </c>
      <c r="M21" s="93" t="s">
        <v>38</v>
      </c>
      <c r="N21" s="93"/>
      <c r="O21" s="93" t="s">
        <v>38</v>
      </c>
      <c r="P21" s="93" t="s">
        <v>38</v>
      </c>
      <c r="Q21" s="93"/>
      <c r="R21" s="93" t="s">
        <v>38</v>
      </c>
      <c r="S21" s="93" t="s">
        <v>38</v>
      </c>
      <c r="T21" s="93"/>
      <c r="U21" s="93"/>
      <c r="V21" s="93"/>
      <c r="W21" s="93"/>
      <c r="X21" s="93" t="s">
        <v>38</v>
      </c>
      <c r="Y21" s="93"/>
      <c r="Z21" s="107">
        <v>7.4</v>
      </c>
      <c r="AA21" s="93" t="s">
        <v>27</v>
      </c>
      <c r="AB21" s="93" t="s">
        <v>27</v>
      </c>
      <c r="AC21" s="94" t="s">
        <v>38</v>
      </c>
      <c r="AD21" s="95" t="s">
        <v>50</v>
      </c>
    </row>
    <row r="22" spans="1:30" s="7" customFormat="1" ht="22.5" customHeight="1">
      <c r="A22" s="76">
        <v>17</v>
      </c>
      <c r="B22" s="161" t="s">
        <v>226</v>
      </c>
      <c r="C22" s="15" t="s">
        <v>38</v>
      </c>
      <c r="D22" s="10" t="s">
        <v>38</v>
      </c>
      <c r="E22" s="10" t="s">
        <v>38</v>
      </c>
      <c r="F22" s="10" t="s">
        <v>38</v>
      </c>
      <c r="G22" s="10" t="s">
        <v>283</v>
      </c>
      <c r="H22" s="10" t="s">
        <v>38</v>
      </c>
      <c r="I22" s="10" t="s">
        <v>38</v>
      </c>
      <c r="J22" s="10" t="s">
        <v>38</v>
      </c>
      <c r="K22" s="10" t="s">
        <v>38</v>
      </c>
      <c r="L22" s="10" t="s">
        <v>283</v>
      </c>
      <c r="M22" s="10" t="s">
        <v>38</v>
      </c>
      <c r="N22" s="10"/>
      <c r="O22" s="10" t="s">
        <v>38</v>
      </c>
      <c r="P22" s="10" t="s">
        <v>38</v>
      </c>
      <c r="Q22" s="10"/>
      <c r="R22" s="10" t="s">
        <v>38</v>
      </c>
      <c r="S22" s="10" t="s">
        <v>38</v>
      </c>
      <c r="T22" s="10"/>
      <c r="U22" s="10"/>
      <c r="V22" s="10"/>
      <c r="W22" s="10"/>
      <c r="X22" s="10" t="s">
        <v>38</v>
      </c>
      <c r="Y22" s="10"/>
      <c r="Z22" s="102" t="s">
        <v>211</v>
      </c>
      <c r="AA22" s="10" t="s">
        <v>27</v>
      </c>
      <c r="AB22" s="10">
        <v>0.03</v>
      </c>
      <c r="AC22" s="77" t="s">
        <v>38</v>
      </c>
      <c r="AD22" s="96" t="s">
        <v>50</v>
      </c>
    </row>
    <row r="23" spans="1:30" s="7" customFormat="1" ht="22.5" customHeight="1">
      <c r="A23" s="80">
        <v>18</v>
      </c>
      <c r="B23" s="162" t="s">
        <v>227</v>
      </c>
      <c r="C23" s="17" t="s">
        <v>38</v>
      </c>
      <c r="D23" s="11" t="s">
        <v>38</v>
      </c>
      <c r="E23" s="11" t="s">
        <v>38</v>
      </c>
      <c r="F23" s="11" t="s">
        <v>38</v>
      </c>
      <c r="G23" s="11" t="s">
        <v>38</v>
      </c>
      <c r="H23" s="11" t="s">
        <v>38</v>
      </c>
      <c r="I23" s="11" t="s">
        <v>38</v>
      </c>
      <c r="J23" s="11" t="s">
        <v>38</v>
      </c>
      <c r="K23" s="11" t="s">
        <v>38</v>
      </c>
      <c r="L23" s="11" t="s">
        <v>38</v>
      </c>
      <c r="M23" s="11" t="s">
        <v>38</v>
      </c>
      <c r="N23" s="11"/>
      <c r="O23" s="11" t="s">
        <v>38</v>
      </c>
      <c r="P23" s="11" t="s">
        <v>38</v>
      </c>
      <c r="Q23" s="11"/>
      <c r="R23" s="11" t="s">
        <v>38</v>
      </c>
      <c r="S23" s="11" t="s">
        <v>38</v>
      </c>
      <c r="T23" s="11" t="s">
        <v>27</v>
      </c>
      <c r="U23" s="11" t="s">
        <v>27</v>
      </c>
      <c r="V23" s="11" t="s">
        <v>27</v>
      </c>
      <c r="W23" s="11" t="s">
        <v>27</v>
      </c>
      <c r="X23" s="11" t="s">
        <v>38</v>
      </c>
      <c r="Y23" s="11"/>
      <c r="Z23" s="111">
        <v>16</v>
      </c>
      <c r="AA23" s="11" t="s">
        <v>27</v>
      </c>
      <c r="AB23" s="11" t="s">
        <v>27</v>
      </c>
      <c r="AC23" s="81" t="s">
        <v>38</v>
      </c>
      <c r="AD23" s="39" t="s">
        <v>50</v>
      </c>
    </row>
    <row r="24" spans="1:30" s="7" customFormat="1" ht="22.5" customHeight="1">
      <c r="A24" s="92">
        <v>19</v>
      </c>
      <c r="B24" s="170" t="s">
        <v>228</v>
      </c>
      <c r="C24" s="126" t="s">
        <v>38</v>
      </c>
      <c r="D24" s="93" t="s">
        <v>38</v>
      </c>
      <c r="E24" s="93" t="s">
        <v>38</v>
      </c>
      <c r="F24" s="93" t="s">
        <v>38</v>
      </c>
      <c r="G24" s="93" t="s">
        <v>38</v>
      </c>
      <c r="H24" s="93" t="s">
        <v>38</v>
      </c>
      <c r="I24" s="93" t="s">
        <v>38</v>
      </c>
      <c r="J24" s="93" t="s">
        <v>38</v>
      </c>
      <c r="K24" s="93" t="s">
        <v>38</v>
      </c>
      <c r="L24" s="93" t="s">
        <v>38</v>
      </c>
      <c r="M24" s="93" t="s">
        <v>38</v>
      </c>
      <c r="N24" s="93"/>
      <c r="O24" s="93" t="s">
        <v>38</v>
      </c>
      <c r="P24" s="93" t="s">
        <v>38</v>
      </c>
      <c r="Q24" s="93"/>
      <c r="R24" s="93" t="s">
        <v>38</v>
      </c>
      <c r="S24" s="93" t="s">
        <v>38</v>
      </c>
      <c r="T24" s="93"/>
      <c r="U24" s="93"/>
      <c r="V24" s="93"/>
      <c r="W24" s="93"/>
      <c r="X24" s="93" t="s">
        <v>38</v>
      </c>
      <c r="Y24" s="93"/>
      <c r="Z24" s="107">
        <v>4.8</v>
      </c>
      <c r="AA24" s="93" t="s">
        <v>27</v>
      </c>
      <c r="AB24" s="93" t="s">
        <v>27</v>
      </c>
      <c r="AC24" s="94" t="s">
        <v>38</v>
      </c>
      <c r="AD24" s="95" t="s">
        <v>50</v>
      </c>
    </row>
    <row r="25" spans="1:30" s="7" customFormat="1" ht="22.5" customHeight="1">
      <c r="A25" s="97">
        <v>20</v>
      </c>
      <c r="B25" s="171" t="s">
        <v>229</v>
      </c>
      <c r="C25" s="18" t="s">
        <v>38</v>
      </c>
      <c r="D25" s="19" t="s">
        <v>38</v>
      </c>
      <c r="E25" s="19" t="s">
        <v>38</v>
      </c>
      <c r="F25" s="19" t="s">
        <v>38</v>
      </c>
      <c r="G25" s="19" t="s">
        <v>38</v>
      </c>
      <c r="H25" s="19" t="s">
        <v>38</v>
      </c>
      <c r="I25" s="19" t="s">
        <v>38</v>
      </c>
      <c r="J25" s="19" t="s">
        <v>38</v>
      </c>
      <c r="K25" s="19" t="s">
        <v>38</v>
      </c>
      <c r="L25" s="19" t="s">
        <v>38</v>
      </c>
      <c r="M25" s="19" t="s">
        <v>38</v>
      </c>
      <c r="N25" s="19"/>
      <c r="O25" s="19" t="s">
        <v>38</v>
      </c>
      <c r="P25" s="19" t="s">
        <v>38</v>
      </c>
      <c r="Q25" s="19"/>
      <c r="R25" s="19" t="s">
        <v>38</v>
      </c>
      <c r="S25" s="19" t="s">
        <v>38</v>
      </c>
      <c r="T25" s="19"/>
      <c r="U25" s="19"/>
      <c r="V25" s="19"/>
      <c r="W25" s="19"/>
      <c r="X25" s="19" t="s">
        <v>38</v>
      </c>
      <c r="Y25" s="19"/>
      <c r="Z25" s="108">
        <v>9.9</v>
      </c>
      <c r="AA25" s="19" t="s">
        <v>27</v>
      </c>
      <c r="AB25" s="19" t="s">
        <v>27</v>
      </c>
      <c r="AC25" s="98" t="s">
        <v>38</v>
      </c>
      <c r="AD25" s="45" t="s">
        <v>50</v>
      </c>
    </row>
    <row r="26" spans="1:30" s="7" customFormat="1" ht="22.5" customHeight="1">
      <c r="A26" s="87">
        <v>21</v>
      </c>
      <c r="B26" s="158" t="s">
        <v>230</v>
      </c>
      <c r="C26" s="116" t="s">
        <v>38</v>
      </c>
      <c r="D26" s="88" t="s">
        <v>38</v>
      </c>
      <c r="E26" s="88" t="s">
        <v>38</v>
      </c>
      <c r="F26" s="88" t="s">
        <v>38</v>
      </c>
      <c r="G26" s="88" t="s">
        <v>38</v>
      </c>
      <c r="H26" s="88" t="s">
        <v>38</v>
      </c>
      <c r="I26" s="88" t="s">
        <v>38</v>
      </c>
      <c r="J26" s="88" t="s">
        <v>38</v>
      </c>
      <c r="K26" s="88" t="s">
        <v>38</v>
      </c>
      <c r="L26" s="88" t="s">
        <v>38</v>
      </c>
      <c r="M26" s="88" t="s">
        <v>38</v>
      </c>
      <c r="N26" s="88"/>
      <c r="O26" s="88" t="s">
        <v>38</v>
      </c>
      <c r="P26" s="88" t="s">
        <v>38</v>
      </c>
      <c r="Q26" s="88"/>
      <c r="R26" s="88" t="s">
        <v>38</v>
      </c>
      <c r="S26" s="88" t="s">
        <v>38</v>
      </c>
      <c r="T26" s="88"/>
      <c r="U26" s="88"/>
      <c r="V26" s="88"/>
      <c r="W26" s="88"/>
      <c r="X26" s="88" t="s">
        <v>38</v>
      </c>
      <c r="Y26" s="88"/>
      <c r="Z26" s="105">
        <v>9.5</v>
      </c>
      <c r="AA26" s="88" t="s">
        <v>27</v>
      </c>
      <c r="AB26" s="88" t="s">
        <v>27</v>
      </c>
      <c r="AC26" s="89" t="s">
        <v>38</v>
      </c>
      <c r="AD26" s="95" t="s">
        <v>50</v>
      </c>
    </row>
    <row r="27" spans="1:30" s="7" customFormat="1" ht="22.5" customHeight="1">
      <c r="A27" s="83">
        <v>22</v>
      </c>
      <c r="B27" s="160" t="s">
        <v>231</v>
      </c>
      <c r="C27" s="119" t="s">
        <v>38</v>
      </c>
      <c r="D27" s="84" t="s">
        <v>38</v>
      </c>
      <c r="E27" s="84" t="s">
        <v>38</v>
      </c>
      <c r="F27" s="84" t="s">
        <v>38</v>
      </c>
      <c r="G27" s="84" t="s">
        <v>38</v>
      </c>
      <c r="H27" s="84" t="s">
        <v>38</v>
      </c>
      <c r="I27" s="84" t="s">
        <v>38</v>
      </c>
      <c r="J27" s="84" t="s">
        <v>38</v>
      </c>
      <c r="K27" s="84" t="s">
        <v>38</v>
      </c>
      <c r="L27" s="84" t="s">
        <v>38</v>
      </c>
      <c r="M27" s="84" t="s">
        <v>38</v>
      </c>
      <c r="N27" s="84"/>
      <c r="O27" s="84" t="s">
        <v>38</v>
      </c>
      <c r="P27" s="84" t="s">
        <v>38</v>
      </c>
      <c r="Q27" s="84"/>
      <c r="R27" s="84" t="s">
        <v>38</v>
      </c>
      <c r="S27" s="84" t="s">
        <v>38</v>
      </c>
      <c r="T27" s="84" t="s">
        <v>27</v>
      </c>
      <c r="U27" s="84" t="s">
        <v>27</v>
      </c>
      <c r="V27" s="84" t="s">
        <v>27</v>
      </c>
      <c r="W27" s="84" t="s">
        <v>27</v>
      </c>
      <c r="X27" s="84" t="s">
        <v>38</v>
      </c>
      <c r="Y27" s="84"/>
      <c r="Z27" s="106">
        <v>8.4</v>
      </c>
      <c r="AA27" s="84" t="s">
        <v>27</v>
      </c>
      <c r="AB27" s="84" t="s">
        <v>27</v>
      </c>
      <c r="AC27" s="85" t="s">
        <v>38</v>
      </c>
      <c r="AD27" s="39" t="s">
        <v>50</v>
      </c>
    </row>
    <row r="28" spans="1:30" s="7" customFormat="1" ht="22.5" customHeight="1">
      <c r="A28" s="76">
        <v>23</v>
      </c>
      <c r="B28" s="161" t="s">
        <v>97</v>
      </c>
      <c r="C28" s="15" t="s">
        <v>38</v>
      </c>
      <c r="D28" s="10" t="s">
        <v>38</v>
      </c>
      <c r="E28" s="10" t="s">
        <v>38</v>
      </c>
      <c r="F28" s="10" t="s">
        <v>38</v>
      </c>
      <c r="G28" s="10" t="s">
        <v>38</v>
      </c>
      <c r="H28" s="10" t="s">
        <v>38</v>
      </c>
      <c r="I28" s="10" t="s">
        <v>38</v>
      </c>
      <c r="J28" s="10" t="s">
        <v>38</v>
      </c>
      <c r="K28" s="10" t="s">
        <v>38</v>
      </c>
      <c r="L28" s="10" t="s">
        <v>38</v>
      </c>
      <c r="M28" s="10" t="s">
        <v>38</v>
      </c>
      <c r="N28" s="10"/>
      <c r="O28" s="10" t="s">
        <v>38</v>
      </c>
      <c r="P28" s="10" t="s">
        <v>38</v>
      </c>
      <c r="Q28" s="10"/>
      <c r="R28" s="10" t="s">
        <v>38</v>
      </c>
      <c r="S28" s="10" t="s">
        <v>38</v>
      </c>
      <c r="T28" s="10"/>
      <c r="U28" s="10"/>
      <c r="V28" s="10"/>
      <c r="W28" s="10"/>
      <c r="X28" s="10" t="s">
        <v>38</v>
      </c>
      <c r="Y28" s="10"/>
      <c r="Z28" s="102">
        <v>2.1</v>
      </c>
      <c r="AA28" s="10" t="s">
        <v>27</v>
      </c>
      <c r="AB28" s="10" t="s">
        <v>27</v>
      </c>
      <c r="AC28" s="77" t="s">
        <v>38</v>
      </c>
      <c r="AD28" s="36" t="s">
        <v>50</v>
      </c>
    </row>
    <row r="29" spans="1:30" s="7" customFormat="1" ht="22.5" customHeight="1">
      <c r="A29" s="78">
        <v>24</v>
      </c>
      <c r="B29" s="159" t="s">
        <v>232</v>
      </c>
      <c r="C29" s="16" t="s">
        <v>38</v>
      </c>
      <c r="D29" s="9" t="s">
        <v>38</v>
      </c>
      <c r="E29" s="9" t="s">
        <v>38</v>
      </c>
      <c r="F29" s="9" t="s">
        <v>283</v>
      </c>
      <c r="G29" s="9" t="s">
        <v>40</v>
      </c>
      <c r="H29" s="9" t="s">
        <v>38</v>
      </c>
      <c r="I29" s="9" t="s">
        <v>38</v>
      </c>
      <c r="J29" s="9" t="s">
        <v>38</v>
      </c>
      <c r="K29" s="9" t="s">
        <v>38</v>
      </c>
      <c r="L29" s="9" t="s">
        <v>38</v>
      </c>
      <c r="M29" s="9" t="s">
        <v>38</v>
      </c>
      <c r="N29" s="9"/>
      <c r="O29" s="9" t="s">
        <v>38</v>
      </c>
      <c r="P29" s="9" t="s">
        <v>38</v>
      </c>
      <c r="Q29" s="9"/>
      <c r="R29" s="9" t="s">
        <v>38</v>
      </c>
      <c r="S29" s="9" t="s">
        <v>38</v>
      </c>
      <c r="T29" s="9"/>
      <c r="U29" s="9"/>
      <c r="V29" s="9"/>
      <c r="W29" s="9"/>
      <c r="X29" s="9" t="s">
        <v>38</v>
      </c>
      <c r="Y29" s="9"/>
      <c r="Z29" s="103">
        <v>3.2</v>
      </c>
      <c r="AA29" s="9" t="s">
        <v>27</v>
      </c>
      <c r="AB29" s="9" t="s">
        <v>27</v>
      </c>
      <c r="AC29" s="79" t="s">
        <v>38</v>
      </c>
      <c r="AD29" s="91" t="s">
        <v>50</v>
      </c>
    </row>
    <row r="30" spans="1:30" s="7" customFormat="1" ht="22.5" customHeight="1">
      <c r="A30" s="78">
        <v>25</v>
      </c>
      <c r="B30" s="159" t="s">
        <v>233</v>
      </c>
      <c r="C30" s="16" t="s">
        <v>38</v>
      </c>
      <c r="D30" s="9" t="s">
        <v>38</v>
      </c>
      <c r="E30" s="9" t="s">
        <v>38</v>
      </c>
      <c r="F30" s="9" t="s">
        <v>38</v>
      </c>
      <c r="G30" s="9" t="s">
        <v>38</v>
      </c>
      <c r="H30" s="9" t="s">
        <v>38</v>
      </c>
      <c r="I30" s="9" t="s">
        <v>38</v>
      </c>
      <c r="J30" s="9" t="s">
        <v>38</v>
      </c>
      <c r="K30" s="9" t="s">
        <v>38</v>
      </c>
      <c r="L30" s="9" t="s">
        <v>38</v>
      </c>
      <c r="M30" s="9" t="s">
        <v>38</v>
      </c>
      <c r="N30" s="9"/>
      <c r="O30" s="9" t="s">
        <v>38</v>
      </c>
      <c r="P30" s="9" t="s">
        <v>38</v>
      </c>
      <c r="Q30" s="9"/>
      <c r="R30" s="9" t="s">
        <v>38</v>
      </c>
      <c r="S30" s="9" t="s">
        <v>38</v>
      </c>
      <c r="T30" s="9"/>
      <c r="U30" s="9"/>
      <c r="V30" s="9"/>
      <c r="W30" s="9"/>
      <c r="X30" s="9" t="s">
        <v>38</v>
      </c>
      <c r="Y30" s="9"/>
      <c r="Z30" s="103">
        <v>1.2</v>
      </c>
      <c r="AA30" s="9" t="s">
        <v>27</v>
      </c>
      <c r="AB30" s="9" t="s">
        <v>27</v>
      </c>
      <c r="AC30" s="79" t="s">
        <v>38</v>
      </c>
      <c r="AD30" s="38" t="s">
        <v>50</v>
      </c>
    </row>
    <row r="31" spans="1:30" s="7" customFormat="1" ht="22.5" customHeight="1">
      <c r="A31" s="78">
        <v>26</v>
      </c>
      <c r="B31" s="159" t="s">
        <v>234</v>
      </c>
      <c r="C31" s="16" t="s">
        <v>38</v>
      </c>
      <c r="D31" s="9" t="s">
        <v>38</v>
      </c>
      <c r="E31" s="9" t="s">
        <v>38</v>
      </c>
      <c r="F31" s="9" t="s">
        <v>38</v>
      </c>
      <c r="G31" s="9" t="s">
        <v>38</v>
      </c>
      <c r="H31" s="9" t="s">
        <v>38</v>
      </c>
      <c r="I31" s="9" t="s">
        <v>38</v>
      </c>
      <c r="J31" s="9" t="s">
        <v>38</v>
      </c>
      <c r="K31" s="9" t="s">
        <v>38</v>
      </c>
      <c r="L31" s="9" t="s">
        <v>38</v>
      </c>
      <c r="M31" s="9" t="s">
        <v>38</v>
      </c>
      <c r="N31" s="9"/>
      <c r="O31" s="9" t="s">
        <v>38</v>
      </c>
      <c r="P31" s="9" t="s">
        <v>38</v>
      </c>
      <c r="Q31" s="9"/>
      <c r="R31" s="9" t="s">
        <v>38</v>
      </c>
      <c r="S31" s="9" t="s">
        <v>38</v>
      </c>
      <c r="T31" s="9"/>
      <c r="U31" s="9"/>
      <c r="V31" s="9"/>
      <c r="W31" s="9"/>
      <c r="X31" s="9" t="s">
        <v>38</v>
      </c>
      <c r="Y31" s="9"/>
      <c r="Z31" s="103">
        <v>4.6</v>
      </c>
      <c r="AA31" s="9" t="s">
        <v>27</v>
      </c>
      <c r="AB31" s="9" t="s">
        <v>27</v>
      </c>
      <c r="AC31" s="79" t="s">
        <v>38</v>
      </c>
      <c r="AD31" s="38" t="s">
        <v>50</v>
      </c>
    </row>
    <row r="32" spans="1:30" s="7" customFormat="1" ht="22.5" customHeight="1">
      <c r="A32" s="78">
        <v>27</v>
      </c>
      <c r="B32" s="159" t="s">
        <v>235</v>
      </c>
      <c r="C32" s="16" t="s">
        <v>38</v>
      </c>
      <c r="D32" s="9" t="s">
        <v>38</v>
      </c>
      <c r="E32" s="9" t="s">
        <v>38</v>
      </c>
      <c r="F32" s="9" t="s">
        <v>38</v>
      </c>
      <c r="G32" s="9" t="s">
        <v>38</v>
      </c>
      <c r="H32" s="9" t="s">
        <v>38</v>
      </c>
      <c r="I32" s="9" t="s">
        <v>38</v>
      </c>
      <c r="J32" s="9" t="s">
        <v>38</v>
      </c>
      <c r="K32" s="9" t="s">
        <v>38</v>
      </c>
      <c r="L32" s="9" t="s">
        <v>38</v>
      </c>
      <c r="M32" s="9" t="s">
        <v>38</v>
      </c>
      <c r="N32" s="9" t="s">
        <v>27</v>
      </c>
      <c r="O32" s="9" t="s">
        <v>38</v>
      </c>
      <c r="P32" s="9" t="s">
        <v>38</v>
      </c>
      <c r="Q32" s="9" t="s">
        <v>27</v>
      </c>
      <c r="R32" s="9" t="s">
        <v>38</v>
      </c>
      <c r="S32" s="9">
        <v>0.0017</v>
      </c>
      <c r="T32" s="9"/>
      <c r="U32" s="9"/>
      <c r="V32" s="9"/>
      <c r="W32" s="9"/>
      <c r="X32" s="9" t="s">
        <v>38</v>
      </c>
      <c r="Y32" s="9"/>
      <c r="Z32" s="103">
        <v>5.1</v>
      </c>
      <c r="AA32" s="9" t="s">
        <v>27</v>
      </c>
      <c r="AB32" s="9">
        <v>0.03</v>
      </c>
      <c r="AC32" s="79" t="s">
        <v>38</v>
      </c>
      <c r="AD32" s="38" t="s">
        <v>50</v>
      </c>
    </row>
    <row r="33" spans="1:30" s="7" customFormat="1" ht="22.5" customHeight="1">
      <c r="A33" s="80">
        <v>28</v>
      </c>
      <c r="B33" s="162" t="s">
        <v>236</v>
      </c>
      <c r="C33" s="17" t="s">
        <v>38</v>
      </c>
      <c r="D33" s="11" t="s">
        <v>38</v>
      </c>
      <c r="E33" s="11" t="s">
        <v>38</v>
      </c>
      <c r="F33" s="11" t="s">
        <v>38</v>
      </c>
      <c r="G33" s="11" t="s">
        <v>38</v>
      </c>
      <c r="H33" s="11" t="s">
        <v>38</v>
      </c>
      <c r="I33" s="11" t="s">
        <v>38</v>
      </c>
      <c r="J33" s="11" t="s">
        <v>38</v>
      </c>
      <c r="K33" s="11" t="s">
        <v>38</v>
      </c>
      <c r="L33" s="11" t="s">
        <v>38</v>
      </c>
      <c r="M33" s="11" t="s">
        <v>38</v>
      </c>
      <c r="N33" s="11"/>
      <c r="O33" s="11" t="s">
        <v>38</v>
      </c>
      <c r="P33" s="11" t="s">
        <v>38</v>
      </c>
      <c r="Q33" s="11"/>
      <c r="R33" s="11" t="s">
        <v>38</v>
      </c>
      <c r="S33" s="11" t="s">
        <v>38</v>
      </c>
      <c r="T33" s="11"/>
      <c r="U33" s="11"/>
      <c r="V33" s="11"/>
      <c r="W33" s="11"/>
      <c r="X33" s="11" t="s">
        <v>38</v>
      </c>
      <c r="Y33" s="11"/>
      <c r="Z33" s="104">
        <v>1.9</v>
      </c>
      <c r="AA33" s="11" t="s">
        <v>27</v>
      </c>
      <c r="AB33" s="11" t="s">
        <v>27</v>
      </c>
      <c r="AC33" s="81" t="s">
        <v>38</v>
      </c>
      <c r="AD33" s="39" t="s">
        <v>50</v>
      </c>
    </row>
    <row r="34" spans="1:30" s="7" customFormat="1" ht="22.5" customHeight="1">
      <c r="A34" s="87">
        <v>29</v>
      </c>
      <c r="B34" s="158" t="s">
        <v>237</v>
      </c>
      <c r="C34" s="116" t="s">
        <v>38</v>
      </c>
      <c r="D34" s="88" t="s">
        <v>38</v>
      </c>
      <c r="E34" s="88" t="s">
        <v>38</v>
      </c>
      <c r="F34" s="88" t="s">
        <v>38</v>
      </c>
      <c r="G34" s="88" t="s">
        <v>38</v>
      </c>
      <c r="H34" s="88" t="s">
        <v>38</v>
      </c>
      <c r="I34" s="88" t="s">
        <v>38</v>
      </c>
      <c r="J34" s="88" t="s">
        <v>38</v>
      </c>
      <c r="K34" s="88" t="s">
        <v>38</v>
      </c>
      <c r="L34" s="88" t="s">
        <v>38</v>
      </c>
      <c r="M34" s="88" t="s">
        <v>38</v>
      </c>
      <c r="N34" s="88"/>
      <c r="O34" s="88" t="s">
        <v>38</v>
      </c>
      <c r="P34" s="88" t="s">
        <v>38</v>
      </c>
      <c r="Q34" s="88"/>
      <c r="R34" s="88" t="s">
        <v>38</v>
      </c>
      <c r="S34" s="88" t="s">
        <v>38</v>
      </c>
      <c r="T34" s="88" t="s">
        <v>27</v>
      </c>
      <c r="U34" s="88" t="s">
        <v>27</v>
      </c>
      <c r="V34" s="88" t="s">
        <v>27</v>
      </c>
      <c r="W34" s="88" t="s">
        <v>27</v>
      </c>
      <c r="X34" s="88" t="s">
        <v>38</v>
      </c>
      <c r="Y34" s="88"/>
      <c r="Z34" s="109">
        <v>1</v>
      </c>
      <c r="AA34" s="88" t="s">
        <v>27</v>
      </c>
      <c r="AB34" s="88" t="s">
        <v>27</v>
      </c>
      <c r="AC34" s="89" t="s">
        <v>38</v>
      </c>
      <c r="AD34" s="90" t="s">
        <v>50</v>
      </c>
    </row>
    <row r="35" spans="1:30" s="7" customFormat="1" ht="22.5" customHeight="1">
      <c r="A35" s="83">
        <v>30</v>
      </c>
      <c r="B35" s="160" t="s">
        <v>238</v>
      </c>
      <c r="C35" s="119" t="s">
        <v>38</v>
      </c>
      <c r="D35" s="84" t="s">
        <v>38</v>
      </c>
      <c r="E35" s="84" t="s">
        <v>38</v>
      </c>
      <c r="F35" s="84" t="s">
        <v>38</v>
      </c>
      <c r="G35" s="84" t="s">
        <v>38</v>
      </c>
      <c r="H35" s="84" t="s">
        <v>38</v>
      </c>
      <c r="I35" s="84" t="s">
        <v>38</v>
      </c>
      <c r="J35" s="84" t="s">
        <v>38</v>
      </c>
      <c r="K35" s="84" t="s">
        <v>38</v>
      </c>
      <c r="L35" s="84" t="s">
        <v>38</v>
      </c>
      <c r="M35" s="84" t="s">
        <v>38</v>
      </c>
      <c r="N35" s="84"/>
      <c r="O35" s="84" t="s">
        <v>38</v>
      </c>
      <c r="P35" s="84" t="s">
        <v>38</v>
      </c>
      <c r="Q35" s="84"/>
      <c r="R35" s="84" t="s">
        <v>38</v>
      </c>
      <c r="S35" s="84" t="s">
        <v>38</v>
      </c>
      <c r="T35" s="84"/>
      <c r="U35" s="84"/>
      <c r="V35" s="84"/>
      <c r="W35" s="84"/>
      <c r="X35" s="84" t="s">
        <v>38</v>
      </c>
      <c r="Y35" s="84"/>
      <c r="Z35" s="106">
        <v>0.06</v>
      </c>
      <c r="AA35" s="99">
        <v>0.13</v>
      </c>
      <c r="AB35" s="84">
        <v>0.07</v>
      </c>
      <c r="AC35" s="85" t="s">
        <v>38</v>
      </c>
      <c r="AD35" s="91" t="s">
        <v>50</v>
      </c>
    </row>
    <row r="36" spans="1:30" s="7" customFormat="1" ht="22.5" customHeight="1">
      <c r="A36" s="76">
        <v>31</v>
      </c>
      <c r="B36" s="161" t="s">
        <v>372</v>
      </c>
      <c r="C36" s="15" t="s">
        <v>38</v>
      </c>
      <c r="D36" s="10" t="s">
        <v>38</v>
      </c>
      <c r="E36" s="10" t="s">
        <v>38</v>
      </c>
      <c r="F36" s="10" t="s">
        <v>38</v>
      </c>
      <c r="G36" s="10" t="s">
        <v>38</v>
      </c>
      <c r="H36" s="10" t="s">
        <v>38</v>
      </c>
      <c r="I36" s="10" t="s">
        <v>38</v>
      </c>
      <c r="J36" s="10" t="s">
        <v>38</v>
      </c>
      <c r="K36" s="10" t="s">
        <v>38</v>
      </c>
      <c r="L36" s="10" t="s">
        <v>38</v>
      </c>
      <c r="M36" s="10" t="s">
        <v>38</v>
      </c>
      <c r="N36" s="10"/>
      <c r="O36" s="10" t="s">
        <v>38</v>
      </c>
      <c r="P36" s="10" t="s">
        <v>38</v>
      </c>
      <c r="Q36" s="10"/>
      <c r="R36" s="10" t="s">
        <v>38</v>
      </c>
      <c r="S36" s="10" t="s">
        <v>38</v>
      </c>
      <c r="T36" s="10" t="s">
        <v>27</v>
      </c>
      <c r="U36" s="10" t="s">
        <v>27</v>
      </c>
      <c r="V36" s="10" t="s">
        <v>27</v>
      </c>
      <c r="W36" s="10" t="s">
        <v>27</v>
      </c>
      <c r="X36" s="10" t="s">
        <v>38</v>
      </c>
      <c r="Y36" s="10"/>
      <c r="Z36" s="102">
        <v>3.6</v>
      </c>
      <c r="AA36" s="10" t="s">
        <v>27</v>
      </c>
      <c r="AB36" s="10">
        <v>0.08</v>
      </c>
      <c r="AC36" s="77" t="s">
        <v>38</v>
      </c>
      <c r="AD36" s="36" t="s">
        <v>50</v>
      </c>
    </row>
    <row r="37" spans="1:30" s="7" customFormat="1" ht="22.5" customHeight="1">
      <c r="A37" s="80">
        <v>32</v>
      </c>
      <c r="B37" s="162" t="s">
        <v>373</v>
      </c>
      <c r="C37" s="17" t="s">
        <v>38</v>
      </c>
      <c r="D37" s="11" t="s">
        <v>38</v>
      </c>
      <c r="E37" s="11" t="s">
        <v>38</v>
      </c>
      <c r="F37" s="11" t="s">
        <v>38</v>
      </c>
      <c r="G37" s="11" t="s">
        <v>38</v>
      </c>
      <c r="H37" s="11" t="s">
        <v>38</v>
      </c>
      <c r="I37" s="11" t="s">
        <v>38</v>
      </c>
      <c r="J37" s="11" t="s">
        <v>38</v>
      </c>
      <c r="K37" s="11" t="s">
        <v>38</v>
      </c>
      <c r="L37" s="11" t="s">
        <v>38</v>
      </c>
      <c r="M37" s="11" t="s">
        <v>38</v>
      </c>
      <c r="N37" s="11"/>
      <c r="O37" s="11" t="s">
        <v>38</v>
      </c>
      <c r="P37" s="11" t="s">
        <v>38</v>
      </c>
      <c r="Q37" s="11"/>
      <c r="R37" s="11" t="s">
        <v>38</v>
      </c>
      <c r="S37" s="11" t="s">
        <v>38</v>
      </c>
      <c r="T37" s="11"/>
      <c r="U37" s="11"/>
      <c r="V37" s="11"/>
      <c r="W37" s="11"/>
      <c r="X37" s="11" t="s">
        <v>38</v>
      </c>
      <c r="Y37" s="11"/>
      <c r="Z37" s="104">
        <v>3.9</v>
      </c>
      <c r="AA37" s="11" t="s">
        <v>27</v>
      </c>
      <c r="AB37" s="11">
        <v>0.06</v>
      </c>
      <c r="AC37" s="81" t="s">
        <v>38</v>
      </c>
      <c r="AD37" s="39" t="s">
        <v>50</v>
      </c>
    </row>
    <row r="38" spans="1:30" s="7" customFormat="1" ht="22.5" customHeight="1">
      <c r="A38" s="87">
        <v>33</v>
      </c>
      <c r="B38" s="163" t="s">
        <v>239</v>
      </c>
      <c r="C38" s="116" t="s">
        <v>38</v>
      </c>
      <c r="D38" s="88" t="s">
        <v>38</v>
      </c>
      <c r="E38" s="88" t="s">
        <v>38</v>
      </c>
      <c r="F38" s="88" t="s">
        <v>38</v>
      </c>
      <c r="G38" s="88" t="s">
        <v>38</v>
      </c>
      <c r="H38" s="88" t="s">
        <v>38</v>
      </c>
      <c r="I38" s="88" t="s">
        <v>38</v>
      </c>
      <c r="J38" s="88" t="s">
        <v>38</v>
      </c>
      <c r="K38" s="88" t="s">
        <v>38</v>
      </c>
      <c r="L38" s="88" t="s">
        <v>38</v>
      </c>
      <c r="M38" s="88" t="s">
        <v>38</v>
      </c>
      <c r="N38" s="88"/>
      <c r="O38" s="88" t="s">
        <v>38</v>
      </c>
      <c r="P38" s="88" t="s">
        <v>38</v>
      </c>
      <c r="Q38" s="88"/>
      <c r="R38" s="88" t="s">
        <v>38</v>
      </c>
      <c r="S38" s="88" t="s">
        <v>38</v>
      </c>
      <c r="T38" s="88" t="s">
        <v>27</v>
      </c>
      <c r="U38" s="88" t="s">
        <v>27</v>
      </c>
      <c r="V38" s="88" t="s">
        <v>27</v>
      </c>
      <c r="W38" s="88" t="s">
        <v>27</v>
      </c>
      <c r="X38" s="88" t="s">
        <v>38</v>
      </c>
      <c r="Y38" s="88"/>
      <c r="Z38" s="88">
        <v>0.29</v>
      </c>
      <c r="AA38" s="88" t="s">
        <v>27</v>
      </c>
      <c r="AB38" s="88" t="s">
        <v>27</v>
      </c>
      <c r="AC38" s="89" t="s">
        <v>38</v>
      </c>
      <c r="AD38" s="90" t="s">
        <v>52</v>
      </c>
    </row>
    <row r="39" spans="1:30" s="7" customFormat="1" ht="22.5" customHeight="1">
      <c r="A39" s="78">
        <v>34</v>
      </c>
      <c r="B39" s="156" t="s">
        <v>240</v>
      </c>
      <c r="C39" s="16" t="s">
        <v>38</v>
      </c>
      <c r="D39" s="9" t="s">
        <v>38</v>
      </c>
      <c r="E39" s="9" t="s">
        <v>38</v>
      </c>
      <c r="F39" s="9" t="s">
        <v>38</v>
      </c>
      <c r="G39" s="9" t="s">
        <v>38</v>
      </c>
      <c r="H39" s="9" t="s">
        <v>38</v>
      </c>
      <c r="I39" s="9" t="s">
        <v>38</v>
      </c>
      <c r="J39" s="9" t="s">
        <v>38</v>
      </c>
      <c r="K39" s="9" t="s">
        <v>38</v>
      </c>
      <c r="L39" s="9" t="s">
        <v>38</v>
      </c>
      <c r="M39" s="9" t="s">
        <v>38</v>
      </c>
      <c r="N39" s="9"/>
      <c r="O39" s="9" t="s">
        <v>38</v>
      </c>
      <c r="P39" s="9" t="s">
        <v>38</v>
      </c>
      <c r="Q39" s="9"/>
      <c r="R39" s="9" t="s">
        <v>38</v>
      </c>
      <c r="S39" s="9" t="s">
        <v>38</v>
      </c>
      <c r="T39" s="9" t="s">
        <v>27</v>
      </c>
      <c r="U39" s="9" t="s">
        <v>27</v>
      </c>
      <c r="V39" s="9" t="s">
        <v>27</v>
      </c>
      <c r="W39" s="9" t="s">
        <v>27</v>
      </c>
      <c r="X39" s="9" t="s">
        <v>38</v>
      </c>
      <c r="Y39" s="9"/>
      <c r="Z39" s="9">
        <v>0.95</v>
      </c>
      <c r="AA39" s="9" t="s">
        <v>27</v>
      </c>
      <c r="AB39" s="9">
        <v>0.02</v>
      </c>
      <c r="AC39" s="79" t="s">
        <v>38</v>
      </c>
      <c r="AD39" s="38" t="s">
        <v>52</v>
      </c>
    </row>
    <row r="40" spans="1:30" s="7" customFormat="1" ht="22.5" customHeight="1">
      <c r="A40" s="83">
        <v>35</v>
      </c>
      <c r="B40" s="164" t="s">
        <v>241</v>
      </c>
      <c r="C40" s="119" t="s">
        <v>38</v>
      </c>
      <c r="D40" s="84" t="s">
        <v>38</v>
      </c>
      <c r="E40" s="84" t="s">
        <v>38</v>
      </c>
      <c r="F40" s="84" t="s">
        <v>38</v>
      </c>
      <c r="G40" s="84" t="s">
        <v>38</v>
      </c>
      <c r="H40" s="84" t="s">
        <v>38</v>
      </c>
      <c r="I40" s="84" t="s">
        <v>38</v>
      </c>
      <c r="J40" s="84" t="s">
        <v>38</v>
      </c>
      <c r="K40" s="84" t="s">
        <v>38</v>
      </c>
      <c r="L40" s="84" t="s">
        <v>38</v>
      </c>
      <c r="M40" s="84" t="s">
        <v>38</v>
      </c>
      <c r="N40" s="84"/>
      <c r="O40" s="84" t="s">
        <v>38</v>
      </c>
      <c r="P40" s="84" t="s">
        <v>38</v>
      </c>
      <c r="Q40" s="84"/>
      <c r="R40" s="84" t="s">
        <v>38</v>
      </c>
      <c r="S40" s="84" t="s">
        <v>38</v>
      </c>
      <c r="T40" s="84"/>
      <c r="U40" s="84"/>
      <c r="V40" s="84"/>
      <c r="W40" s="84"/>
      <c r="X40" s="84" t="s">
        <v>38</v>
      </c>
      <c r="Y40" s="84"/>
      <c r="Z40" s="110">
        <v>15</v>
      </c>
      <c r="AA40" s="84" t="s">
        <v>27</v>
      </c>
      <c r="AB40" s="84" t="s">
        <v>27</v>
      </c>
      <c r="AC40" s="85" t="s">
        <v>38</v>
      </c>
      <c r="AD40" s="91" t="s">
        <v>52</v>
      </c>
    </row>
    <row r="41" spans="1:30" s="7" customFormat="1" ht="22.5" customHeight="1">
      <c r="A41" s="76">
        <v>36</v>
      </c>
      <c r="B41" s="161" t="s">
        <v>242</v>
      </c>
      <c r="C41" s="15" t="s">
        <v>38</v>
      </c>
      <c r="D41" s="10" t="s">
        <v>38</v>
      </c>
      <c r="E41" s="10" t="s">
        <v>38</v>
      </c>
      <c r="F41" s="10" t="s">
        <v>38</v>
      </c>
      <c r="G41" s="10" t="s">
        <v>38</v>
      </c>
      <c r="H41" s="10" t="s">
        <v>38</v>
      </c>
      <c r="I41" s="10" t="s">
        <v>38</v>
      </c>
      <c r="J41" s="10" t="s">
        <v>38</v>
      </c>
      <c r="K41" s="10" t="s">
        <v>38</v>
      </c>
      <c r="L41" s="10" t="s">
        <v>38</v>
      </c>
      <c r="M41" s="10" t="s">
        <v>38</v>
      </c>
      <c r="N41" s="10"/>
      <c r="O41" s="10" t="s">
        <v>38</v>
      </c>
      <c r="P41" s="10" t="s">
        <v>38</v>
      </c>
      <c r="Q41" s="10"/>
      <c r="R41" s="10" t="s">
        <v>38</v>
      </c>
      <c r="S41" s="10" t="s">
        <v>38</v>
      </c>
      <c r="T41" s="10"/>
      <c r="U41" s="10"/>
      <c r="V41" s="10"/>
      <c r="W41" s="10"/>
      <c r="X41" s="10" t="s">
        <v>38</v>
      </c>
      <c r="Y41" s="10"/>
      <c r="Z41" s="102">
        <v>0.02</v>
      </c>
      <c r="AA41" s="10" t="s">
        <v>27</v>
      </c>
      <c r="AB41" s="10" t="s">
        <v>27</v>
      </c>
      <c r="AC41" s="77" t="s">
        <v>38</v>
      </c>
      <c r="AD41" s="36" t="s">
        <v>50</v>
      </c>
    </row>
    <row r="42" spans="1:30" s="7" customFormat="1" ht="22.5" customHeight="1">
      <c r="A42" s="80">
        <v>37</v>
      </c>
      <c r="B42" s="162" t="s">
        <v>243</v>
      </c>
      <c r="C42" s="17" t="s">
        <v>38</v>
      </c>
      <c r="D42" s="11" t="s">
        <v>38</v>
      </c>
      <c r="E42" s="11" t="s">
        <v>38</v>
      </c>
      <c r="F42" s="11" t="s">
        <v>38</v>
      </c>
      <c r="G42" s="11" t="s">
        <v>38</v>
      </c>
      <c r="H42" s="11" t="s">
        <v>38</v>
      </c>
      <c r="I42" s="11" t="s">
        <v>38</v>
      </c>
      <c r="J42" s="11" t="s">
        <v>38</v>
      </c>
      <c r="K42" s="11" t="s">
        <v>38</v>
      </c>
      <c r="L42" s="11" t="s">
        <v>38</v>
      </c>
      <c r="M42" s="11" t="s">
        <v>38</v>
      </c>
      <c r="N42" s="11"/>
      <c r="O42" s="11" t="s">
        <v>38</v>
      </c>
      <c r="P42" s="11" t="s">
        <v>38</v>
      </c>
      <c r="Q42" s="11"/>
      <c r="R42" s="11" t="s">
        <v>38</v>
      </c>
      <c r="S42" s="11" t="s">
        <v>38</v>
      </c>
      <c r="T42" s="11"/>
      <c r="U42" s="11"/>
      <c r="V42" s="11"/>
      <c r="W42" s="11"/>
      <c r="X42" s="11" t="s">
        <v>38</v>
      </c>
      <c r="Y42" s="11"/>
      <c r="Z42" s="104">
        <v>0.02</v>
      </c>
      <c r="AA42" s="11" t="s">
        <v>27</v>
      </c>
      <c r="AB42" s="11">
        <v>0.04</v>
      </c>
      <c r="AC42" s="81" t="s">
        <v>38</v>
      </c>
      <c r="AD42" s="39" t="s">
        <v>50</v>
      </c>
    </row>
    <row r="43" spans="1:30" s="7" customFormat="1" ht="22.5" customHeight="1">
      <c r="A43" s="87">
        <v>38</v>
      </c>
      <c r="B43" s="158" t="s">
        <v>244</v>
      </c>
      <c r="C43" s="116" t="s">
        <v>38</v>
      </c>
      <c r="D43" s="88" t="s">
        <v>38</v>
      </c>
      <c r="E43" s="88" t="s">
        <v>38</v>
      </c>
      <c r="F43" s="88" t="s">
        <v>38</v>
      </c>
      <c r="G43" s="88" t="s">
        <v>38</v>
      </c>
      <c r="H43" s="88" t="s">
        <v>38</v>
      </c>
      <c r="I43" s="88" t="s">
        <v>38</v>
      </c>
      <c r="J43" s="88" t="s">
        <v>38</v>
      </c>
      <c r="K43" s="88" t="s">
        <v>38</v>
      </c>
      <c r="L43" s="88" t="s">
        <v>38</v>
      </c>
      <c r="M43" s="88" t="s">
        <v>38</v>
      </c>
      <c r="N43" s="88"/>
      <c r="O43" s="88" t="s">
        <v>38</v>
      </c>
      <c r="P43" s="88" t="s">
        <v>38</v>
      </c>
      <c r="Q43" s="88"/>
      <c r="R43" s="88" t="s">
        <v>38</v>
      </c>
      <c r="S43" s="88" t="s">
        <v>38</v>
      </c>
      <c r="T43" s="88"/>
      <c r="U43" s="88"/>
      <c r="V43" s="88"/>
      <c r="W43" s="88"/>
      <c r="X43" s="88" t="s">
        <v>38</v>
      </c>
      <c r="Y43" s="88"/>
      <c r="Z43" s="105" t="s">
        <v>27</v>
      </c>
      <c r="AA43" s="100">
        <v>0.13</v>
      </c>
      <c r="AB43" s="88" t="s">
        <v>27</v>
      </c>
      <c r="AC43" s="89" t="s">
        <v>38</v>
      </c>
      <c r="AD43" s="90" t="s">
        <v>50</v>
      </c>
    </row>
    <row r="44" spans="1:30" s="7" customFormat="1" ht="22.5" customHeight="1">
      <c r="A44" s="83">
        <v>39</v>
      </c>
      <c r="B44" s="160" t="s">
        <v>111</v>
      </c>
      <c r="C44" s="119" t="s">
        <v>38</v>
      </c>
      <c r="D44" s="84" t="s">
        <v>38</v>
      </c>
      <c r="E44" s="84" t="s">
        <v>38</v>
      </c>
      <c r="F44" s="84" t="s">
        <v>38</v>
      </c>
      <c r="G44" s="84" t="s">
        <v>38</v>
      </c>
      <c r="H44" s="84" t="s">
        <v>38</v>
      </c>
      <c r="I44" s="84" t="s">
        <v>38</v>
      </c>
      <c r="J44" s="84" t="s">
        <v>38</v>
      </c>
      <c r="K44" s="84" t="s">
        <v>38</v>
      </c>
      <c r="L44" s="84" t="s">
        <v>38</v>
      </c>
      <c r="M44" s="84" t="s">
        <v>38</v>
      </c>
      <c r="N44" s="84"/>
      <c r="O44" s="84" t="s">
        <v>38</v>
      </c>
      <c r="P44" s="84" t="s">
        <v>38</v>
      </c>
      <c r="Q44" s="84"/>
      <c r="R44" s="84" t="s">
        <v>38</v>
      </c>
      <c r="S44" s="84" t="s">
        <v>38</v>
      </c>
      <c r="T44" s="84"/>
      <c r="U44" s="84"/>
      <c r="V44" s="84"/>
      <c r="W44" s="84"/>
      <c r="X44" s="84" t="s">
        <v>38</v>
      </c>
      <c r="Y44" s="84"/>
      <c r="Z44" s="106">
        <v>7.4</v>
      </c>
      <c r="AA44" s="84" t="s">
        <v>27</v>
      </c>
      <c r="AB44" s="84" t="s">
        <v>27</v>
      </c>
      <c r="AC44" s="85" t="s">
        <v>38</v>
      </c>
      <c r="AD44" s="91" t="s">
        <v>50</v>
      </c>
    </row>
    <row r="45" spans="1:30" s="7" customFormat="1" ht="22.5" customHeight="1">
      <c r="A45" s="76">
        <v>40</v>
      </c>
      <c r="B45" s="155" t="s">
        <v>245</v>
      </c>
      <c r="C45" s="15" t="s">
        <v>38</v>
      </c>
      <c r="D45" s="10" t="s">
        <v>38</v>
      </c>
      <c r="E45" s="10" t="s">
        <v>38</v>
      </c>
      <c r="F45" s="10" t="s">
        <v>38</v>
      </c>
      <c r="G45" s="10" t="s">
        <v>38</v>
      </c>
      <c r="H45" s="10" t="s">
        <v>38</v>
      </c>
      <c r="I45" s="10" t="s">
        <v>38</v>
      </c>
      <c r="J45" s="10" t="s">
        <v>38</v>
      </c>
      <c r="K45" s="10" t="s">
        <v>38</v>
      </c>
      <c r="L45" s="10" t="s">
        <v>367</v>
      </c>
      <c r="M45" s="10" t="s">
        <v>38</v>
      </c>
      <c r="N45" s="10"/>
      <c r="O45" s="10" t="s">
        <v>38</v>
      </c>
      <c r="P45" s="10" t="s">
        <v>38</v>
      </c>
      <c r="Q45" s="10"/>
      <c r="R45" s="10" t="s">
        <v>38</v>
      </c>
      <c r="S45" s="10" t="s">
        <v>38</v>
      </c>
      <c r="T45" s="10" t="s">
        <v>27</v>
      </c>
      <c r="U45" s="10" t="s">
        <v>27</v>
      </c>
      <c r="V45" s="10" t="s">
        <v>27</v>
      </c>
      <c r="W45" s="10" t="s">
        <v>27</v>
      </c>
      <c r="X45" s="10" t="s">
        <v>38</v>
      </c>
      <c r="Y45" s="10"/>
      <c r="Z45" s="10" t="s">
        <v>27</v>
      </c>
      <c r="AA45" s="10">
        <v>0.16</v>
      </c>
      <c r="AB45" s="10">
        <v>0.06</v>
      </c>
      <c r="AC45" s="77" t="s">
        <v>38</v>
      </c>
      <c r="AD45" s="96" t="s">
        <v>53</v>
      </c>
    </row>
    <row r="46" spans="1:30" s="7" customFormat="1" ht="22.5" customHeight="1">
      <c r="A46" s="78">
        <v>41</v>
      </c>
      <c r="B46" s="156" t="s">
        <v>246</v>
      </c>
      <c r="C46" s="16" t="s">
        <v>38</v>
      </c>
      <c r="D46" s="9" t="s">
        <v>38</v>
      </c>
      <c r="E46" s="9" t="s">
        <v>38</v>
      </c>
      <c r="F46" s="9" t="s">
        <v>38</v>
      </c>
      <c r="G46" s="9" t="s">
        <v>38</v>
      </c>
      <c r="H46" s="9" t="s">
        <v>38</v>
      </c>
      <c r="I46" s="9" t="s">
        <v>38</v>
      </c>
      <c r="J46" s="9" t="s">
        <v>38</v>
      </c>
      <c r="K46" s="9" t="s">
        <v>38</v>
      </c>
      <c r="L46" s="9" t="s">
        <v>38</v>
      </c>
      <c r="M46" s="9" t="s">
        <v>38</v>
      </c>
      <c r="N46" s="9"/>
      <c r="O46" s="9" t="s">
        <v>38</v>
      </c>
      <c r="P46" s="9" t="s">
        <v>38</v>
      </c>
      <c r="Q46" s="9"/>
      <c r="R46" s="9" t="s">
        <v>38</v>
      </c>
      <c r="S46" s="9" t="s">
        <v>38</v>
      </c>
      <c r="T46" s="9"/>
      <c r="U46" s="9"/>
      <c r="V46" s="9"/>
      <c r="W46" s="9"/>
      <c r="X46" s="9" t="s">
        <v>38</v>
      </c>
      <c r="Y46" s="9"/>
      <c r="Z46" s="9" t="s">
        <v>27</v>
      </c>
      <c r="AA46" s="9">
        <v>0.32</v>
      </c>
      <c r="AB46" s="9">
        <v>0.05</v>
      </c>
      <c r="AC46" s="79" t="s">
        <v>38</v>
      </c>
      <c r="AD46" s="38" t="s">
        <v>53</v>
      </c>
    </row>
    <row r="47" spans="1:30" s="7" customFormat="1" ht="22.5" customHeight="1">
      <c r="A47" s="78">
        <v>42</v>
      </c>
      <c r="B47" s="156" t="s">
        <v>247</v>
      </c>
      <c r="C47" s="16" t="s">
        <v>38</v>
      </c>
      <c r="D47" s="9" t="s">
        <v>38</v>
      </c>
      <c r="E47" s="9" t="s">
        <v>38</v>
      </c>
      <c r="F47" s="9" t="s">
        <v>38</v>
      </c>
      <c r="G47" s="9" t="s">
        <v>38</v>
      </c>
      <c r="H47" s="9" t="s">
        <v>38</v>
      </c>
      <c r="I47" s="9" t="s">
        <v>38</v>
      </c>
      <c r="J47" s="9" t="s">
        <v>38</v>
      </c>
      <c r="K47" s="9" t="s">
        <v>38</v>
      </c>
      <c r="L47" s="9" t="s">
        <v>38</v>
      </c>
      <c r="M47" s="9" t="s">
        <v>38</v>
      </c>
      <c r="N47" s="9"/>
      <c r="O47" s="9" t="s">
        <v>38</v>
      </c>
      <c r="P47" s="9" t="s">
        <v>38</v>
      </c>
      <c r="Q47" s="9"/>
      <c r="R47" s="9" t="s">
        <v>38</v>
      </c>
      <c r="S47" s="9" t="s">
        <v>38</v>
      </c>
      <c r="T47" s="9"/>
      <c r="U47" s="9"/>
      <c r="V47" s="9"/>
      <c r="W47" s="9"/>
      <c r="X47" s="9" t="s">
        <v>38</v>
      </c>
      <c r="Y47" s="9"/>
      <c r="Z47" s="9" t="s">
        <v>27</v>
      </c>
      <c r="AA47" s="9">
        <v>0.15</v>
      </c>
      <c r="AB47" s="9">
        <v>0.03</v>
      </c>
      <c r="AC47" s="79" t="s">
        <v>38</v>
      </c>
      <c r="AD47" s="38" t="s">
        <v>53</v>
      </c>
    </row>
    <row r="48" spans="1:30" s="7" customFormat="1" ht="22.5" customHeight="1">
      <c r="A48" s="80">
        <v>43</v>
      </c>
      <c r="B48" s="157" t="s">
        <v>248</v>
      </c>
      <c r="C48" s="17" t="s">
        <v>38</v>
      </c>
      <c r="D48" s="11" t="s">
        <v>38</v>
      </c>
      <c r="E48" s="11" t="s">
        <v>38</v>
      </c>
      <c r="F48" s="11" t="s">
        <v>38</v>
      </c>
      <c r="G48" s="11" t="s">
        <v>38</v>
      </c>
      <c r="H48" s="11" t="s">
        <v>38</v>
      </c>
      <c r="I48" s="11" t="s">
        <v>38</v>
      </c>
      <c r="J48" s="11" t="s">
        <v>38</v>
      </c>
      <c r="K48" s="11" t="s">
        <v>38</v>
      </c>
      <c r="L48" s="11" t="s">
        <v>38</v>
      </c>
      <c r="M48" s="11" t="s">
        <v>38</v>
      </c>
      <c r="N48" s="11"/>
      <c r="O48" s="11" t="s">
        <v>38</v>
      </c>
      <c r="P48" s="11" t="s">
        <v>38</v>
      </c>
      <c r="Q48" s="11"/>
      <c r="R48" s="11" t="s">
        <v>38</v>
      </c>
      <c r="S48" s="11" t="s">
        <v>38</v>
      </c>
      <c r="T48" s="11" t="s">
        <v>27</v>
      </c>
      <c r="U48" s="11" t="s">
        <v>27</v>
      </c>
      <c r="V48" s="11" t="s">
        <v>27</v>
      </c>
      <c r="W48" s="11" t="s">
        <v>27</v>
      </c>
      <c r="X48" s="11" t="s">
        <v>38</v>
      </c>
      <c r="Y48" s="11"/>
      <c r="Z48" s="11" t="s">
        <v>27</v>
      </c>
      <c r="AA48" s="11">
        <v>0.17</v>
      </c>
      <c r="AB48" s="11">
        <v>0.04</v>
      </c>
      <c r="AC48" s="81" t="s">
        <v>38</v>
      </c>
      <c r="AD48" s="39" t="s">
        <v>53</v>
      </c>
    </row>
    <row r="49" spans="1:30" s="7" customFormat="1" ht="22.5" customHeight="1">
      <c r="A49" s="87">
        <v>44</v>
      </c>
      <c r="B49" s="163" t="s">
        <v>249</v>
      </c>
      <c r="C49" s="116" t="s">
        <v>38</v>
      </c>
      <c r="D49" s="88" t="s">
        <v>38</v>
      </c>
      <c r="E49" s="88" t="s">
        <v>38</v>
      </c>
      <c r="F49" s="88" t="s">
        <v>38</v>
      </c>
      <c r="G49" s="88" t="s">
        <v>38</v>
      </c>
      <c r="H49" s="88" t="s">
        <v>38</v>
      </c>
      <c r="I49" s="88" t="s">
        <v>38</v>
      </c>
      <c r="J49" s="88" t="s">
        <v>38</v>
      </c>
      <c r="K49" s="88" t="s">
        <v>38</v>
      </c>
      <c r="L49" s="88" t="s">
        <v>38</v>
      </c>
      <c r="M49" s="88" t="s">
        <v>38</v>
      </c>
      <c r="N49" s="88"/>
      <c r="O49" s="88" t="s">
        <v>38</v>
      </c>
      <c r="P49" s="88" t="s">
        <v>38</v>
      </c>
      <c r="Q49" s="88"/>
      <c r="R49" s="88" t="s">
        <v>38</v>
      </c>
      <c r="S49" s="88" t="s">
        <v>38</v>
      </c>
      <c r="T49" s="88"/>
      <c r="U49" s="88"/>
      <c r="V49" s="88"/>
      <c r="W49" s="88"/>
      <c r="X49" s="88" t="s">
        <v>38</v>
      </c>
      <c r="Y49" s="88"/>
      <c r="Z49" s="88">
        <v>4.8</v>
      </c>
      <c r="AA49" s="88" t="s">
        <v>27</v>
      </c>
      <c r="AB49" s="88">
        <v>0.04</v>
      </c>
      <c r="AC49" s="89" t="s">
        <v>38</v>
      </c>
      <c r="AD49" s="90" t="s">
        <v>54</v>
      </c>
    </row>
    <row r="50" spans="1:30" s="7" customFormat="1" ht="22.5" customHeight="1">
      <c r="A50" s="78">
        <v>45</v>
      </c>
      <c r="B50" s="156" t="s">
        <v>250</v>
      </c>
      <c r="C50" s="16" t="s">
        <v>38</v>
      </c>
      <c r="D50" s="9" t="s">
        <v>38</v>
      </c>
      <c r="E50" s="9" t="s">
        <v>38</v>
      </c>
      <c r="F50" s="9" t="s">
        <v>38</v>
      </c>
      <c r="G50" s="9" t="s">
        <v>38</v>
      </c>
      <c r="H50" s="9" t="s">
        <v>38</v>
      </c>
      <c r="I50" s="9" t="s">
        <v>38</v>
      </c>
      <c r="J50" s="9" t="s">
        <v>38</v>
      </c>
      <c r="K50" s="9" t="s">
        <v>38</v>
      </c>
      <c r="L50" s="9" t="s">
        <v>38</v>
      </c>
      <c r="M50" s="9" t="s">
        <v>38</v>
      </c>
      <c r="N50" s="9"/>
      <c r="O50" s="9" t="s">
        <v>38</v>
      </c>
      <c r="P50" s="9" t="s">
        <v>38</v>
      </c>
      <c r="Q50" s="9"/>
      <c r="R50" s="9" t="s">
        <v>38</v>
      </c>
      <c r="S50" s="9" t="s">
        <v>38</v>
      </c>
      <c r="T50" s="9"/>
      <c r="U50" s="9"/>
      <c r="V50" s="9"/>
      <c r="W50" s="9"/>
      <c r="X50" s="9" t="s">
        <v>38</v>
      </c>
      <c r="Y50" s="9"/>
      <c r="Z50" s="44">
        <v>5</v>
      </c>
      <c r="AA50" s="9" t="s">
        <v>27</v>
      </c>
      <c r="AB50" s="9">
        <v>0.03</v>
      </c>
      <c r="AC50" s="79" t="s">
        <v>38</v>
      </c>
      <c r="AD50" s="91" t="s">
        <v>54</v>
      </c>
    </row>
    <row r="51" spans="1:30" s="7" customFormat="1" ht="22.5" customHeight="1">
      <c r="A51" s="78">
        <v>46</v>
      </c>
      <c r="B51" s="156" t="s">
        <v>251</v>
      </c>
      <c r="C51" s="16" t="s">
        <v>38</v>
      </c>
      <c r="D51" s="9" t="s">
        <v>38</v>
      </c>
      <c r="E51" s="9" t="s">
        <v>38</v>
      </c>
      <c r="F51" s="9" t="s">
        <v>38</v>
      </c>
      <c r="G51" s="9" t="s">
        <v>38</v>
      </c>
      <c r="H51" s="9" t="s">
        <v>38</v>
      </c>
      <c r="I51" s="9" t="s">
        <v>38</v>
      </c>
      <c r="J51" s="9" t="s">
        <v>38</v>
      </c>
      <c r="K51" s="9" t="s">
        <v>38</v>
      </c>
      <c r="L51" s="9" t="s">
        <v>38</v>
      </c>
      <c r="M51" s="9" t="s">
        <v>38</v>
      </c>
      <c r="N51" s="9"/>
      <c r="O51" s="9" t="s">
        <v>38</v>
      </c>
      <c r="P51" s="9" t="s">
        <v>38</v>
      </c>
      <c r="Q51" s="9"/>
      <c r="R51" s="9" t="s">
        <v>38</v>
      </c>
      <c r="S51" s="9" t="s">
        <v>367</v>
      </c>
      <c r="T51" s="9"/>
      <c r="U51" s="9"/>
      <c r="V51" s="9"/>
      <c r="W51" s="9"/>
      <c r="X51" s="9" t="s">
        <v>38</v>
      </c>
      <c r="Y51" s="9"/>
      <c r="Z51" s="9">
        <v>5.3</v>
      </c>
      <c r="AA51" s="9" t="s">
        <v>27</v>
      </c>
      <c r="AB51" s="9">
        <v>0.05</v>
      </c>
      <c r="AC51" s="79" t="s">
        <v>38</v>
      </c>
      <c r="AD51" s="38" t="s">
        <v>54</v>
      </c>
    </row>
    <row r="52" spans="1:30" s="7" customFormat="1" ht="22.5" customHeight="1">
      <c r="A52" s="83">
        <v>47</v>
      </c>
      <c r="B52" s="164" t="s">
        <v>252</v>
      </c>
      <c r="C52" s="119" t="s">
        <v>38</v>
      </c>
      <c r="D52" s="84" t="s">
        <v>38</v>
      </c>
      <c r="E52" s="84" t="s">
        <v>38</v>
      </c>
      <c r="F52" s="84" t="s">
        <v>38</v>
      </c>
      <c r="G52" s="84" t="s">
        <v>38</v>
      </c>
      <c r="H52" s="84" t="s">
        <v>38</v>
      </c>
      <c r="I52" s="84" t="s">
        <v>38</v>
      </c>
      <c r="J52" s="84" t="s">
        <v>38</v>
      </c>
      <c r="K52" s="84" t="s">
        <v>38</v>
      </c>
      <c r="L52" s="84" t="s">
        <v>38</v>
      </c>
      <c r="M52" s="84" t="s">
        <v>38</v>
      </c>
      <c r="N52" s="84"/>
      <c r="O52" s="84" t="s">
        <v>38</v>
      </c>
      <c r="P52" s="84" t="s">
        <v>38</v>
      </c>
      <c r="Q52" s="84"/>
      <c r="R52" s="84" t="s">
        <v>38</v>
      </c>
      <c r="S52" s="84" t="s">
        <v>38</v>
      </c>
      <c r="T52" s="84"/>
      <c r="U52" s="84"/>
      <c r="V52" s="84"/>
      <c r="W52" s="84"/>
      <c r="X52" s="84" t="s">
        <v>38</v>
      </c>
      <c r="Y52" s="84"/>
      <c r="Z52" s="84">
        <v>7.8</v>
      </c>
      <c r="AA52" s="84" t="s">
        <v>27</v>
      </c>
      <c r="AB52" s="84">
        <v>0.03</v>
      </c>
      <c r="AC52" s="85" t="s">
        <v>38</v>
      </c>
      <c r="AD52" s="91" t="s">
        <v>54</v>
      </c>
    </row>
    <row r="53" spans="1:30" s="7" customFormat="1" ht="22.5" customHeight="1">
      <c r="A53" s="76">
        <v>48</v>
      </c>
      <c r="B53" s="161" t="s">
        <v>253</v>
      </c>
      <c r="C53" s="15" t="s">
        <v>38</v>
      </c>
      <c r="D53" s="10" t="s">
        <v>38</v>
      </c>
      <c r="E53" s="10" t="s">
        <v>38</v>
      </c>
      <c r="F53" s="10" t="s">
        <v>38</v>
      </c>
      <c r="G53" s="10" t="s">
        <v>38</v>
      </c>
      <c r="H53" s="10" t="s">
        <v>38</v>
      </c>
      <c r="I53" s="10" t="s">
        <v>38</v>
      </c>
      <c r="J53" s="10" t="s">
        <v>38</v>
      </c>
      <c r="K53" s="10" t="s">
        <v>38</v>
      </c>
      <c r="L53" s="10" t="s">
        <v>38</v>
      </c>
      <c r="M53" s="10" t="s">
        <v>38</v>
      </c>
      <c r="N53" s="10"/>
      <c r="O53" s="10" t="s">
        <v>38</v>
      </c>
      <c r="P53" s="10" t="s">
        <v>38</v>
      </c>
      <c r="Q53" s="10"/>
      <c r="R53" s="10" t="s">
        <v>38</v>
      </c>
      <c r="S53" s="10" t="s">
        <v>38</v>
      </c>
      <c r="T53" s="10"/>
      <c r="U53" s="10"/>
      <c r="V53" s="10"/>
      <c r="W53" s="10"/>
      <c r="X53" s="10" t="s">
        <v>38</v>
      </c>
      <c r="Y53" s="10"/>
      <c r="Z53" s="178">
        <v>0.1</v>
      </c>
      <c r="AA53" s="10" t="s">
        <v>27</v>
      </c>
      <c r="AB53" s="10">
        <v>0.02</v>
      </c>
      <c r="AC53" s="77" t="s">
        <v>38</v>
      </c>
      <c r="AD53" s="36" t="s">
        <v>282</v>
      </c>
    </row>
    <row r="54" spans="1:30" s="7" customFormat="1" ht="22.5" customHeight="1">
      <c r="A54" s="80">
        <v>49</v>
      </c>
      <c r="B54" s="162" t="s">
        <v>254</v>
      </c>
      <c r="C54" s="17" t="s">
        <v>38</v>
      </c>
      <c r="D54" s="11" t="s">
        <v>38</v>
      </c>
      <c r="E54" s="11" t="s">
        <v>38</v>
      </c>
      <c r="F54" s="11" t="s">
        <v>38</v>
      </c>
      <c r="G54" s="11" t="s">
        <v>38</v>
      </c>
      <c r="H54" s="11" t="s">
        <v>38</v>
      </c>
      <c r="I54" s="11" t="s">
        <v>38</v>
      </c>
      <c r="J54" s="11" t="s">
        <v>38</v>
      </c>
      <c r="K54" s="11" t="s">
        <v>38</v>
      </c>
      <c r="L54" s="11" t="s">
        <v>38</v>
      </c>
      <c r="M54" s="11" t="s">
        <v>38</v>
      </c>
      <c r="N54" s="11"/>
      <c r="O54" s="11" t="s">
        <v>38</v>
      </c>
      <c r="P54" s="11" t="s">
        <v>38</v>
      </c>
      <c r="Q54" s="11"/>
      <c r="R54" s="11" t="s">
        <v>38</v>
      </c>
      <c r="S54" s="11" t="s">
        <v>38</v>
      </c>
      <c r="T54" s="11"/>
      <c r="U54" s="11"/>
      <c r="V54" s="11"/>
      <c r="W54" s="11"/>
      <c r="X54" s="11" t="s">
        <v>38</v>
      </c>
      <c r="Y54" s="11"/>
      <c r="Z54" s="111">
        <v>13</v>
      </c>
      <c r="AA54" s="11" t="s">
        <v>27</v>
      </c>
      <c r="AB54" s="11">
        <v>0.08</v>
      </c>
      <c r="AC54" s="81" t="s">
        <v>38</v>
      </c>
      <c r="AD54" s="39" t="s">
        <v>50</v>
      </c>
    </row>
    <row r="55" spans="1:30" s="7" customFormat="1" ht="22.5" customHeight="1">
      <c r="A55" s="92">
        <v>50</v>
      </c>
      <c r="B55" s="170" t="s">
        <v>255</v>
      </c>
      <c r="C55" s="126" t="s">
        <v>38</v>
      </c>
      <c r="D55" s="93" t="s">
        <v>38</v>
      </c>
      <c r="E55" s="93" t="s">
        <v>38</v>
      </c>
      <c r="F55" s="93" t="s">
        <v>38</v>
      </c>
      <c r="G55" s="93">
        <v>0.005</v>
      </c>
      <c r="H55" s="93" t="s">
        <v>38</v>
      </c>
      <c r="I55" s="93" t="s">
        <v>38</v>
      </c>
      <c r="J55" s="93" t="s">
        <v>38</v>
      </c>
      <c r="K55" s="93" t="s">
        <v>38</v>
      </c>
      <c r="L55" s="93" t="s">
        <v>38</v>
      </c>
      <c r="M55" s="93" t="s">
        <v>38</v>
      </c>
      <c r="N55" s="93"/>
      <c r="O55" s="93" t="s">
        <v>38</v>
      </c>
      <c r="P55" s="93" t="s">
        <v>38</v>
      </c>
      <c r="Q55" s="93"/>
      <c r="R55" s="93" t="s">
        <v>38</v>
      </c>
      <c r="S55" s="93" t="s">
        <v>38</v>
      </c>
      <c r="T55" s="93"/>
      <c r="U55" s="93"/>
      <c r="V55" s="93"/>
      <c r="W55" s="93"/>
      <c r="X55" s="93" t="s">
        <v>38</v>
      </c>
      <c r="Y55" s="93"/>
      <c r="Z55" s="112">
        <v>0.7</v>
      </c>
      <c r="AA55" s="93" t="s">
        <v>27</v>
      </c>
      <c r="AB55" s="93">
        <v>0.02</v>
      </c>
      <c r="AC55" s="94" t="s">
        <v>38</v>
      </c>
      <c r="AD55" s="95" t="s">
        <v>50</v>
      </c>
    </row>
    <row r="56" spans="1:30" s="7" customFormat="1" ht="22.5" customHeight="1">
      <c r="A56" s="97">
        <v>51</v>
      </c>
      <c r="B56" s="171" t="s">
        <v>256</v>
      </c>
      <c r="C56" s="18" t="s">
        <v>38</v>
      </c>
      <c r="D56" s="19" t="s">
        <v>38</v>
      </c>
      <c r="E56" s="19" t="s">
        <v>38</v>
      </c>
      <c r="F56" s="19" t="s">
        <v>38</v>
      </c>
      <c r="G56" s="19" t="s">
        <v>38</v>
      </c>
      <c r="H56" s="19" t="s">
        <v>38</v>
      </c>
      <c r="I56" s="19" t="s">
        <v>38</v>
      </c>
      <c r="J56" s="19" t="s">
        <v>38</v>
      </c>
      <c r="K56" s="19" t="s">
        <v>38</v>
      </c>
      <c r="L56" s="19" t="s">
        <v>38</v>
      </c>
      <c r="M56" s="19" t="s">
        <v>38</v>
      </c>
      <c r="N56" s="19"/>
      <c r="O56" s="19" t="s">
        <v>38</v>
      </c>
      <c r="P56" s="19" t="s">
        <v>38</v>
      </c>
      <c r="Q56" s="19"/>
      <c r="R56" s="19" t="s">
        <v>38</v>
      </c>
      <c r="S56" s="19" t="s">
        <v>38</v>
      </c>
      <c r="T56" s="19"/>
      <c r="U56" s="19"/>
      <c r="V56" s="19"/>
      <c r="W56" s="19"/>
      <c r="X56" s="19" t="s">
        <v>38</v>
      </c>
      <c r="Y56" s="19"/>
      <c r="Z56" s="113">
        <v>5</v>
      </c>
      <c r="AA56" s="19" t="s">
        <v>27</v>
      </c>
      <c r="AB56" s="19" t="s">
        <v>27</v>
      </c>
      <c r="AC56" s="98" t="s">
        <v>38</v>
      </c>
      <c r="AD56" s="45" t="s">
        <v>50</v>
      </c>
    </row>
    <row r="57" spans="1:30" s="7" customFormat="1" ht="22.5" customHeight="1">
      <c r="A57" s="87">
        <v>52</v>
      </c>
      <c r="B57" s="158" t="s">
        <v>135</v>
      </c>
      <c r="C57" s="116" t="s">
        <v>38</v>
      </c>
      <c r="D57" s="88" t="s">
        <v>38</v>
      </c>
      <c r="E57" s="88" t="s">
        <v>38</v>
      </c>
      <c r="F57" s="88" t="s">
        <v>38</v>
      </c>
      <c r="G57" s="88" t="s">
        <v>38</v>
      </c>
      <c r="H57" s="88" t="s">
        <v>38</v>
      </c>
      <c r="I57" s="88" t="s">
        <v>38</v>
      </c>
      <c r="J57" s="88" t="s">
        <v>38</v>
      </c>
      <c r="K57" s="88" t="s">
        <v>38</v>
      </c>
      <c r="L57" s="88" t="s">
        <v>38</v>
      </c>
      <c r="M57" s="88" t="s">
        <v>38</v>
      </c>
      <c r="N57" s="88"/>
      <c r="O57" s="88" t="s">
        <v>38</v>
      </c>
      <c r="P57" s="88" t="s">
        <v>38</v>
      </c>
      <c r="Q57" s="88"/>
      <c r="R57" s="88" t="s">
        <v>38</v>
      </c>
      <c r="S57" s="88" t="s">
        <v>38</v>
      </c>
      <c r="T57" s="88"/>
      <c r="U57" s="88"/>
      <c r="V57" s="88"/>
      <c r="W57" s="88"/>
      <c r="X57" s="88" t="s">
        <v>38</v>
      </c>
      <c r="Y57" s="88"/>
      <c r="Z57" s="105">
        <v>0.99</v>
      </c>
      <c r="AA57" s="88" t="s">
        <v>27</v>
      </c>
      <c r="AB57" s="88" t="s">
        <v>27</v>
      </c>
      <c r="AC57" s="89" t="s">
        <v>38</v>
      </c>
      <c r="AD57" s="95" t="s">
        <v>50</v>
      </c>
    </row>
    <row r="58" spans="1:30" s="7" customFormat="1" ht="22.5" customHeight="1">
      <c r="A58" s="83">
        <v>53</v>
      </c>
      <c r="B58" s="160" t="s">
        <v>257</v>
      </c>
      <c r="C58" s="119" t="s">
        <v>38</v>
      </c>
      <c r="D58" s="84" t="s">
        <v>38</v>
      </c>
      <c r="E58" s="84" t="s">
        <v>38</v>
      </c>
      <c r="F58" s="84" t="s">
        <v>38</v>
      </c>
      <c r="G58" s="84" t="s">
        <v>283</v>
      </c>
      <c r="H58" s="84" t="s">
        <v>38</v>
      </c>
      <c r="I58" s="84" t="s">
        <v>38</v>
      </c>
      <c r="J58" s="84" t="s">
        <v>38</v>
      </c>
      <c r="K58" s="84" t="s">
        <v>38</v>
      </c>
      <c r="L58" s="84" t="s">
        <v>38</v>
      </c>
      <c r="M58" s="84" t="s">
        <v>38</v>
      </c>
      <c r="N58" s="84"/>
      <c r="O58" s="84" t="s">
        <v>38</v>
      </c>
      <c r="P58" s="84" t="s">
        <v>38</v>
      </c>
      <c r="Q58" s="84"/>
      <c r="R58" s="84" t="s">
        <v>38</v>
      </c>
      <c r="S58" s="84" t="s">
        <v>38</v>
      </c>
      <c r="T58" s="84" t="s">
        <v>27</v>
      </c>
      <c r="U58" s="84" t="s">
        <v>27</v>
      </c>
      <c r="V58" s="84" t="s">
        <v>27</v>
      </c>
      <c r="W58" s="84" t="s">
        <v>27</v>
      </c>
      <c r="X58" s="84" t="s">
        <v>38</v>
      </c>
      <c r="Y58" s="84"/>
      <c r="Z58" s="106" t="s">
        <v>27</v>
      </c>
      <c r="AA58" s="84">
        <v>0.08</v>
      </c>
      <c r="AB58" s="84">
        <v>0.04</v>
      </c>
      <c r="AC58" s="85" t="s">
        <v>38</v>
      </c>
      <c r="AD58" s="39" t="s">
        <v>50</v>
      </c>
    </row>
    <row r="59" spans="1:30" s="7" customFormat="1" ht="22.5" customHeight="1">
      <c r="A59" s="97">
        <v>54</v>
      </c>
      <c r="B59" s="171" t="s">
        <v>258</v>
      </c>
      <c r="C59" s="18" t="s">
        <v>38</v>
      </c>
      <c r="D59" s="19" t="s">
        <v>38</v>
      </c>
      <c r="E59" s="19" t="s">
        <v>38</v>
      </c>
      <c r="F59" s="19" t="s">
        <v>38</v>
      </c>
      <c r="G59" s="19" t="s">
        <v>38</v>
      </c>
      <c r="H59" s="19" t="s">
        <v>38</v>
      </c>
      <c r="I59" s="19" t="s">
        <v>38</v>
      </c>
      <c r="J59" s="19" t="s">
        <v>38</v>
      </c>
      <c r="K59" s="19" t="s">
        <v>38</v>
      </c>
      <c r="L59" s="19" t="s">
        <v>38</v>
      </c>
      <c r="M59" s="19" t="s">
        <v>38</v>
      </c>
      <c r="N59" s="19"/>
      <c r="O59" s="19" t="s">
        <v>38</v>
      </c>
      <c r="P59" s="19" t="s">
        <v>38</v>
      </c>
      <c r="Q59" s="19"/>
      <c r="R59" s="19" t="s">
        <v>38</v>
      </c>
      <c r="S59" s="19" t="s">
        <v>38</v>
      </c>
      <c r="T59" s="19"/>
      <c r="U59" s="19"/>
      <c r="V59" s="19"/>
      <c r="W59" s="19"/>
      <c r="X59" s="19" t="s">
        <v>38</v>
      </c>
      <c r="Y59" s="19"/>
      <c r="Z59" s="108">
        <v>0.74</v>
      </c>
      <c r="AA59" s="19" t="s">
        <v>27</v>
      </c>
      <c r="AB59" s="19" t="s">
        <v>27</v>
      </c>
      <c r="AC59" s="98" t="s">
        <v>38</v>
      </c>
      <c r="AD59" s="45" t="s">
        <v>50</v>
      </c>
    </row>
    <row r="60" spans="1:30" s="7" customFormat="1" ht="22.5" customHeight="1">
      <c r="A60" s="87">
        <v>55</v>
      </c>
      <c r="B60" s="163" t="s">
        <v>259</v>
      </c>
      <c r="C60" s="116" t="s">
        <v>38</v>
      </c>
      <c r="D60" s="88" t="s">
        <v>38</v>
      </c>
      <c r="E60" s="88" t="s">
        <v>38</v>
      </c>
      <c r="F60" s="88" t="s">
        <v>38</v>
      </c>
      <c r="G60" s="88" t="s">
        <v>38</v>
      </c>
      <c r="H60" s="88" t="s">
        <v>38</v>
      </c>
      <c r="I60" s="88" t="s">
        <v>38</v>
      </c>
      <c r="J60" s="88" t="s">
        <v>38</v>
      </c>
      <c r="K60" s="88" t="s">
        <v>38</v>
      </c>
      <c r="L60" s="88" t="s">
        <v>38</v>
      </c>
      <c r="M60" s="88" t="s">
        <v>38</v>
      </c>
      <c r="N60" s="88"/>
      <c r="O60" s="88" t="s">
        <v>38</v>
      </c>
      <c r="P60" s="88" t="s">
        <v>38</v>
      </c>
      <c r="Q60" s="88"/>
      <c r="R60" s="88" t="s">
        <v>38</v>
      </c>
      <c r="S60" s="88" t="s">
        <v>38</v>
      </c>
      <c r="T60" s="88"/>
      <c r="U60" s="88"/>
      <c r="V60" s="88"/>
      <c r="W60" s="88"/>
      <c r="X60" s="88" t="s">
        <v>38</v>
      </c>
      <c r="Y60" s="88"/>
      <c r="Z60" s="100">
        <v>0.3</v>
      </c>
      <c r="AA60" s="88" t="s">
        <v>27</v>
      </c>
      <c r="AB60" s="88" t="s">
        <v>27</v>
      </c>
      <c r="AC60" s="89" t="s">
        <v>38</v>
      </c>
      <c r="AD60" s="95" t="s">
        <v>55</v>
      </c>
    </row>
    <row r="61" spans="1:30" s="7" customFormat="1" ht="22.5" customHeight="1">
      <c r="A61" s="83">
        <v>56</v>
      </c>
      <c r="B61" s="164" t="s">
        <v>260</v>
      </c>
      <c r="C61" s="119" t="s">
        <v>38</v>
      </c>
      <c r="D61" s="84" t="s">
        <v>38</v>
      </c>
      <c r="E61" s="84" t="s">
        <v>38</v>
      </c>
      <c r="F61" s="84" t="s">
        <v>38</v>
      </c>
      <c r="G61" s="84" t="s">
        <v>38</v>
      </c>
      <c r="H61" s="84" t="s">
        <v>38</v>
      </c>
      <c r="I61" s="84" t="s">
        <v>38</v>
      </c>
      <c r="J61" s="84" t="s">
        <v>38</v>
      </c>
      <c r="K61" s="84" t="s">
        <v>38</v>
      </c>
      <c r="L61" s="84" t="s">
        <v>38</v>
      </c>
      <c r="M61" s="84" t="s">
        <v>38</v>
      </c>
      <c r="N61" s="84"/>
      <c r="O61" s="84" t="s">
        <v>38</v>
      </c>
      <c r="P61" s="84" t="s">
        <v>38</v>
      </c>
      <c r="Q61" s="84"/>
      <c r="R61" s="84" t="s">
        <v>38</v>
      </c>
      <c r="S61" s="84" t="s">
        <v>38</v>
      </c>
      <c r="T61" s="84"/>
      <c r="U61" s="84"/>
      <c r="V61" s="84"/>
      <c r="W61" s="84"/>
      <c r="X61" s="84" t="s">
        <v>38</v>
      </c>
      <c r="Y61" s="84"/>
      <c r="Z61" s="84">
        <v>0.08</v>
      </c>
      <c r="AA61" s="84">
        <v>0.16</v>
      </c>
      <c r="AB61" s="84" t="s">
        <v>27</v>
      </c>
      <c r="AC61" s="85" t="s">
        <v>38</v>
      </c>
      <c r="AD61" s="39" t="s">
        <v>55</v>
      </c>
    </row>
    <row r="62" spans="1:30" s="7" customFormat="1" ht="22.5" customHeight="1">
      <c r="A62" s="97">
        <v>57</v>
      </c>
      <c r="B62" s="171" t="s">
        <v>148</v>
      </c>
      <c r="C62" s="18" t="s">
        <v>38</v>
      </c>
      <c r="D62" s="19" t="s">
        <v>38</v>
      </c>
      <c r="E62" s="19" t="s">
        <v>38</v>
      </c>
      <c r="F62" s="19" t="s">
        <v>38</v>
      </c>
      <c r="G62" s="19" t="s">
        <v>38</v>
      </c>
      <c r="H62" s="19" t="s">
        <v>38</v>
      </c>
      <c r="I62" s="19" t="s">
        <v>283</v>
      </c>
      <c r="J62" s="19" t="s">
        <v>38</v>
      </c>
      <c r="K62" s="19" t="s">
        <v>38</v>
      </c>
      <c r="L62" s="19" t="s">
        <v>38</v>
      </c>
      <c r="M62" s="19" t="s">
        <v>38</v>
      </c>
      <c r="N62" s="19"/>
      <c r="O62" s="19" t="s">
        <v>38</v>
      </c>
      <c r="P62" s="19" t="s">
        <v>38</v>
      </c>
      <c r="Q62" s="19"/>
      <c r="R62" s="19" t="s">
        <v>38</v>
      </c>
      <c r="S62" s="19" t="s">
        <v>38</v>
      </c>
      <c r="T62" s="19"/>
      <c r="U62" s="19"/>
      <c r="V62" s="19"/>
      <c r="W62" s="19"/>
      <c r="X62" s="19" t="s">
        <v>38</v>
      </c>
      <c r="Y62" s="19"/>
      <c r="Z62" s="108">
        <v>5.8</v>
      </c>
      <c r="AA62" s="19" t="s">
        <v>27</v>
      </c>
      <c r="AB62" s="19" t="s">
        <v>27</v>
      </c>
      <c r="AC62" s="98" t="s">
        <v>38</v>
      </c>
      <c r="AD62" s="45" t="s">
        <v>50</v>
      </c>
    </row>
    <row r="63" spans="1:30" s="7" customFormat="1" ht="22.5" customHeight="1">
      <c r="A63" s="92">
        <v>58</v>
      </c>
      <c r="B63" s="170" t="s">
        <v>261</v>
      </c>
      <c r="C63" s="126" t="s">
        <v>38</v>
      </c>
      <c r="D63" s="93" t="s">
        <v>38</v>
      </c>
      <c r="E63" s="93" t="s">
        <v>38</v>
      </c>
      <c r="F63" s="93" t="s">
        <v>38</v>
      </c>
      <c r="G63" s="93" t="s">
        <v>38</v>
      </c>
      <c r="H63" s="93" t="s">
        <v>38</v>
      </c>
      <c r="I63" s="93" t="s">
        <v>38</v>
      </c>
      <c r="J63" s="93" t="s">
        <v>38</v>
      </c>
      <c r="K63" s="93" t="s">
        <v>38</v>
      </c>
      <c r="L63" s="93" t="s">
        <v>38</v>
      </c>
      <c r="M63" s="93" t="s">
        <v>38</v>
      </c>
      <c r="N63" s="93"/>
      <c r="O63" s="93" t="s">
        <v>38</v>
      </c>
      <c r="P63" s="93" t="s">
        <v>38</v>
      </c>
      <c r="Q63" s="93"/>
      <c r="R63" s="93" t="s">
        <v>38</v>
      </c>
      <c r="S63" s="93" t="s">
        <v>38</v>
      </c>
      <c r="T63" s="93" t="s">
        <v>27</v>
      </c>
      <c r="U63" s="93" t="s">
        <v>27</v>
      </c>
      <c r="V63" s="93" t="s">
        <v>27</v>
      </c>
      <c r="W63" s="93" t="s">
        <v>27</v>
      </c>
      <c r="X63" s="93" t="s">
        <v>38</v>
      </c>
      <c r="Y63" s="93"/>
      <c r="Z63" s="107">
        <v>3.3</v>
      </c>
      <c r="AA63" s="93" t="s">
        <v>27</v>
      </c>
      <c r="AB63" s="93" t="s">
        <v>27</v>
      </c>
      <c r="AC63" s="94" t="s">
        <v>38</v>
      </c>
      <c r="AD63" s="95" t="s">
        <v>50</v>
      </c>
    </row>
    <row r="64" spans="1:30" s="7" customFormat="1" ht="22.5" customHeight="1">
      <c r="A64" s="76">
        <v>59</v>
      </c>
      <c r="B64" s="161" t="s">
        <v>262</v>
      </c>
      <c r="C64" s="15" t="s">
        <v>38</v>
      </c>
      <c r="D64" s="10" t="s">
        <v>38</v>
      </c>
      <c r="E64" s="10" t="s">
        <v>38</v>
      </c>
      <c r="F64" s="10" t="s">
        <v>38</v>
      </c>
      <c r="G64" s="10" t="s">
        <v>283</v>
      </c>
      <c r="H64" s="10" t="s">
        <v>38</v>
      </c>
      <c r="I64" s="10" t="s">
        <v>38</v>
      </c>
      <c r="J64" s="10" t="s">
        <v>38</v>
      </c>
      <c r="K64" s="10" t="s">
        <v>38</v>
      </c>
      <c r="L64" s="10" t="s">
        <v>38</v>
      </c>
      <c r="M64" s="10" t="s">
        <v>38</v>
      </c>
      <c r="N64" s="10"/>
      <c r="O64" s="10" t="s">
        <v>38</v>
      </c>
      <c r="P64" s="10" t="s">
        <v>38</v>
      </c>
      <c r="Q64" s="10"/>
      <c r="R64" s="10" t="s">
        <v>38</v>
      </c>
      <c r="S64" s="10" t="s">
        <v>38</v>
      </c>
      <c r="T64" s="10" t="s">
        <v>27</v>
      </c>
      <c r="U64" s="10" t="s">
        <v>27</v>
      </c>
      <c r="V64" s="10" t="s">
        <v>27</v>
      </c>
      <c r="W64" s="10" t="s">
        <v>27</v>
      </c>
      <c r="X64" s="10" t="s">
        <v>38</v>
      </c>
      <c r="Y64" s="10"/>
      <c r="Z64" s="102" t="s">
        <v>27</v>
      </c>
      <c r="AA64" s="10" t="s">
        <v>27</v>
      </c>
      <c r="AB64" s="10">
        <v>0.02</v>
      </c>
      <c r="AC64" s="77" t="s">
        <v>38</v>
      </c>
      <c r="AD64" s="96" t="s">
        <v>50</v>
      </c>
    </row>
    <row r="65" spans="1:30" s="7" customFormat="1" ht="22.5" customHeight="1">
      <c r="A65" s="78">
        <v>60</v>
      </c>
      <c r="B65" s="159" t="s">
        <v>162</v>
      </c>
      <c r="C65" s="16" t="s">
        <v>38</v>
      </c>
      <c r="D65" s="9" t="s">
        <v>38</v>
      </c>
      <c r="E65" s="9" t="s">
        <v>38</v>
      </c>
      <c r="F65" s="9" t="s">
        <v>38</v>
      </c>
      <c r="G65" s="9" t="s">
        <v>38</v>
      </c>
      <c r="H65" s="9" t="s">
        <v>38</v>
      </c>
      <c r="I65" s="9" t="s">
        <v>38</v>
      </c>
      <c r="J65" s="9" t="s">
        <v>38</v>
      </c>
      <c r="K65" s="9" t="s">
        <v>38</v>
      </c>
      <c r="L65" s="9" t="s">
        <v>38</v>
      </c>
      <c r="M65" s="9" t="s">
        <v>38</v>
      </c>
      <c r="N65" s="9"/>
      <c r="O65" s="9" t="s">
        <v>38</v>
      </c>
      <c r="P65" s="9" t="s">
        <v>38</v>
      </c>
      <c r="Q65" s="9"/>
      <c r="R65" s="9" t="s">
        <v>38</v>
      </c>
      <c r="S65" s="9" t="s">
        <v>38</v>
      </c>
      <c r="T65" s="9"/>
      <c r="U65" s="9"/>
      <c r="V65" s="9"/>
      <c r="W65" s="9"/>
      <c r="X65" s="9" t="s">
        <v>38</v>
      </c>
      <c r="Y65" s="9"/>
      <c r="Z65" s="103">
        <v>5.9</v>
      </c>
      <c r="AA65" s="9" t="s">
        <v>27</v>
      </c>
      <c r="AB65" s="9" t="s">
        <v>27</v>
      </c>
      <c r="AC65" s="79" t="s">
        <v>38</v>
      </c>
      <c r="AD65" s="38" t="s">
        <v>50</v>
      </c>
    </row>
    <row r="66" spans="1:30" s="7" customFormat="1" ht="22.5" customHeight="1">
      <c r="A66" s="80">
        <v>61</v>
      </c>
      <c r="B66" s="162" t="s">
        <v>263</v>
      </c>
      <c r="C66" s="17" t="s">
        <v>38</v>
      </c>
      <c r="D66" s="11" t="s">
        <v>38</v>
      </c>
      <c r="E66" s="11" t="s">
        <v>38</v>
      </c>
      <c r="F66" s="11" t="s">
        <v>38</v>
      </c>
      <c r="G66" s="11" t="s">
        <v>38</v>
      </c>
      <c r="H66" s="11" t="s">
        <v>38</v>
      </c>
      <c r="I66" s="11" t="s">
        <v>38</v>
      </c>
      <c r="J66" s="11" t="s">
        <v>38</v>
      </c>
      <c r="K66" s="11" t="s">
        <v>38</v>
      </c>
      <c r="L66" s="11" t="s">
        <v>38</v>
      </c>
      <c r="M66" s="11" t="s">
        <v>38</v>
      </c>
      <c r="N66" s="11"/>
      <c r="O66" s="11" t="s">
        <v>38</v>
      </c>
      <c r="P66" s="11" t="s">
        <v>38</v>
      </c>
      <c r="Q66" s="11"/>
      <c r="R66" s="11" t="s">
        <v>38</v>
      </c>
      <c r="S66" s="11" t="s">
        <v>38</v>
      </c>
      <c r="T66" s="11" t="s">
        <v>27</v>
      </c>
      <c r="U66" s="11" t="s">
        <v>27</v>
      </c>
      <c r="V66" s="11" t="s">
        <v>27</v>
      </c>
      <c r="W66" s="11" t="s">
        <v>27</v>
      </c>
      <c r="X66" s="11" t="s">
        <v>38</v>
      </c>
      <c r="Y66" s="11"/>
      <c r="Z66" s="104">
        <v>0.02</v>
      </c>
      <c r="AA66" s="11" t="s">
        <v>27</v>
      </c>
      <c r="AB66" s="11" t="s">
        <v>27</v>
      </c>
      <c r="AC66" s="81" t="s">
        <v>38</v>
      </c>
      <c r="AD66" s="39" t="s">
        <v>50</v>
      </c>
    </row>
    <row r="67" spans="1:30" s="7" customFormat="1" ht="22.5" customHeight="1">
      <c r="A67" s="87">
        <v>62</v>
      </c>
      <c r="B67" s="158" t="s">
        <v>264</v>
      </c>
      <c r="C67" s="116" t="s">
        <v>38</v>
      </c>
      <c r="D67" s="88" t="s">
        <v>38</v>
      </c>
      <c r="E67" s="88" t="s">
        <v>38</v>
      </c>
      <c r="F67" s="88" t="s">
        <v>38</v>
      </c>
      <c r="G67" s="88" t="s">
        <v>38</v>
      </c>
      <c r="H67" s="88" t="s">
        <v>38</v>
      </c>
      <c r="I67" s="88" t="s">
        <v>38</v>
      </c>
      <c r="J67" s="88" t="s">
        <v>38</v>
      </c>
      <c r="K67" s="88" t="s">
        <v>38</v>
      </c>
      <c r="L67" s="88" t="s">
        <v>38</v>
      </c>
      <c r="M67" s="88" t="s">
        <v>38</v>
      </c>
      <c r="N67" s="88"/>
      <c r="O67" s="88" t="s">
        <v>38</v>
      </c>
      <c r="P67" s="88" t="s">
        <v>38</v>
      </c>
      <c r="Q67" s="88"/>
      <c r="R67" s="88" t="s">
        <v>38</v>
      </c>
      <c r="S67" s="88" t="s">
        <v>38</v>
      </c>
      <c r="T67" s="88" t="s">
        <v>27</v>
      </c>
      <c r="U67" s="88" t="s">
        <v>27</v>
      </c>
      <c r="V67" s="88" t="s">
        <v>27</v>
      </c>
      <c r="W67" s="88" t="s">
        <v>27</v>
      </c>
      <c r="X67" s="88" t="s">
        <v>38</v>
      </c>
      <c r="Y67" s="88"/>
      <c r="Z67" s="105">
        <v>1.3</v>
      </c>
      <c r="AA67" s="88" t="s">
        <v>27</v>
      </c>
      <c r="AB67" s="88" t="s">
        <v>27</v>
      </c>
      <c r="AC67" s="89" t="s">
        <v>38</v>
      </c>
      <c r="AD67" s="90" t="s">
        <v>50</v>
      </c>
    </row>
    <row r="68" spans="1:30" s="7" customFormat="1" ht="22.5" customHeight="1">
      <c r="A68" s="83">
        <v>63</v>
      </c>
      <c r="B68" s="160" t="s">
        <v>374</v>
      </c>
      <c r="C68" s="119" t="s">
        <v>38</v>
      </c>
      <c r="D68" s="84" t="s">
        <v>38</v>
      </c>
      <c r="E68" s="84" t="s">
        <v>38</v>
      </c>
      <c r="F68" s="84" t="s">
        <v>38</v>
      </c>
      <c r="G68" s="84" t="s">
        <v>38</v>
      </c>
      <c r="H68" s="84" t="s">
        <v>38</v>
      </c>
      <c r="I68" s="84" t="s">
        <v>38</v>
      </c>
      <c r="J68" s="84" t="s">
        <v>38</v>
      </c>
      <c r="K68" s="84" t="s">
        <v>38</v>
      </c>
      <c r="L68" s="84" t="s">
        <v>38</v>
      </c>
      <c r="M68" s="84" t="s">
        <v>38</v>
      </c>
      <c r="N68" s="84"/>
      <c r="O68" s="84" t="s">
        <v>38</v>
      </c>
      <c r="P68" s="84" t="s">
        <v>38</v>
      </c>
      <c r="Q68" s="84"/>
      <c r="R68" s="84" t="s">
        <v>38</v>
      </c>
      <c r="S68" s="84" t="s">
        <v>38</v>
      </c>
      <c r="T68" s="84"/>
      <c r="U68" s="84"/>
      <c r="V68" s="84"/>
      <c r="W68" s="84"/>
      <c r="X68" s="84" t="s">
        <v>38</v>
      </c>
      <c r="Y68" s="84"/>
      <c r="Z68" s="106">
        <v>5.4</v>
      </c>
      <c r="AA68" s="84" t="s">
        <v>27</v>
      </c>
      <c r="AB68" s="84">
        <v>0.02</v>
      </c>
      <c r="AC68" s="85" t="s">
        <v>38</v>
      </c>
      <c r="AD68" s="91" t="s">
        <v>50</v>
      </c>
    </row>
    <row r="69" spans="1:30" s="7" customFormat="1" ht="22.5" customHeight="1">
      <c r="A69" s="76">
        <v>64</v>
      </c>
      <c r="B69" s="161" t="s">
        <v>165</v>
      </c>
      <c r="C69" s="15" t="s">
        <v>38</v>
      </c>
      <c r="D69" s="10" t="s">
        <v>38</v>
      </c>
      <c r="E69" s="10" t="s">
        <v>38</v>
      </c>
      <c r="F69" s="10" t="s">
        <v>38</v>
      </c>
      <c r="G69" s="40">
        <v>0.037</v>
      </c>
      <c r="H69" s="10" t="s">
        <v>38</v>
      </c>
      <c r="I69" s="10" t="s">
        <v>38</v>
      </c>
      <c r="J69" s="10" t="s">
        <v>38</v>
      </c>
      <c r="K69" s="10" t="s">
        <v>38</v>
      </c>
      <c r="L69" s="10" t="s">
        <v>38</v>
      </c>
      <c r="M69" s="10" t="s">
        <v>38</v>
      </c>
      <c r="N69" s="10"/>
      <c r="O69" s="10" t="s">
        <v>38</v>
      </c>
      <c r="P69" s="10" t="s">
        <v>38</v>
      </c>
      <c r="Q69" s="10"/>
      <c r="R69" s="10" t="s">
        <v>38</v>
      </c>
      <c r="S69" s="10" t="s">
        <v>38</v>
      </c>
      <c r="T69" s="10" t="s">
        <v>27</v>
      </c>
      <c r="U69" s="10" t="s">
        <v>27</v>
      </c>
      <c r="V69" s="10" t="s">
        <v>27</v>
      </c>
      <c r="W69" s="10" t="s">
        <v>27</v>
      </c>
      <c r="X69" s="10" t="s">
        <v>38</v>
      </c>
      <c r="Y69" s="10"/>
      <c r="Z69" s="102">
        <v>0.04</v>
      </c>
      <c r="AA69" s="101">
        <v>0.09</v>
      </c>
      <c r="AB69" s="10">
        <v>0.02</v>
      </c>
      <c r="AC69" s="77" t="s">
        <v>38</v>
      </c>
      <c r="AD69" s="96" t="s">
        <v>50</v>
      </c>
    </row>
    <row r="70" spans="1:30" s="7" customFormat="1" ht="22.5" customHeight="1">
      <c r="A70" s="80">
        <v>65</v>
      </c>
      <c r="B70" s="162" t="s">
        <v>172</v>
      </c>
      <c r="C70" s="17" t="s">
        <v>38</v>
      </c>
      <c r="D70" s="11" t="s">
        <v>38</v>
      </c>
      <c r="E70" s="11" t="s">
        <v>38</v>
      </c>
      <c r="F70" s="11" t="s">
        <v>38</v>
      </c>
      <c r="G70" s="11" t="s">
        <v>283</v>
      </c>
      <c r="H70" s="11" t="s">
        <v>38</v>
      </c>
      <c r="I70" s="11" t="s">
        <v>38</v>
      </c>
      <c r="J70" s="11" t="s">
        <v>38</v>
      </c>
      <c r="K70" s="11" t="s">
        <v>38</v>
      </c>
      <c r="L70" s="11" t="s">
        <v>38</v>
      </c>
      <c r="M70" s="11" t="s">
        <v>38</v>
      </c>
      <c r="N70" s="11"/>
      <c r="O70" s="11" t="s">
        <v>38</v>
      </c>
      <c r="P70" s="11" t="s">
        <v>38</v>
      </c>
      <c r="Q70" s="11"/>
      <c r="R70" s="11" t="s">
        <v>38</v>
      </c>
      <c r="S70" s="11" t="s">
        <v>38</v>
      </c>
      <c r="T70" s="11"/>
      <c r="U70" s="11"/>
      <c r="V70" s="11"/>
      <c r="W70" s="11"/>
      <c r="X70" s="11" t="s">
        <v>38</v>
      </c>
      <c r="Y70" s="11"/>
      <c r="Z70" s="104">
        <v>1.6</v>
      </c>
      <c r="AA70" s="11">
        <v>0.13</v>
      </c>
      <c r="AB70" s="11">
        <v>0.09</v>
      </c>
      <c r="AC70" s="81" t="s">
        <v>38</v>
      </c>
      <c r="AD70" s="39" t="s">
        <v>50</v>
      </c>
    </row>
    <row r="71" spans="1:30" s="7" customFormat="1" ht="22.5" customHeight="1">
      <c r="A71" s="87">
        <v>66</v>
      </c>
      <c r="B71" s="158" t="s">
        <v>176</v>
      </c>
      <c r="C71" s="116" t="s">
        <v>38</v>
      </c>
      <c r="D71" s="88" t="s">
        <v>38</v>
      </c>
      <c r="E71" s="88" t="s">
        <v>38</v>
      </c>
      <c r="F71" s="88" t="s">
        <v>38</v>
      </c>
      <c r="G71" s="88" t="s">
        <v>38</v>
      </c>
      <c r="H71" s="88" t="s">
        <v>38</v>
      </c>
      <c r="I71" s="88" t="s">
        <v>38</v>
      </c>
      <c r="J71" s="88" t="s">
        <v>38</v>
      </c>
      <c r="K71" s="88" t="s">
        <v>38</v>
      </c>
      <c r="L71" s="88" t="s">
        <v>38</v>
      </c>
      <c r="M71" s="88" t="s">
        <v>38</v>
      </c>
      <c r="N71" s="88"/>
      <c r="O71" s="88" t="s">
        <v>38</v>
      </c>
      <c r="P71" s="88" t="s">
        <v>38</v>
      </c>
      <c r="Q71" s="88"/>
      <c r="R71" s="88" t="s">
        <v>38</v>
      </c>
      <c r="S71" s="88" t="s">
        <v>38</v>
      </c>
      <c r="T71" s="88"/>
      <c r="U71" s="88"/>
      <c r="V71" s="88"/>
      <c r="W71" s="88"/>
      <c r="X71" s="88" t="s">
        <v>38</v>
      </c>
      <c r="Y71" s="88"/>
      <c r="Z71" s="105">
        <v>9.9</v>
      </c>
      <c r="AA71" s="88" t="s">
        <v>27</v>
      </c>
      <c r="AB71" s="88" t="s">
        <v>27</v>
      </c>
      <c r="AC71" s="89" t="s">
        <v>38</v>
      </c>
      <c r="AD71" s="90" t="s">
        <v>50</v>
      </c>
    </row>
    <row r="72" spans="1:30" s="7" customFormat="1" ht="22.5" customHeight="1">
      <c r="A72" s="83">
        <v>67</v>
      </c>
      <c r="B72" s="160" t="s">
        <v>265</v>
      </c>
      <c r="C72" s="119" t="s">
        <v>38</v>
      </c>
      <c r="D72" s="84" t="s">
        <v>38</v>
      </c>
      <c r="E72" s="84" t="s">
        <v>38</v>
      </c>
      <c r="F72" s="84" t="s">
        <v>38</v>
      </c>
      <c r="G72" s="84" t="s">
        <v>38</v>
      </c>
      <c r="H72" s="84" t="s">
        <v>38</v>
      </c>
      <c r="I72" s="84" t="s">
        <v>38</v>
      </c>
      <c r="J72" s="84" t="s">
        <v>38</v>
      </c>
      <c r="K72" s="84" t="s">
        <v>38</v>
      </c>
      <c r="L72" s="84" t="s">
        <v>38</v>
      </c>
      <c r="M72" s="84" t="s">
        <v>38</v>
      </c>
      <c r="N72" s="84"/>
      <c r="O72" s="84" t="s">
        <v>38</v>
      </c>
      <c r="P72" s="84" t="s">
        <v>38</v>
      </c>
      <c r="Q72" s="84"/>
      <c r="R72" s="84" t="s">
        <v>283</v>
      </c>
      <c r="S72" s="84" t="s">
        <v>283</v>
      </c>
      <c r="T72" s="84" t="s">
        <v>27</v>
      </c>
      <c r="U72" s="84" t="s">
        <v>27</v>
      </c>
      <c r="V72" s="84" t="s">
        <v>27</v>
      </c>
      <c r="W72" s="84" t="s">
        <v>27</v>
      </c>
      <c r="X72" s="84" t="s">
        <v>38</v>
      </c>
      <c r="Y72" s="84"/>
      <c r="Z72" s="106">
        <v>0.04</v>
      </c>
      <c r="AA72" s="84" t="s">
        <v>27</v>
      </c>
      <c r="AB72" s="84">
        <v>0.02</v>
      </c>
      <c r="AC72" s="85" t="s">
        <v>38</v>
      </c>
      <c r="AD72" s="91" t="s">
        <v>50</v>
      </c>
    </row>
    <row r="73" spans="1:30" s="7" customFormat="1" ht="22.5" customHeight="1">
      <c r="A73" s="76">
        <v>68</v>
      </c>
      <c r="B73" s="161" t="s">
        <v>266</v>
      </c>
      <c r="C73" s="15" t="s">
        <v>38</v>
      </c>
      <c r="D73" s="10" t="s">
        <v>38</v>
      </c>
      <c r="E73" s="10" t="s">
        <v>38</v>
      </c>
      <c r="F73" s="10" t="s">
        <v>38</v>
      </c>
      <c r="G73" s="10" t="s">
        <v>283</v>
      </c>
      <c r="H73" s="10" t="s">
        <v>38</v>
      </c>
      <c r="I73" s="10" t="s">
        <v>38</v>
      </c>
      <c r="J73" s="10" t="s">
        <v>38</v>
      </c>
      <c r="K73" s="10" t="s">
        <v>38</v>
      </c>
      <c r="L73" s="10" t="s">
        <v>38</v>
      </c>
      <c r="M73" s="10" t="s">
        <v>38</v>
      </c>
      <c r="N73" s="10"/>
      <c r="O73" s="10" t="s">
        <v>38</v>
      </c>
      <c r="P73" s="10" t="s">
        <v>38</v>
      </c>
      <c r="Q73" s="10"/>
      <c r="R73" s="10" t="s">
        <v>38</v>
      </c>
      <c r="S73" s="10" t="s">
        <v>38</v>
      </c>
      <c r="T73" s="10"/>
      <c r="U73" s="10"/>
      <c r="V73" s="10"/>
      <c r="W73" s="10"/>
      <c r="X73" s="10" t="s">
        <v>38</v>
      </c>
      <c r="Y73" s="10"/>
      <c r="Z73" s="102">
        <v>4.9</v>
      </c>
      <c r="AA73" s="101" t="s">
        <v>27</v>
      </c>
      <c r="AB73" s="10" t="s">
        <v>27</v>
      </c>
      <c r="AC73" s="77" t="s">
        <v>38</v>
      </c>
      <c r="AD73" s="96" t="s">
        <v>50</v>
      </c>
    </row>
    <row r="74" spans="1:30" s="7" customFormat="1" ht="22.5" customHeight="1">
      <c r="A74" s="80">
        <v>69</v>
      </c>
      <c r="B74" s="162" t="s">
        <v>183</v>
      </c>
      <c r="C74" s="17" t="s">
        <v>38</v>
      </c>
      <c r="D74" s="11" t="s">
        <v>38</v>
      </c>
      <c r="E74" s="11" t="s">
        <v>38</v>
      </c>
      <c r="F74" s="11" t="s">
        <v>38</v>
      </c>
      <c r="G74" s="11" t="s">
        <v>38</v>
      </c>
      <c r="H74" s="11" t="s">
        <v>38</v>
      </c>
      <c r="I74" s="11" t="s">
        <v>38</v>
      </c>
      <c r="J74" s="11" t="s">
        <v>38</v>
      </c>
      <c r="K74" s="11" t="s">
        <v>38</v>
      </c>
      <c r="L74" s="11" t="s">
        <v>38</v>
      </c>
      <c r="M74" s="11" t="s">
        <v>38</v>
      </c>
      <c r="N74" s="11"/>
      <c r="O74" s="11" t="s">
        <v>38</v>
      </c>
      <c r="P74" s="11" t="s">
        <v>38</v>
      </c>
      <c r="Q74" s="11"/>
      <c r="R74" s="11" t="s">
        <v>38</v>
      </c>
      <c r="S74" s="11" t="s">
        <v>38</v>
      </c>
      <c r="T74" s="11" t="s">
        <v>27</v>
      </c>
      <c r="U74" s="11" t="s">
        <v>27</v>
      </c>
      <c r="V74" s="11" t="s">
        <v>27</v>
      </c>
      <c r="W74" s="11" t="s">
        <v>27</v>
      </c>
      <c r="X74" s="11" t="s">
        <v>38</v>
      </c>
      <c r="Y74" s="11"/>
      <c r="Z74" s="104">
        <v>7.7</v>
      </c>
      <c r="AA74" s="11" t="s">
        <v>27</v>
      </c>
      <c r="AB74" s="11" t="s">
        <v>27</v>
      </c>
      <c r="AC74" s="81" t="s">
        <v>38</v>
      </c>
      <c r="AD74" s="39" t="s">
        <v>50</v>
      </c>
    </row>
    <row r="75" spans="1:30" s="7" customFormat="1" ht="22.5" customHeight="1">
      <c r="A75" s="87">
        <v>70</v>
      </c>
      <c r="B75" s="158" t="s">
        <v>267</v>
      </c>
      <c r="C75" s="116" t="s">
        <v>38</v>
      </c>
      <c r="D75" s="88" t="s">
        <v>38</v>
      </c>
      <c r="E75" s="88" t="s">
        <v>38</v>
      </c>
      <c r="F75" s="88" t="s">
        <v>38</v>
      </c>
      <c r="G75" s="88" t="s">
        <v>38</v>
      </c>
      <c r="H75" s="88" t="s">
        <v>38</v>
      </c>
      <c r="I75" s="88" t="s">
        <v>38</v>
      </c>
      <c r="J75" s="88" t="s">
        <v>38</v>
      </c>
      <c r="K75" s="88" t="s">
        <v>38</v>
      </c>
      <c r="L75" s="88" t="s">
        <v>38</v>
      </c>
      <c r="M75" s="88" t="s">
        <v>38</v>
      </c>
      <c r="N75" s="88"/>
      <c r="O75" s="88" t="s">
        <v>38</v>
      </c>
      <c r="P75" s="88" t="s">
        <v>38</v>
      </c>
      <c r="Q75" s="88"/>
      <c r="R75" s="88" t="s">
        <v>38</v>
      </c>
      <c r="S75" s="88" t="s">
        <v>38</v>
      </c>
      <c r="T75" s="88"/>
      <c r="U75" s="88"/>
      <c r="V75" s="88"/>
      <c r="W75" s="88"/>
      <c r="X75" s="88" t="s">
        <v>38</v>
      </c>
      <c r="Y75" s="88"/>
      <c r="Z75" s="105">
        <v>8.4</v>
      </c>
      <c r="AA75" s="88" t="s">
        <v>27</v>
      </c>
      <c r="AB75" s="88" t="s">
        <v>27</v>
      </c>
      <c r="AC75" s="89" t="s">
        <v>38</v>
      </c>
      <c r="AD75" s="95" t="s">
        <v>50</v>
      </c>
    </row>
    <row r="76" spans="1:30" s="7" customFormat="1" ht="22.5" customHeight="1">
      <c r="A76" s="83">
        <v>71</v>
      </c>
      <c r="B76" s="160" t="s">
        <v>268</v>
      </c>
      <c r="C76" s="119" t="s">
        <v>38</v>
      </c>
      <c r="D76" s="84" t="s">
        <v>38</v>
      </c>
      <c r="E76" s="84" t="s">
        <v>38</v>
      </c>
      <c r="F76" s="84" t="s">
        <v>38</v>
      </c>
      <c r="G76" s="84">
        <v>0.006</v>
      </c>
      <c r="H76" s="84" t="s">
        <v>38</v>
      </c>
      <c r="I76" s="84" t="s">
        <v>38</v>
      </c>
      <c r="J76" s="84" t="s">
        <v>38</v>
      </c>
      <c r="K76" s="84" t="s">
        <v>38</v>
      </c>
      <c r="L76" s="84" t="s">
        <v>38</v>
      </c>
      <c r="M76" s="84" t="s">
        <v>38</v>
      </c>
      <c r="N76" s="84"/>
      <c r="O76" s="84" t="s">
        <v>38</v>
      </c>
      <c r="P76" s="84" t="s">
        <v>38</v>
      </c>
      <c r="Q76" s="84"/>
      <c r="R76" s="84" t="s">
        <v>38</v>
      </c>
      <c r="S76" s="84" t="s">
        <v>38</v>
      </c>
      <c r="T76" s="84"/>
      <c r="U76" s="84"/>
      <c r="V76" s="84"/>
      <c r="W76" s="84"/>
      <c r="X76" s="84" t="s">
        <v>38</v>
      </c>
      <c r="Y76" s="84"/>
      <c r="Z76" s="106">
        <v>0.04</v>
      </c>
      <c r="AA76" s="84">
        <v>0.11</v>
      </c>
      <c r="AB76" s="84">
        <v>0.04</v>
      </c>
      <c r="AC76" s="85" t="s">
        <v>38</v>
      </c>
      <c r="AD76" s="39" t="s">
        <v>50</v>
      </c>
    </row>
    <row r="77" spans="1:30" s="7" customFormat="1" ht="22.5" customHeight="1">
      <c r="A77" s="97">
        <v>72</v>
      </c>
      <c r="B77" s="171" t="s">
        <v>269</v>
      </c>
      <c r="C77" s="18" t="s">
        <v>38</v>
      </c>
      <c r="D77" s="19" t="s">
        <v>38</v>
      </c>
      <c r="E77" s="19" t="s">
        <v>38</v>
      </c>
      <c r="F77" s="19" t="s">
        <v>38</v>
      </c>
      <c r="G77" s="19" t="s">
        <v>38</v>
      </c>
      <c r="H77" s="19" t="s">
        <v>38</v>
      </c>
      <c r="I77" s="19" t="s">
        <v>38</v>
      </c>
      <c r="J77" s="19" t="s">
        <v>38</v>
      </c>
      <c r="K77" s="19" t="s">
        <v>38</v>
      </c>
      <c r="L77" s="19" t="s">
        <v>38</v>
      </c>
      <c r="M77" s="19" t="s">
        <v>38</v>
      </c>
      <c r="N77" s="19"/>
      <c r="O77" s="19" t="s">
        <v>38</v>
      </c>
      <c r="P77" s="19" t="s">
        <v>38</v>
      </c>
      <c r="Q77" s="19"/>
      <c r="R77" s="19" t="s">
        <v>38</v>
      </c>
      <c r="S77" s="19" t="s">
        <v>38</v>
      </c>
      <c r="T77" s="19" t="s">
        <v>27</v>
      </c>
      <c r="U77" s="19" t="s">
        <v>27</v>
      </c>
      <c r="V77" s="19" t="s">
        <v>27</v>
      </c>
      <c r="W77" s="19" t="s">
        <v>27</v>
      </c>
      <c r="X77" s="19" t="s">
        <v>38</v>
      </c>
      <c r="Y77" s="19"/>
      <c r="Z77" s="108">
        <v>0.81</v>
      </c>
      <c r="AA77" s="19" t="s">
        <v>27</v>
      </c>
      <c r="AB77" s="19" t="s">
        <v>27</v>
      </c>
      <c r="AC77" s="98" t="s">
        <v>38</v>
      </c>
      <c r="AD77" s="45" t="s">
        <v>50</v>
      </c>
    </row>
    <row r="78" spans="1:30" s="7" customFormat="1" ht="22.5" customHeight="1">
      <c r="A78" s="92">
        <v>73</v>
      </c>
      <c r="B78" s="170" t="s">
        <v>270</v>
      </c>
      <c r="C78" s="126" t="s">
        <v>38</v>
      </c>
      <c r="D78" s="93" t="s">
        <v>38</v>
      </c>
      <c r="E78" s="93" t="s">
        <v>38</v>
      </c>
      <c r="F78" s="93" t="s">
        <v>38</v>
      </c>
      <c r="G78" s="93" t="s">
        <v>38</v>
      </c>
      <c r="H78" s="93" t="s">
        <v>38</v>
      </c>
      <c r="I78" s="93" t="s">
        <v>38</v>
      </c>
      <c r="J78" s="93" t="s">
        <v>38</v>
      </c>
      <c r="K78" s="93" t="s">
        <v>38</v>
      </c>
      <c r="L78" s="93" t="s">
        <v>38</v>
      </c>
      <c r="M78" s="93" t="s">
        <v>38</v>
      </c>
      <c r="N78" s="93"/>
      <c r="O78" s="93" t="s">
        <v>38</v>
      </c>
      <c r="P78" s="93" t="s">
        <v>38</v>
      </c>
      <c r="Q78" s="93"/>
      <c r="R78" s="93" t="s">
        <v>38</v>
      </c>
      <c r="S78" s="93" t="s">
        <v>38</v>
      </c>
      <c r="T78" s="93"/>
      <c r="U78" s="93"/>
      <c r="V78" s="93"/>
      <c r="W78" s="93"/>
      <c r="X78" s="93" t="s">
        <v>38</v>
      </c>
      <c r="Y78" s="93"/>
      <c r="Z78" s="114">
        <v>9</v>
      </c>
      <c r="AA78" s="93" t="s">
        <v>27</v>
      </c>
      <c r="AB78" s="93">
        <v>0.03</v>
      </c>
      <c r="AC78" s="94" t="s">
        <v>38</v>
      </c>
      <c r="AD78" s="95" t="s">
        <v>50</v>
      </c>
    </row>
    <row r="79" spans="1:30" s="7" customFormat="1" ht="22.5" customHeight="1">
      <c r="A79" s="76">
        <v>74</v>
      </c>
      <c r="B79" s="161" t="s">
        <v>271</v>
      </c>
      <c r="C79" s="15" t="s">
        <v>38</v>
      </c>
      <c r="D79" s="10" t="s">
        <v>38</v>
      </c>
      <c r="E79" s="10" t="s">
        <v>38</v>
      </c>
      <c r="F79" s="10" t="s">
        <v>38</v>
      </c>
      <c r="G79" s="10" t="s">
        <v>38</v>
      </c>
      <c r="H79" s="10" t="s">
        <v>38</v>
      </c>
      <c r="I79" s="10" t="s">
        <v>38</v>
      </c>
      <c r="J79" s="10" t="s">
        <v>38</v>
      </c>
      <c r="K79" s="10" t="s">
        <v>38</v>
      </c>
      <c r="L79" s="10" t="s">
        <v>38</v>
      </c>
      <c r="M79" s="10" t="s">
        <v>38</v>
      </c>
      <c r="N79" s="10"/>
      <c r="O79" s="10" t="s">
        <v>38</v>
      </c>
      <c r="P79" s="10" t="s">
        <v>38</v>
      </c>
      <c r="Q79" s="10"/>
      <c r="R79" s="10" t="s">
        <v>38</v>
      </c>
      <c r="S79" s="10" t="s">
        <v>38</v>
      </c>
      <c r="T79" s="10" t="s">
        <v>27</v>
      </c>
      <c r="U79" s="10" t="s">
        <v>27</v>
      </c>
      <c r="V79" s="10" t="s">
        <v>27</v>
      </c>
      <c r="W79" s="10" t="s">
        <v>27</v>
      </c>
      <c r="X79" s="10" t="s">
        <v>38</v>
      </c>
      <c r="Y79" s="10"/>
      <c r="Z79" s="102">
        <v>2.3</v>
      </c>
      <c r="AA79" s="10" t="s">
        <v>27</v>
      </c>
      <c r="AB79" s="10">
        <v>0.02</v>
      </c>
      <c r="AC79" s="77" t="s">
        <v>38</v>
      </c>
      <c r="AD79" s="36" t="s">
        <v>50</v>
      </c>
    </row>
    <row r="80" spans="1:30" s="7" customFormat="1" ht="22.5" customHeight="1">
      <c r="A80" s="80">
        <v>75</v>
      </c>
      <c r="B80" s="162" t="s">
        <v>272</v>
      </c>
      <c r="C80" s="17" t="s">
        <v>38</v>
      </c>
      <c r="D80" s="11" t="s">
        <v>38</v>
      </c>
      <c r="E80" s="11" t="s">
        <v>38</v>
      </c>
      <c r="F80" s="11" t="s">
        <v>38</v>
      </c>
      <c r="G80" s="11" t="s">
        <v>38</v>
      </c>
      <c r="H80" s="11" t="s">
        <v>38</v>
      </c>
      <c r="I80" s="11" t="s">
        <v>38</v>
      </c>
      <c r="J80" s="11" t="s">
        <v>38</v>
      </c>
      <c r="K80" s="11" t="s">
        <v>38</v>
      </c>
      <c r="L80" s="11" t="s">
        <v>38</v>
      </c>
      <c r="M80" s="11" t="s">
        <v>38</v>
      </c>
      <c r="N80" s="11"/>
      <c r="O80" s="11" t="s">
        <v>38</v>
      </c>
      <c r="P80" s="11" t="s">
        <v>38</v>
      </c>
      <c r="Q80" s="11"/>
      <c r="R80" s="11" t="s">
        <v>38</v>
      </c>
      <c r="S80" s="11" t="s">
        <v>38</v>
      </c>
      <c r="T80" s="11" t="s">
        <v>27</v>
      </c>
      <c r="U80" s="11" t="s">
        <v>27</v>
      </c>
      <c r="V80" s="11" t="s">
        <v>27</v>
      </c>
      <c r="W80" s="11" t="s">
        <v>27</v>
      </c>
      <c r="X80" s="11" t="s">
        <v>38</v>
      </c>
      <c r="Y80" s="11"/>
      <c r="Z80" s="104">
        <v>0.38</v>
      </c>
      <c r="AA80" s="11" t="s">
        <v>27</v>
      </c>
      <c r="AB80" s="11" t="s">
        <v>27</v>
      </c>
      <c r="AC80" s="81" t="s">
        <v>38</v>
      </c>
      <c r="AD80" s="39" t="s">
        <v>50</v>
      </c>
    </row>
    <row r="81" spans="1:30" s="7" customFormat="1" ht="22.5" customHeight="1">
      <c r="A81" s="92">
        <v>76</v>
      </c>
      <c r="B81" s="170" t="s">
        <v>273</v>
      </c>
      <c r="C81" s="126" t="s">
        <v>38</v>
      </c>
      <c r="D81" s="93" t="s">
        <v>38</v>
      </c>
      <c r="E81" s="93" t="s">
        <v>38</v>
      </c>
      <c r="F81" s="93" t="s">
        <v>38</v>
      </c>
      <c r="G81" s="93" t="s">
        <v>38</v>
      </c>
      <c r="H81" s="93" t="s">
        <v>38</v>
      </c>
      <c r="I81" s="93" t="s">
        <v>38</v>
      </c>
      <c r="J81" s="93" t="s">
        <v>38</v>
      </c>
      <c r="K81" s="93" t="s">
        <v>38</v>
      </c>
      <c r="L81" s="93" t="s">
        <v>38</v>
      </c>
      <c r="M81" s="93" t="s">
        <v>38</v>
      </c>
      <c r="N81" s="93"/>
      <c r="O81" s="93" t="s">
        <v>38</v>
      </c>
      <c r="P81" s="93" t="s">
        <v>38</v>
      </c>
      <c r="Q81" s="93"/>
      <c r="R81" s="93" t="s">
        <v>38</v>
      </c>
      <c r="S81" s="93" t="s">
        <v>38</v>
      </c>
      <c r="T81" s="93" t="s">
        <v>27</v>
      </c>
      <c r="U81" s="93" t="s">
        <v>27</v>
      </c>
      <c r="V81" s="93" t="s">
        <v>27</v>
      </c>
      <c r="W81" s="93" t="s">
        <v>27</v>
      </c>
      <c r="X81" s="93" t="s">
        <v>38</v>
      </c>
      <c r="Y81" s="93"/>
      <c r="Z81" s="107">
        <v>3.6</v>
      </c>
      <c r="AA81" s="93" t="s">
        <v>27</v>
      </c>
      <c r="AB81" s="93" t="s">
        <v>27</v>
      </c>
      <c r="AC81" s="94" t="s">
        <v>38</v>
      </c>
      <c r="AD81" s="95" t="s">
        <v>50</v>
      </c>
    </row>
    <row r="82" spans="1:30" s="7" customFormat="1" ht="22.5" customHeight="1">
      <c r="A82" s="76">
        <v>77</v>
      </c>
      <c r="B82" s="161" t="s">
        <v>274</v>
      </c>
      <c r="C82" s="15" t="s">
        <v>38</v>
      </c>
      <c r="D82" s="10" t="s">
        <v>38</v>
      </c>
      <c r="E82" s="10" t="s">
        <v>38</v>
      </c>
      <c r="F82" s="10" t="s">
        <v>38</v>
      </c>
      <c r="G82" s="10" t="s">
        <v>38</v>
      </c>
      <c r="H82" s="10" t="s">
        <v>38</v>
      </c>
      <c r="I82" s="10" t="s">
        <v>38</v>
      </c>
      <c r="J82" s="10" t="s">
        <v>38</v>
      </c>
      <c r="K82" s="10" t="s">
        <v>38</v>
      </c>
      <c r="L82" s="10" t="s">
        <v>38</v>
      </c>
      <c r="M82" s="10" t="s">
        <v>38</v>
      </c>
      <c r="N82" s="10" t="s">
        <v>27</v>
      </c>
      <c r="O82" s="10" t="s">
        <v>38</v>
      </c>
      <c r="P82" s="10" t="s">
        <v>38</v>
      </c>
      <c r="Q82" s="10" t="s">
        <v>27</v>
      </c>
      <c r="R82" s="10" t="s">
        <v>38</v>
      </c>
      <c r="S82" s="10">
        <v>0.0006</v>
      </c>
      <c r="T82" s="10"/>
      <c r="U82" s="10"/>
      <c r="V82" s="10"/>
      <c r="W82" s="10"/>
      <c r="X82" s="10" t="s">
        <v>38</v>
      </c>
      <c r="Y82" s="10"/>
      <c r="Z82" s="102">
        <v>1.7</v>
      </c>
      <c r="AA82" s="10" t="s">
        <v>27</v>
      </c>
      <c r="AB82" s="10">
        <v>0.02</v>
      </c>
      <c r="AC82" s="77" t="s">
        <v>38</v>
      </c>
      <c r="AD82" s="96" t="s">
        <v>50</v>
      </c>
    </row>
    <row r="83" spans="1:30" s="7" customFormat="1" ht="22.5" customHeight="1">
      <c r="A83" s="80">
        <v>78</v>
      </c>
      <c r="B83" s="162" t="s">
        <v>275</v>
      </c>
      <c r="C83" s="17" t="s">
        <v>38</v>
      </c>
      <c r="D83" s="11" t="s">
        <v>38</v>
      </c>
      <c r="E83" s="11" t="s">
        <v>38</v>
      </c>
      <c r="F83" s="11" t="s">
        <v>38</v>
      </c>
      <c r="G83" s="11" t="s">
        <v>38</v>
      </c>
      <c r="H83" s="11" t="s">
        <v>38</v>
      </c>
      <c r="I83" s="11" t="s">
        <v>38</v>
      </c>
      <c r="J83" s="11" t="s">
        <v>38</v>
      </c>
      <c r="K83" s="11" t="s">
        <v>38</v>
      </c>
      <c r="L83" s="11" t="s">
        <v>38</v>
      </c>
      <c r="M83" s="11" t="s">
        <v>38</v>
      </c>
      <c r="N83" s="11"/>
      <c r="O83" s="11" t="s">
        <v>38</v>
      </c>
      <c r="P83" s="11" t="s">
        <v>38</v>
      </c>
      <c r="Q83" s="11"/>
      <c r="R83" s="11" t="s">
        <v>38</v>
      </c>
      <c r="S83" s="11" t="s">
        <v>38</v>
      </c>
      <c r="T83" s="11" t="s">
        <v>27</v>
      </c>
      <c r="U83" s="11" t="s">
        <v>27</v>
      </c>
      <c r="V83" s="11" t="s">
        <v>27</v>
      </c>
      <c r="W83" s="11" t="s">
        <v>27</v>
      </c>
      <c r="X83" s="11" t="s">
        <v>38</v>
      </c>
      <c r="Y83" s="11"/>
      <c r="Z83" s="104">
        <v>2.6</v>
      </c>
      <c r="AA83" s="11" t="s">
        <v>27</v>
      </c>
      <c r="AB83" s="11" t="s">
        <v>27</v>
      </c>
      <c r="AC83" s="81" t="s">
        <v>38</v>
      </c>
      <c r="AD83" s="39" t="s">
        <v>50</v>
      </c>
    </row>
    <row r="84" spans="1:30" s="7" customFormat="1" ht="22.5" customHeight="1">
      <c r="A84" s="92">
        <v>79</v>
      </c>
      <c r="B84" s="170" t="s">
        <v>276</v>
      </c>
      <c r="C84" s="126" t="s">
        <v>38</v>
      </c>
      <c r="D84" s="93" t="s">
        <v>38</v>
      </c>
      <c r="E84" s="93" t="s">
        <v>38</v>
      </c>
      <c r="F84" s="93" t="s">
        <v>38</v>
      </c>
      <c r="G84" s="93" t="s">
        <v>38</v>
      </c>
      <c r="H84" s="93" t="s">
        <v>38</v>
      </c>
      <c r="I84" s="93" t="s">
        <v>38</v>
      </c>
      <c r="J84" s="93" t="s">
        <v>38</v>
      </c>
      <c r="K84" s="93" t="s">
        <v>38</v>
      </c>
      <c r="L84" s="93" t="s">
        <v>38</v>
      </c>
      <c r="M84" s="93" t="s">
        <v>38</v>
      </c>
      <c r="N84" s="93"/>
      <c r="O84" s="93" t="s">
        <v>38</v>
      </c>
      <c r="P84" s="93" t="s">
        <v>38</v>
      </c>
      <c r="Q84" s="93"/>
      <c r="R84" s="93" t="s">
        <v>38</v>
      </c>
      <c r="S84" s="93" t="s">
        <v>38</v>
      </c>
      <c r="T84" s="93" t="s">
        <v>27</v>
      </c>
      <c r="U84" s="93" t="s">
        <v>27</v>
      </c>
      <c r="V84" s="93" t="s">
        <v>27</v>
      </c>
      <c r="W84" s="93" t="s">
        <v>27</v>
      </c>
      <c r="X84" s="93" t="s">
        <v>38</v>
      </c>
      <c r="Y84" s="93" t="s">
        <v>27</v>
      </c>
      <c r="Z84" s="107">
        <v>0.02</v>
      </c>
      <c r="AA84" s="93" t="s">
        <v>27</v>
      </c>
      <c r="AB84" s="93" t="s">
        <v>27</v>
      </c>
      <c r="AC84" s="94" t="s">
        <v>38</v>
      </c>
      <c r="AD84" s="95" t="s">
        <v>50</v>
      </c>
    </row>
    <row r="85" spans="1:30" s="7" customFormat="1" ht="22.5" customHeight="1">
      <c r="A85" s="76">
        <v>80</v>
      </c>
      <c r="B85" s="161" t="s">
        <v>277</v>
      </c>
      <c r="C85" s="15" t="s">
        <v>38</v>
      </c>
      <c r="D85" s="10" t="s">
        <v>38</v>
      </c>
      <c r="E85" s="10" t="s">
        <v>38</v>
      </c>
      <c r="F85" s="10" t="s">
        <v>38</v>
      </c>
      <c r="G85" s="10" t="s">
        <v>38</v>
      </c>
      <c r="H85" s="10" t="s">
        <v>38</v>
      </c>
      <c r="I85" s="10" t="s">
        <v>38</v>
      </c>
      <c r="J85" s="10" t="s">
        <v>38</v>
      </c>
      <c r="K85" s="10" t="s">
        <v>38</v>
      </c>
      <c r="L85" s="10" t="s">
        <v>38</v>
      </c>
      <c r="M85" s="10" t="s">
        <v>38</v>
      </c>
      <c r="N85" s="10"/>
      <c r="O85" s="10" t="s">
        <v>38</v>
      </c>
      <c r="P85" s="10" t="s">
        <v>38</v>
      </c>
      <c r="Q85" s="10"/>
      <c r="R85" s="10" t="s">
        <v>38</v>
      </c>
      <c r="S85" s="10" t="s">
        <v>38</v>
      </c>
      <c r="T85" s="10"/>
      <c r="U85" s="10"/>
      <c r="V85" s="10"/>
      <c r="W85" s="10"/>
      <c r="X85" s="10" t="s">
        <v>38</v>
      </c>
      <c r="Y85" s="10"/>
      <c r="Z85" s="102">
        <v>0.05</v>
      </c>
      <c r="AA85" s="10" t="s">
        <v>27</v>
      </c>
      <c r="AB85" s="10" t="s">
        <v>27</v>
      </c>
      <c r="AC85" s="77" t="s">
        <v>38</v>
      </c>
      <c r="AD85" s="36" t="s">
        <v>50</v>
      </c>
    </row>
    <row r="86" spans="1:30" s="7" customFormat="1" ht="22.5" customHeight="1">
      <c r="A86" s="80">
        <v>81</v>
      </c>
      <c r="B86" s="162" t="s">
        <v>278</v>
      </c>
      <c r="C86" s="17" t="s">
        <v>38</v>
      </c>
      <c r="D86" s="11" t="s">
        <v>38</v>
      </c>
      <c r="E86" s="11" t="s">
        <v>38</v>
      </c>
      <c r="F86" s="11" t="s">
        <v>38</v>
      </c>
      <c r="G86" s="11" t="s">
        <v>38</v>
      </c>
      <c r="H86" s="11" t="s">
        <v>38</v>
      </c>
      <c r="I86" s="11" t="s">
        <v>38</v>
      </c>
      <c r="J86" s="11" t="s">
        <v>38</v>
      </c>
      <c r="K86" s="11" t="s">
        <v>38</v>
      </c>
      <c r="L86" s="11" t="s">
        <v>38</v>
      </c>
      <c r="M86" s="11" t="s">
        <v>38</v>
      </c>
      <c r="N86" s="11"/>
      <c r="O86" s="11" t="s">
        <v>38</v>
      </c>
      <c r="P86" s="11" t="s">
        <v>38</v>
      </c>
      <c r="Q86" s="11"/>
      <c r="R86" s="11" t="s">
        <v>38</v>
      </c>
      <c r="S86" s="11" t="s">
        <v>38</v>
      </c>
      <c r="T86" s="11"/>
      <c r="U86" s="11"/>
      <c r="V86" s="11"/>
      <c r="W86" s="11"/>
      <c r="X86" s="11" t="s">
        <v>38</v>
      </c>
      <c r="Y86" s="11"/>
      <c r="Z86" s="104">
        <v>2.9</v>
      </c>
      <c r="AA86" s="11" t="s">
        <v>27</v>
      </c>
      <c r="AB86" s="11" t="s">
        <v>27</v>
      </c>
      <c r="AC86" s="81" t="s">
        <v>38</v>
      </c>
      <c r="AD86" s="39" t="s">
        <v>50</v>
      </c>
    </row>
    <row r="87" spans="1:30" s="7" customFormat="1" ht="22.5" customHeight="1">
      <c r="A87" s="92">
        <v>82</v>
      </c>
      <c r="B87" s="170" t="s">
        <v>279</v>
      </c>
      <c r="C87" s="126" t="s">
        <v>38</v>
      </c>
      <c r="D87" s="93" t="s">
        <v>38</v>
      </c>
      <c r="E87" s="93" t="s">
        <v>38</v>
      </c>
      <c r="F87" s="93" t="s">
        <v>38</v>
      </c>
      <c r="G87" s="93" t="s">
        <v>38</v>
      </c>
      <c r="H87" s="93" t="s">
        <v>38</v>
      </c>
      <c r="I87" s="93" t="s">
        <v>38</v>
      </c>
      <c r="J87" s="93" t="s">
        <v>38</v>
      </c>
      <c r="K87" s="93" t="s">
        <v>38</v>
      </c>
      <c r="L87" s="93" t="s">
        <v>38</v>
      </c>
      <c r="M87" s="93" t="s">
        <v>38</v>
      </c>
      <c r="N87" s="93"/>
      <c r="O87" s="93" t="s">
        <v>38</v>
      </c>
      <c r="P87" s="93" t="s">
        <v>38</v>
      </c>
      <c r="Q87" s="93"/>
      <c r="R87" s="93" t="s">
        <v>38</v>
      </c>
      <c r="S87" s="93" t="s">
        <v>283</v>
      </c>
      <c r="T87" s="93"/>
      <c r="U87" s="93"/>
      <c r="V87" s="93"/>
      <c r="W87" s="93"/>
      <c r="X87" s="93" t="s">
        <v>38</v>
      </c>
      <c r="Y87" s="93"/>
      <c r="Z87" s="107">
        <v>7.7</v>
      </c>
      <c r="AA87" s="93" t="s">
        <v>27</v>
      </c>
      <c r="AB87" s="93" t="s">
        <v>27</v>
      </c>
      <c r="AC87" s="94" t="s">
        <v>38</v>
      </c>
      <c r="AD87" s="95" t="s">
        <v>50</v>
      </c>
    </row>
    <row r="88" spans="1:30" s="7" customFormat="1" ht="22.5" customHeight="1">
      <c r="A88" s="97">
        <v>83</v>
      </c>
      <c r="B88" s="171" t="s">
        <v>280</v>
      </c>
      <c r="C88" s="18" t="s">
        <v>38</v>
      </c>
      <c r="D88" s="19" t="s">
        <v>38</v>
      </c>
      <c r="E88" s="19" t="s">
        <v>38</v>
      </c>
      <c r="F88" s="19" t="s">
        <v>38</v>
      </c>
      <c r="G88" s="19" t="s">
        <v>38</v>
      </c>
      <c r="H88" s="19" t="s">
        <v>38</v>
      </c>
      <c r="I88" s="19" t="s">
        <v>38</v>
      </c>
      <c r="J88" s="19" t="s">
        <v>38</v>
      </c>
      <c r="K88" s="19" t="s">
        <v>38</v>
      </c>
      <c r="L88" s="19" t="s">
        <v>38</v>
      </c>
      <c r="M88" s="19" t="s">
        <v>38</v>
      </c>
      <c r="N88" s="19"/>
      <c r="O88" s="19" t="s">
        <v>38</v>
      </c>
      <c r="P88" s="19" t="s">
        <v>38</v>
      </c>
      <c r="Q88" s="19"/>
      <c r="R88" s="19" t="s">
        <v>38</v>
      </c>
      <c r="S88" s="19" t="s">
        <v>38</v>
      </c>
      <c r="T88" s="19" t="s">
        <v>27</v>
      </c>
      <c r="U88" s="19" t="s">
        <v>27</v>
      </c>
      <c r="V88" s="19" t="s">
        <v>27</v>
      </c>
      <c r="W88" s="19" t="s">
        <v>27</v>
      </c>
      <c r="X88" s="19" t="s">
        <v>38</v>
      </c>
      <c r="Y88" s="19"/>
      <c r="Z88" s="108">
        <v>4.8</v>
      </c>
      <c r="AA88" s="19" t="s">
        <v>27</v>
      </c>
      <c r="AB88" s="19" t="s">
        <v>27</v>
      </c>
      <c r="AC88" s="98" t="s">
        <v>38</v>
      </c>
      <c r="AD88" s="45" t="s">
        <v>50</v>
      </c>
    </row>
    <row r="89" spans="1:30" s="7" customFormat="1" ht="22.5" customHeight="1">
      <c r="A89" s="92">
        <v>84</v>
      </c>
      <c r="B89" s="170" t="s">
        <v>281</v>
      </c>
      <c r="C89" s="126" t="s">
        <v>38</v>
      </c>
      <c r="D89" s="93" t="s">
        <v>38</v>
      </c>
      <c r="E89" s="93" t="s">
        <v>38</v>
      </c>
      <c r="F89" s="93" t="s">
        <v>38</v>
      </c>
      <c r="G89" s="93" t="s">
        <v>38</v>
      </c>
      <c r="H89" s="93" t="s">
        <v>38</v>
      </c>
      <c r="I89" s="93" t="s">
        <v>38</v>
      </c>
      <c r="J89" s="93" t="s">
        <v>38</v>
      </c>
      <c r="K89" s="93" t="s">
        <v>38</v>
      </c>
      <c r="L89" s="93" t="s">
        <v>38</v>
      </c>
      <c r="M89" s="93" t="s">
        <v>38</v>
      </c>
      <c r="N89" s="93"/>
      <c r="O89" s="93" t="s">
        <v>38</v>
      </c>
      <c r="P89" s="93" t="s">
        <v>38</v>
      </c>
      <c r="Q89" s="93"/>
      <c r="R89" s="93" t="s">
        <v>38</v>
      </c>
      <c r="S89" s="93" t="s">
        <v>38</v>
      </c>
      <c r="T89" s="93" t="s">
        <v>27</v>
      </c>
      <c r="U89" s="93" t="s">
        <v>27</v>
      </c>
      <c r="V89" s="93" t="s">
        <v>27</v>
      </c>
      <c r="W89" s="93" t="s">
        <v>27</v>
      </c>
      <c r="X89" s="93" t="s">
        <v>38</v>
      </c>
      <c r="Y89" s="93"/>
      <c r="Z89" s="107">
        <v>0.03</v>
      </c>
      <c r="AA89" s="93">
        <v>0.32</v>
      </c>
      <c r="AB89" s="93">
        <v>0.28</v>
      </c>
      <c r="AC89" s="94" t="s">
        <v>38</v>
      </c>
      <c r="AD89" s="95" t="s">
        <v>50</v>
      </c>
    </row>
    <row r="90" spans="1:30" s="7" customFormat="1" ht="22.5" customHeight="1">
      <c r="A90" s="97">
        <v>85</v>
      </c>
      <c r="B90" s="173" t="s">
        <v>45</v>
      </c>
      <c r="C90" s="18" t="s">
        <v>38</v>
      </c>
      <c r="D90" s="19" t="s">
        <v>38</v>
      </c>
      <c r="E90" s="19" t="s">
        <v>38</v>
      </c>
      <c r="F90" s="19" t="s">
        <v>38</v>
      </c>
      <c r="G90" s="19" t="s">
        <v>38</v>
      </c>
      <c r="H90" s="19" t="s">
        <v>38</v>
      </c>
      <c r="I90" s="19" t="s">
        <v>38</v>
      </c>
      <c r="J90" s="19" t="s">
        <v>38</v>
      </c>
      <c r="K90" s="19" t="s">
        <v>38</v>
      </c>
      <c r="L90" s="19" t="s">
        <v>38</v>
      </c>
      <c r="M90" s="19" t="s">
        <v>38</v>
      </c>
      <c r="N90" s="19"/>
      <c r="O90" s="19" t="s">
        <v>38</v>
      </c>
      <c r="P90" s="19" t="s">
        <v>38</v>
      </c>
      <c r="Q90" s="19"/>
      <c r="R90" s="19" t="s">
        <v>38</v>
      </c>
      <c r="S90" s="19" t="s">
        <v>38</v>
      </c>
      <c r="T90" s="19"/>
      <c r="U90" s="19"/>
      <c r="V90" s="19"/>
      <c r="W90" s="19"/>
      <c r="X90" s="19" t="s">
        <v>38</v>
      </c>
      <c r="Y90" s="19"/>
      <c r="Z90" s="19">
        <v>3.9</v>
      </c>
      <c r="AA90" s="21" t="s">
        <v>27</v>
      </c>
      <c r="AB90" s="19" t="s">
        <v>27</v>
      </c>
      <c r="AC90" s="98" t="s">
        <v>38</v>
      </c>
      <c r="AD90" s="45" t="s">
        <v>29</v>
      </c>
    </row>
    <row r="91" spans="1:30" s="7" customFormat="1" ht="22.5" customHeight="1">
      <c r="A91" s="92">
        <v>86</v>
      </c>
      <c r="B91" s="174" t="s">
        <v>44</v>
      </c>
      <c r="C91" s="126" t="s">
        <v>38</v>
      </c>
      <c r="D91" s="93" t="s">
        <v>38</v>
      </c>
      <c r="E91" s="93" t="s">
        <v>38</v>
      </c>
      <c r="F91" s="93" t="s">
        <v>38</v>
      </c>
      <c r="G91" s="93" t="s">
        <v>38</v>
      </c>
      <c r="H91" s="93" t="s">
        <v>38</v>
      </c>
      <c r="I91" s="93" t="s">
        <v>38</v>
      </c>
      <c r="J91" s="93" t="s">
        <v>38</v>
      </c>
      <c r="K91" s="93" t="s">
        <v>38</v>
      </c>
      <c r="L91" s="93" t="s">
        <v>38</v>
      </c>
      <c r="M91" s="93" t="s">
        <v>38</v>
      </c>
      <c r="N91" s="93"/>
      <c r="O91" s="93" t="s">
        <v>38</v>
      </c>
      <c r="P91" s="93" t="s">
        <v>38</v>
      </c>
      <c r="Q91" s="93"/>
      <c r="R91" s="93" t="s">
        <v>38</v>
      </c>
      <c r="S91" s="93" t="s">
        <v>38</v>
      </c>
      <c r="T91" s="93"/>
      <c r="U91" s="93"/>
      <c r="V91" s="93"/>
      <c r="W91" s="93"/>
      <c r="X91" s="93" t="s">
        <v>38</v>
      </c>
      <c r="Y91" s="93"/>
      <c r="Z91" s="93" t="s">
        <v>27</v>
      </c>
      <c r="AA91" s="93" t="s">
        <v>27</v>
      </c>
      <c r="AB91" s="93" t="s">
        <v>27</v>
      </c>
      <c r="AC91" s="94" t="s">
        <v>38</v>
      </c>
      <c r="AD91" s="95" t="s">
        <v>29</v>
      </c>
    </row>
    <row r="92" spans="1:30" s="7" customFormat="1" ht="22.5" customHeight="1">
      <c r="A92" s="97">
        <v>87</v>
      </c>
      <c r="B92" s="175" t="s">
        <v>43</v>
      </c>
      <c r="C92" s="18" t="s">
        <v>38</v>
      </c>
      <c r="D92" s="19" t="s">
        <v>38</v>
      </c>
      <c r="E92" s="19" t="s">
        <v>38</v>
      </c>
      <c r="F92" s="19" t="s">
        <v>38</v>
      </c>
      <c r="G92" s="19" t="s">
        <v>38</v>
      </c>
      <c r="H92" s="19" t="s">
        <v>38</v>
      </c>
      <c r="I92" s="19" t="s">
        <v>38</v>
      </c>
      <c r="J92" s="19" t="s">
        <v>38</v>
      </c>
      <c r="K92" s="19" t="s">
        <v>38</v>
      </c>
      <c r="L92" s="19" t="s">
        <v>38</v>
      </c>
      <c r="M92" s="19" t="s">
        <v>38</v>
      </c>
      <c r="N92" s="19" t="s">
        <v>27</v>
      </c>
      <c r="O92" s="19" t="s">
        <v>38</v>
      </c>
      <c r="P92" s="19" t="s">
        <v>38</v>
      </c>
      <c r="Q92" s="19" t="s">
        <v>27</v>
      </c>
      <c r="R92" s="19" t="s">
        <v>38</v>
      </c>
      <c r="S92" s="19" t="s">
        <v>38</v>
      </c>
      <c r="T92" s="19" t="s">
        <v>27</v>
      </c>
      <c r="U92" s="19" t="s">
        <v>27</v>
      </c>
      <c r="V92" s="19" t="s">
        <v>27</v>
      </c>
      <c r="W92" s="19" t="s">
        <v>27</v>
      </c>
      <c r="X92" s="19" t="s">
        <v>38</v>
      </c>
      <c r="Y92" s="19" t="s">
        <v>27</v>
      </c>
      <c r="Z92" s="19">
        <v>5.7</v>
      </c>
      <c r="AA92" s="19" t="s">
        <v>27</v>
      </c>
      <c r="AB92" s="19" t="s">
        <v>27</v>
      </c>
      <c r="AC92" s="98" t="s">
        <v>38</v>
      </c>
      <c r="AD92" s="45" t="s">
        <v>29</v>
      </c>
    </row>
    <row r="93" spans="1:30" s="7" customFormat="1" ht="18" customHeight="1">
      <c r="A93" s="47"/>
      <c r="B93" s="48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47"/>
    </row>
    <row r="94" spans="2:29" s="34" customFormat="1" ht="18" customHeight="1">
      <c r="B94" s="49" t="s">
        <v>56</v>
      </c>
      <c r="C94" s="34">
        <f>COUNTA(C6:C92)</f>
        <v>87</v>
      </c>
      <c r="D94" s="34">
        <f aca="true" t="shared" si="0" ref="D94:AC94">COUNTA(D6:D92)</f>
        <v>87</v>
      </c>
      <c r="E94" s="34">
        <f t="shared" si="0"/>
        <v>87</v>
      </c>
      <c r="F94" s="7">
        <f t="shared" si="0"/>
        <v>87</v>
      </c>
      <c r="G94" s="7">
        <f t="shared" si="0"/>
        <v>87</v>
      </c>
      <c r="H94" s="7">
        <f t="shared" si="0"/>
        <v>87</v>
      </c>
      <c r="I94" s="7">
        <f t="shared" si="0"/>
        <v>87</v>
      </c>
      <c r="J94" s="7">
        <f t="shared" si="0"/>
        <v>87</v>
      </c>
      <c r="K94" s="7">
        <f t="shared" si="0"/>
        <v>87</v>
      </c>
      <c r="L94" s="7">
        <f t="shared" si="0"/>
        <v>87</v>
      </c>
      <c r="M94" s="7">
        <f t="shared" si="0"/>
        <v>87</v>
      </c>
      <c r="N94" s="7">
        <f t="shared" si="0"/>
        <v>4</v>
      </c>
      <c r="O94" s="7">
        <f t="shared" si="0"/>
        <v>87</v>
      </c>
      <c r="P94" s="7">
        <f t="shared" si="0"/>
        <v>87</v>
      </c>
      <c r="Q94" s="7">
        <f t="shared" si="0"/>
        <v>4</v>
      </c>
      <c r="R94" s="7">
        <f t="shared" si="0"/>
        <v>87</v>
      </c>
      <c r="S94" s="7">
        <f t="shared" si="0"/>
        <v>87</v>
      </c>
      <c r="T94" s="7">
        <f t="shared" si="0"/>
        <v>28</v>
      </c>
      <c r="U94" s="7">
        <f t="shared" si="0"/>
        <v>28</v>
      </c>
      <c r="V94" s="7">
        <f t="shared" si="0"/>
        <v>28</v>
      </c>
      <c r="W94" s="7">
        <f t="shared" si="0"/>
        <v>28</v>
      </c>
      <c r="X94" s="7">
        <f t="shared" si="0"/>
        <v>87</v>
      </c>
      <c r="Y94" s="7">
        <f t="shared" si="0"/>
        <v>4</v>
      </c>
      <c r="Z94" s="7">
        <f t="shared" si="0"/>
        <v>87</v>
      </c>
      <c r="AA94" s="34">
        <f t="shared" si="0"/>
        <v>87</v>
      </c>
      <c r="AB94" s="34">
        <f t="shared" si="0"/>
        <v>87</v>
      </c>
      <c r="AC94" s="34">
        <f t="shared" si="0"/>
        <v>87</v>
      </c>
    </row>
    <row r="95" spans="2:29" s="34" customFormat="1" ht="18" customHeight="1">
      <c r="B95" s="49" t="s">
        <v>57</v>
      </c>
      <c r="C95" s="34">
        <f>COUNTIF(C6:C92,"不検出")</f>
        <v>87</v>
      </c>
      <c r="D95" s="34">
        <f aca="true" t="shared" si="1" ref="D95:AC95">COUNTIF(D6:D92,"不検出")</f>
        <v>87</v>
      </c>
      <c r="E95" s="34">
        <f t="shared" si="1"/>
        <v>87</v>
      </c>
      <c r="F95" s="7">
        <f t="shared" si="1"/>
        <v>87</v>
      </c>
      <c r="G95" s="7">
        <f t="shared" si="1"/>
        <v>83</v>
      </c>
      <c r="H95" s="7">
        <f t="shared" si="1"/>
        <v>87</v>
      </c>
      <c r="I95" s="7">
        <f t="shared" si="1"/>
        <v>87</v>
      </c>
      <c r="J95" s="7">
        <f t="shared" si="1"/>
        <v>87</v>
      </c>
      <c r="K95" s="7">
        <f t="shared" si="1"/>
        <v>87</v>
      </c>
      <c r="L95" s="7">
        <f t="shared" si="1"/>
        <v>87</v>
      </c>
      <c r="M95" s="7">
        <f t="shared" si="1"/>
        <v>87</v>
      </c>
      <c r="N95" s="7">
        <f t="shared" si="1"/>
        <v>4</v>
      </c>
      <c r="O95" s="7">
        <f t="shared" si="1"/>
        <v>87</v>
      </c>
      <c r="P95" s="7">
        <f t="shared" si="1"/>
        <v>87</v>
      </c>
      <c r="Q95" s="7">
        <f t="shared" si="1"/>
        <v>4</v>
      </c>
      <c r="R95" s="7">
        <f t="shared" si="1"/>
        <v>86</v>
      </c>
      <c r="S95" s="7">
        <f t="shared" si="1"/>
        <v>85</v>
      </c>
      <c r="T95" s="7">
        <f t="shared" si="1"/>
        <v>28</v>
      </c>
      <c r="U95" s="7">
        <f t="shared" si="1"/>
        <v>28</v>
      </c>
      <c r="V95" s="7">
        <f t="shared" si="1"/>
        <v>28</v>
      </c>
      <c r="W95" s="7">
        <f t="shared" si="1"/>
        <v>28</v>
      </c>
      <c r="X95" s="7">
        <f t="shared" si="1"/>
        <v>87</v>
      </c>
      <c r="Y95" s="7">
        <f t="shared" si="1"/>
        <v>4</v>
      </c>
      <c r="Z95" s="7">
        <f t="shared" si="1"/>
        <v>10</v>
      </c>
      <c r="AA95" s="34">
        <f t="shared" si="1"/>
        <v>73</v>
      </c>
      <c r="AB95" s="34">
        <f t="shared" si="1"/>
        <v>54</v>
      </c>
      <c r="AC95" s="34">
        <f t="shared" si="1"/>
        <v>87</v>
      </c>
    </row>
    <row r="96" spans="2:29" s="34" customFormat="1" ht="18" customHeight="1">
      <c r="B96" s="49" t="s">
        <v>58</v>
      </c>
      <c r="C96" s="34">
        <f>C94-C95</f>
        <v>0</v>
      </c>
      <c r="D96" s="34">
        <f aca="true" t="shared" si="2" ref="D96:AC96">D94-D95</f>
        <v>0</v>
      </c>
      <c r="E96" s="34">
        <f t="shared" si="2"/>
        <v>0</v>
      </c>
      <c r="F96" s="7">
        <f t="shared" si="2"/>
        <v>0</v>
      </c>
      <c r="G96" s="7">
        <f t="shared" si="2"/>
        <v>4</v>
      </c>
      <c r="H96" s="7">
        <f t="shared" si="2"/>
        <v>0</v>
      </c>
      <c r="I96" s="7">
        <f t="shared" si="2"/>
        <v>0</v>
      </c>
      <c r="J96" s="7">
        <f t="shared" si="2"/>
        <v>0</v>
      </c>
      <c r="K96" s="7">
        <f t="shared" si="2"/>
        <v>0</v>
      </c>
      <c r="L96" s="7">
        <f t="shared" si="2"/>
        <v>0</v>
      </c>
      <c r="M96" s="7">
        <f t="shared" si="2"/>
        <v>0</v>
      </c>
      <c r="N96" s="7">
        <f t="shared" si="2"/>
        <v>0</v>
      </c>
      <c r="O96" s="7">
        <f t="shared" si="2"/>
        <v>0</v>
      </c>
      <c r="P96" s="7">
        <f t="shared" si="2"/>
        <v>0</v>
      </c>
      <c r="Q96" s="7">
        <f t="shared" si="2"/>
        <v>0</v>
      </c>
      <c r="R96" s="7">
        <f t="shared" si="2"/>
        <v>1</v>
      </c>
      <c r="S96" s="7">
        <f t="shared" si="2"/>
        <v>2</v>
      </c>
      <c r="T96" s="7">
        <f t="shared" si="2"/>
        <v>0</v>
      </c>
      <c r="U96" s="7">
        <f t="shared" si="2"/>
        <v>0</v>
      </c>
      <c r="V96" s="7">
        <f t="shared" si="2"/>
        <v>0</v>
      </c>
      <c r="W96" s="7">
        <f t="shared" si="2"/>
        <v>0</v>
      </c>
      <c r="X96" s="7">
        <f t="shared" si="2"/>
        <v>0</v>
      </c>
      <c r="Y96" s="7">
        <f t="shared" si="2"/>
        <v>0</v>
      </c>
      <c r="Z96" s="7">
        <f t="shared" si="2"/>
        <v>77</v>
      </c>
      <c r="AA96" s="34">
        <f t="shared" si="2"/>
        <v>14</v>
      </c>
      <c r="AB96" s="34">
        <f t="shared" si="2"/>
        <v>33</v>
      </c>
      <c r="AC96" s="34">
        <f t="shared" si="2"/>
        <v>0</v>
      </c>
    </row>
    <row r="97" spans="2:29" s="34" customFormat="1" ht="18" customHeight="1">
      <c r="B97" s="50" t="s">
        <v>59</v>
      </c>
      <c r="C97" s="34">
        <f>COUNTIF(C6:C92,"&gt;0.003")</f>
        <v>0</v>
      </c>
      <c r="D97" s="34">
        <v>0</v>
      </c>
      <c r="E97" s="34">
        <f>COUNTIF(E6:E92,"&gt;0.01")</f>
        <v>0</v>
      </c>
      <c r="F97" s="7">
        <f>COUNTIF(F6:F92,"&gt;0.05")</f>
        <v>0</v>
      </c>
      <c r="G97" s="7">
        <f>COUNTIF(G6:G92,"&gt;0.01")</f>
        <v>1</v>
      </c>
      <c r="H97" s="7">
        <f>COUNTIF(H6:H92,"&gt;0.0005")</f>
        <v>0</v>
      </c>
      <c r="I97" s="7">
        <v>0</v>
      </c>
      <c r="J97" s="7">
        <f>COUNTIF(J6:J92,"&gt;0.02")</f>
        <v>0</v>
      </c>
      <c r="K97" s="7">
        <f>COUNTIF(K6:K92,"&gt;0.002")</f>
        <v>0</v>
      </c>
      <c r="L97" s="7">
        <f>COUNTIF(L6:L92,"&gt;0.002")</f>
        <v>0</v>
      </c>
      <c r="M97" s="7">
        <f>COUNTIF(M6:M92,"&gt;0.004")</f>
        <v>0</v>
      </c>
      <c r="N97" s="7">
        <f>COUNTIF(N6:N92,"&gt;0.1")</f>
        <v>0</v>
      </c>
      <c r="O97" s="7">
        <f>COUNTIF(O6:O92,"&gt;0.04")</f>
        <v>0</v>
      </c>
      <c r="P97" s="7">
        <f>COUNTIF(P6:P92,"&gt;1")</f>
        <v>0</v>
      </c>
      <c r="Q97" s="7">
        <f>COUNTIF(Q6:Q92,"&gt;0.006")</f>
        <v>0</v>
      </c>
      <c r="R97" s="7">
        <f>COUNTIF(R6:R92,"&gt;0.01")</f>
        <v>0</v>
      </c>
      <c r="S97" s="7">
        <f>COUNTIF(S6:S92,"&gt;0.01")</f>
        <v>0</v>
      </c>
      <c r="T97" s="7">
        <f>COUNTIF(T6:T92,"&gt;0.002")</f>
        <v>0</v>
      </c>
      <c r="U97" s="7">
        <f>COUNTIF(U6:U92,"&gt;0.006")</f>
        <v>0</v>
      </c>
      <c r="V97" s="7">
        <f>COUNTIF(V6:V92,"&gt;0.003")</f>
        <v>0</v>
      </c>
      <c r="W97" s="7">
        <f>COUNTIF(W6:W92,"&gt;0.02")</f>
        <v>0</v>
      </c>
      <c r="X97" s="7">
        <f>COUNTIF(X6:X92,"&gt;0.01")</f>
        <v>0</v>
      </c>
      <c r="Y97" s="7">
        <f>COUNTIF(Y6:Y92,"&gt;0.01")</f>
        <v>0</v>
      </c>
      <c r="Z97" s="7">
        <f>COUNTIF(Z6:Z92,"&gt;10")</f>
        <v>4</v>
      </c>
      <c r="AA97" s="34">
        <f>COUNTIF(AA6:AA92,"&gt;0.8")</f>
        <v>0</v>
      </c>
      <c r="AB97" s="34">
        <f>COUNTIF(AB6:AB92,"&gt;1")</f>
        <v>0</v>
      </c>
      <c r="AC97" s="34">
        <f>COUNTIF(AC6:AC92,"&gt;0.05")</f>
        <v>0</v>
      </c>
    </row>
  </sheetData>
  <sheetProtection/>
  <mergeCells count="4">
    <mergeCell ref="C3:AC3"/>
    <mergeCell ref="AD3:AD4"/>
    <mergeCell ref="A3:A4"/>
    <mergeCell ref="B3:B4"/>
  </mergeCells>
  <printOptions/>
  <pageMargins left="0.6299212598425197" right="0.3937007874015748" top="0.5511811023622047" bottom="0.35433070866141736" header="0" footer="0"/>
  <pageSetup fitToHeight="3" horizontalDpi="600" verticalDpi="600" orientation="landscape" paperSize="8" scale="89" r:id="rId1"/>
  <rowBreaks count="1" manualBreakCount="1">
    <brk id="70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5"/>
  <sheetViews>
    <sheetView view="pageBreakPreview" zoomScale="80" zoomScaleSheetLayoutView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227" sqref="B227"/>
    </sheetView>
  </sheetViews>
  <sheetFormatPr defaultColWidth="9.00390625" defaultRowHeight="13.5"/>
  <cols>
    <col min="1" max="1" width="4.875" style="58" customWidth="1"/>
    <col min="2" max="2" width="17.75390625" style="57" customWidth="1"/>
    <col min="3" max="12" width="6.25390625" style="1" customWidth="1"/>
    <col min="13" max="13" width="6.625" style="1" customWidth="1"/>
    <col min="14" max="15" width="6.25390625" style="1" customWidth="1"/>
    <col min="16" max="16" width="10.125" style="59" customWidth="1"/>
    <col min="17" max="16384" width="9.00390625" style="57" customWidth="1"/>
  </cols>
  <sheetData>
    <row r="1" spans="1:16" ht="27" customHeight="1">
      <c r="A1" s="60" t="s">
        <v>37</v>
      </c>
      <c r="P1" s="61"/>
    </row>
    <row r="2" spans="1:16" s="51" customFormat="1" ht="19.5" customHeight="1">
      <c r="A2" s="190" t="s">
        <v>0</v>
      </c>
      <c r="B2" s="188" t="s">
        <v>1</v>
      </c>
      <c r="C2" s="192" t="s">
        <v>60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3" t="s">
        <v>48</v>
      </c>
    </row>
    <row r="3" spans="1:16" s="51" customFormat="1" ht="153" customHeight="1">
      <c r="A3" s="191"/>
      <c r="B3" s="189"/>
      <c r="C3" s="69" t="s">
        <v>4</v>
      </c>
      <c r="D3" s="64" t="s">
        <v>5</v>
      </c>
      <c r="E3" s="64" t="s">
        <v>210</v>
      </c>
      <c r="F3" s="64" t="s">
        <v>6</v>
      </c>
      <c r="G3" s="64" t="s">
        <v>8</v>
      </c>
      <c r="H3" s="64" t="s">
        <v>9</v>
      </c>
      <c r="I3" s="64" t="s">
        <v>30</v>
      </c>
      <c r="J3" s="64" t="s">
        <v>31</v>
      </c>
      <c r="K3" s="64" t="s">
        <v>32</v>
      </c>
      <c r="L3" s="64" t="s">
        <v>33</v>
      </c>
      <c r="M3" s="64" t="s">
        <v>34</v>
      </c>
      <c r="N3" s="64" t="s">
        <v>23</v>
      </c>
      <c r="O3" s="67" t="s">
        <v>24</v>
      </c>
      <c r="P3" s="194"/>
    </row>
    <row r="4" spans="1:16" s="23" customFormat="1" ht="15.75" customHeight="1">
      <c r="A4" s="28"/>
      <c r="B4" s="29" t="s">
        <v>47</v>
      </c>
      <c r="C4" s="30">
        <v>0.01</v>
      </c>
      <c r="D4" s="31">
        <v>0.05</v>
      </c>
      <c r="E4" s="31">
        <v>0.01</v>
      </c>
      <c r="F4" s="31">
        <v>0.0005</v>
      </c>
      <c r="G4" s="31">
        <v>0.002</v>
      </c>
      <c r="H4" s="31">
        <v>0.002</v>
      </c>
      <c r="I4" s="31">
        <v>0.1</v>
      </c>
      <c r="J4" s="31">
        <v>0.04</v>
      </c>
      <c r="K4" s="31">
        <v>1</v>
      </c>
      <c r="L4" s="31">
        <v>0.01</v>
      </c>
      <c r="M4" s="31">
        <v>0.01</v>
      </c>
      <c r="N4" s="31">
        <v>10</v>
      </c>
      <c r="O4" s="32">
        <v>0.8</v>
      </c>
      <c r="P4" s="33"/>
    </row>
    <row r="5" spans="1:16" s="52" customFormat="1" ht="21" customHeight="1">
      <c r="A5" s="151">
        <v>1</v>
      </c>
      <c r="B5" s="155" t="s">
        <v>215</v>
      </c>
      <c r="C5" s="15"/>
      <c r="D5" s="10"/>
      <c r="E5" s="10"/>
      <c r="F5" s="10"/>
      <c r="G5" s="10" t="s">
        <v>27</v>
      </c>
      <c r="H5" s="10"/>
      <c r="I5" s="10"/>
      <c r="J5" s="10"/>
      <c r="K5" s="10" t="s">
        <v>27</v>
      </c>
      <c r="L5" s="10" t="s">
        <v>27</v>
      </c>
      <c r="M5" s="40">
        <v>0.027</v>
      </c>
      <c r="N5" s="10"/>
      <c r="O5" s="12"/>
      <c r="P5" s="36" t="s">
        <v>49</v>
      </c>
    </row>
    <row r="6" spans="1:16" s="52" customFormat="1" ht="21" customHeight="1">
      <c r="A6" s="152">
        <v>2</v>
      </c>
      <c r="B6" s="156" t="s">
        <v>284</v>
      </c>
      <c r="C6" s="16"/>
      <c r="D6" s="9"/>
      <c r="E6" s="9"/>
      <c r="F6" s="9"/>
      <c r="G6" s="9" t="s">
        <v>27</v>
      </c>
      <c r="H6" s="9"/>
      <c r="I6" s="9"/>
      <c r="J6" s="9"/>
      <c r="K6" s="9" t="s">
        <v>27</v>
      </c>
      <c r="L6" s="9" t="s">
        <v>27</v>
      </c>
      <c r="M6" s="41">
        <v>0.022</v>
      </c>
      <c r="N6" s="9"/>
      <c r="O6" s="13"/>
      <c r="P6" s="38" t="s">
        <v>49</v>
      </c>
    </row>
    <row r="7" spans="1:16" s="52" customFormat="1" ht="21" customHeight="1">
      <c r="A7" s="152">
        <v>3</v>
      </c>
      <c r="B7" s="156" t="s">
        <v>284</v>
      </c>
      <c r="C7" s="16"/>
      <c r="D7" s="9"/>
      <c r="E7" s="9"/>
      <c r="F7" s="9"/>
      <c r="G7" s="9" t="s">
        <v>27</v>
      </c>
      <c r="H7" s="9"/>
      <c r="I7" s="9"/>
      <c r="J7" s="9"/>
      <c r="K7" s="9" t="s">
        <v>27</v>
      </c>
      <c r="L7" s="9">
        <v>0.001</v>
      </c>
      <c r="M7" s="66">
        <v>0.05</v>
      </c>
      <c r="N7" s="9"/>
      <c r="O7" s="13"/>
      <c r="P7" s="38" t="s">
        <v>49</v>
      </c>
    </row>
    <row r="8" spans="1:16" s="52" customFormat="1" ht="21" customHeight="1">
      <c r="A8" s="152">
        <v>4</v>
      </c>
      <c r="B8" s="156" t="s">
        <v>285</v>
      </c>
      <c r="C8" s="16"/>
      <c r="D8" s="9"/>
      <c r="E8" s="9"/>
      <c r="F8" s="9"/>
      <c r="G8" s="9"/>
      <c r="H8" s="9"/>
      <c r="I8" s="9"/>
      <c r="J8" s="9"/>
      <c r="K8" s="9"/>
      <c r="L8" s="9"/>
      <c r="M8" s="41">
        <v>0.028</v>
      </c>
      <c r="N8" s="9"/>
      <c r="O8" s="13"/>
      <c r="P8" s="38" t="s">
        <v>49</v>
      </c>
    </row>
    <row r="9" spans="1:16" s="52" customFormat="1" ht="21" customHeight="1">
      <c r="A9" s="152">
        <v>5</v>
      </c>
      <c r="B9" s="156" t="s">
        <v>286</v>
      </c>
      <c r="C9" s="16"/>
      <c r="D9" s="9"/>
      <c r="E9" s="9"/>
      <c r="F9" s="9"/>
      <c r="G9" s="9"/>
      <c r="H9" s="9"/>
      <c r="I9" s="9"/>
      <c r="J9" s="9"/>
      <c r="K9" s="9"/>
      <c r="L9" s="9"/>
      <c r="M9" s="9"/>
      <c r="N9" s="37">
        <v>6.1</v>
      </c>
      <c r="O9" s="13"/>
      <c r="P9" s="38" t="s">
        <v>49</v>
      </c>
    </row>
    <row r="10" spans="1:16" s="52" customFormat="1" ht="21" customHeight="1">
      <c r="A10" s="154">
        <v>6</v>
      </c>
      <c r="B10" s="156" t="s">
        <v>287</v>
      </c>
      <c r="C10" s="16"/>
      <c r="D10" s="9"/>
      <c r="E10" s="9"/>
      <c r="F10" s="9"/>
      <c r="G10" s="9"/>
      <c r="H10" s="9"/>
      <c r="I10" s="9"/>
      <c r="J10" s="9"/>
      <c r="K10" s="9"/>
      <c r="L10" s="9"/>
      <c r="M10" s="9"/>
      <c r="N10" s="41">
        <v>11</v>
      </c>
      <c r="O10" s="13"/>
      <c r="P10" s="38" t="s">
        <v>49</v>
      </c>
    </row>
    <row r="11" spans="1:16" s="52" customFormat="1" ht="21" customHeight="1">
      <c r="A11" s="80">
        <v>7</v>
      </c>
      <c r="B11" s="157" t="s">
        <v>288</v>
      </c>
      <c r="C11" s="17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>
        <v>9.4</v>
      </c>
      <c r="O11" s="14"/>
      <c r="P11" s="39" t="s">
        <v>49</v>
      </c>
    </row>
    <row r="12" spans="1:16" s="52" customFormat="1" ht="21" customHeight="1">
      <c r="A12" s="153">
        <v>8</v>
      </c>
      <c r="B12" s="158" t="s">
        <v>61</v>
      </c>
      <c r="C12" s="116"/>
      <c r="D12" s="88"/>
      <c r="E12" s="88"/>
      <c r="F12" s="88"/>
      <c r="G12" s="88"/>
      <c r="H12" s="88"/>
      <c r="I12" s="88"/>
      <c r="J12" s="88"/>
      <c r="K12" s="88"/>
      <c r="L12" s="88"/>
      <c r="M12" s="135">
        <v>0.1</v>
      </c>
      <c r="N12" s="88"/>
      <c r="O12" s="118"/>
      <c r="P12" s="90" t="s">
        <v>50</v>
      </c>
    </row>
    <row r="13" spans="1:16" s="52" customFormat="1" ht="21" customHeight="1">
      <c r="A13" s="152">
        <v>9</v>
      </c>
      <c r="B13" s="159" t="s">
        <v>61</v>
      </c>
      <c r="C13" s="16"/>
      <c r="D13" s="9"/>
      <c r="E13" s="9"/>
      <c r="F13" s="9"/>
      <c r="G13" s="9"/>
      <c r="H13" s="9"/>
      <c r="I13" s="9"/>
      <c r="J13" s="9"/>
      <c r="K13" s="9"/>
      <c r="L13" s="9"/>
      <c r="M13" s="41">
        <v>0.072</v>
      </c>
      <c r="N13" s="9"/>
      <c r="O13" s="13"/>
      <c r="P13" s="38" t="s">
        <v>50</v>
      </c>
    </row>
    <row r="14" spans="1:16" s="52" customFormat="1" ht="21" customHeight="1">
      <c r="A14" s="152">
        <v>10</v>
      </c>
      <c r="B14" s="159" t="s">
        <v>61</v>
      </c>
      <c r="C14" s="16"/>
      <c r="D14" s="9"/>
      <c r="E14" s="9"/>
      <c r="F14" s="9"/>
      <c r="G14" s="9"/>
      <c r="H14" s="9"/>
      <c r="I14" s="9"/>
      <c r="J14" s="9"/>
      <c r="K14" s="9"/>
      <c r="L14" s="9"/>
      <c r="M14" s="9">
        <v>0.0092</v>
      </c>
      <c r="N14" s="9"/>
      <c r="O14" s="13"/>
      <c r="P14" s="38" t="s">
        <v>50</v>
      </c>
    </row>
    <row r="15" spans="1:16" s="52" customFormat="1" ht="21" customHeight="1">
      <c r="A15" s="154">
        <v>11</v>
      </c>
      <c r="B15" s="160" t="s">
        <v>62</v>
      </c>
      <c r="C15" s="119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>
        <v>9.9</v>
      </c>
      <c r="O15" s="120"/>
      <c r="P15" s="91" t="s">
        <v>50</v>
      </c>
    </row>
    <row r="16" spans="1:16" s="52" customFormat="1" ht="21" customHeight="1">
      <c r="A16" s="76">
        <v>12</v>
      </c>
      <c r="B16" s="161" t="s">
        <v>63</v>
      </c>
      <c r="C16" s="15"/>
      <c r="D16" s="10"/>
      <c r="E16" s="10"/>
      <c r="F16" s="10"/>
      <c r="G16" s="10"/>
      <c r="H16" s="10"/>
      <c r="I16" s="10"/>
      <c r="J16" s="10"/>
      <c r="K16" s="10"/>
      <c r="L16" s="10"/>
      <c r="M16" s="40">
        <v>0.85</v>
      </c>
      <c r="N16" s="10"/>
      <c r="O16" s="12"/>
      <c r="P16" s="36" t="s">
        <v>50</v>
      </c>
    </row>
    <row r="17" spans="1:16" s="52" customFormat="1" ht="21" customHeight="1">
      <c r="A17" s="78">
        <v>13</v>
      </c>
      <c r="B17" s="159" t="s">
        <v>63</v>
      </c>
      <c r="C17" s="16"/>
      <c r="D17" s="9"/>
      <c r="E17" s="9"/>
      <c r="F17" s="9"/>
      <c r="G17" s="9"/>
      <c r="H17" s="9"/>
      <c r="I17" s="9"/>
      <c r="J17" s="9"/>
      <c r="K17" s="9"/>
      <c r="L17" s="9"/>
      <c r="M17" s="41">
        <v>0.029</v>
      </c>
      <c r="N17" s="9"/>
      <c r="O17" s="13"/>
      <c r="P17" s="38" t="s">
        <v>50</v>
      </c>
    </row>
    <row r="18" spans="1:16" s="52" customFormat="1" ht="21" customHeight="1">
      <c r="A18" s="78">
        <v>14</v>
      </c>
      <c r="B18" s="159" t="s">
        <v>63</v>
      </c>
      <c r="C18" s="16"/>
      <c r="D18" s="9"/>
      <c r="E18" s="9"/>
      <c r="F18" s="9"/>
      <c r="G18" s="9"/>
      <c r="H18" s="9"/>
      <c r="I18" s="9"/>
      <c r="J18" s="9"/>
      <c r="K18" s="9"/>
      <c r="L18" s="9"/>
      <c r="M18" s="41">
        <v>0.026</v>
      </c>
      <c r="N18" s="9"/>
      <c r="O18" s="13"/>
      <c r="P18" s="38" t="s">
        <v>50</v>
      </c>
    </row>
    <row r="19" spans="1:16" s="52" customFormat="1" ht="21" customHeight="1">
      <c r="A19" s="78">
        <v>15</v>
      </c>
      <c r="B19" s="159" t="s">
        <v>63</v>
      </c>
      <c r="C19" s="16"/>
      <c r="D19" s="9"/>
      <c r="E19" s="9"/>
      <c r="F19" s="9"/>
      <c r="G19" s="9"/>
      <c r="H19" s="9"/>
      <c r="I19" s="9"/>
      <c r="J19" s="9"/>
      <c r="K19" s="9"/>
      <c r="L19" s="9"/>
      <c r="M19" s="41">
        <v>0.14</v>
      </c>
      <c r="N19" s="9"/>
      <c r="O19" s="13"/>
      <c r="P19" s="38" t="s">
        <v>50</v>
      </c>
    </row>
    <row r="20" spans="1:16" s="52" customFormat="1" ht="21" customHeight="1">
      <c r="A20" s="78">
        <v>16</v>
      </c>
      <c r="B20" s="159" t="s">
        <v>63</v>
      </c>
      <c r="C20" s="16"/>
      <c r="D20" s="9"/>
      <c r="E20" s="9"/>
      <c r="F20" s="9"/>
      <c r="G20" s="9"/>
      <c r="H20" s="9"/>
      <c r="I20" s="9"/>
      <c r="J20" s="9"/>
      <c r="K20" s="9"/>
      <c r="L20" s="9"/>
      <c r="M20" s="9">
        <v>0.0049</v>
      </c>
      <c r="N20" s="9"/>
      <c r="O20" s="13"/>
      <c r="P20" s="38" t="s">
        <v>50</v>
      </c>
    </row>
    <row r="21" spans="1:16" s="52" customFormat="1" ht="21" customHeight="1">
      <c r="A21" s="78">
        <v>17</v>
      </c>
      <c r="B21" s="159" t="s">
        <v>289</v>
      </c>
      <c r="C21" s="16"/>
      <c r="D21" s="9"/>
      <c r="E21" s="41">
        <v>0.011</v>
      </c>
      <c r="F21" s="9"/>
      <c r="G21" s="9"/>
      <c r="H21" s="9"/>
      <c r="I21" s="9"/>
      <c r="J21" s="9"/>
      <c r="K21" s="9"/>
      <c r="L21" s="9"/>
      <c r="M21" s="9"/>
      <c r="N21" s="9"/>
      <c r="O21" s="13"/>
      <c r="P21" s="38" t="s">
        <v>50</v>
      </c>
    </row>
    <row r="22" spans="1:16" s="52" customFormat="1" ht="21" customHeight="1">
      <c r="A22" s="78">
        <v>18</v>
      </c>
      <c r="B22" s="159" t="s">
        <v>290</v>
      </c>
      <c r="C22" s="16"/>
      <c r="D22" s="9"/>
      <c r="E22" s="9"/>
      <c r="F22" s="9"/>
      <c r="G22" s="9"/>
      <c r="H22" s="9"/>
      <c r="I22" s="9"/>
      <c r="J22" s="9"/>
      <c r="K22" s="9"/>
      <c r="L22" s="9"/>
      <c r="M22" s="9"/>
      <c r="N22" s="41">
        <v>26</v>
      </c>
      <c r="O22" s="13"/>
      <c r="P22" s="38" t="s">
        <v>50</v>
      </c>
    </row>
    <row r="23" spans="1:16" s="52" customFormat="1" ht="21" customHeight="1">
      <c r="A23" s="78">
        <v>19</v>
      </c>
      <c r="B23" s="159" t="s">
        <v>64</v>
      </c>
      <c r="C23" s="16"/>
      <c r="D23" s="9"/>
      <c r="E23" s="9"/>
      <c r="F23" s="9"/>
      <c r="G23" s="9"/>
      <c r="H23" s="9" t="s">
        <v>27</v>
      </c>
      <c r="I23" s="9" t="s">
        <v>27</v>
      </c>
      <c r="J23" s="9" t="s">
        <v>27</v>
      </c>
      <c r="K23" s="9"/>
      <c r="L23" s="9" t="s">
        <v>27</v>
      </c>
      <c r="M23" s="9" t="s">
        <v>27</v>
      </c>
      <c r="N23" s="9"/>
      <c r="O23" s="13"/>
      <c r="P23" s="38" t="s">
        <v>50</v>
      </c>
    </row>
    <row r="24" spans="1:16" s="52" customFormat="1" ht="21" customHeight="1">
      <c r="A24" s="78">
        <v>20</v>
      </c>
      <c r="B24" s="159" t="s">
        <v>65</v>
      </c>
      <c r="C24" s="16"/>
      <c r="D24" s="9"/>
      <c r="E24" s="9"/>
      <c r="F24" s="9"/>
      <c r="G24" s="9"/>
      <c r="H24" s="9"/>
      <c r="I24" s="9"/>
      <c r="J24" s="9"/>
      <c r="K24" s="9"/>
      <c r="L24" s="9"/>
      <c r="M24" s="9"/>
      <c r="N24" s="9">
        <v>9.9</v>
      </c>
      <c r="O24" s="13"/>
      <c r="P24" s="38" t="s">
        <v>50</v>
      </c>
    </row>
    <row r="25" spans="1:16" s="52" customFormat="1" ht="21" customHeight="1">
      <c r="A25" s="78">
        <v>21</v>
      </c>
      <c r="B25" s="159" t="s">
        <v>66</v>
      </c>
      <c r="C25" s="16"/>
      <c r="D25" s="9"/>
      <c r="E25" s="9"/>
      <c r="F25" s="9"/>
      <c r="G25" s="9"/>
      <c r="H25" s="9" t="s">
        <v>27</v>
      </c>
      <c r="I25" s="9" t="s">
        <v>27</v>
      </c>
      <c r="J25" s="9" t="s">
        <v>27</v>
      </c>
      <c r="K25" s="9"/>
      <c r="L25" s="9" t="s">
        <v>27</v>
      </c>
      <c r="M25" s="9">
        <v>0.0005</v>
      </c>
      <c r="N25" s="9"/>
      <c r="O25" s="13"/>
      <c r="P25" s="38" t="s">
        <v>50</v>
      </c>
    </row>
    <row r="26" spans="1:16" s="52" customFormat="1" ht="21" customHeight="1">
      <c r="A26" s="78">
        <v>22</v>
      </c>
      <c r="B26" s="159" t="s">
        <v>67</v>
      </c>
      <c r="C26" s="16"/>
      <c r="D26" s="9"/>
      <c r="E26" s="9"/>
      <c r="F26" s="9"/>
      <c r="G26" s="9"/>
      <c r="H26" s="9"/>
      <c r="I26" s="9"/>
      <c r="J26" s="9"/>
      <c r="K26" s="9"/>
      <c r="L26" s="41">
        <v>0.023</v>
      </c>
      <c r="M26" s="9">
        <v>0.0027</v>
      </c>
      <c r="N26" s="9"/>
      <c r="O26" s="13"/>
      <c r="P26" s="38" t="s">
        <v>50</v>
      </c>
    </row>
    <row r="27" spans="1:16" s="52" customFormat="1" ht="21" customHeight="1">
      <c r="A27" s="78">
        <v>23</v>
      </c>
      <c r="B27" s="159" t="s">
        <v>67</v>
      </c>
      <c r="C27" s="16"/>
      <c r="D27" s="9"/>
      <c r="E27" s="9"/>
      <c r="F27" s="9"/>
      <c r="G27" s="9"/>
      <c r="H27" s="9"/>
      <c r="I27" s="9"/>
      <c r="J27" s="9"/>
      <c r="K27" s="9"/>
      <c r="L27" s="9" t="s">
        <v>27</v>
      </c>
      <c r="M27" s="41">
        <v>0.059</v>
      </c>
      <c r="N27" s="9"/>
      <c r="O27" s="13"/>
      <c r="P27" s="38" t="s">
        <v>50</v>
      </c>
    </row>
    <row r="28" spans="1:16" s="52" customFormat="1" ht="21" customHeight="1">
      <c r="A28" s="78">
        <v>24</v>
      </c>
      <c r="B28" s="159" t="s">
        <v>68</v>
      </c>
      <c r="C28" s="16"/>
      <c r="D28" s="9"/>
      <c r="E28" s="9"/>
      <c r="F28" s="9"/>
      <c r="G28" s="9"/>
      <c r="H28" s="9"/>
      <c r="I28" s="9"/>
      <c r="J28" s="9"/>
      <c r="K28" s="9"/>
      <c r="L28" s="9">
        <v>0.001</v>
      </c>
      <c r="M28" s="9">
        <v>0.0063</v>
      </c>
      <c r="N28" s="9"/>
      <c r="O28" s="13"/>
      <c r="P28" s="38" t="s">
        <v>50</v>
      </c>
    </row>
    <row r="29" spans="1:16" s="52" customFormat="1" ht="21" customHeight="1">
      <c r="A29" s="78">
        <v>25</v>
      </c>
      <c r="B29" s="159" t="s">
        <v>69</v>
      </c>
      <c r="C29" s="16"/>
      <c r="D29" s="9"/>
      <c r="E29" s="9"/>
      <c r="F29" s="9"/>
      <c r="G29" s="9"/>
      <c r="H29" s="9"/>
      <c r="I29" s="9"/>
      <c r="J29" s="9"/>
      <c r="K29" s="9"/>
      <c r="L29" s="9" t="s">
        <v>27</v>
      </c>
      <c r="M29" s="41">
        <v>0.018</v>
      </c>
      <c r="N29" s="9"/>
      <c r="O29" s="13"/>
      <c r="P29" s="38" t="s">
        <v>50</v>
      </c>
    </row>
    <row r="30" spans="1:16" s="52" customFormat="1" ht="21" customHeight="1">
      <c r="A30" s="78">
        <v>26</v>
      </c>
      <c r="B30" s="159" t="s">
        <v>291</v>
      </c>
      <c r="C30" s="16"/>
      <c r="D30" s="9"/>
      <c r="E30" s="9"/>
      <c r="F30" s="9"/>
      <c r="G30" s="9"/>
      <c r="H30" s="9"/>
      <c r="I30" s="9"/>
      <c r="J30" s="9"/>
      <c r="K30" s="9"/>
      <c r="L30" s="41">
        <v>0.011</v>
      </c>
      <c r="M30" s="41">
        <v>0.24</v>
      </c>
      <c r="N30" s="9"/>
      <c r="O30" s="13"/>
      <c r="P30" s="38" t="s">
        <v>50</v>
      </c>
    </row>
    <row r="31" spans="1:16" s="52" customFormat="1" ht="21" customHeight="1">
      <c r="A31" s="78">
        <v>27</v>
      </c>
      <c r="B31" s="159" t="s">
        <v>292</v>
      </c>
      <c r="C31" s="16"/>
      <c r="D31" s="9"/>
      <c r="E31" s="9"/>
      <c r="F31" s="9"/>
      <c r="G31" s="9"/>
      <c r="H31" s="9"/>
      <c r="I31" s="9"/>
      <c r="J31" s="9"/>
      <c r="K31" s="9"/>
      <c r="L31" s="41">
        <v>0.026</v>
      </c>
      <c r="M31" s="41">
        <v>0.023</v>
      </c>
      <c r="N31" s="9"/>
      <c r="O31" s="13"/>
      <c r="P31" s="38" t="s">
        <v>50</v>
      </c>
    </row>
    <row r="32" spans="1:16" s="52" customFormat="1" ht="21" customHeight="1">
      <c r="A32" s="78">
        <v>28</v>
      </c>
      <c r="B32" s="159" t="s">
        <v>63</v>
      </c>
      <c r="C32" s="16"/>
      <c r="D32" s="9"/>
      <c r="E32" s="9"/>
      <c r="F32" s="9"/>
      <c r="G32" s="9"/>
      <c r="H32" s="9"/>
      <c r="I32" s="9"/>
      <c r="J32" s="9"/>
      <c r="K32" s="9"/>
      <c r="L32" s="41">
        <v>0.13</v>
      </c>
      <c r="M32" s="9">
        <v>0.0013</v>
      </c>
      <c r="N32" s="9"/>
      <c r="O32" s="13"/>
      <c r="P32" s="38" t="s">
        <v>50</v>
      </c>
    </row>
    <row r="33" spans="1:16" s="52" customFormat="1" ht="21" customHeight="1">
      <c r="A33" s="78">
        <v>29</v>
      </c>
      <c r="B33" s="159" t="s">
        <v>292</v>
      </c>
      <c r="C33" s="16"/>
      <c r="D33" s="9"/>
      <c r="E33" s="9"/>
      <c r="F33" s="9"/>
      <c r="G33" s="9"/>
      <c r="H33" s="9"/>
      <c r="I33" s="9"/>
      <c r="J33" s="9"/>
      <c r="K33" s="9"/>
      <c r="L33" s="41">
        <v>0.78</v>
      </c>
      <c r="M33" s="9">
        <v>0.0056</v>
      </c>
      <c r="N33" s="9"/>
      <c r="O33" s="13"/>
      <c r="P33" s="38" t="s">
        <v>50</v>
      </c>
    </row>
    <row r="34" spans="1:16" s="52" customFormat="1" ht="21" customHeight="1">
      <c r="A34" s="78">
        <v>30</v>
      </c>
      <c r="B34" s="159" t="s">
        <v>293</v>
      </c>
      <c r="C34" s="16"/>
      <c r="D34" s="9"/>
      <c r="E34" s="9"/>
      <c r="F34" s="9"/>
      <c r="G34" s="9"/>
      <c r="H34" s="9"/>
      <c r="I34" s="9"/>
      <c r="J34" s="9"/>
      <c r="K34" s="9"/>
      <c r="L34" s="9"/>
      <c r="M34" s="41">
        <v>0.023</v>
      </c>
      <c r="N34" s="9"/>
      <c r="O34" s="13"/>
      <c r="P34" s="38" t="s">
        <v>50</v>
      </c>
    </row>
    <row r="35" spans="1:16" s="52" customFormat="1" ht="21" customHeight="1">
      <c r="A35" s="78">
        <v>31</v>
      </c>
      <c r="B35" s="159" t="s">
        <v>221</v>
      </c>
      <c r="C35" s="16"/>
      <c r="D35" s="9"/>
      <c r="E35" s="9"/>
      <c r="F35" s="9"/>
      <c r="G35" s="9"/>
      <c r="H35" s="9"/>
      <c r="I35" s="9"/>
      <c r="J35" s="72">
        <v>0.019</v>
      </c>
      <c r="K35" s="9"/>
      <c r="L35" s="41">
        <v>0.024</v>
      </c>
      <c r="M35" s="41">
        <v>0.096</v>
      </c>
      <c r="N35" s="9"/>
      <c r="O35" s="13"/>
      <c r="P35" s="38" t="s">
        <v>50</v>
      </c>
    </row>
    <row r="36" spans="1:16" s="52" customFormat="1" ht="21" customHeight="1">
      <c r="A36" s="78">
        <v>32</v>
      </c>
      <c r="B36" s="159" t="s">
        <v>221</v>
      </c>
      <c r="C36" s="16"/>
      <c r="D36" s="9"/>
      <c r="E36" s="9"/>
      <c r="F36" s="9"/>
      <c r="G36" s="9"/>
      <c r="H36" s="9"/>
      <c r="I36" s="9"/>
      <c r="J36" s="9">
        <v>0.006</v>
      </c>
      <c r="K36" s="9"/>
      <c r="L36" s="9">
        <v>0.002</v>
      </c>
      <c r="M36" s="9">
        <v>0.0057</v>
      </c>
      <c r="N36" s="9"/>
      <c r="O36" s="13"/>
      <c r="P36" s="38" t="s">
        <v>50</v>
      </c>
    </row>
    <row r="37" spans="1:16" s="52" customFormat="1" ht="21" customHeight="1">
      <c r="A37" s="80">
        <v>33</v>
      </c>
      <c r="B37" s="162" t="s">
        <v>294</v>
      </c>
      <c r="C37" s="17"/>
      <c r="D37" s="11"/>
      <c r="E37" s="11"/>
      <c r="F37" s="71"/>
      <c r="G37" s="11"/>
      <c r="H37" s="11"/>
      <c r="I37" s="11"/>
      <c r="J37" s="11"/>
      <c r="K37" s="11"/>
      <c r="L37" s="11"/>
      <c r="M37" s="11"/>
      <c r="N37" s="42">
        <v>12</v>
      </c>
      <c r="O37" s="14"/>
      <c r="P37" s="39" t="s">
        <v>50</v>
      </c>
    </row>
    <row r="38" spans="1:16" s="52" customFormat="1" ht="21" customHeight="1">
      <c r="A38" s="76">
        <v>34</v>
      </c>
      <c r="B38" s="163" t="s">
        <v>70</v>
      </c>
      <c r="C38" s="116"/>
      <c r="D38" s="88"/>
      <c r="E38" s="88"/>
      <c r="F38" s="121"/>
      <c r="G38" s="88"/>
      <c r="H38" s="88"/>
      <c r="I38" s="88"/>
      <c r="J38" s="88"/>
      <c r="K38" s="88"/>
      <c r="L38" s="88"/>
      <c r="M38" s="88"/>
      <c r="N38" s="88">
        <v>9.5</v>
      </c>
      <c r="O38" s="118"/>
      <c r="P38" s="90" t="s">
        <v>51</v>
      </c>
    </row>
    <row r="39" spans="1:16" s="52" customFormat="1" ht="21" customHeight="1">
      <c r="A39" s="78">
        <v>35</v>
      </c>
      <c r="B39" s="156" t="s">
        <v>71</v>
      </c>
      <c r="C39" s="16"/>
      <c r="D39" s="9"/>
      <c r="E39" s="9"/>
      <c r="F39" s="55"/>
      <c r="G39" s="9"/>
      <c r="H39" s="9"/>
      <c r="I39" s="9"/>
      <c r="J39" s="9"/>
      <c r="K39" s="9"/>
      <c r="L39" s="9"/>
      <c r="M39" s="9"/>
      <c r="N39" s="41">
        <v>15</v>
      </c>
      <c r="O39" s="13"/>
      <c r="P39" s="38" t="s">
        <v>51</v>
      </c>
    </row>
    <row r="40" spans="1:16" s="52" customFormat="1" ht="21" customHeight="1">
      <c r="A40" s="78">
        <v>36</v>
      </c>
      <c r="B40" s="156" t="s">
        <v>72</v>
      </c>
      <c r="C40" s="16"/>
      <c r="D40" s="9"/>
      <c r="E40" s="9"/>
      <c r="F40" s="55"/>
      <c r="G40" s="9"/>
      <c r="H40" s="9"/>
      <c r="I40" s="9"/>
      <c r="J40" s="9"/>
      <c r="K40" s="9"/>
      <c r="L40" s="9"/>
      <c r="M40" s="9"/>
      <c r="N40" s="9">
        <v>6.9</v>
      </c>
      <c r="O40" s="13"/>
      <c r="P40" s="38" t="s">
        <v>51</v>
      </c>
    </row>
    <row r="41" spans="1:16" s="52" customFormat="1" ht="21" customHeight="1">
      <c r="A41" s="78">
        <v>37</v>
      </c>
      <c r="B41" s="156" t="s">
        <v>73</v>
      </c>
      <c r="C41" s="16"/>
      <c r="D41" s="9"/>
      <c r="E41" s="9"/>
      <c r="F41" s="55"/>
      <c r="G41" s="9"/>
      <c r="H41" s="9"/>
      <c r="I41" s="9"/>
      <c r="J41" s="9"/>
      <c r="K41" s="9"/>
      <c r="L41" s="9"/>
      <c r="M41" s="9"/>
      <c r="N41" s="41">
        <v>14</v>
      </c>
      <c r="O41" s="13"/>
      <c r="P41" s="38" t="s">
        <v>51</v>
      </c>
    </row>
    <row r="42" spans="1:16" s="52" customFormat="1" ht="21" customHeight="1">
      <c r="A42" s="78">
        <v>38</v>
      </c>
      <c r="B42" s="156" t="s">
        <v>74</v>
      </c>
      <c r="C42" s="16"/>
      <c r="D42" s="9"/>
      <c r="E42" s="9"/>
      <c r="F42" s="55"/>
      <c r="G42" s="9"/>
      <c r="H42" s="9"/>
      <c r="I42" s="9"/>
      <c r="J42" s="9"/>
      <c r="K42" s="9" t="s">
        <v>27</v>
      </c>
      <c r="L42" s="115">
        <v>1</v>
      </c>
      <c r="M42" s="9" t="s">
        <v>27</v>
      </c>
      <c r="N42" s="9"/>
      <c r="O42" s="13"/>
      <c r="P42" s="38" t="s">
        <v>51</v>
      </c>
    </row>
    <row r="43" spans="1:16" s="52" customFormat="1" ht="21" customHeight="1">
      <c r="A43" s="78">
        <v>39</v>
      </c>
      <c r="B43" s="156" t="s">
        <v>75</v>
      </c>
      <c r="C43" s="16"/>
      <c r="D43" s="9"/>
      <c r="E43" s="9"/>
      <c r="F43" s="55"/>
      <c r="G43" s="9"/>
      <c r="H43" s="9"/>
      <c r="I43" s="9"/>
      <c r="J43" s="9"/>
      <c r="K43" s="9"/>
      <c r="L43" s="9"/>
      <c r="M43" s="9"/>
      <c r="N43" s="41">
        <v>16</v>
      </c>
      <c r="O43" s="13"/>
      <c r="P43" s="38" t="s">
        <v>51</v>
      </c>
    </row>
    <row r="44" spans="1:16" s="52" customFormat="1" ht="21" customHeight="1">
      <c r="A44" s="78">
        <v>40</v>
      </c>
      <c r="B44" s="156" t="s">
        <v>76</v>
      </c>
      <c r="C44" s="16"/>
      <c r="D44" s="9"/>
      <c r="E44" s="9"/>
      <c r="F44" s="55"/>
      <c r="G44" s="9"/>
      <c r="H44" s="9"/>
      <c r="I44" s="9"/>
      <c r="J44" s="9"/>
      <c r="K44" s="9"/>
      <c r="L44" s="9"/>
      <c r="M44" s="9"/>
      <c r="N44" s="41">
        <v>13</v>
      </c>
      <c r="O44" s="13"/>
      <c r="P44" s="38" t="s">
        <v>51</v>
      </c>
    </row>
    <row r="45" spans="1:16" s="52" customFormat="1" ht="21" customHeight="1">
      <c r="A45" s="78">
        <v>41</v>
      </c>
      <c r="B45" s="156" t="s">
        <v>295</v>
      </c>
      <c r="C45" s="16"/>
      <c r="D45" s="9"/>
      <c r="E45" s="9"/>
      <c r="F45" s="55"/>
      <c r="G45" s="9"/>
      <c r="H45" s="9"/>
      <c r="I45" s="9"/>
      <c r="J45" s="9"/>
      <c r="K45" s="9"/>
      <c r="L45" s="9"/>
      <c r="M45" s="9"/>
      <c r="N45" s="41">
        <v>13</v>
      </c>
      <c r="O45" s="13"/>
      <c r="P45" s="38" t="s">
        <v>51</v>
      </c>
    </row>
    <row r="46" spans="1:16" s="52" customFormat="1" ht="21" customHeight="1">
      <c r="A46" s="78">
        <v>42</v>
      </c>
      <c r="B46" s="156" t="s">
        <v>77</v>
      </c>
      <c r="C46" s="16"/>
      <c r="D46" s="9"/>
      <c r="E46" s="9"/>
      <c r="F46" s="55"/>
      <c r="G46" s="9"/>
      <c r="H46" s="9"/>
      <c r="I46" s="9"/>
      <c r="J46" s="9"/>
      <c r="K46" s="9"/>
      <c r="L46" s="9"/>
      <c r="M46" s="9"/>
      <c r="N46" s="41">
        <v>24</v>
      </c>
      <c r="O46" s="13"/>
      <c r="P46" s="38" t="s">
        <v>51</v>
      </c>
    </row>
    <row r="47" spans="1:16" s="52" customFormat="1" ht="21" customHeight="1">
      <c r="A47" s="78">
        <v>43</v>
      </c>
      <c r="B47" s="156" t="s">
        <v>78</v>
      </c>
      <c r="C47" s="16"/>
      <c r="D47" s="9"/>
      <c r="E47" s="9"/>
      <c r="F47" s="55"/>
      <c r="G47" s="9"/>
      <c r="H47" s="9"/>
      <c r="I47" s="9"/>
      <c r="J47" s="9"/>
      <c r="K47" s="9"/>
      <c r="L47" s="9"/>
      <c r="M47" s="9"/>
      <c r="N47" s="41">
        <v>25</v>
      </c>
      <c r="O47" s="13"/>
      <c r="P47" s="38" t="s">
        <v>51</v>
      </c>
    </row>
    <row r="48" spans="1:16" s="52" customFormat="1" ht="21" customHeight="1">
      <c r="A48" s="78">
        <v>44</v>
      </c>
      <c r="B48" s="156" t="s">
        <v>79</v>
      </c>
      <c r="C48" s="16"/>
      <c r="D48" s="9"/>
      <c r="E48" s="9"/>
      <c r="F48" s="55"/>
      <c r="G48" s="9"/>
      <c r="H48" s="9"/>
      <c r="I48" s="9"/>
      <c r="J48" s="9"/>
      <c r="K48" s="9"/>
      <c r="L48" s="9"/>
      <c r="M48" s="9"/>
      <c r="N48" s="41">
        <v>25</v>
      </c>
      <c r="O48" s="13"/>
      <c r="P48" s="38" t="s">
        <v>51</v>
      </c>
    </row>
    <row r="49" spans="1:16" s="52" customFormat="1" ht="21" customHeight="1">
      <c r="A49" s="78">
        <v>45</v>
      </c>
      <c r="B49" s="156" t="s">
        <v>296</v>
      </c>
      <c r="C49" s="16"/>
      <c r="D49" s="9"/>
      <c r="E49" s="9"/>
      <c r="F49" s="55"/>
      <c r="G49" s="9"/>
      <c r="H49" s="9"/>
      <c r="I49" s="9"/>
      <c r="J49" s="9"/>
      <c r="K49" s="9"/>
      <c r="L49" s="9"/>
      <c r="M49" s="9"/>
      <c r="N49" s="9">
        <v>9.9</v>
      </c>
      <c r="O49" s="13"/>
      <c r="P49" s="38" t="s">
        <v>51</v>
      </c>
    </row>
    <row r="50" spans="1:16" s="52" customFormat="1" ht="21" customHeight="1">
      <c r="A50" s="78">
        <v>46</v>
      </c>
      <c r="B50" s="156" t="s">
        <v>78</v>
      </c>
      <c r="C50" s="16"/>
      <c r="D50" s="9"/>
      <c r="E50" s="9"/>
      <c r="F50" s="55"/>
      <c r="G50" s="9"/>
      <c r="H50" s="9"/>
      <c r="I50" s="9"/>
      <c r="J50" s="9"/>
      <c r="K50" s="9"/>
      <c r="L50" s="9"/>
      <c r="M50" s="9"/>
      <c r="N50" s="41">
        <v>15</v>
      </c>
      <c r="O50" s="13"/>
      <c r="P50" s="38" t="s">
        <v>51</v>
      </c>
    </row>
    <row r="51" spans="1:16" s="52" customFormat="1" ht="21" customHeight="1">
      <c r="A51" s="78">
        <v>47</v>
      </c>
      <c r="B51" s="156" t="s">
        <v>297</v>
      </c>
      <c r="C51" s="16"/>
      <c r="D51" s="9"/>
      <c r="E51" s="9"/>
      <c r="F51" s="9"/>
      <c r="G51" s="9"/>
      <c r="H51" s="9"/>
      <c r="I51" s="9"/>
      <c r="J51" s="9"/>
      <c r="K51" s="9"/>
      <c r="L51" s="9"/>
      <c r="M51" s="9"/>
      <c r="N51" s="41">
        <v>17</v>
      </c>
      <c r="O51" s="13"/>
      <c r="P51" s="38" t="s">
        <v>51</v>
      </c>
    </row>
    <row r="52" spans="1:16" s="52" customFormat="1" ht="21" customHeight="1">
      <c r="A52" s="78">
        <v>48</v>
      </c>
      <c r="B52" s="156" t="s">
        <v>298</v>
      </c>
      <c r="C52" s="16"/>
      <c r="D52" s="9"/>
      <c r="E52" s="9"/>
      <c r="F52" s="9"/>
      <c r="G52" s="9"/>
      <c r="H52" s="9"/>
      <c r="I52" s="9"/>
      <c r="J52" s="9"/>
      <c r="K52" s="9"/>
      <c r="L52" s="9"/>
      <c r="M52" s="9"/>
      <c r="N52" s="41">
        <v>20</v>
      </c>
      <c r="O52" s="13"/>
      <c r="P52" s="38" t="s">
        <v>51</v>
      </c>
    </row>
    <row r="53" spans="1:16" s="52" customFormat="1" ht="21" customHeight="1">
      <c r="A53" s="78">
        <v>49</v>
      </c>
      <c r="B53" s="156" t="s">
        <v>299</v>
      </c>
      <c r="C53" s="16"/>
      <c r="D53" s="9"/>
      <c r="E53" s="9"/>
      <c r="F53" s="9"/>
      <c r="G53" s="9"/>
      <c r="H53" s="9"/>
      <c r="I53" s="9"/>
      <c r="J53" s="9"/>
      <c r="K53" s="9"/>
      <c r="L53" s="9"/>
      <c r="M53" s="9"/>
      <c r="N53" s="41">
        <v>19</v>
      </c>
      <c r="O53" s="13"/>
      <c r="P53" s="38" t="s">
        <v>51</v>
      </c>
    </row>
    <row r="54" spans="1:16" s="52" customFormat="1" ht="21" customHeight="1">
      <c r="A54" s="80">
        <v>50</v>
      </c>
      <c r="B54" s="164" t="s">
        <v>300</v>
      </c>
      <c r="C54" s="119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110">
        <v>23</v>
      </c>
      <c r="O54" s="120"/>
      <c r="P54" s="91" t="s">
        <v>51</v>
      </c>
    </row>
    <row r="55" spans="1:16" s="52" customFormat="1" ht="21" customHeight="1">
      <c r="A55" s="76">
        <v>51</v>
      </c>
      <c r="B55" s="161" t="s">
        <v>80</v>
      </c>
      <c r="C55" s="15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40">
        <v>11</v>
      </c>
      <c r="O55" s="12"/>
      <c r="P55" s="36" t="s">
        <v>50</v>
      </c>
    </row>
    <row r="56" spans="1:16" s="52" customFormat="1" ht="21" customHeight="1">
      <c r="A56" s="78">
        <v>52</v>
      </c>
      <c r="B56" s="159" t="s">
        <v>81</v>
      </c>
      <c r="C56" s="16"/>
      <c r="D56" s="9"/>
      <c r="E56" s="9"/>
      <c r="F56" s="9"/>
      <c r="G56" s="9"/>
      <c r="H56" s="9"/>
      <c r="I56" s="9"/>
      <c r="J56" s="9"/>
      <c r="K56" s="9"/>
      <c r="L56" s="9"/>
      <c r="M56" s="9"/>
      <c r="N56" s="41">
        <v>32</v>
      </c>
      <c r="O56" s="13"/>
      <c r="P56" s="38" t="s">
        <v>50</v>
      </c>
    </row>
    <row r="57" spans="1:16" s="52" customFormat="1" ht="21" customHeight="1">
      <c r="A57" s="78">
        <v>53</v>
      </c>
      <c r="B57" s="159" t="s">
        <v>301</v>
      </c>
      <c r="C57" s="16"/>
      <c r="D57" s="9"/>
      <c r="E57" s="9"/>
      <c r="F57" s="9"/>
      <c r="G57" s="9"/>
      <c r="H57" s="9"/>
      <c r="I57" s="9"/>
      <c r="J57" s="9"/>
      <c r="K57" s="9"/>
      <c r="L57" s="9"/>
      <c r="M57" s="9"/>
      <c r="N57" s="9">
        <v>1.5</v>
      </c>
      <c r="O57" s="13"/>
      <c r="P57" s="38" t="s">
        <v>50</v>
      </c>
    </row>
    <row r="58" spans="1:16" s="52" customFormat="1" ht="21" customHeight="1">
      <c r="A58" s="78">
        <v>54</v>
      </c>
      <c r="B58" s="159" t="s">
        <v>302</v>
      </c>
      <c r="C58" s="16"/>
      <c r="D58" s="9"/>
      <c r="E58" s="9"/>
      <c r="F58" s="9"/>
      <c r="G58" s="9"/>
      <c r="H58" s="9"/>
      <c r="I58" s="9"/>
      <c r="J58" s="9"/>
      <c r="K58" s="9"/>
      <c r="L58" s="9"/>
      <c r="M58" s="9"/>
      <c r="N58" s="9">
        <v>8.5</v>
      </c>
      <c r="O58" s="13"/>
      <c r="P58" s="38" t="s">
        <v>50</v>
      </c>
    </row>
    <row r="59" spans="1:16" s="52" customFormat="1" ht="21" customHeight="1">
      <c r="A59" s="78">
        <v>55</v>
      </c>
      <c r="B59" s="159" t="s">
        <v>303</v>
      </c>
      <c r="C59" s="16"/>
      <c r="D59" s="9"/>
      <c r="E59" s="9"/>
      <c r="F59" s="9"/>
      <c r="G59" s="9"/>
      <c r="H59" s="9"/>
      <c r="I59" s="9"/>
      <c r="J59" s="9"/>
      <c r="K59" s="9"/>
      <c r="L59" s="9"/>
      <c r="M59" s="9"/>
      <c r="N59" s="9">
        <v>6.9</v>
      </c>
      <c r="O59" s="13"/>
      <c r="P59" s="38" t="s">
        <v>50</v>
      </c>
    </row>
    <row r="60" spans="1:16" s="52" customFormat="1" ht="21" customHeight="1">
      <c r="A60" s="78">
        <v>56</v>
      </c>
      <c r="B60" s="159" t="s">
        <v>304</v>
      </c>
      <c r="C60" s="16"/>
      <c r="D60" s="9"/>
      <c r="E60" s="9"/>
      <c r="F60" s="9"/>
      <c r="G60" s="9"/>
      <c r="H60" s="9"/>
      <c r="I60" s="9"/>
      <c r="J60" s="9"/>
      <c r="K60" s="9"/>
      <c r="L60" s="9"/>
      <c r="M60" s="9"/>
      <c r="N60" s="41">
        <v>15</v>
      </c>
      <c r="O60" s="13"/>
      <c r="P60" s="38" t="s">
        <v>50</v>
      </c>
    </row>
    <row r="61" spans="1:16" s="52" customFormat="1" ht="21" customHeight="1">
      <c r="A61" s="80">
        <v>57</v>
      </c>
      <c r="B61" s="162" t="s">
        <v>81</v>
      </c>
      <c r="C61" s="17"/>
      <c r="D61" s="11"/>
      <c r="E61" s="136"/>
      <c r="F61" s="11"/>
      <c r="G61" s="11"/>
      <c r="H61" s="11"/>
      <c r="I61" s="11"/>
      <c r="J61" s="11"/>
      <c r="K61" s="11"/>
      <c r="L61" s="11"/>
      <c r="M61" s="11"/>
      <c r="N61" s="42">
        <v>23</v>
      </c>
      <c r="O61" s="14"/>
      <c r="P61" s="39" t="s">
        <v>50</v>
      </c>
    </row>
    <row r="62" spans="1:16" s="52" customFormat="1" ht="21" customHeight="1">
      <c r="A62" s="76">
        <v>58</v>
      </c>
      <c r="B62" s="158" t="s">
        <v>305</v>
      </c>
      <c r="C62" s="116"/>
      <c r="D62" s="88"/>
      <c r="E62" s="117">
        <v>0.032</v>
      </c>
      <c r="F62" s="88"/>
      <c r="G62" s="88"/>
      <c r="H62" s="88"/>
      <c r="I62" s="88"/>
      <c r="J62" s="88"/>
      <c r="K62" s="88"/>
      <c r="L62" s="88"/>
      <c r="M62" s="88"/>
      <c r="N62" s="88"/>
      <c r="O62" s="118"/>
      <c r="P62" s="90" t="s">
        <v>50</v>
      </c>
    </row>
    <row r="63" spans="1:16" s="52" customFormat="1" ht="21" customHeight="1">
      <c r="A63" s="78">
        <v>59</v>
      </c>
      <c r="B63" s="159" t="s">
        <v>306</v>
      </c>
      <c r="C63" s="16"/>
      <c r="D63" s="9"/>
      <c r="E63" s="9"/>
      <c r="F63" s="9"/>
      <c r="G63" s="9"/>
      <c r="H63" s="9"/>
      <c r="I63" s="9"/>
      <c r="J63" s="9"/>
      <c r="K63" s="9"/>
      <c r="L63" s="9"/>
      <c r="M63" s="9"/>
      <c r="N63" s="41">
        <v>11</v>
      </c>
      <c r="O63" s="13"/>
      <c r="P63" s="38" t="s">
        <v>50</v>
      </c>
    </row>
    <row r="64" spans="1:16" s="52" customFormat="1" ht="21" customHeight="1">
      <c r="A64" s="78">
        <v>60</v>
      </c>
      <c r="B64" s="159" t="s">
        <v>307</v>
      </c>
      <c r="C64" s="16"/>
      <c r="D64" s="9"/>
      <c r="E64" s="9"/>
      <c r="F64" s="9"/>
      <c r="G64" s="9"/>
      <c r="H64" s="9"/>
      <c r="I64" s="9"/>
      <c r="J64" s="9"/>
      <c r="K64" s="9"/>
      <c r="L64" s="9"/>
      <c r="M64" s="9"/>
      <c r="N64" s="41">
        <v>16</v>
      </c>
      <c r="O64" s="13"/>
      <c r="P64" s="38" t="s">
        <v>50</v>
      </c>
    </row>
    <row r="65" spans="1:16" s="52" customFormat="1" ht="21" customHeight="1">
      <c r="A65" s="78">
        <v>61</v>
      </c>
      <c r="B65" s="159" t="s">
        <v>308</v>
      </c>
      <c r="C65" s="16"/>
      <c r="D65" s="9"/>
      <c r="E65" s="9"/>
      <c r="F65" s="9"/>
      <c r="G65" s="9"/>
      <c r="H65" s="9"/>
      <c r="I65" s="9"/>
      <c r="J65" s="9"/>
      <c r="K65" s="9"/>
      <c r="L65" s="9"/>
      <c r="M65" s="9"/>
      <c r="N65" s="9">
        <v>10</v>
      </c>
      <c r="O65" s="13"/>
      <c r="P65" s="38" t="s">
        <v>50</v>
      </c>
    </row>
    <row r="66" spans="1:16" s="52" customFormat="1" ht="21" customHeight="1">
      <c r="A66" s="78">
        <v>62</v>
      </c>
      <c r="B66" s="159" t="s">
        <v>309</v>
      </c>
      <c r="C66" s="16"/>
      <c r="D66" s="9"/>
      <c r="E66" s="41">
        <v>0.015</v>
      </c>
      <c r="F66" s="9"/>
      <c r="G66" s="9"/>
      <c r="H66" s="9"/>
      <c r="I66" s="9"/>
      <c r="J66" s="9"/>
      <c r="K66" s="9"/>
      <c r="L66" s="9"/>
      <c r="M66" s="9"/>
      <c r="N66" s="9"/>
      <c r="O66" s="13"/>
      <c r="P66" s="38" t="s">
        <v>50</v>
      </c>
    </row>
    <row r="67" spans="1:16" s="52" customFormat="1" ht="21" customHeight="1">
      <c r="A67" s="80">
        <v>63</v>
      </c>
      <c r="B67" s="160" t="s">
        <v>305</v>
      </c>
      <c r="C67" s="119"/>
      <c r="D67" s="84"/>
      <c r="E67" s="128">
        <v>0.02</v>
      </c>
      <c r="F67" s="84"/>
      <c r="G67" s="84"/>
      <c r="H67" s="84"/>
      <c r="I67" s="84"/>
      <c r="J67" s="84"/>
      <c r="K67" s="84"/>
      <c r="L67" s="84"/>
      <c r="M67" s="84"/>
      <c r="N67" s="84"/>
      <c r="O67" s="120"/>
      <c r="P67" s="91" t="s">
        <v>50</v>
      </c>
    </row>
    <row r="68" spans="1:16" s="52" customFormat="1" ht="21" customHeight="1">
      <c r="A68" s="76">
        <v>64</v>
      </c>
      <c r="B68" s="161" t="s">
        <v>82</v>
      </c>
      <c r="C68" s="15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40">
        <v>23</v>
      </c>
      <c r="O68" s="12"/>
      <c r="P68" s="36" t="s">
        <v>50</v>
      </c>
    </row>
    <row r="69" spans="1:16" s="52" customFormat="1" ht="21" customHeight="1">
      <c r="A69" s="78">
        <v>65</v>
      </c>
      <c r="B69" s="159" t="s">
        <v>83</v>
      </c>
      <c r="C69" s="16"/>
      <c r="D69" s="9"/>
      <c r="E69" s="9"/>
      <c r="F69" s="9"/>
      <c r="G69" s="9"/>
      <c r="H69" s="9"/>
      <c r="I69" s="9"/>
      <c r="J69" s="9"/>
      <c r="K69" s="9"/>
      <c r="L69" s="9"/>
      <c r="M69" s="9"/>
      <c r="N69" s="9">
        <v>9.3</v>
      </c>
      <c r="O69" s="13"/>
      <c r="P69" s="38" t="s">
        <v>50</v>
      </c>
    </row>
    <row r="70" spans="1:16" s="52" customFormat="1" ht="21" customHeight="1">
      <c r="A70" s="78">
        <v>66</v>
      </c>
      <c r="B70" s="159" t="s">
        <v>84</v>
      </c>
      <c r="C70" s="16"/>
      <c r="D70" s="9"/>
      <c r="E70" s="9"/>
      <c r="F70" s="9"/>
      <c r="G70" s="9"/>
      <c r="H70" s="9"/>
      <c r="I70" s="9"/>
      <c r="J70" s="9"/>
      <c r="K70" s="9"/>
      <c r="L70" s="9"/>
      <c r="M70" s="9"/>
      <c r="N70" s="41">
        <v>12</v>
      </c>
      <c r="O70" s="13"/>
      <c r="P70" s="38" t="s">
        <v>50</v>
      </c>
    </row>
    <row r="71" spans="1:16" s="52" customFormat="1" ht="21" customHeight="1">
      <c r="A71" s="78">
        <v>67</v>
      </c>
      <c r="B71" s="159" t="s">
        <v>85</v>
      </c>
      <c r="C71" s="16"/>
      <c r="D71" s="9"/>
      <c r="E71" s="9"/>
      <c r="F71" s="9"/>
      <c r="G71" s="9"/>
      <c r="H71" s="9"/>
      <c r="I71" s="9"/>
      <c r="J71" s="9"/>
      <c r="K71" s="9"/>
      <c r="L71" s="9"/>
      <c r="M71" s="9"/>
      <c r="N71" s="41">
        <v>33</v>
      </c>
      <c r="O71" s="13"/>
      <c r="P71" s="38" t="s">
        <v>50</v>
      </c>
    </row>
    <row r="72" spans="1:16" s="52" customFormat="1" ht="21" customHeight="1">
      <c r="A72" s="78">
        <v>68</v>
      </c>
      <c r="B72" s="159" t="s">
        <v>85</v>
      </c>
      <c r="C72" s="16"/>
      <c r="D72" s="9"/>
      <c r="E72" s="72"/>
      <c r="F72" s="9"/>
      <c r="G72" s="9"/>
      <c r="H72" s="9"/>
      <c r="I72" s="9"/>
      <c r="J72" s="9"/>
      <c r="K72" s="9"/>
      <c r="L72" s="9"/>
      <c r="M72" s="9"/>
      <c r="N72" s="41">
        <v>32</v>
      </c>
      <c r="O72" s="13"/>
      <c r="P72" s="38" t="s">
        <v>50</v>
      </c>
    </row>
    <row r="73" spans="1:16" s="52" customFormat="1" ht="21" customHeight="1">
      <c r="A73" s="78">
        <v>69</v>
      </c>
      <c r="B73" s="159" t="s">
        <v>86</v>
      </c>
      <c r="C73" s="16"/>
      <c r="D73" s="9"/>
      <c r="E73" s="9"/>
      <c r="F73" s="9"/>
      <c r="G73" s="9"/>
      <c r="H73" s="9"/>
      <c r="I73" s="9"/>
      <c r="J73" s="9"/>
      <c r="K73" s="9"/>
      <c r="L73" s="9"/>
      <c r="M73" s="9"/>
      <c r="N73" s="41">
        <v>26</v>
      </c>
      <c r="O73" s="13"/>
      <c r="P73" s="38" t="s">
        <v>50</v>
      </c>
    </row>
    <row r="74" spans="1:16" s="52" customFormat="1" ht="21" customHeight="1">
      <c r="A74" s="78">
        <v>70</v>
      </c>
      <c r="B74" s="159" t="s">
        <v>84</v>
      </c>
      <c r="C74" s="16"/>
      <c r="D74" s="9"/>
      <c r="E74" s="9"/>
      <c r="F74" s="9"/>
      <c r="G74" s="9"/>
      <c r="H74" s="9"/>
      <c r="I74" s="9"/>
      <c r="J74" s="9"/>
      <c r="K74" s="9"/>
      <c r="L74" s="9"/>
      <c r="M74" s="9"/>
      <c r="N74" s="9">
        <v>6.9</v>
      </c>
      <c r="O74" s="13"/>
      <c r="P74" s="38" t="s">
        <v>50</v>
      </c>
    </row>
    <row r="75" spans="1:16" s="52" customFormat="1" ht="21" customHeight="1">
      <c r="A75" s="80">
        <v>71</v>
      </c>
      <c r="B75" s="162" t="s">
        <v>85</v>
      </c>
      <c r="C75" s="17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42">
        <v>28</v>
      </c>
      <c r="O75" s="14"/>
      <c r="P75" s="39" t="s">
        <v>50</v>
      </c>
    </row>
    <row r="76" spans="1:16" s="52" customFormat="1" ht="21" customHeight="1">
      <c r="A76" s="76">
        <v>72</v>
      </c>
      <c r="B76" s="158" t="s">
        <v>87</v>
      </c>
      <c r="C76" s="116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117">
        <v>12</v>
      </c>
      <c r="O76" s="118"/>
      <c r="P76" s="90" t="s">
        <v>50</v>
      </c>
    </row>
    <row r="77" spans="1:16" s="52" customFormat="1" ht="21" customHeight="1">
      <c r="A77" s="78">
        <v>73</v>
      </c>
      <c r="B77" s="159" t="s">
        <v>88</v>
      </c>
      <c r="C77" s="16"/>
      <c r="D77" s="9"/>
      <c r="E77" s="9"/>
      <c r="F77" s="9"/>
      <c r="G77" s="9"/>
      <c r="H77" s="9"/>
      <c r="I77" s="9"/>
      <c r="J77" s="9"/>
      <c r="K77" s="9"/>
      <c r="L77" s="9"/>
      <c r="M77" s="9"/>
      <c r="N77" s="41">
        <v>11</v>
      </c>
      <c r="O77" s="13"/>
      <c r="P77" s="38" t="s">
        <v>50</v>
      </c>
    </row>
    <row r="78" spans="1:16" s="52" customFormat="1" ht="21" customHeight="1">
      <c r="A78" s="78">
        <v>74</v>
      </c>
      <c r="B78" s="159" t="s">
        <v>89</v>
      </c>
      <c r="C78" s="16"/>
      <c r="D78" s="9"/>
      <c r="E78" s="9"/>
      <c r="F78" s="9"/>
      <c r="G78" s="9"/>
      <c r="H78" s="9"/>
      <c r="I78" s="9"/>
      <c r="J78" s="9"/>
      <c r="K78" s="9"/>
      <c r="L78" s="9"/>
      <c r="M78" s="9"/>
      <c r="N78" s="41">
        <v>22</v>
      </c>
      <c r="O78" s="13"/>
      <c r="P78" s="38" t="s">
        <v>50</v>
      </c>
    </row>
    <row r="79" spans="1:16" s="52" customFormat="1" ht="21" customHeight="1">
      <c r="A79" s="78">
        <v>75</v>
      </c>
      <c r="B79" s="159" t="s">
        <v>90</v>
      </c>
      <c r="C79" s="16"/>
      <c r="D79" s="9"/>
      <c r="E79" s="9"/>
      <c r="F79" s="9"/>
      <c r="G79" s="9"/>
      <c r="H79" s="9"/>
      <c r="I79" s="9"/>
      <c r="J79" s="9"/>
      <c r="K79" s="9"/>
      <c r="L79" s="9"/>
      <c r="M79" s="9"/>
      <c r="N79" s="9">
        <v>10</v>
      </c>
      <c r="O79" s="13"/>
      <c r="P79" s="38" t="s">
        <v>50</v>
      </c>
    </row>
    <row r="80" spans="1:16" s="52" customFormat="1" ht="21" customHeight="1">
      <c r="A80" s="78">
        <v>76</v>
      </c>
      <c r="B80" s="159" t="s">
        <v>91</v>
      </c>
      <c r="C80" s="16"/>
      <c r="D80" s="9"/>
      <c r="E80" s="9"/>
      <c r="F80" s="9"/>
      <c r="G80" s="9"/>
      <c r="H80" s="9"/>
      <c r="I80" s="9"/>
      <c r="J80" s="9"/>
      <c r="K80" s="9"/>
      <c r="L80" s="9"/>
      <c r="M80" s="9"/>
      <c r="N80" s="41">
        <v>12</v>
      </c>
      <c r="O80" s="13"/>
      <c r="P80" s="38" t="s">
        <v>50</v>
      </c>
    </row>
    <row r="81" spans="1:16" s="52" customFormat="1" ht="21" customHeight="1">
      <c r="A81" s="78">
        <v>77</v>
      </c>
      <c r="B81" s="159" t="s">
        <v>92</v>
      </c>
      <c r="C81" s="16"/>
      <c r="D81" s="9"/>
      <c r="E81" s="9"/>
      <c r="F81" s="9"/>
      <c r="G81" s="9"/>
      <c r="H81" s="9"/>
      <c r="I81" s="9"/>
      <c r="J81" s="9"/>
      <c r="K81" s="9"/>
      <c r="L81" s="9"/>
      <c r="M81" s="9"/>
      <c r="N81" s="9">
        <v>8.6</v>
      </c>
      <c r="O81" s="13"/>
      <c r="P81" s="38" t="s">
        <v>50</v>
      </c>
    </row>
    <row r="82" spans="1:16" s="52" customFormat="1" ht="21" customHeight="1">
      <c r="A82" s="80">
        <v>78</v>
      </c>
      <c r="B82" s="160" t="s">
        <v>310</v>
      </c>
      <c r="C82" s="119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110">
        <v>17</v>
      </c>
      <c r="O82" s="120"/>
      <c r="P82" s="91" t="s">
        <v>50</v>
      </c>
    </row>
    <row r="83" spans="1:16" s="52" customFormat="1" ht="21" customHeight="1">
      <c r="A83" s="151">
        <v>79</v>
      </c>
      <c r="B83" s="161" t="s">
        <v>311</v>
      </c>
      <c r="C83" s="15"/>
      <c r="D83" s="10"/>
      <c r="E83" s="40">
        <v>0.011</v>
      </c>
      <c r="F83" s="10"/>
      <c r="G83" s="10"/>
      <c r="H83" s="10"/>
      <c r="I83" s="10"/>
      <c r="J83" s="10"/>
      <c r="K83" s="10"/>
      <c r="L83" s="10"/>
      <c r="M83" s="10"/>
      <c r="N83" s="10">
        <v>3.8</v>
      </c>
      <c r="O83" s="12"/>
      <c r="P83" s="36" t="s">
        <v>50</v>
      </c>
    </row>
    <row r="84" spans="1:16" s="52" customFormat="1" ht="21" customHeight="1">
      <c r="A84" s="152">
        <v>80</v>
      </c>
      <c r="B84" s="159" t="s">
        <v>93</v>
      </c>
      <c r="C84" s="16"/>
      <c r="D84" s="9"/>
      <c r="E84" s="9"/>
      <c r="F84" s="9"/>
      <c r="G84" s="9"/>
      <c r="H84" s="9"/>
      <c r="I84" s="9"/>
      <c r="J84" s="9"/>
      <c r="K84" s="9"/>
      <c r="L84" s="9"/>
      <c r="M84" s="9"/>
      <c r="N84" s="41">
        <v>17</v>
      </c>
      <c r="O84" s="13"/>
      <c r="P84" s="38" t="s">
        <v>50</v>
      </c>
    </row>
    <row r="85" spans="1:16" s="52" customFormat="1" ht="21" customHeight="1">
      <c r="A85" s="152">
        <v>81</v>
      </c>
      <c r="B85" s="159" t="s">
        <v>94</v>
      </c>
      <c r="C85" s="16"/>
      <c r="D85" s="9"/>
      <c r="E85" s="55"/>
      <c r="F85" s="9"/>
      <c r="G85" s="9"/>
      <c r="H85" s="9"/>
      <c r="I85" s="9"/>
      <c r="J85" s="9"/>
      <c r="K85" s="9"/>
      <c r="L85" s="9"/>
      <c r="M85" s="9"/>
      <c r="N85" s="41">
        <v>19</v>
      </c>
      <c r="O85" s="13"/>
      <c r="P85" s="38" t="s">
        <v>50</v>
      </c>
    </row>
    <row r="86" spans="1:16" s="52" customFormat="1" ht="21" customHeight="1">
      <c r="A86" s="152">
        <v>82</v>
      </c>
      <c r="B86" s="159" t="s">
        <v>95</v>
      </c>
      <c r="C86" s="16"/>
      <c r="D86" s="9"/>
      <c r="E86" s="55"/>
      <c r="F86" s="9"/>
      <c r="G86" s="9"/>
      <c r="H86" s="9"/>
      <c r="I86" s="9"/>
      <c r="J86" s="9"/>
      <c r="K86" s="9"/>
      <c r="L86" s="9"/>
      <c r="M86" s="9"/>
      <c r="N86" s="41">
        <v>33</v>
      </c>
      <c r="O86" s="13"/>
      <c r="P86" s="38" t="s">
        <v>50</v>
      </c>
    </row>
    <row r="87" spans="1:16" s="52" customFormat="1" ht="21" customHeight="1">
      <c r="A87" s="152">
        <v>83</v>
      </c>
      <c r="B87" s="159" t="s">
        <v>93</v>
      </c>
      <c r="C87" s="16"/>
      <c r="D87" s="9"/>
      <c r="E87" s="9"/>
      <c r="F87" s="9"/>
      <c r="G87" s="9"/>
      <c r="H87" s="9"/>
      <c r="I87" s="9"/>
      <c r="J87" s="9"/>
      <c r="K87" s="9"/>
      <c r="L87" s="9"/>
      <c r="M87" s="9"/>
      <c r="N87" s="9">
        <v>4.8</v>
      </c>
      <c r="O87" s="13"/>
      <c r="P87" s="38" t="s">
        <v>50</v>
      </c>
    </row>
    <row r="88" spans="1:16" s="52" customFormat="1" ht="21" customHeight="1">
      <c r="A88" s="152">
        <v>84</v>
      </c>
      <c r="B88" s="162" t="s">
        <v>96</v>
      </c>
      <c r="C88" s="17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42">
        <v>56</v>
      </c>
      <c r="O88" s="14"/>
      <c r="P88" s="39" t="s">
        <v>50</v>
      </c>
    </row>
    <row r="89" spans="1:16" s="52" customFormat="1" ht="21" customHeight="1">
      <c r="A89" s="151">
        <v>85</v>
      </c>
      <c r="B89" s="165" t="s">
        <v>312</v>
      </c>
      <c r="C89" s="116"/>
      <c r="D89" s="88"/>
      <c r="E89" s="88"/>
      <c r="F89" s="88"/>
      <c r="G89" s="88"/>
      <c r="H89" s="88"/>
      <c r="I89" s="88"/>
      <c r="J89" s="88"/>
      <c r="K89" s="88"/>
      <c r="L89" s="88"/>
      <c r="M89" s="117">
        <v>0.14</v>
      </c>
      <c r="N89" s="88"/>
      <c r="O89" s="118"/>
      <c r="P89" s="90" t="s">
        <v>50</v>
      </c>
    </row>
    <row r="90" spans="1:16" s="52" customFormat="1" ht="21" customHeight="1">
      <c r="A90" s="154">
        <v>86</v>
      </c>
      <c r="B90" s="166" t="s">
        <v>313</v>
      </c>
      <c r="C90" s="119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>
        <v>7.5</v>
      </c>
      <c r="O90" s="120"/>
      <c r="P90" s="91" t="s">
        <v>50</v>
      </c>
    </row>
    <row r="91" spans="1:16" s="52" customFormat="1" ht="21" customHeight="1">
      <c r="A91" s="76">
        <v>87</v>
      </c>
      <c r="B91" s="161" t="s">
        <v>375</v>
      </c>
      <c r="C91" s="15"/>
      <c r="D91" s="10"/>
      <c r="E91" s="10">
        <v>0.009</v>
      </c>
      <c r="F91" s="10"/>
      <c r="G91" s="10"/>
      <c r="H91" s="10"/>
      <c r="I91" s="10"/>
      <c r="J91" s="10"/>
      <c r="K91" s="10"/>
      <c r="L91" s="10"/>
      <c r="M91" s="10"/>
      <c r="N91" s="10"/>
      <c r="O91" s="12"/>
      <c r="P91" s="36" t="s">
        <v>50</v>
      </c>
    </row>
    <row r="92" spans="1:16" s="52" customFormat="1" ht="21" customHeight="1">
      <c r="A92" s="78">
        <v>88</v>
      </c>
      <c r="B92" s="159" t="s">
        <v>376</v>
      </c>
      <c r="C92" s="16"/>
      <c r="D92" s="9"/>
      <c r="E92" s="9"/>
      <c r="F92" s="9"/>
      <c r="G92" s="9"/>
      <c r="H92" s="9"/>
      <c r="I92" s="9"/>
      <c r="J92" s="9"/>
      <c r="K92" s="9"/>
      <c r="L92" s="9"/>
      <c r="M92" s="9"/>
      <c r="N92" s="41">
        <v>42</v>
      </c>
      <c r="O92" s="13"/>
      <c r="P92" s="38" t="s">
        <v>50</v>
      </c>
    </row>
    <row r="93" spans="1:16" s="52" customFormat="1" ht="21" customHeight="1">
      <c r="A93" s="80">
        <v>89</v>
      </c>
      <c r="B93" s="162" t="s">
        <v>377</v>
      </c>
      <c r="C93" s="17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>
        <v>7.4</v>
      </c>
      <c r="O93" s="14"/>
      <c r="P93" s="39" t="s">
        <v>50</v>
      </c>
    </row>
    <row r="94" spans="1:16" s="52" customFormat="1" ht="21" customHeight="1">
      <c r="A94" s="76">
        <v>90</v>
      </c>
      <c r="B94" s="163" t="s">
        <v>98</v>
      </c>
      <c r="C94" s="116"/>
      <c r="D94" s="88"/>
      <c r="E94" s="117">
        <v>0.013</v>
      </c>
      <c r="F94" s="88"/>
      <c r="G94" s="88"/>
      <c r="H94" s="88"/>
      <c r="I94" s="88"/>
      <c r="J94" s="88"/>
      <c r="K94" s="88"/>
      <c r="L94" s="88"/>
      <c r="M94" s="88"/>
      <c r="N94" s="88"/>
      <c r="O94" s="118"/>
      <c r="P94" s="90" t="s">
        <v>52</v>
      </c>
    </row>
    <row r="95" spans="1:16" s="52" customFormat="1" ht="21" customHeight="1">
      <c r="A95" s="78">
        <v>91</v>
      </c>
      <c r="B95" s="156" t="s">
        <v>314</v>
      </c>
      <c r="C95" s="16"/>
      <c r="D95" s="9"/>
      <c r="E95" s="9"/>
      <c r="F95" s="9"/>
      <c r="G95" s="9"/>
      <c r="H95" s="9"/>
      <c r="I95" s="9"/>
      <c r="J95" s="9"/>
      <c r="K95" s="9"/>
      <c r="L95" s="9"/>
      <c r="M95" s="9"/>
      <c r="N95" s="9">
        <v>10</v>
      </c>
      <c r="O95" s="13"/>
      <c r="P95" s="38" t="s">
        <v>52</v>
      </c>
    </row>
    <row r="96" spans="1:16" s="52" customFormat="1" ht="21" customHeight="1">
      <c r="A96" s="80">
        <v>92</v>
      </c>
      <c r="B96" s="164" t="s">
        <v>99</v>
      </c>
      <c r="C96" s="119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110">
        <v>21</v>
      </c>
      <c r="O96" s="120"/>
      <c r="P96" s="91" t="s">
        <v>52</v>
      </c>
    </row>
    <row r="97" spans="1:16" s="52" customFormat="1" ht="21" customHeight="1">
      <c r="A97" s="76">
        <v>93</v>
      </c>
      <c r="B97" s="161" t="s">
        <v>100</v>
      </c>
      <c r="C97" s="15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40">
        <v>11</v>
      </c>
      <c r="O97" s="12"/>
      <c r="P97" s="36" t="s">
        <v>50</v>
      </c>
    </row>
    <row r="98" spans="1:16" s="52" customFormat="1" ht="21" customHeight="1">
      <c r="A98" s="78">
        <v>94</v>
      </c>
      <c r="B98" s="159" t="s">
        <v>101</v>
      </c>
      <c r="C98" s="16"/>
      <c r="D98" s="9"/>
      <c r="E98" s="41">
        <v>0.019</v>
      </c>
      <c r="F98" s="9"/>
      <c r="G98" s="9"/>
      <c r="H98" s="9"/>
      <c r="I98" s="9"/>
      <c r="J98" s="9"/>
      <c r="K98" s="9"/>
      <c r="L98" s="9"/>
      <c r="M98" s="9"/>
      <c r="N98" s="9"/>
      <c r="O98" s="13"/>
      <c r="P98" s="38" t="s">
        <v>50</v>
      </c>
    </row>
    <row r="99" spans="1:16" s="52" customFormat="1" ht="21" customHeight="1">
      <c r="A99" s="78">
        <v>95</v>
      </c>
      <c r="B99" s="159" t="s">
        <v>102</v>
      </c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41">
        <v>13</v>
      </c>
      <c r="O99" s="13"/>
      <c r="P99" s="38" t="s">
        <v>50</v>
      </c>
    </row>
    <row r="100" spans="1:16" s="52" customFormat="1" ht="21" customHeight="1">
      <c r="A100" s="78">
        <v>96</v>
      </c>
      <c r="B100" s="159" t="s">
        <v>102</v>
      </c>
      <c r="C100" s="16"/>
      <c r="D100" s="9"/>
      <c r="E100" s="41">
        <v>0.058</v>
      </c>
      <c r="F100" s="9"/>
      <c r="G100" s="9"/>
      <c r="H100" s="9"/>
      <c r="I100" s="9"/>
      <c r="J100" s="9"/>
      <c r="K100" s="9"/>
      <c r="L100" s="9"/>
      <c r="M100" s="9"/>
      <c r="N100" s="9"/>
      <c r="O100" s="13"/>
      <c r="P100" s="38" t="s">
        <v>50</v>
      </c>
    </row>
    <row r="101" spans="1:16" s="52" customFormat="1" ht="21" customHeight="1">
      <c r="A101" s="78">
        <v>97</v>
      </c>
      <c r="B101" s="159" t="s">
        <v>315</v>
      </c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44" t="s">
        <v>27</v>
      </c>
      <c r="O101" s="13"/>
      <c r="P101" s="38" t="s">
        <v>50</v>
      </c>
    </row>
    <row r="102" spans="1:16" s="52" customFormat="1" ht="21" customHeight="1">
      <c r="A102" s="78">
        <v>98</v>
      </c>
      <c r="B102" s="159" t="s">
        <v>316</v>
      </c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41">
        <v>11</v>
      </c>
      <c r="O102" s="13"/>
      <c r="P102" s="38" t="s">
        <v>50</v>
      </c>
    </row>
    <row r="103" spans="1:16" s="52" customFormat="1" ht="21" customHeight="1">
      <c r="A103" s="80">
        <v>99</v>
      </c>
      <c r="B103" s="162" t="s">
        <v>317</v>
      </c>
      <c r="C103" s="17"/>
      <c r="D103" s="11"/>
      <c r="E103" s="11" t="s">
        <v>27</v>
      </c>
      <c r="F103" s="11"/>
      <c r="G103" s="11"/>
      <c r="H103" s="11"/>
      <c r="I103" s="11"/>
      <c r="J103" s="11"/>
      <c r="K103" s="11"/>
      <c r="L103" s="11"/>
      <c r="M103" s="11"/>
      <c r="N103" s="11"/>
      <c r="O103" s="14"/>
      <c r="P103" s="39" t="s">
        <v>50</v>
      </c>
    </row>
    <row r="104" spans="1:16" s="52" customFormat="1" ht="21" customHeight="1">
      <c r="A104" s="76">
        <v>100</v>
      </c>
      <c r="B104" s="158" t="s">
        <v>103</v>
      </c>
      <c r="C104" s="116"/>
      <c r="D104" s="88"/>
      <c r="E104" s="88" t="s">
        <v>27</v>
      </c>
      <c r="F104" s="88"/>
      <c r="G104" s="88"/>
      <c r="H104" s="88"/>
      <c r="I104" s="88"/>
      <c r="J104" s="88"/>
      <c r="K104" s="88"/>
      <c r="L104" s="88"/>
      <c r="M104" s="88"/>
      <c r="N104" s="88"/>
      <c r="O104" s="118"/>
      <c r="P104" s="90" t="s">
        <v>50</v>
      </c>
    </row>
    <row r="105" spans="1:16" s="52" customFormat="1" ht="21" customHeight="1">
      <c r="A105" s="78">
        <v>101</v>
      </c>
      <c r="B105" s="159" t="s">
        <v>104</v>
      </c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41">
        <v>11</v>
      </c>
      <c r="O105" s="13"/>
      <c r="P105" s="38" t="s">
        <v>50</v>
      </c>
    </row>
    <row r="106" spans="1:16" s="52" customFormat="1" ht="21" customHeight="1">
      <c r="A106" s="78">
        <v>102</v>
      </c>
      <c r="B106" s="159" t="s">
        <v>103</v>
      </c>
      <c r="C106" s="16"/>
      <c r="D106" s="9"/>
      <c r="E106" s="9"/>
      <c r="F106" s="9"/>
      <c r="G106" s="9"/>
      <c r="H106" s="9"/>
      <c r="I106" s="9"/>
      <c r="J106" s="9"/>
      <c r="K106" s="9"/>
      <c r="L106" s="41">
        <v>0.27</v>
      </c>
      <c r="M106" s="41">
        <v>0.087</v>
      </c>
      <c r="N106" s="9"/>
      <c r="O106" s="13"/>
      <c r="P106" s="38" t="s">
        <v>50</v>
      </c>
    </row>
    <row r="107" spans="1:16" s="52" customFormat="1" ht="21" customHeight="1">
      <c r="A107" s="78">
        <v>103</v>
      </c>
      <c r="B107" s="159" t="s">
        <v>105</v>
      </c>
      <c r="C107" s="16"/>
      <c r="D107" s="9"/>
      <c r="E107" s="9" t="s">
        <v>27</v>
      </c>
      <c r="F107" s="9"/>
      <c r="G107" s="9"/>
      <c r="H107" s="9"/>
      <c r="I107" s="9"/>
      <c r="J107" s="9"/>
      <c r="K107" s="9"/>
      <c r="L107" s="9"/>
      <c r="M107" s="9"/>
      <c r="N107" s="9">
        <v>4.5</v>
      </c>
      <c r="O107" s="13"/>
      <c r="P107" s="38" t="s">
        <v>50</v>
      </c>
    </row>
    <row r="108" spans="1:16" s="52" customFormat="1" ht="21" customHeight="1">
      <c r="A108" s="78">
        <v>104</v>
      </c>
      <c r="B108" s="159" t="s">
        <v>106</v>
      </c>
      <c r="C108" s="16"/>
      <c r="D108" s="9"/>
      <c r="E108" s="41">
        <v>0.014</v>
      </c>
      <c r="F108" s="9"/>
      <c r="G108" s="9"/>
      <c r="H108" s="9"/>
      <c r="I108" s="9"/>
      <c r="J108" s="9"/>
      <c r="K108" s="9"/>
      <c r="L108" s="9"/>
      <c r="M108" s="9"/>
      <c r="N108" s="9"/>
      <c r="O108" s="13"/>
      <c r="P108" s="38" t="s">
        <v>50</v>
      </c>
    </row>
    <row r="109" spans="1:16" s="52" customFormat="1" ht="21" customHeight="1">
      <c r="A109" s="78">
        <v>105</v>
      </c>
      <c r="B109" s="159" t="s">
        <v>107</v>
      </c>
      <c r="C109" s="16"/>
      <c r="D109" s="9"/>
      <c r="E109" s="66">
        <v>0.02</v>
      </c>
      <c r="F109" s="9"/>
      <c r="G109" s="9"/>
      <c r="H109" s="9"/>
      <c r="I109" s="9"/>
      <c r="J109" s="9"/>
      <c r="K109" s="9"/>
      <c r="L109" s="9"/>
      <c r="M109" s="9"/>
      <c r="N109" s="9"/>
      <c r="O109" s="13"/>
      <c r="P109" s="38" t="s">
        <v>50</v>
      </c>
    </row>
    <row r="110" spans="1:16" s="52" customFormat="1" ht="21" customHeight="1">
      <c r="A110" s="78">
        <v>106</v>
      </c>
      <c r="B110" s="159" t="s">
        <v>108</v>
      </c>
      <c r="C110" s="16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>
        <v>0.86</v>
      </c>
      <c r="O110" s="13"/>
      <c r="P110" s="38" t="s">
        <v>50</v>
      </c>
    </row>
    <row r="111" spans="1:16" s="52" customFormat="1" ht="21" customHeight="1">
      <c r="A111" s="78">
        <v>107</v>
      </c>
      <c r="B111" s="159" t="s">
        <v>109</v>
      </c>
      <c r="C111" s="16"/>
      <c r="D111" s="9"/>
      <c r="E111" s="41">
        <v>0.011</v>
      </c>
      <c r="F111" s="9"/>
      <c r="G111" s="9"/>
      <c r="H111" s="9"/>
      <c r="I111" s="9"/>
      <c r="J111" s="9"/>
      <c r="K111" s="9"/>
      <c r="L111" s="9"/>
      <c r="M111" s="9"/>
      <c r="O111" s="13"/>
      <c r="P111" s="38" t="s">
        <v>50</v>
      </c>
    </row>
    <row r="112" spans="1:16" s="52" customFormat="1" ht="21" customHeight="1">
      <c r="A112" s="78">
        <v>108</v>
      </c>
      <c r="B112" s="159" t="s">
        <v>110</v>
      </c>
      <c r="C112" s="16"/>
      <c r="D112" s="54"/>
      <c r="E112" s="9"/>
      <c r="F112" s="9"/>
      <c r="G112" s="9"/>
      <c r="H112" s="9"/>
      <c r="I112" s="9"/>
      <c r="J112" s="9"/>
      <c r="K112" s="9"/>
      <c r="L112" s="9"/>
      <c r="M112" s="9"/>
      <c r="N112" s="41">
        <v>11</v>
      </c>
      <c r="O112" s="13"/>
      <c r="P112" s="38" t="s">
        <v>50</v>
      </c>
    </row>
    <row r="113" spans="1:16" s="52" customFormat="1" ht="21" customHeight="1">
      <c r="A113" s="78">
        <v>109</v>
      </c>
      <c r="B113" s="159" t="s">
        <v>111</v>
      </c>
      <c r="C113" s="16"/>
      <c r="D113" s="65"/>
      <c r="E113" s="9"/>
      <c r="F113" s="9"/>
      <c r="G113" s="9"/>
      <c r="H113" s="9"/>
      <c r="I113" s="9"/>
      <c r="J113" s="9"/>
      <c r="K113" s="9"/>
      <c r="L113" s="9"/>
      <c r="M113" s="9"/>
      <c r="N113" s="9">
        <v>7.7</v>
      </c>
      <c r="O113" s="13"/>
      <c r="P113" s="38" t="s">
        <v>50</v>
      </c>
    </row>
    <row r="114" spans="1:16" s="52" customFormat="1" ht="21" customHeight="1">
      <c r="A114" s="78">
        <v>110</v>
      </c>
      <c r="B114" s="159" t="s">
        <v>111</v>
      </c>
      <c r="C114" s="16"/>
      <c r="D114" s="65"/>
      <c r="E114" s="9"/>
      <c r="F114" s="9"/>
      <c r="G114" s="9"/>
      <c r="H114" s="9"/>
      <c r="I114" s="9"/>
      <c r="J114" s="9"/>
      <c r="K114" s="9"/>
      <c r="L114" s="9"/>
      <c r="M114" s="9"/>
      <c r="N114" s="9">
        <v>0.06</v>
      </c>
      <c r="O114" s="13"/>
      <c r="P114" s="38" t="s">
        <v>50</v>
      </c>
    </row>
    <row r="115" spans="1:16" s="52" customFormat="1" ht="21" customHeight="1">
      <c r="A115" s="78">
        <v>111</v>
      </c>
      <c r="B115" s="159" t="s">
        <v>103</v>
      </c>
      <c r="C115" s="16"/>
      <c r="D115" s="54"/>
      <c r="F115" s="9"/>
      <c r="G115" s="9"/>
      <c r="H115" s="9"/>
      <c r="I115" s="9"/>
      <c r="J115" s="9"/>
      <c r="K115" s="9"/>
      <c r="L115" s="9"/>
      <c r="M115" s="9"/>
      <c r="N115" s="41">
        <v>43</v>
      </c>
      <c r="O115" s="13"/>
      <c r="P115" s="38" t="s">
        <v>50</v>
      </c>
    </row>
    <row r="116" spans="1:16" s="52" customFormat="1" ht="21" customHeight="1">
      <c r="A116" s="78">
        <v>112</v>
      </c>
      <c r="B116" s="159" t="s">
        <v>318</v>
      </c>
      <c r="C116" s="16"/>
      <c r="D116" s="54"/>
      <c r="E116" s="41">
        <v>0.022</v>
      </c>
      <c r="F116" s="9"/>
      <c r="G116" s="9"/>
      <c r="H116" s="9"/>
      <c r="I116" s="9"/>
      <c r="J116" s="9"/>
      <c r="K116" s="9"/>
      <c r="L116" s="9"/>
      <c r="M116" s="9"/>
      <c r="N116" s="9"/>
      <c r="O116" s="13"/>
      <c r="P116" s="38" t="s">
        <v>50</v>
      </c>
    </row>
    <row r="117" spans="1:16" s="52" customFormat="1" ht="21" customHeight="1">
      <c r="A117" s="78">
        <v>113</v>
      </c>
      <c r="B117" s="159" t="s">
        <v>319</v>
      </c>
      <c r="C117" s="16"/>
      <c r="D117" s="65"/>
      <c r="E117" s="9"/>
      <c r="F117" s="9"/>
      <c r="G117" s="9"/>
      <c r="H117" s="9"/>
      <c r="I117" s="9"/>
      <c r="J117" s="9"/>
      <c r="K117" s="9"/>
      <c r="L117" s="9"/>
      <c r="M117" s="9"/>
      <c r="N117" s="41">
        <v>17</v>
      </c>
      <c r="O117" s="13"/>
      <c r="P117" s="38" t="s">
        <v>50</v>
      </c>
    </row>
    <row r="118" spans="1:16" s="52" customFormat="1" ht="21" customHeight="1">
      <c r="A118" s="78">
        <v>114</v>
      </c>
      <c r="B118" s="159" t="s">
        <v>320</v>
      </c>
      <c r="C118" s="16"/>
      <c r="D118" s="137"/>
      <c r="E118" s="9"/>
      <c r="F118" s="9"/>
      <c r="G118" s="9"/>
      <c r="H118" s="9"/>
      <c r="I118" s="9"/>
      <c r="J118" s="9"/>
      <c r="K118" s="9"/>
      <c r="L118" s="9"/>
      <c r="M118" s="9"/>
      <c r="N118" s="41">
        <v>16</v>
      </c>
      <c r="O118" s="13"/>
      <c r="P118" s="38" t="s">
        <v>50</v>
      </c>
    </row>
    <row r="119" spans="1:16" s="52" customFormat="1" ht="21" customHeight="1">
      <c r="A119" s="78">
        <v>115</v>
      </c>
      <c r="B119" s="159" t="s">
        <v>321</v>
      </c>
      <c r="C119" s="16"/>
      <c r="D119" s="54"/>
      <c r="E119" s="9"/>
      <c r="F119" s="9"/>
      <c r="G119" s="9"/>
      <c r="H119" s="9"/>
      <c r="I119" s="9"/>
      <c r="J119" s="9"/>
      <c r="K119" s="9"/>
      <c r="L119" s="9"/>
      <c r="M119" s="9"/>
      <c r="N119" s="41">
        <v>11</v>
      </c>
      <c r="O119" s="13"/>
      <c r="P119" s="38" t="s">
        <v>50</v>
      </c>
    </row>
    <row r="120" spans="1:16" s="52" customFormat="1" ht="21" customHeight="1">
      <c r="A120" s="78">
        <v>116</v>
      </c>
      <c r="B120" s="159" t="s">
        <v>108</v>
      </c>
      <c r="C120" s="16"/>
      <c r="D120" s="65"/>
      <c r="E120" s="9"/>
      <c r="F120" s="9"/>
      <c r="G120" s="9"/>
      <c r="H120" s="9"/>
      <c r="I120" s="9"/>
      <c r="J120" s="9"/>
      <c r="K120" s="9"/>
      <c r="L120" s="9"/>
      <c r="M120" s="9"/>
      <c r="N120" s="41">
        <v>16</v>
      </c>
      <c r="O120" s="13"/>
      <c r="P120" s="38" t="s">
        <v>50</v>
      </c>
    </row>
    <row r="121" spans="1:16" s="52" customFormat="1" ht="21" customHeight="1">
      <c r="A121" s="78">
        <v>117</v>
      </c>
      <c r="B121" s="159" t="s">
        <v>319</v>
      </c>
      <c r="C121" s="16"/>
      <c r="D121" s="137"/>
      <c r="E121" s="9"/>
      <c r="F121" s="9"/>
      <c r="G121" s="9"/>
      <c r="H121" s="9"/>
      <c r="I121" s="9"/>
      <c r="J121" s="9"/>
      <c r="K121" s="9"/>
      <c r="L121" s="9"/>
      <c r="M121" s="9"/>
      <c r="N121" s="41">
        <v>12</v>
      </c>
      <c r="O121" s="13"/>
      <c r="P121" s="38" t="s">
        <v>50</v>
      </c>
    </row>
    <row r="122" spans="1:16" s="52" customFormat="1" ht="21" customHeight="1">
      <c r="A122" s="78">
        <v>118</v>
      </c>
      <c r="B122" s="159" t="s">
        <v>322</v>
      </c>
      <c r="C122" s="16"/>
      <c r="D122" s="54"/>
      <c r="E122" s="9"/>
      <c r="F122" s="9"/>
      <c r="G122" s="9"/>
      <c r="H122" s="9"/>
      <c r="I122" s="9"/>
      <c r="J122" s="9"/>
      <c r="K122" s="9"/>
      <c r="L122" s="9"/>
      <c r="M122" s="9"/>
      <c r="N122" s="41">
        <v>17</v>
      </c>
      <c r="O122" s="13"/>
      <c r="P122" s="38" t="s">
        <v>50</v>
      </c>
    </row>
    <row r="123" spans="1:16" s="52" customFormat="1" ht="21" customHeight="1">
      <c r="A123" s="78">
        <v>119</v>
      </c>
      <c r="B123" s="159" t="s">
        <v>108</v>
      </c>
      <c r="C123" s="16"/>
      <c r="D123" s="65"/>
      <c r="E123" s="9"/>
      <c r="F123" s="9"/>
      <c r="G123" s="9"/>
      <c r="H123" s="9"/>
      <c r="I123" s="9"/>
      <c r="J123" s="9"/>
      <c r="K123" s="9"/>
      <c r="L123" s="9"/>
      <c r="M123" s="9"/>
      <c r="N123" s="41">
        <v>28</v>
      </c>
      <c r="O123" s="13"/>
      <c r="P123" s="38" t="s">
        <v>50</v>
      </c>
    </row>
    <row r="124" spans="1:16" s="52" customFormat="1" ht="21" customHeight="1">
      <c r="A124" s="78">
        <v>120</v>
      </c>
      <c r="B124" s="167" t="s">
        <v>112</v>
      </c>
      <c r="C124" s="16"/>
      <c r="D124" s="138">
        <v>3.7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13"/>
      <c r="P124" s="38" t="s">
        <v>50</v>
      </c>
    </row>
    <row r="125" spans="1:16" s="52" customFormat="1" ht="21" customHeight="1">
      <c r="A125" s="78">
        <v>121</v>
      </c>
      <c r="B125" s="167" t="s">
        <v>113</v>
      </c>
      <c r="C125" s="16"/>
      <c r="D125" s="62">
        <v>0.11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13"/>
      <c r="P125" s="38" t="s">
        <v>50</v>
      </c>
    </row>
    <row r="126" spans="1:16" s="52" customFormat="1" ht="21" customHeight="1">
      <c r="A126" s="78">
        <v>122</v>
      </c>
      <c r="B126" s="167" t="s">
        <v>113</v>
      </c>
      <c r="C126" s="16"/>
      <c r="D126" s="63">
        <v>0.052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13"/>
      <c r="P126" s="38" t="s">
        <v>50</v>
      </c>
    </row>
    <row r="127" spans="1:16" s="52" customFormat="1" ht="21" customHeight="1">
      <c r="A127" s="78">
        <v>123</v>
      </c>
      <c r="B127" s="168" t="s">
        <v>113</v>
      </c>
      <c r="C127" s="16"/>
      <c r="D127" s="65" t="s">
        <v>27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13"/>
      <c r="P127" s="38" t="s">
        <v>50</v>
      </c>
    </row>
    <row r="128" spans="1:16" s="52" customFormat="1" ht="21" customHeight="1">
      <c r="A128" s="78">
        <v>124</v>
      </c>
      <c r="B128" s="167" t="s">
        <v>113</v>
      </c>
      <c r="C128" s="16"/>
      <c r="D128" s="65">
        <v>0.048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13"/>
      <c r="P128" s="38" t="s">
        <v>50</v>
      </c>
    </row>
    <row r="129" spans="1:16" s="52" customFormat="1" ht="21" customHeight="1">
      <c r="A129" s="78">
        <v>125</v>
      </c>
      <c r="B129" s="167" t="s">
        <v>113</v>
      </c>
      <c r="C129" s="16"/>
      <c r="D129" s="65">
        <v>0.01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13"/>
      <c r="P129" s="38" t="s">
        <v>50</v>
      </c>
    </row>
    <row r="130" spans="1:16" s="52" customFormat="1" ht="21" customHeight="1">
      <c r="A130" s="78">
        <v>126</v>
      </c>
      <c r="B130" s="167" t="s">
        <v>113</v>
      </c>
      <c r="C130" s="16"/>
      <c r="D130" s="62">
        <v>0.35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13"/>
      <c r="P130" s="38" t="s">
        <v>50</v>
      </c>
    </row>
    <row r="131" spans="1:16" s="52" customFormat="1" ht="21" customHeight="1">
      <c r="A131" s="78">
        <v>127</v>
      </c>
      <c r="B131" s="167" t="s">
        <v>113</v>
      </c>
      <c r="C131" s="16"/>
      <c r="D131" s="65">
        <v>0.01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13"/>
      <c r="P131" s="38" t="s">
        <v>50</v>
      </c>
    </row>
    <row r="132" spans="1:16" s="52" customFormat="1" ht="21" customHeight="1">
      <c r="A132" s="78">
        <v>128</v>
      </c>
      <c r="B132" s="167" t="s">
        <v>113</v>
      </c>
      <c r="C132" s="16"/>
      <c r="D132" s="65">
        <v>0.044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13"/>
      <c r="P132" s="38" t="s">
        <v>50</v>
      </c>
    </row>
    <row r="133" spans="1:16" s="52" customFormat="1" ht="21" customHeight="1">
      <c r="A133" s="78">
        <v>129</v>
      </c>
      <c r="B133" s="167" t="s">
        <v>113</v>
      </c>
      <c r="C133" s="16"/>
      <c r="D133" s="62">
        <v>0.6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13"/>
      <c r="P133" s="38" t="s">
        <v>50</v>
      </c>
    </row>
    <row r="134" spans="1:16" s="52" customFormat="1" ht="21" customHeight="1">
      <c r="A134" s="78">
        <v>130</v>
      </c>
      <c r="B134" s="167" t="s">
        <v>113</v>
      </c>
      <c r="C134" s="16"/>
      <c r="D134" s="65">
        <v>0.013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13"/>
      <c r="P134" s="38" t="s">
        <v>50</v>
      </c>
    </row>
    <row r="135" spans="1:16" s="52" customFormat="1" ht="21" customHeight="1">
      <c r="A135" s="78">
        <v>131</v>
      </c>
      <c r="B135" s="167" t="s">
        <v>113</v>
      </c>
      <c r="C135" s="16"/>
      <c r="D135" s="65">
        <v>0.008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13"/>
      <c r="P135" s="38" t="s">
        <v>50</v>
      </c>
    </row>
    <row r="136" spans="1:16" s="52" customFormat="1" ht="21" customHeight="1">
      <c r="A136" s="78">
        <v>132</v>
      </c>
      <c r="B136" s="167" t="s">
        <v>113</v>
      </c>
      <c r="C136" s="16"/>
      <c r="D136" s="65" t="s">
        <v>27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13"/>
      <c r="P136" s="38" t="s">
        <v>50</v>
      </c>
    </row>
    <row r="137" spans="1:16" s="52" customFormat="1" ht="21" customHeight="1">
      <c r="A137" s="78">
        <v>133</v>
      </c>
      <c r="B137" s="167" t="s">
        <v>113</v>
      </c>
      <c r="C137" s="16"/>
      <c r="D137" s="65">
        <v>0.018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13"/>
      <c r="P137" s="38" t="s">
        <v>50</v>
      </c>
    </row>
    <row r="138" spans="1:16" s="52" customFormat="1" ht="21" customHeight="1">
      <c r="A138" s="78">
        <v>134</v>
      </c>
      <c r="B138" s="167" t="s">
        <v>113</v>
      </c>
      <c r="C138" s="16"/>
      <c r="D138" s="65">
        <v>0.019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13"/>
      <c r="P138" s="38" t="s">
        <v>50</v>
      </c>
    </row>
    <row r="139" spans="1:16" s="52" customFormat="1" ht="21" customHeight="1">
      <c r="A139" s="78">
        <v>135</v>
      </c>
      <c r="B139" s="167" t="s">
        <v>113</v>
      </c>
      <c r="C139" s="16"/>
      <c r="D139" s="65" t="s">
        <v>27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13"/>
      <c r="P139" s="38" t="s">
        <v>50</v>
      </c>
    </row>
    <row r="140" spans="1:16" s="52" customFormat="1" ht="21" customHeight="1">
      <c r="A140" s="78">
        <v>136</v>
      </c>
      <c r="B140" s="167" t="s">
        <v>113</v>
      </c>
      <c r="C140" s="16"/>
      <c r="D140" s="65">
        <v>0.019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13"/>
      <c r="P140" s="38" t="s">
        <v>50</v>
      </c>
    </row>
    <row r="141" spans="1:16" s="52" customFormat="1" ht="21" customHeight="1">
      <c r="A141" s="78">
        <v>137</v>
      </c>
      <c r="B141" s="167" t="s">
        <v>113</v>
      </c>
      <c r="C141" s="16"/>
      <c r="D141" s="65">
        <v>0.014</v>
      </c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13"/>
      <c r="P141" s="38" t="s">
        <v>50</v>
      </c>
    </row>
    <row r="142" spans="1:16" s="52" customFormat="1" ht="21" customHeight="1">
      <c r="A142" s="78">
        <v>138</v>
      </c>
      <c r="B142" s="167" t="s">
        <v>113</v>
      </c>
      <c r="C142" s="16"/>
      <c r="D142" s="65">
        <v>0.041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13"/>
      <c r="P142" s="38" t="s">
        <v>50</v>
      </c>
    </row>
    <row r="143" spans="1:16" s="52" customFormat="1" ht="21" customHeight="1">
      <c r="A143" s="78">
        <v>139</v>
      </c>
      <c r="B143" s="167" t="s">
        <v>113</v>
      </c>
      <c r="C143" s="16"/>
      <c r="D143" s="65">
        <v>0.022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13"/>
      <c r="P143" s="38" t="s">
        <v>50</v>
      </c>
    </row>
    <row r="144" spans="1:16" s="52" customFormat="1" ht="21" customHeight="1">
      <c r="A144" s="78">
        <v>140</v>
      </c>
      <c r="B144" s="167" t="s">
        <v>113</v>
      </c>
      <c r="C144" s="16"/>
      <c r="D144" s="65">
        <v>0.02</v>
      </c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13"/>
      <c r="P144" s="38" t="s">
        <v>50</v>
      </c>
    </row>
    <row r="145" spans="1:16" s="52" customFormat="1" ht="21" customHeight="1">
      <c r="A145" s="80">
        <v>141</v>
      </c>
      <c r="B145" s="169" t="s">
        <v>112</v>
      </c>
      <c r="C145" s="17"/>
      <c r="D145" s="139">
        <v>3.8</v>
      </c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4"/>
      <c r="P145" s="38" t="s">
        <v>50</v>
      </c>
    </row>
    <row r="146" spans="1:16" s="52" customFormat="1" ht="21" customHeight="1">
      <c r="A146" s="76">
        <v>142</v>
      </c>
      <c r="B146" s="155" t="s">
        <v>114</v>
      </c>
      <c r="C146" s="15"/>
      <c r="D146" s="122"/>
      <c r="E146" s="10"/>
      <c r="F146" s="10"/>
      <c r="G146" s="10"/>
      <c r="H146" s="10"/>
      <c r="I146" s="10"/>
      <c r="J146" s="10"/>
      <c r="K146" s="10"/>
      <c r="L146" s="10"/>
      <c r="M146" s="40">
        <v>0.34</v>
      </c>
      <c r="N146" s="10"/>
      <c r="O146" s="12"/>
      <c r="P146" s="36" t="s">
        <v>53</v>
      </c>
    </row>
    <row r="147" spans="1:16" s="52" customFormat="1" ht="21" customHeight="1">
      <c r="A147" s="78">
        <v>143</v>
      </c>
      <c r="B147" s="156" t="s">
        <v>115</v>
      </c>
      <c r="C147" s="16"/>
      <c r="D147" s="65"/>
      <c r="E147" s="9"/>
      <c r="F147" s="9"/>
      <c r="G147" s="9"/>
      <c r="H147" s="9"/>
      <c r="I147" s="9"/>
      <c r="J147" s="9"/>
      <c r="K147" s="9"/>
      <c r="L147" s="9"/>
      <c r="M147" s="9"/>
      <c r="N147" s="41">
        <v>52</v>
      </c>
      <c r="O147" s="13"/>
      <c r="P147" s="38" t="s">
        <v>53</v>
      </c>
    </row>
    <row r="148" spans="1:16" s="52" customFormat="1" ht="21" customHeight="1">
      <c r="A148" s="78">
        <v>144</v>
      </c>
      <c r="B148" s="156" t="s">
        <v>116</v>
      </c>
      <c r="C148" s="16"/>
      <c r="D148" s="65"/>
      <c r="E148" s="9"/>
      <c r="F148" s="9"/>
      <c r="G148" s="9"/>
      <c r="H148" s="9"/>
      <c r="I148" s="9"/>
      <c r="J148" s="9"/>
      <c r="K148" s="9"/>
      <c r="L148" s="9"/>
      <c r="M148" s="9"/>
      <c r="N148" s="41">
        <v>28</v>
      </c>
      <c r="O148" s="13"/>
      <c r="P148" s="38" t="s">
        <v>53</v>
      </c>
    </row>
    <row r="149" spans="1:16" s="52" customFormat="1" ht="21" customHeight="1">
      <c r="A149" s="78">
        <v>145</v>
      </c>
      <c r="B149" s="156" t="s">
        <v>117</v>
      </c>
      <c r="C149" s="16"/>
      <c r="D149" s="56"/>
      <c r="E149" s="9"/>
      <c r="F149" s="9"/>
      <c r="G149" s="9"/>
      <c r="H149" s="9"/>
      <c r="I149" s="9"/>
      <c r="J149" s="9"/>
      <c r="K149" s="9"/>
      <c r="L149" s="9"/>
      <c r="M149" s="9"/>
      <c r="N149" s="41">
        <v>14</v>
      </c>
      <c r="O149" s="13"/>
      <c r="P149" s="38" t="s">
        <v>53</v>
      </c>
    </row>
    <row r="150" spans="1:16" s="52" customFormat="1" ht="21" customHeight="1">
      <c r="A150" s="78">
        <v>146</v>
      </c>
      <c r="B150" s="156" t="s">
        <v>42</v>
      </c>
      <c r="C150" s="16"/>
      <c r="D150" s="65"/>
      <c r="E150" s="9"/>
      <c r="F150" s="9"/>
      <c r="G150" s="9"/>
      <c r="H150" s="9"/>
      <c r="I150" s="9"/>
      <c r="J150" s="9"/>
      <c r="K150" s="9"/>
      <c r="L150" s="9"/>
      <c r="M150" s="9"/>
      <c r="N150" s="41">
        <v>15</v>
      </c>
      <c r="O150" s="13"/>
      <c r="P150" s="38" t="s">
        <v>53</v>
      </c>
    </row>
    <row r="151" spans="1:16" s="52" customFormat="1" ht="21" customHeight="1">
      <c r="A151" s="78">
        <v>147</v>
      </c>
      <c r="B151" s="156" t="s">
        <v>323</v>
      </c>
      <c r="C151" s="16"/>
      <c r="D151" s="65"/>
      <c r="E151" s="9"/>
      <c r="F151" s="9" t="s">
        <v>27</v>
      </c>
      <c r="G151" s="9"/>
      <c r="H151" s="9"/>
      <c r="I151" s="9"/>
      <c r="J151" s="9"/>
      <c r="K151" s="9"/>
      <c r="L151" s="9"/>
      <c r="M151" s="9"/>
      <c r="N151" s="9"/>
      <c r="O151" s="13"/>
      <c r="P151" s="38" t="s">
        <v>53</v>
      </c>
    </row>
    <row r="152" spans="1:16" s="52" customFormat="1" ht="21" customHeight="1">
      <c r="A152" s="78">
        <v>148</v>
      </c>
      <c r="B152" s="156" t="s">
        <v>118</v>
      </c>
      <c r="C152" s="16"/>
      <c r="D152" s="65"/>
      <c r="E152" s="9"/>
      <c r="F152" s="9"/>
      <c r="G152" s="9"/>
      <c r="H152" s="9"/>
      <c r="I152" s="9"/>
      <c r="J152" s="9"/>
      <c r="K152" s="9"/>
      <c r="L152" s="9"/>
      <c r="M152" s="9"/>
      <c r="N152" s="41">
        <v>19</v>
      </c>
      <c r="O152" s="13"/>
      <c r="P152" s="38" t="s">
        <v>53</v>
      </c>
    </row>
    <row r="153" spans="1:16" s="52" customFormat="1" ht="21" customHeight="1">
      <c r="A153" s="78">
        <v>149</v>
      </c>
      <c r="B153" s="156" t="s">
        <v>324</v>
      </c>
      <c r="C153" s="16"/>
      <c r="D153" s="65"/>
      <c r="E153" s="41">
        <v>0.012</v>
      </c>
      <c r="F153" s="9"/>
      <c r="G153" s="9"/>
      <c r="H153" s="9"/>
      <c r="I153" s="9"/>
      <c r="J153" s="9"/>
      <c r="K153" s="9"/>
      <c r="L153" s="9"/>
      <c r="M153" s="9"/>
      <c r="N153" s="9"/>
      <c r="O153" s="13"/>
      <c r="P153" s="38" t="s">
        <v>53</v>
      </c>
    </row>
    <row r="154" spans="1:16" s="52" customFormat="1" ht="21" customHeight="1">
      <c r="A154" s="80">
        <v>150</v>
      </c>
      <c r="B154" s="157" t="s">
        <v>325</v>
      </c>
      <c r="C154" s="17"/>
      <c r="D154" s="123"/>
      <c r="E154" s="11"/>
      <c r="F154" s="11"/>
      <c r="G154" s="11"/>
      <c r="H154" s="11"/>
      <c r="I154" s="11"/>
      <c r="J154" s="11"/>
      <c r="K154" s="11"/>
      <c r="L154" s="11"/>
      <c r="M154" s="11"/>
      <c r="N154" s="42">
        <v>15</v>
      </c>
      <c r="O154" s="14"/>
      <c r="P154" s="91" t="s">
        <v>53</v>
      </c>
    </row>
    <row r="155" spans="1:16" s="52" customFormat="1" ht="21" customHeight="1">
      <c r="A155" s="76">
        <v>151</v>
      </c>
      <c r="B155" s="163" t="s">
        <v>120</v>
      </c>
      <c r="C155" s="116"/>
      <c r="D155" s="129"/>
      <c r="E155" s="88"/>
      <c r="F155" s="88"/>
      <c r="G155" s="88"/>
      <c r="H155" s="88"/>
      <c r="I155" s="88"/>
      <c r="J155" s="88"/>
      <c r="K155" s="88"/>
      <c r="L155" s="88" t="s">
        <v>27</v>
      </c>
      <c r="M155" s="117">
        <v>0.089</v>
      </c>
      <c r="N155" s="88"/>
      <c r="O155" s="118"/>
      <c r="P155" s="36" t="s">
        <v>54</v>
      </c>
    </row>
    <row r="156" spans="1:16" s="52" customFormat="1" ht="21" customHeight="1">
      <c r="A156" s="78">
        <v>152</v>
      </c>
      <c r="B156" s="156" t="s">
        <v>326</v>
      </c>
      <c r="C156" s="16"/>
      <c r="D156" s="9"/>
      <c r="E156" s="9"/>
      <c r="F156" s="9"/>
      <c r="G156" s="9"/>
      <c r="H156" s="9"/>
      <c r="I156" s="9"/>
      <c r="J156" s="9"/>
      <c r="K156" s="9"/>
      <c r="L156" s="9" t="s">
        <v>27</v>
      </c>
      <c r="M156" s="41">
        <v>0.028</v>
      </c>
      <c r="N156" s="9"/>
      <c r="O156" s="13"/>
      <c r="P156" s="38" t="s">
        <v>54</v>
      </c>
    </row>
    <row r="157" spans="1:16" s="52" customFormat="1" ht="21" customHeight="1">
      <c r="A157" s="78">
        <v>153</v>
      </c>
      <c r="B157" s="156" t="s">
        <v>119</v>
      </c>
      <c r="C157" s="16"/>
      <c r="D157" s="9"/>
      <c r="E157" s="9"/>
      <c r="F157" s="9"/>
      <c r="G157" s="9"/>
      <c r="H157" s="9"/>
      <c r="I157" s="9"/>
      <c r="J157" s="9"/>
      <c r="K157" s="9"/>
      <c r="L157" s="9">
        <v>0.001</v>
      </c>
      <c r="M157" s="41">
        <v>0.026</v>
      </c>
      <c r="N157" s="9"/>
      <c r="O157" s="13"/>
      <c r="P157" s="38" t="s">
        <v>54</v>
      </c>
    </row>
    <row r="158" spans="1:16" s="52" customFormat="1" ht="21" customHeight="1">
      <c r="A158" s="78">
        <v>154</v>
      </c>
      <c r="B158" s="156" t="s">
        <v>119</v>
      </c>
      <c r="C158" s="16"/>
      <c r="D158" s="9"/>
      <c r="E158" s="9"/>
      <c r="F158" s="9"/>
      <c r="G158" s="9"/>
      <c r="H158" s="9"/>
      <c r="I158" s="9"/>
      <c r="J158" s="9"/>
      <c r="K158" s="9"/>
      <c r="L158" s="9" t="s">
        <v>27</v>
      </c>
      <c r="M158" s="41">
        <v>0.013</v>
      </c>
      <c r="N158" s="9"/>
      <c r="O158" s="13"/>
      <c r="P158" s="38" t="s">
        <v>54</v>
      </c>
    </row>
    <row r="159" spans="1:16" s="52" customFormat="1" ht="21" customHeight="1">
      <c r="A159" s="78">
        <v>155</v>
      </c>
      <c r="B159" s="156" t="s">
        <v>119</v>
      </c>
      <c r="C159" s="16"/>
      <c r="D159" s="9"/>
      <c r="E159" s="9"/>
      <c r="F159" s="9"/>
      <c r="G159" s="9"/>
      <c r="H159" s="9"/>
      <c r="I159" s="9"/>
      <c r="J159" s="9"/>
      <c r="K159" s="9"/>
      <c r="L159" s="9" t="s">
        <v>27</v>
      </c>
      <c r="M159" s="9" t="s">
        <v>27</v>
      </c>
      <c r="N159" s="9"/>
      <c r="O159" s="13"/>
      <c r="P159" s="38" t="s">
        <v>54</v>
      </c>
    </row>
    <row r="160" spans="1:16" s="52" customFormat="1" ht="21" customHeight="1">
      <c r="A160" s="78">
        <v>156</v>
      </c>
      <c r="B160" s="156" t="s">
        <v>326</v>
      </c>
      <c r="C160" s="16"/>
      <c r="D160" s="9"/>
      <c r="E160" s="9"/>
      <c r="F160" s="9"/>
      <c r="G160" s="9"/>
      <c r="H160" s="9"/>
      <c r="I160" s="9"/>
      <c r="J160" s="9"/>
      <c r="K160" s="9"/>
      <c r="L160" s="9" t="s">
        <v>27</v>
      </c>
      <c r="M160" s="9" t="s">
        <v>27</v>
      </c>
      <c r="N160" s="9"/>
      <c r="O160" s="13"/>
      <c r="P160" s="38" t="s">
        <v>54</v>
      </c>
    </row>
    <row r="161" spans="1:16" s="52" customFormat="1" ht="21" customHeight="1">
      <c r="A161" s="78">
        <v>157</v>
      </c>
      <c r="B161" s="156" t="s">
        <v>121</v>
      </c>
      <c r="C161" s="16"/>
      <c r="D161" s="9"/>
      <c r="E161" s="9"/>
      <c r="F161" s="9"/>
      <c r="G161" s="9"/>
      <c r="H161" s="9"/>
      <c r="I161" s="9"/>
      <c r="J161" s="9"/>
      <c r="K161" s="9"/>
      <c r="L161" s="9"/>
      <c r="M161" s="41">
        <v>0.053</v>
      </c>
      <c r="N161" s="9"/>
      <c r="O161" s="13"/>
      <c r="P161" s="38" t="s">
        <v>54</v>
      </c>
    </row>
    <row r="162" spans="1:16" s="52" customFormat="1" ht="21" customHeight="1">
      <c r="A162" s="78">
        <v>158</v>
      </c>
      <c r="B162" s="156" t="s">
        <v>122</v>
      </c>
      <c r="C162" s="16"/>
      <c r="D162" s="9"/>
      <c r="E162" s="9"/>
      <c r="F162" s="9"/>
      <c r="G162" s="9"/>
      <c r="H162" s="9"/>
      <c r="I162" s="9"/>
      <c r="J162" s="9"/>
      <c r="K162" s="9"/>
      <c r="L162" s="9"/>
      <c r="M162" s="9">
        <v>0.0093</v>
      </c>
      <c r="N162" s="9"/>
      <c r="O162" s="13"/>
      <c r="P162" s="38" t="s">
        <v>54</v>
      </c>
    </row>
    <row r="163" spans="1:16" s="52" customFormat="1" ht="21" customHeight="1">
      <c r="A163" s="78">
        <v>159</v>
      </c>
      <c r="B163" s="156" t="s">
        <v>327</v>
      </c>
      <c r="C163" s="16"/>
      <c r="D163" s="9"/>
      <c r="E163" s="9"/>
      <c r="F163" s="55"/>
      <c r="G163" s="9"/>
      <c r="H163" s="9"/>
      <c r="I163" s="9"/>
      <c r="J163" s="9"/>
      <c r="K163" s="9"/>
      <c r="L163" s="9"/>
      <c r="M163" s="9"/>
      <c r="N163" s="9">
        <v>6.2</v>
      </c>
      <c r="O163" s="13"/>
      <c r="P163" s="38" t="s">
        <v>54</v>
      </c>
    </row>
    <row r="164" spans="1:16" s="52" customFormat="1" ht="21" customHeight="1">
      <c r="A164" s="78">
        <v>160</v>
      </c>
      <c r="B164" s="156" t="s">
        <v>123</v>
      </c>
      <c r="C164" s="16"/>
      <c r="D164" s="9"/>
      <c r="E164" s="9"/>
      <c r="F164" s="55"/>
      <c r="G164" s="9"/>
      <c r="H164" s="9"/>
      <c r="I164" s="9"/>
      <c r="J164" s="9"/>
      <c r="K164" s="9"/>
      <c r="L164" s="9"/>
      <c r="M164" s="9"/>
      <c r="N164" s="41">
        <v>13</v>
      </c>
      <c r="O164" s="13"/>
      <c r="P164" s="38" t="s">
        <v>54</v>
      </c>
    </row>
    <row r="165" spans="1:16" s="52" customFormat="1" ht="21" customHeight="1">
      <c r="A165" s="78">
        <v>161</v>
      </c>
      <c r="B165" s="156" t="s">
        <v>124</v>
      </c>
      <c r="C165" s="16"/>
      <c r="D165" s="9"/>
      <c r="E165" s="9"/>
      <c r="F165" s="55"/>
      <c r="G165" s="9"/>
      <c r="H165" s="9"/>
      <c r="I165" s="9"/>
      <c r="J165" s="9"/>
      <c r="K165" s="9"/>
      <c r="L165" s="9"/>
      <c r="M165" s="9"/>
      <c r="N165" s="41">
        <v>11</v>
      </c>
      <c r="O165" s="13"/>
      <c r="P165" s="38" t="s">
        <v>54</v>
      </c>
    </row>
    <row r="166" spans="1:16" s="52" customFormat="1" ht="21" customHeight="1">
      <c r="A166" s="78">
        <v>162</v>
      </c>
      <c r="B166" s="156" t="s">
        <v>125</v>
      </c>
      <c r="C166" s="16"/>
      <c r="D166" s="9"/>
      <c r="E166" s="9"/>
      <c r="F166" s="55"/>
      <c r="G166" s="9"/>
      <c r="H166" s="9"/>
      <c r="I166" s="9"/>
      <c r="J166" s="9"/>
      <c r="K166" s="9"/>
      <c r="L166" s="9"/>
      <c r="M166" s="9"/>
      <c r="N166" s="41">
        <v>11</v>
      </c>
      <c r="O166" s="13"/>
      <c r="P166" s="38" t="s">
        <v>54</v>
      </c>
    </row>
    <row r="167" spans="1:16" s="52" customFormat="1" ht="21" customHeight="1">
      <c r="A167" s="78">
        <v>163</v>
      </c>
      <c r="B167" s="156" t="s">
        <v>126</v>
      </c>
      <c r="C167" s="16"/>
      <c r="D167" s="9"/>
      <c r="E167" s="9"/>
      <c r="F167" s="55"/>
      <c r="G167" s="9"/>
      <c r="H167" s="9"/>
      <c r="I167" s="9"/>
      <c r="J167" s="9"/>
      <c r="K167" s="9"/>
      <c r="L167" s="9"/>
      <c r="M167" s="9"/>
      <c r="N167" s="9">
        <v>5.7</v>
      </c>
      <c r="O167" s="13"/>
      <c r="P167" s="38" t="s">
        <v>54</v>
      </c>
    </row>
    <row r="168" spans="1:16" s="52" customFormat="1" ht="21" customHeight="1">
      <c r="A168" s="78">
        <v>164</v>
      </c>
      <c r="B168" s="156" t="s">
        <v>127</v>
      </c>
      <c r="C168" s="16"/>
      <c r="D168" s="9"/>
      <c r="E168" s="9"/>
      <c r="F168" s="55"/>
      <c r="G168" s="9"/>
      <c r="H168" s="9"/>
      <c r="I168" s="9"/>
      <c r="J168" s="9"/>
      <c r="K168" s="9"/>
      <c r="L168" s="9"/>
      <c r="M168" s="140"/>
      <c r="N168" s="9">
        <v>10</v>
      </c>
      <c r="O168" s="13"/>
      <c r="P168" s="38" t="s">
        <v>54</v>
      </c>
    </row>
    <row r="169" spans="1:16" s="52" customFormat="1" ht="21" customHeight="1">
      <c r="A169" s="80">
        <v>165</v>
      </c>
      <c r="B169" s="164" t="s">
        <v>328</v>
      </c>
      <c r="C169" s="119"/>
      <c r="D169" s="84"/>
      <c r="E169" s="84"/>
      <c r="F169" s="124"/>
      <c r="G169" s="84"/>
      <c r="H169" s="84"/>
      <c r="I169" s="84"/>
      <c r="J169" s="84">
        <v>0.012</v>
      </c>
      <c r="K169" s="84"/>
      <c r="L169" s="84">
        <v>0.007</v>
      </c>
      <c r="M169" s="141"/>
      <c r="N169" s="84"/>
      <c r="O169" s="120"/>
      <c r="P169" s="91" t="s">
        <v>54</v>
      </c>
    </row>
    <row r="170" spans="1:16" s="52" customFormat="1" ht="21" customHeight="1">
      <c r="A170" s="76">
        <v>166</v>
      </c>
      <c r="B170" s="161" t="s">
        <v>128</v>
      </c>
      <c r="C170" s="15"/>
      <c r="D170" s="10"/>
      <c r="E170" s="40">
        <v>0.049</v>
      </c>
      <c r="F170" s="70"/>
      <c r="G170" s="10"/>
      <c r="H170" s="10"/>
      <c r="I170" s="10"/>
      <c r="J170" s="10"/>
      <c r="K170" s="10"/>
      <c r="L170" s="10"/>
      <c r="M170" s="125"/>
      <c r="N170" s="10"/>
      <c r="O170" s="12"/>
      <c r="P170" s="36" t="s">
        <v>50</v>
      </c>
    </row>
    <row r="171" spans="1:16" s="52" customFormat="1" ht="21" customHeight="1">
      <c r="A171" s="78">
        <v>167</v>
      </c>
      <c r="B171" s="159" t="s">
        <v>129</v>
      </c>
      <c r="C171" s="16"/>
      <c r="D171" s="9"/>
      <c r="E171" s="9"/>
      <c r="F171" s="55"/>
      <c r="G171" s="41">
        <v>0.0033</v>
      </c>
      <c r="H171" s="9"/>
      <c r="I171" s="9"/>
      <c r="J171" s="9"/>
      <c r="K171" s="9"/>
      <c r="L171" s="9"/>
      <c r="M171" s="9"/>
      <c r="N171" s="9"/>
      <c r="O171" s="13"/>
      <c r="P171" s="38" t="s">
        <v>50</v>
      </c>
    </row>
    <row r="172" spans="1:16" s="52" customFormat="1" ht="21" customHeight="1">
      <c r="A172" s="78">
        <v>168</v>
      </c>
      <c r="B172" s="159" t="s">
        <v>129</v>
      </c>
      <c r="C172" s="16"/>
      <c r="D172" s="9"/>
      <c r="E172" s="9"/>
      <c r="F172" s="55"/>
      <c r="G172" s="41">
        <v>0.017</v>
      </c>
      <c r="H172" s="9"/>
      <c r="I172" s="9"/>
      <c r="J172" s="9"/>
      <c r="K172" s="9"/>
      <c r="L172" s="9"/>
      <c r="M172" s="9"/>
      <c r="N172" s="9"/>
      <c r="O172" s="13"/>
      <c r="P172" s="38" t="s">
        <v>50</v>
      </c>
    </row>
    <row r="173" spans="1:16" s="52" customFormat="1" ht="21" customHeight="1">
      <c r="A173" s="78">
        <v>169</v>
      </c>
      <c r="B173" s="159" t="s">
        <v>130</v>
      </c>
      <c r="C173" s="16"/>
      <c r="D173" s="9"/>
      <c r="E173" s="41">
        <v>0.035</v>
      </c>
      <c r="F173" s="55"/>
      <c r="G173" s="9"/>
      <c r="H173" s="9"/>
      <c r="I173" s="9"/>
      <c r="J173" s="9"/>
      <c r="K173" s="9"/>
      <c r="L173" s="9"/>
      <c r="M173" s="9"/>
      <c r="N173" s="9"/>
      <c r="O173" s="13"/>
      <c r="P173" s="38" t="s">
        <v>50</v>
      </c>
    </row>
    <row r="174" spans="1:16" s="52" customFormat="1" ht="21" customHeight="1">
      <c r="A174" s="78">
        <v>170</v>
      </c>
      <c r="B174" s="159" t="s">
        <v>131</v>
      </c>
      <c r="C174" s="16"/>
      <c r="D174" s="9"/>
      <c r="E174" s="9"/>
      <c r="F174" s="55"/>
      <c r="G174" s="9"/>
      <c r="H174" s="9"/>
      <c r="I174" s="9"/>
      <c r="J174" s="9"/>
      <c r="K174" s="9"/>
      <c r="L174" s="9"/>
      <c r="M174" s="9"/>
      <c r="N174" s="9">
        <v>10</v>
      </c>
      <c r="O174" s="13"/>
      <c r="P174" s="38" t="s">
        <v>50</v>
      </c>
    </row>
    <row r="175" spans="1:16" s="52" customFormat="1" ht="21" customHeight="1">
      <c r="A175" s="78">
        <v>171</v>
      </c>
      <c r="B175" s="159" t="s">
        <v>132</v>
      </c>
      <c r="C175" s="16"/>
      <c r="D175" s="9"/>
      <c r="E175" s="9"/>
      <c r="F175" s="55"/>
      <c r="G175" s="9"/>
      <c r="H175" s="9"/>
      <c r="I175" s="9"/>
      <c r="J175" s="9"/>
      <c r="K175" s="9"/>
      <c r="L175" s="9"/>
      <c r="M175" s="9"/>
      <c r="N175" s="9"/>
      <c r="O175" s="68">
        <v>0.95</v>
      </c>
      <c r="P175" s="38" t="s">
        <v>50</v>
      </c>
    </row>
    <row r="176" spans="1:16" s="52" customFormat="1" ht="21" customHeight="1">
      <c r="A176" s="78">
        <v>172</v>
      </c>
      <c r="B176" s="159" t="s">
        <v>133</v>
      </c>
      <c r="C176" s="16"/>
      <c r="D176" s="9"/>
      <c r="E176" s="41">
        <v>0.14</v>
      </c>
      <c r="F176" s="55"/>
      <c r="G176" s="9"/>
      <c r="H176" s="9"/>
      <c r="I176" s="9"/>
      <c r="J176" s="9"/>
      <c r="K176" s="9"/>
      <c r="L176" s="9"/>
      <c r="M176" s="9"/>
      <c r="N176" s="9"/>
      <c r="O176" s="13"/>
      <c r="P176" s="38" t="s">
        <v>50</v>
      </c>
    </row>
    <row r="177" spans="1:16" s="52" customFormat="1" ht="21" customHeight="1">
      <c r="A177" s="78">
        <v>173</v>
      </c>
      <c r="B177" s="159" t="s">
        <v>329</v>
      </c>
      <c r="C177" s="16"/>
      <c r="D177" s="9"/>
      <c r="E177" s="9">
        <v>0.008</v>
      </c>
      <c r="F177" s="9"/>
      <c r="G177" s="9"/>
      <c r="H177" s="9"/>
      <c r="I177" s="9"/>
      <c r="J177" s="9"/>
      <c r="K177" s="9"/>
      <c r="L177" s="9"/>
      <c r="M177" s="9"/>
      <c r="N177" s="9"/>
      <c r="O177" s="13"/>
      <c r="P177" s="38" t="s">
        <v>50</v>
      </c>
    </row>
    <row r="178" spans="1:16" s="52" customFormat="1" ht="21" customHeight="1">
      <c r="A178" s="78">
        <v>174</v>
      </c>
      <c r="B178" s="159" t="s">
        <v>330</v>
      </c>
      <c r="C178" s="16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41">
        <v>13</v>
      </c>
      <c r="O178" s="13"/>
      <c r="P178" s="38" t="s">
        <v>50</v>
      </c>
    </row>
    <row r="179" spans="1:16" s="52" customFormat="1" ht="21" customHeight="1">
      <c r="A179" s="78">
        <v>175</v>
      </c>
      <c r="B179" s="159" t="s">
        <v>331</v>
      </c>
      <c r="C179" s="16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>
        <v>10</v>
      </c>
      <c r="O179" s="13"/>
      <c r="P179" s="38" t="s">
        <v>50</v>
      </c>
    </row>
    <row r="180" spans="1:16" s="52" customFormat="1" ht="21" customHeight="1">
      <c r="A180" s="80">
        <v>176</v>
      </c>
      <c r="B180" s="162" t="s">
        <v>130</v>
      </c>
      <c r="C180" s="17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>
        <v>10</v>
      </c>
      <c r="O180" s="14"/>
      <c r="P180" s="39" t="s">
        <v>50</v>
      </c>
    </row>
    <row r="181" spans="1:16" s="52" customFormat="1" ht="21" customHeight="1">
      <c r="A181" s="176">
        <v>177</v>
      </c>
      <c r="B181" s="170" t="s">
        <v>134</v>
      </c>
      <c r="C181" s="126"/>
      <c r="D181" s="93"/>
      <c r="E181" s="93">
        <v>0.009</v>
      </c>
      <c r="F181" s="93"/>
      <c r="G181" s="93"/>
      <c r="H181" s="93"/>
      <c r="I181" s="93"/>
      <c r="J181" s="93"/>
      <c r="K181" s="93"/>
      <c r="L181" s="93"/>
      <c r="M181" s="93"/>
      <c r="N181" s="93"/>
      <c r="O181" s="127"/>
      <c r="P181" s="95" t="s">
        <v>50</v>
      </c>
    </row>
    <row r="182" spans="1:16" s="52" customFormat="1" ht="21" customHeight="1">
      <c r="A182" s="76">
        <v>178</v>
      </c>
      <c r="B182" s="161" t="s">
        <v>332</v>
      </c>
      <c r="C182" s="15"/>
      <c r="D182" s="10"/>
      <c r="E182" s="147">
        <v>0.01</v>
      </c>
      <c r="F182" s="10"/>
      <c r="G182" s="10"/>
      <c r="H182" s="10"/>
      <c r="I182" s="10"/>
      <c r="J182" s="10"/>
      <c r="K182" s="10"/>
      <c r="L182" s="10"/>
      <c r="M182" s="10"/>
      <c r="N182" s="10"/>
      <c r="O182" s="12"/>
      <c r="P182" s="36" t="s">
        <v>50</v>
      </c>
    </row>
    <row r="183" spans="1:16" s="52" customFormat="1" ht="21" customHeight="1">
      <c r="A183" s="80">
        <v>179</v>
      </c>
      <c r="B183" s="162" t="s">
        <v>333</v>
      </c>
      <c r="C183" s="17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42">
        <v>34</v>
      </c>
      <c r="O183" s="14"/>
      <c r="P183" s="39" t="s">
        <v>50</v>
      </c>
    </row>
    <row r="184" spans="1:16" s="52" customFormat="1" ht="21" customHeight="1">
      <c r="A184" s="76">
        <v>180</v>
      </c>
      <c r="B184" s="158" t="s">
        <v>334</v>
      </c>
      <c r="C184" s="116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117">
        <v>14</v>
      </c>
      <c r="O184" s="118"/>
      <c r="P184" s="90" t="s">
        <v>50</v>
      </c>
    </row>
    <row r="185" spans="1:16" s="52" customFormat="1" ht="21" customHeight="1">
      <c r="A185" s="78">
        <v>181</v>
      </c>
      <c r="B185" s="159" t="s">
        <v>335</v>
      </c>
      <c r="C185" s="16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>
        <v>10</v>
      </c>
      <c r="O185" s="13"/>
      <c r="P185" s="38" t="s">
        <v>50</v>
      </c>
    </row>
    <row r="186" spans="1:16" s="52" customFormat="1" ht="21" customHeight="1">
      <c r="A186" s="80">
        <v>182</v>
      </c>
      <c r="B186" s="160" t="s">
        <v>136</v>
      </c>
      <c r="C186" s="119"/>
      <c r="D186" s="84"/>
      <c r="E186" s="142"/>
      <c r="F186" s="84"/>
      <c r="G186" s="84"/>
      <c r="H186" s="84"/>
      <c r="I186" s="84"/>
      <c r="J186" s="84"/>
      <c r="K186" s="84"/>
      <c r="L186" s="84"/>
      <c r="M186" s="84"/>
      <c r="N186" s="84">
        <v>6.2</v>
      </c>
      <c r="O186" s="120"/>
      <c r="P186" s="91" t="s">
        <v>50</v>
      </c>
    </row>
    <row r="187" spans="1:16" s="52" customFormat="1" ht="21" customHeight="1">
      <c r="A187" s="76">
        <v>183</v>
      </c>
      <c r="B187" s="155" t="s">
        <v>137</v>
      </c>
      <c r="C187" s="15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40">
        <v>42</v>
      </c>
      <c r="O187" s="12"/>
      <c r="P187" s="36" t="s">
        <v>55</v>
      </c>
    </row>
    <row r="188" spans="1:16" s="52" customFormat="1" ht="21" customHeight="1">
      <c r="A188" s="78">
        <v>184</v>
      </c>
      <c r="B188" s="156" t="s">
        <v>138</v>
      </c>
      <c r="C188" s="16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41">
        <v>22</v>
      </c>
      <c r="O188" s="13"/>
      <c r="P188" s="38" t="s">
        <v>55</v>
      </c>
    </row>
    <row r="189" spans="1:16" s="52" customFormat="1" ht="21" customHeight="1">
      <c r="A189" s="78">
        <v>185</v>
      </c>
      <c r="B189" s="156" t="s">
        <v>139</v>
      </c>
      <c r="C189" s="16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41">
        <v>17</v>
      </c>
      <c r="O189" s="13"/>
      <c r="P189" s="38" t="s">
        <v>55</v>
      </c>
    </row>
    <row r="190" spans="1:16" s="52" customFormat="1" ht="21" customHeight="1">
      <c r="A190" s="78">
        <v>186</v>
      </c>
      <c r="B190" s="156" t="s">
        <v>140</v>
      </c>
      <c r="C190" s="16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41">
        <v>18</v>
      </c>
      <c r="O190" s="13"/>
      <c r="P190" s="38" t="s">
        <v>55</v>
      </c>
    </row>
    <row r="191" spans="1:16" s="52" customFormat="1" ht="21" customHeight="1">
      <c r="A191" s="78">
        <v>187</v>
      </c>
      <c r="B191" s="156" t="s">
        <v>141</v>
      </c>
      <c r="C191" s="16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>
        <v>7.2</v>
      </c>
      <c r="O191" s="13"/>
      <c r="P191" s="38" t="s">
        <v>55</v>
      </c>
    </row>
    <row r="192" spans="1:16" s="52" customFormat="1" ht="21" customHeight="1">
      <c r="A192" s="78">
        <v>188</v>
      </c>
      <c r="B192" s="156" t="s">
        <v>142</v>
      </c>
      <c r="C192" s="16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41">
        <v>11</v>
      </c>
      <c r="O192" s="13"/>
      <c r="P192" s="38" t="s">
        <v>55</v>
      </c>
    </row>
    <row r="193" spans="1:16" s="52" customFormat="1" ht="21" customHeight="1">
      <c r="A193" s="78">
        <v>189</v>
      </c>
      <c r="B193" s="156" t="s">
        <v>143</v>
      </c>
      <c r="C193" s="16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41">
        <v>14</v>
      </c>
      <c r="O193" s="13"/>
      <c r="P193" s="38" t="s">
        <v>55</v>
      </c>
    </row>
    <row r="194" spans="1:16" s="52" customFormat="1" ht="21" customHeight="1">
      <c r="A194" s="78">
        <v>190</v>
      </c>
      <c r="B194" s="156" t="s">
        <v>144</v>
      </c>
      <c r="C194" s="16"/>
      <c r="D194" s="9"/>
      <c r="E194" s="9"/>
      <c r="F194" s="55"/>
      <c r="G194" s="9"/>
      <c r="H194" s="9"/>
      <c r="I194" s="9"/>
      <c r="J194" s="9"/>
      <c r="K194" s="9"/>
      <c r="L194" s="9"/>
      <c r="M194" s="9"/>
      <c r="N194" s="9">
        <v>7.1</v>
      </c>
      <c r="O194" s="13"/>
      <c r="P194" s="38" t="s">
        <v>55</v>
      </c>
    </row>
    <row r="195" spans="1:16" s="52" customFormat="1" ht="21" customHeight="1">
      <c r="A195" s="80">
        <v>191</v>
      </c>
      <c r="B195" s="157" t="s">
        <v>145</v>
      </c>
      <c r="C195" s="17"/>
      <c r="D195" s="11"/>
      <c r="E195" s="11"/>
      <c r="F195" s="71"/>
      <c r="G195" s="11"/>
      <c r="H195" s="11"/>
      <c r="I195" s="11"/>
      <c r="J195" s="11"/>
      <c r="K195" s="11"/>
      <c r="L195" s="11"/>
      <c r="M195" s="11"/>
      <c r="N195" s="42">
        <v>12</v>
      </c>
      <c r="O195" s="14"/>
      <c r="P195" s="39" t="s">
        <v>55</v>
      </c>
    </row>
    <row r="196" spans="1:16" s="52" customFormat="1" ht="21" customHeight="1">
      <c r="A196" s="76">
        <v>192</v>
      </c>
      <c r="B196" s="158" t="s">
        <v>146</v>
      </c>
      <c r="C196" s="116"/>
      <c r="D196" s="88"/>
      <c r="E196" s="88"/>
      <c r="F196" s="121"/>
      <c r="G196" s="88"/>
      <c r="H196" s="88"/>
      <c r="I196" s="88"/>
      <c r="J196" s="88"/>
      <c r="K196" s="88"/>
      <c r="L196" s="88"/>
      <c r="M196" s="88"/>
      <c r="N196" s="117">
        <v>22</v>
      </c>
      <c r="O196" s="118"/>
      <c r="P196" s="90" t="s">
        <v>50</v>
      </c>
    </row>
    <row r="197" spans="1:16" s="52" customFormat="1" ht="21" customHeight="1">
      <c r="A197" s="78">
        <v>193</v>
      </c>
      <c r="B197" s="159" t="s">
        <v>147</v>
      </c>
      <c r="C197" s="16"/>
      <c r="D197" s="9"/>
      <c r="E197" s="9"/>
      <c r="F197" s="55"/>
      <c r="G197" s="9"/>
      <c r="H197" s="9"/>
      <c r="I197" s="9"/>
      <c r="J197" s="9"/>
      <c r="K197" s="9"/>
      <c r="L197" s="9"/>
      <c r="M197" s="9"/>
      <c r="N197" s="41">
        <v>31</v>
      </c>
      <c r="O197" s="13"/>
      <c r="P197" s="38" t="s">
        <v>50</v>
      </c>
    </row>
    <row r="198" spans="1:16" s="52" customFormat="1" ht="21" customHeight="1">
      <c r="A198" s="78">
        <v>194</v>
      </c>
      <c r="B198" s="159" t="s">
        <v>147</v>
      </c>
      <c r="C198" s="16"/>
      <c r="D198" s="9"/>
      <c r="E198" s="9"/>
      <c r="F198" s="55"/>
      <c r="G198" s="9"/>
      <c r="H198" s="9"/>
      <c r="I198" s="9"/>
      <c r="J198" s="9"/>
      <c r="K198" s="9"/>
      <c r="L198" s="9"/>
      <c r="M198" s="9"/>
      <c r="N198" s="41">
        <v>16</v>
      </c>
      <c r="O198" s="13"/>
      <c r="P198" s="38" t="s">
        <v>50</v>
      </c>
    </row>
    <row r="199" spans="1:16" s="52" customFormat="1" ht="21" customHeight="1">
      <c r="A199" s="78">
        <v>195</v>
      </c>
      <c r="B199" s="159" t="s">
        <v>148</v>
      </c>
      <c r="C199" s="16"/>
      <c r="D199" s="9"/>
      <c r="E199" s="9"/>
      <c r="F199" s="55"/>
      <c r="G199" s="9"/>
      <c r="H199" s="9"/>
      <c r="I199" s="9"/>
      <c r="J199" s="9"/>
      <c r="K199" s="9"/>
      <c r="L199" s="9"/>
      <c r="M199" s="9"/>
      <c r="N199" s="41">
        <v>14</v>
      </c>
      <c r="O199" s="13"/>
      <c r="P199" s="38" t="s">
        <v>50</v>
      </c>
    </row>
    <row r="200" spans="1:16" s="52" customFormat="1" ht="21" customHeight="1">
      <c r="A200" s="78">
        <v>196</v>
      </c>
      <c r="B200" s="159" t="s">
        <v>148</v>
      </c>
      <c r="C200" s="16"/>
      <c r="D200" s="9"/>
      <c r="E200" s="9"/>
      <c r="F200" s="55"/>
      <c r="G200" s="9"/>
      <c r="H200" s="9"/>
      <c r="I200" s="9"/>
      <c r="J200" s="9"/>
      <c r="K200" s="9"/>
      <c r="L200" s="9"/>
      <c r="M200" s="9"/>
      <c r="N200" s="9">
        <v>9.7</v>
      </c>
      <c r="O200" s="13"/>
      <c r="P200" s="38" t="s">
        <v>50</v>
      </c>
    </row>
    <row r="201" spans="1:16" s="52" customFormat="1" ht="21" customHeight="1">
      <c r="A201" s="78">
        <v>197</v>
      </c>
      <c r="B201" s="159" t="s">
        <v>149</v>
      </c>
      <c r="C201" s="16"/>
      <c r="D201" s="9"/>
      <c r="E201" s="9"/>
      <c r="F201" s="55"/>
      <c r="G201" s="9"/>
      <c r="H201" s="9"/>
      <c r="I201" s="9"/>
      <c r="J201" s="9"/>
      <c r="K201" s="9"/>
      <c r="L201" s="9"/>
      <c r="M201" s="9"/>
      <c r="N201" s="41">
        <v>47</v>
      </c>
      <c r="O201" s="13"/>
      <c r="P201" s="38" t="s">
        <v>50</v>
      </c>
    </row>
    <row r="202" spans="1:16" s="52" customFormat="1" ht="21" customHeight="1">
      <c r="A202" s="78">
        <v>198</v>
      </c>
      <c r="B202" s="159" t="s">
        <v>150</v>
      </c>
      <c r="C202" s="16"/>
      <c r="D202" s="9"/>
      <c r="E202" s="9"/>
      <c r="F202" s="55"/>
      <c r="G202" s="9"/>
      <c r="H202" s="9"/>
      <c r="I202" s="9"/>
      <c r="J202" s="9"/>
      <c r="K202" s="9"/>
      <c r="L202" s="9"/>
      <c r="M202" s="9"/>
      <c r="N202" s="41">
        <v>22</v>
      </c>
      <c r="O202" s="13"/>
      <c r="P202" s="38" t="s">
        <v>50</v>
      </c>
    </row>
    <row r="203" spans="1:16" s="52" customFormat="1" ht="21" customHeight="1">
      <c r="A203" s="78">
        <v>199</v>
      </c>
      <c r="B203" s="159" t="s">
        <v>151</v>
      </c>
      <c r="C203" s="16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41">
        <v>19</v>
      </c>
      <c r="O203" s="13"/>
      <c r="P203" s="38" t="s">
        <v>50</v>
      </c>
    </row>
    <row r="204" spans="1:16" s="52" customFormat="1" ht="21" customHeight="1">
      <c r="A204" s="78">
        <v>200</v>
      </c>
      <c r="B204" s="159" t="s">
        <v>152</v>
      </c>
      <c r="C204" s="16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41">
        <v>40</v>
      </c>
      <c r="O204" s="13"/>
      <c r="P204" s="38" t="s">
        <v>50</v>
      </c>
    </row>
    <row r="205" spans="1:16" s="52" customFormat="1" ht="21" customHeight="1">
      <c r="A205" s="78">
        <v>201</v>
      </c>
      <c r="B205" s="159" t="s">
        <v>153</v>
      </c>
      <c r="C205" s="16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41">
        <v>24</v>
      </c>
      <c r="O205" s="13"/>
      <c r="P205" s="38" t="s">
        <v>50</v>
      </c>
    </row>
    <row r="206" spans="1:16" s="52" customFormat="1" ht="21" customHeight="1">
      <c r="A206" s="78">
        <v>202</v>
      </c>
      <c r="B206" s="159" t="s">
        <v>153</v>
      </c>
      <c r="C206" s="16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41">
        <v>13</v>
      </c>
      <c r="O206" s="13"/>
      <c r="P206" s="38" t="s">
        <v>50</v>
      </c>
    </row>
    <row r="207" spans="1:16" s="52" customFormat="1" ht="21" customHeight="1">
      <c r="A207" s="78">
        <v>203</v>
      </c>
      <c r="B207" s="159" t="s">
        <v>154</v>
      </c>
      <c r="C207" s="16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148">
        <v>43</v>
      </c>
      <c r="O207" s="13"/>
      <c r="P207" s="38" t="s">
        <v>50</v>
      </c>
    </row>
    <row r="208" spans="1:16" s="52" customFormat="1" ht="21" customHeight="1">
      <c r="A208" s="78">
        <v>204</v>
      </c>
      <c r="B208" s="159" t="s">
        <v>155</v>
      </c>
      <c r="C208" s="16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>
        <v>8.3</v>
      </c>
      <c r="O208" s="13"/>
      <c r="P208" s="38" t="s">
        <v>50</v>
      </c>
    </row>
    <row r="209" spans="1:16" s="52" customFormat="1" ht="21" customHeight="1">
      <c r="A209" s="78">
        <v>205</v>
      </c>
      <c r="B209" s="159" t="s">
        <v>156</v>
      </c>
      <c r="C209" s="16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>
        <v>10</v>
      </c>
      <c r="O209" s="13"/>
      <c r="P209" s="38" t="s">
        <v>50</v>
      </c>
    </row>
    <row r="210" spans="1:16" s="52" customFormat="1" ht="21" customHeight="1">
      <c r="A210" s="78">
        <v>206</v>
      </c>
      <c r="B210" s="159" t="s">
        <v>157</v>
      </c>
      <c r="C210" s="16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41">
        <v>16</v>
      </c>
      <c r="O210" s="13"/>
      <c r="P210" s="38" t="s">
        <v>50</v>
      </c>
    </row>
    <row r="211" spans="1:16" s="52" customFormat="1" ht="21" customHeight="1">
      <c r="A211" s="78">
        <v>207</v>
      </c>
      <c r="B211" s="159" t="s">
        <v>336</v>
      </c>
      <c r="C211" s="16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41">
        <v>15</v>
      </c>
      <c r="O211" s="13"/>
      <c r="P211" s="38" t="s">
        <v>50</v>
      </c>
    </row>
    <row r="212" spans="1:16" s="52" customFormat="1" ht="21" customHeight="1">
      <c r="A212" s="80">
        <v>208</v>
      </c>
      <c r="B212" s="160" t="s">
        <v>337</v>
      </c>
      <c r="C212" s="119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110">
        <v>34</v>
      </c>
      <c r="O212" s="120"/>
      <c r="P212" s="91" t="s">
        <v>50</v>
      </c>
    </row>
    <row r="213" spans="1:16" s="52" customFormat="1" ht="21" customHeight="1">
      <c r="A213" s="76">
        <v>209</v>
      </c>
      <c r="B213" s="161" t="s">
        <v>158</v>
      </c>
      <c r="C213" s="15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40">
        <v>13</v>
      </c>
      <c r="O213" s="12"/>
      <c r="P213" s="36" t="s">
        <v>50</v>
      </c>
    </row>
    <row r="214" spans="1:16" s="52" customFormat="1" ht="21" customHeight="1">
      <c r="A214" s="78">
        <v>210</v>
      </c>
      <c r="B214" s="159" t="s">
        <v>159</v>
      </c>
      <c r="C214" s="16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>
        <v>9.8</v>
      </c>
      <c r="O214" s="13"/>
      <c r="P214" s="38" t="s">
        <v>50</v>
      </c>
    </row>
    <row r="215" spans="1:16" s="52" customFormat="1" ht="21" customHeight="1">
      <c r="A215" s="78">
        <v>211</v>
      </c>
      <c r="B215" s="159" t="s">
        <v>160</v>
      </c>
      <c r="C215" s="16"/>
      <c r="D215" s="9"/>
      <c r="E215" s="66">
        <v>0.07</v>
      </c>
      <c r="F215" s="9"/>
      <c r="G215" s="9"/>
      <c r="H215" s="9"/>
      <c r="I215" s="9"/>
      <c r="J215" s="9"/>
      <c r="K215" s="9"/>
      <c r="L215" s="9"/>
      <c r="M215" s="9"/>
      <c r="N215" s="9"/>
      <c r="O215" s="13"/>
      <c r="P215" s="38" t="s">
        <v>50</v>
      </c>
    </row>
    <row r="216" spans="1:16" s="52" customFormat="1" ht="21" customHeight="1">
      <c r="A216" s="80">
        <v>212</v>
      </c>
      <c r="B216" s="162" t="s">
        <v>338</v>
      </c>
      <c r="C216" s="17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42">
        <v>25</v>
      </c>
      <c r="O216" s="14"/>
      <c r="P216" s="39" t="s">
        <v>50</v>
      </c>
    </row>
    <row r="217" spans="1:16" s="52" customFormat="1" ht="21" customHeight="1">
      <c r="A217" s="76">
        <v>213</v>
      </c>
      <c r="B217" s="158" t="s">
        <v>161</v>
      </c>
      <c r="C217" s="116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117">
        <v>12</v>
      </c>
      <c r="O217" s="118"/>
      <c r="P217" s="90" t="s">
        <v>50</v>
      </c>
    </row>
    <row r="218" spans="1:16" s="52" customFormat="1" ht="21" customHeight="1">
      <c r="A218" s="78">
        <v>214</v>
      </c>
      <c r="B218" s="159" t="s">
        <v>339</v>
      </c>
      <c r="C218" s="16"/>
      <c r="D218" s="9"/>
      <c r="E218" s="72">
        <v>0.01</v>
      </c>
      <c r="F218" s="9"/>
      <c r="G218" s="9"/>
      <c r="H218" s="9"/>
      <c r="I218" s="9"/>
      <c r="J218" s="9"/>
      <c r="K218" s="9"/>
      <c r="L218" s="9"/>
      <c r="M218" s="9"/>
      <c r="N218" s="9"/>
      <c r="O218" s="13"/>
      <c r="P218" s="38" t="s">
        <v>50</v>
      </c>
    </row>
    <row r="219" spans="1:16" s="52" customFormat="1" ht="21" customHeight="1">
      <c r="A219" s="78">
        <v>215</v>
      </c>
      <c r="B219" s="159" t="s">
        <v>340</v>
      </c>
      <c r="C219" s="16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>
        <v>6.6</v>
      </c>
      <c r="O219" s="13"/>
      <c r="P219" s="38" t="s">
        <v>50</v>
      </c>
    </row>
    <row r="220" spans="1:16" s="52" customFormat="1" ht="21" customHeight="1">
      <c r="A220" s="78">
        <v>216</v>
      </c>
      <c r="B220" s="159" t="s">
        <v>341</v>
      </c>
      <c r="C220" s="16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>
        <v>9.7</v>
      </c>
      <c r="O220" s="13"/>
      <c r="P220" s="38" t="s">
        <v>50</v>
      </c>
    </row>
    <row r="221" spans="1:16" s="52" customFormat="1" ht="21" customHeight="1">
      <c r="A221" s="78">
        <v>217</v>
      </c>
      <c r="B221" s="159" t="s">
        <v>342</v>
      </c>
      <c r="C221" s="16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>
        <v>9.5</v>
      </c>
      <c r="O221" s="13"/>
      <c r="P221" s="38" t="s">
        <v>50</v>
      </c>
    </row>
    <row r="222" spans="1:16" s="52" customFormat="1" ht="21" customHeight="1">
      <c r="A222" s="78">
        <v>218</v>
      </c>
      <c r="B222" s="159" t="s">
        <v>343</v>
      </c>
      <c r="C222" s="16"/>
      <c r="D222" s="9"/>
      <c r="E222" s="41">
        <v>0.12</v>
      </c>
      <c r="F222" s="9"/>
      <c r="G222" s="9"/>
      <c r="H222" s="9"/>
      <c r="I222" s="9"/>
      <c r="J222" s="9"/>
      <c r="K222" s="9"/>
      <c r="L222" s="9"/>
      <c r="M222" s="9"/>
      <c r="N222" s="9"/>
      <c r="O222" s="13"/>
      <c r="P222" s="38" t="s">
        <v>50</v>
      </c>
    </row>
    <row r="223" spans="1:16" s="52" customFormat="1" ht="21" customHeight="1">
      <c r="A223" s="78">
        <v>219</v>
      </c>
      <c r="B223" s="159" t="s">
        <v>343</v>
      </c>
      <c r="C223" s="16"/>
      <c r="D223" s="9"/>
      <c r="E223" s="41">
        <v>0.099</v>
      </c>
      <c r="F223" s="9"/>
      <c r="G223" s="9"/>
      <c r="H223" s="9"/>
      <c r="I223" s="9"/>
      <c r="J223" s="9"/>
      <c r="K223" s="9"/>
      <c r="L223" s="9"/>
      <c r="M223" s="9"/>
      <c r="N223" s="9"/>
      <c r="O223" s="13"/>
      <c r="P223" s="38" t="s">
        <v>50</v>
      </c>
    </row>
    <row r="224" spans="1:16" s="52" customFormat="1" ht="21" customHeight="1">
      <c r="A224" s="80">
        <v>220</v>
      </c>
      <c r="B224" s="160" t="s">
        <v>344</v>
      </c>
      <c r="C224" s="119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>
        <v>8.3</v>
      </c>
      <c r="O224" s="120"/>
      <c r="P224" s="91" t="s">
        <v>50</v>
      </c>
    </row>
    <row r="225" spans="1:16" s="52" customFormat="1" ht="21" customHeight="1">
      <c r="A225" s="153">
        <v>221</v>
      </c>
      <c r="B225" s="161" t="s">
        <v>163</v>
      </c>
      <c r="C225" s="15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>
        <v>10</v>
      </c>
      <c r="O225" s="12"/>
      <c r="P225" s="36" t="s">
        <v>50</v>
      </c>
    </row>
    <row r="226" spans="1:16" s="52" customFormat="1" ht="21" customHeight="1">
      <c r="A226" s="152">
        <v>222</v>
      </c>
      <c r="B226" s="162" t="s">
        <v>378</v>
      </c>
      <c r="C226" s="17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>
        <v>9.5</v>
      </c>
      <c r="O226" s="14"/>
      <c r="P226" s="39" t="s">
        <v>50</v>
      </c>
    </row>
    <row r="227" spans="1:16" s="52" customFormat="1" ht="21" customHeight="1">
      <c r="A227" s="76">
        <v>223</v>
      </c>
      <c r="B227" s="158" t="s">
        <v>368</v>
      </c>
      <c r="C227" s="116"/>
      <c r="D227" s="88"/>
      <c r="E227" s="149">
        <v>0.01</v>
      </c>
      <c r="F227" s="88"/>
      <c r="G227" s="88"/>
      <c r="H227" s="88"/>
      <c r="I227" s="88"/>
      <c r="J227" s="88"/>
      <c r="K227" s="88"/>
      <c r="L227" s="88"/>
      <c r="M227" s="88"/>
      <c r="N227" s="88"/>
      <c r="O227" s="118"/>
      <c r="P227" s="90" t="s">
        <v>50</v>
      </c>
    </row>
    <row r="228" spans="1:16" s="52" customFormat="1" ht="21" customHeight="1">
      <c r="A228" s="78">
        <v>224</v>
      </c>
      <c r="B228" s="159" t="s">
        <v>164</v>
      </c>
      <c r="C228" s="16"/>
      <c r="D228" s="9"/>
      <c r="E228" s="41">
        <v>0.019</v>
      </c>
      <c r="F228" s="9"/>
      <c r="G228" s="9"/>
      <c r="H228" s="9"/>
      <c r="I228" s="9"/>
      <c r="J228" s="9"/>
      <c r="K228" s="9"/>
      <c r="L228" s="9"/>
      <c r="M228" s="9"/>
      <c r="N228" s="9"/>
      <c r="O228" s="13"/>
      <c r="P228" s="38" t="s">
        <v>50</v>
      </c>
    </row>
    <row r="229" spans="1:16" s="52" customFormat="1" ht="21" customHeight="1">
      <c r="A229" s="78">
        <v>225</v>
      </c>
      <c r="B229" s="159" t="s">
        <v>165</v>
      </c>
      <c r="C229" s="16"/>
      <c r="D229" s="9"/>
      <c r="E229" s="41">
        <v>0.023</v>
      </c>
      <c r="F229" s="9"/>
      <c r="G229" s="9"/>
      <c r="H229" s="9"/>
      <c r="I229" s="9"/>
      <c r="J229" s="9"/>
      <c r="K229" s="9"/>
      <c r="L229" s="9"/>
      <c r="M229" s="9"/>
      <c r="N229" s="9"/>
      <c r="O229" s="13"/>
      <c r="P229" s="38" t="s">
        <v>50</v>
      </c>
    </row>
    <row r="230" spans="1:16" s="52" customFormat="1" ht="21" customHeight="1">
      <c r="A230" s="78">
        <v>226</v>
      </c>
      <c r="B230" s="159" t="s">
        <v>166</v>
      </c>
      <c r="C230" s="16"/>
      <c r="D230" s="9"/>
      <c r="E230" s="9"/>
      <c r="F230" s="9"/>
      <c r="G230" s="9" t="s">
        <v>27</v>
      </c>
      <c r="H230" s="9"/>
      <c r="I230" s="9"/>
      <c r="J230" s="9"/>
      <c r="K230" s="9"/>
      <c r="L230" s="9"/>
      <c r="M230" s="9"/>
      <c r="N230" s="9"/>
      <c r="O230" s="13"/>
      <c r="P230" s="38" t="s">
        <v>50</v>
      </c>
    </row>
    <row r="231" spans="1:16" s="52" customFormat="1" ht="21" customHeight="1">
      <c r="A231" s="78">
        <v>227</v>
      </c>
      <c r="B231" s="159" t="s">
        <v>166</v>
      </c>
      <c r="C231" s="16"/>
      <c r="D231" s="9"/>
      <c r="E231" s="9"/>
      <c r="F231" s="9"/>
      <c r="G231" s="9" t="s">
        <v>27</v>
      </c>
      <c r="H231" s="9"/>
      <c r="I231" s="9"/>
      <c r="J231" s="9"/>
      <c r="K231" s="9"/>
      <c r="L231" s="9"/>
      <c r="M231" s="9"/>
      <c r="N231" s="9"/>
      <c r="O231" s="13"/>
      <c r="P231" s="38" t="s">
        <v>50</v>
      </c>
    </row>
    <row r="232" spans="1:16" s="52" customFormat="1" ht="21" customHeight="1">
      <c r="A232" s="78">
        <v>228</v>
      </c>
      <c r="B232" s="159" t="s">
        <v>166</v>
      </c>
      <c r="C232" s="16"/>
      <c r="D232" s="9"/>
      <c r="E232" s="9"/>
      <c r="F232" s="9"/>
      <c r="G232" s="9" t="s">
        <v>27</v>
      </c>
      <c r="H232" s="9"/>
      <c r="I232" s="9"/>
      <c r="J232" s="9"/>
      <c r="K232" s="9" t="s">
        <v>27</v>
      </c>
      <c r="L232" s="41">
        <v>0.039</v>
      </c>
      <c r="M232" s="41">
        <v>0.015</v>
      </c>
      <c r="N232" s="9"/>
      <c r="O232" s="13"/>
      <c r="P232" s="38" t="s">
        <v>50</v>
      </c>
    </row>
    <row r="233" spans="1:16" s="52" customFormat="1" ht="21" customHeight="1">
      <c r="A233" s="78">
        <v>229</v>
      </c>
      <c r="B233" s="159" t="s">
        <v>166</v>
      </c>
      <c r="C233" s="16"/>
      <c r="D233" s="9"/>
      <c r="E233" s="9"/>
      <c r="F233" s="9"/>
      <c r="G233" s="9">
        <v>0.0006</v>
      </c>
      <c r="H233" s="9"/>
      <c r="I233" s="9"/>
      <c r="J233" s="9"/>
      <c r="K233" s="9" t="s">
        <v>27</v>
      </c>
      <c r="L233" s="9">
        <v>0.005</v>
      </c>
      <c r="M233" s="9">
        <v>0.0059</v>
      </c>
      <c r="N233" s="9"/>
      <c r="O233" s="13"/>
      <c r="P233" s="38" t="s">
        <v>50</v>
      </c>
    </row>
    <row r="234" spans="1:16" s="52" customFormat="1" ht="21" customHeight="1">
      <c r="A234" s="78">
        <v>230</v>
      </c>
      <c r="B234" s="159" t="s">
        <v>167</v>
      </c>
      <c r="C234" s="16"/>
      <c r="D234" s="9"/>
      <c r="E234" s="41">
        <v>0.014</v>
      </c>
      <c r="F234" s="9"/>
      <c r="G234" s="9"/>
      <c r="H234" s="9"/>
      <c r="I234" s="9"/>
      <c r="J234" s="9"/>
      <c r="K234" s="9"/>
      <c r="L234" s="9"/>
      <c r="M234" s="9"/>
      <c r="N234" s="9"/>
      <c r="O234" s="13"/>
      <c r="P234" s="38" t="s">
        <v>50</v>
      </c>
    </row>
    <row r="235" spans="1:16" s="52" customFormat="1" ht="21" customHeight="1">
      <c r="A235" s="78">
        <v>231</v>
      </c>
      <c r="B235" s="159" t="s">
        <v>168</v>
      </c>
      <c r="C235" s="16"/>
      <c r="D235" s="9"/>
      <c r="E235" s="41">
        <v>0.053</v>
      </c>
      <c r="F235" s="9"/>
      <c r="G235" s="9"/>
      <c r="H235" s="9"/>
      <c r="I235" s="9"/>
      <c r="J235" s="9"/>
      <c r="K235" s="9"/>
      <c r="L235" s="9"/>
      <c r="M235" s="9"/>
      <c r="N235" s="9"/>
      <c r="O235" s="68">
        <v>9.5</v>
      </c>
      <c r="P235" s="38" t="s">
        <v>50</v>
      </c>
    </row>
    <row r="236" spans="1:16" s="52" customFormat="1" ht="21" customHeight="1">
      <c r="A236" s="78">
        <v>232</v>
      </c>
      <c r="B236" s="159" t="s">
        <v>167</v>
      </c>
      <c r="C236" s="16"/>
      <c r="D236" s="9"/>
      <c r="E236" s="72">
        <v>0.01</v>
      </c>
      <c r="F236" s="9"/>
      <c r="G236" s="9"/>
      <c r="H236" s="9"/>
      <c r="I236" s="9"/>
      <c r="J236" s="9"/>
      <c r="K236" s="9"/>
      <c r="L236" s="9"/>
      <c r="M236" s="9"/>
      <c r="N236" s="9"/>
      <c r="O236" s="13"/>
      <c r="P236" s="38" t="s">
        <v>50</v>
      </c>
    </row>
    <row r="237" spans="1:16" s="52" customFormat="1" ht="21" customHeight="1">
      <c r="A237" s="78">
        <v>233</v>
      </c>
      <c r="B237" s="159" t="s">
        <v>169</v>
      </c>
      <c r="C237" s="16"/>
      <c r="D237" s="9"/>
      <c r="E237" s="72">
        <v>0.01</v>
      </c>
      <c r="F237" s="9"/>
      <c r="G237" s="9"/>
      <c r="H237" s="9"/>
      <c r="I237" s="9"/>
      <c r="J237" s="9"/>
      <c r="K237" s="9"/>
      <c r="L237" s="9"/>
      <c r="M237" s="9"/>
      <c r="N237" s="9"/>
      <c r="O237" s="13"/>
      <c r="P237" s="38" t="s">
        <v>50</v>
      </c>
    </row>
    <row r="238" spans="1:16" s="52" customFormat="1" ht="21" customHeight="1">
      <c r="A238" s="78">
        <v>234</v>
      </c>
      <c r="B238" s="159" t="s">
        <v>165</v>
      </c>
      <c r="C238" s="16"/>
      <c r="D238" s="9"/>
      <c r="E238" s="41">
        <v>0.023</v>
      </c>
      <c r="F238" s="9"/>
      <c r="G238" s="9"/>
      <c r="H238" s="9"/>
      <c r="I238" s="9"/>
      <c r="J238" s="9"/>
      <c r="K238" s="9"/>
      <c r="L238" s="9"/>
      <c r="M238" s="9"/>
      <c r="N238" s="9"/>
      <c r="O238" s="13"/>
      <c r="P238" s="38" t="s">
        <v>50</v>
      </c>
    </row>
    <row r="239" spans="1:16" s="52" customFormat="1" ht="21" customHeight="1">
      <c r="A239" s="78">
        <v>235</v>
      </c>
      <c r="B239" s="159" t="s">
        <v>170</v>
      </c>
      <c r="C239" s="16"/>
      <c r="D239" s="9"/>
      <c r="E239" s="66">
        <v>0.02</v>
      </c>
      <c r="F239" s="9"/>
      <c r="G239" s="9"/>
      <c r="H239" s="9"/>
      <c r="I239" s="9"/>
      <c r="J239" s="9"/>
      <c r="K239" s="9"/>
      <c r="L239" s="9"/>
      <c r="M239" s="9"/>
      <c r="N239" s="9"/>
      <c r="O239" s="13"/>
      <c r="P239" s="38" t="s">
        <v>50</v>
      </c>
    </row>
    <row r="240" spans="1:16" s="52" customFormat="1" ht="21" customHeight="1">
      <c r="A240" s="78">
        <v>236</v>
      </c>
      <c r="B240" s="159" t="s">
        <v>171</v>
      </c>
      <c r="C240" s="16"/>
      <c r="D240" s="9"/>
      <c r="E240" s="9"/>
      <c r="F240" s="9"/>
      <c r="G240" s="9"/>
      <c r="H240" s="9"/>
      <c r="I240" s="9"/>
      <c r="J240" s="9"/>
      <c r="K240" s="9"/>
      <c r="L240" s="72"/>
      <c r="M240" s="9"/>
      <c r="N240" s="41">
        <v>17</v>
      </c>
      <c r="O240" s="13"/>
      <c r="P240" s="38" t="s">
        <v>50</v>
      </c>
    </row>
    <row r="241" spans="1:16" s="52" customFormat="1" ht="21" customHeight="1">
      <c r="A241" s="78">
        <v>237</v>
      </c>
      <c r="B241" s="159" t="s">
        <v>172</v>
      </c>
      <c r="C241" s="16"/>
      <c r="D241" s="9"/>
      <c r="E241" s="41">
        <v>0.025</v>
      </c>
      <c r="F241" s="9"/>
      <c r="G241" s="9"/>
      <c r="H241" s="9"/>
      <c r="I241" s="9"/>
      <c r="J241" s="9"/>
      <c r="K241" s="9"/>
      <c r="L241" s="9"/>
      <c r="M241" s="9"/>
      <c r="N241" s="9"/>
      <c r="O241" s="13"/>
      <c r="P241" s="38" t="s">
        <v>50</v>
      </c>
    </row>
    <row r="242" spans="1:16" s="52" customFormat="1" ht="21" customHeight="1">
      <c r="A242" s="78">
        <v>238</v>
      </c>
      <c r="B242" s="159" t="s">
        <v>345</v>
      </c>
      <c r="C242" s="16"/>
      <c r="D242" s="9"/>
      <c r="E242" s="9"/>
      <c r="F242" s="9"/>
      <c r="G242" s="9"/>
      <c r="H242" s="9"/>
      <c r="I242" s="9"/>
      <c r="J242" s="9"/>
      <c r="K242" s="9"/>
      <c r="L242" s="9">
        <v>0.001</v>
      </c>
      <c r="M242" s="41">
        <v>0.099</v>
      </c>
      <c r="N242" s="9"/>
      <c r="O242" s="13"/>
      <c r="P242" s="38" t="s">
        <v>50</v>
      </c>
    </row>
    <row r="243" spans="1:16" s="52" customFormat="1" ht="21" customHeight="1">
      <c r="A243" s="78">
        <v>239</v>
      </c>
      <c r="B243" s="159" t="s">
        <v>346</v>
      </c>
      <c r="C243" s="16"/>
      <c r="D243" s="9"/>
      <c r="E243" s="9"/>
      <c r="F243" s="9"/>
      <c r="G243" s="9"/>
      <c r="H243" s="9"/>
      <c r="I243" s="9"/>
      <c r="J243" s="9"/>
      <c r="K243" s="9"/>
      <c r="L243" s="9">
        <v>0.008</v>
      </c>
      <c r="M243" s="41">
        <v>0.019</v>
      </c>
      <c r="N243" s="9"/>
      <c r="O243" s="13"/>
      <c r="P243" s="38" t="s">
        <v>50</v>
      </c>
    </row>
    <row r="244" spans="1:16" s="52" customFormat="1" ht="21" customHeight="1">
      <c r="A244" s="78">
        <v>240</v>
      </c>
      <c r="B244" s="159" t="s">
        <v>166</v>
      </c>
      <c r="C244" s="16"/>
      <c r="D244" s="9"/>
      <c r="E244" s="41">
        <v>0.017</v>
      </c>
      <c r="F244" s="9"/>
      <c r="G244" s="9"/>
      <c r="H244" s="9"/>
      <c r="I244" s="9"/>
      <c r="J244" s="9"/>
      <c r="K244" s="9"/>
      <c r="L244" s="9"/>
      <c r="M244" s="9"/>
      <c r="N244" s="9"/>
      <c r="O244" s="13"/>
      <c r="P244" s="38" t="s">
        <v>50</v>
      </c>
    </row>
    <row r="245" spans="1:16" s="52" customFormat="1" ht="21" customHeight="1">
      <c r="A245" s="78">
        <v>241</v>
      </c>
      <c r="B245" s="159" t="s">
        <v>347</v>
      </c>
      <c r="C245" s="16"/>
      <c r="D245" s="9"/>
      <c r="E245" s="9">
        <v>0.009</v>
      </c>
      <c r="F245" s="9"/>
      <c r="G245" s="9"/>
      <c r="H245" s="9"/>
      <c r="I245" s="9"/>
      <c r="J245" s="9"/>
      <c r="K245" s="9"/>
      <c r="L245" s="9"/>
      <c r="M245" s="9"/>
      <c r="N245" s="9"/>
      <c r="O245" s="13"/>
      <c r="P245" s="38" t="s">
        <v>50</v>
      </c>
    </row>
    <row r="246" spans="1:16" s="52" customFormat="1" ht="21" customHeight="1">
      <c r="A246" s="78">
        <v>242</v>
      </c>
      <c r="B246" s="159" t="s">
        <v>348</v>
      </c>
      <c r="C246" s="16"/>
      <c r="D246" s="9"/>
      <c r="E246" s="41">
        <v>0.017</v>
      </c>
      <c r="F246" s="9"/>
      <c r="G246" s="9"/>
      <c r="H246" s="9"/>
      <c r="I246" s="9"/>
      <c r="J246" s="9"/>
      <c r="K246" s="9"/>
      <c r="L246" s="9"/>
      <c r="M246" s="9"/>
      <c r="N246" s="9"/>
      <c r="O246" s="13"/>
      <c r="P246" s="38" t="s">
        <v>50</v>
      </c>
    </row>
    <row r="247" spans="1:16" s="52" customFormat="1" ht="21" customHeight="1">
      <c r="A247" s="78">
        <v>243</v>
      </c>
      <c r="B247" s="159" t="s">
        <v>349</v>
      </c>
      <c r="C247" s="16"/>
      <c r="D247" s="9"/>
      <c r="E247" s="66">
        <v>0.03</v>
      </c>
      <c r="F247" s="9"/>
      <c r="G247" s="9"/>
      <c r="H247" s="9"/>
      <c r="I247" s="9"/>
      <c r="J247" s="9"/>
      <c r="K247" s="9"/>
      <c r="L247" s="9"/>
      <c r="M247" s="9"/>
      <c r="N247" s="9"/>
      <c r="O247" s="13"/>
      <c r="P247" s="38" t="s">
        <v>50</v>
      </c>
    </row>
    <row r="248" spans="1:16" s="52" customFormat="1" ht="21" customHeight="1">
      <c r="A248" s="78">
        <v>244</v>
      </c>
      <c r="B248" s="159" t="s">
        <v>350</v>
      </c>
      <c r="C248" s="16"/>
      <c r="D248" s="9"/>
      <c r="E248" s="41">
        <v>0.039</v>
      </c>
      <c r="F248" s="9"/>
      <c r="G248" s="9"/>
      <c r="H248" s="9"/>
      <c r="I248" s="9"/>
      <c r="J248" s="9"/>
      <c r="K248" s="9"/>
      <c r="L248" s="9"/>
      <c r="M248" s="9"/>
      <c r="N248" s="9"/>
      <c r="O248" s="13"/>
      <c r="P248" s="38" t="s">
        <v>50</v>
      </c>
    </row>
    <row r="249" spans="1:16" s="52" customFormat="1" ht="21" customHeight="1">
      <c r="A249" s="80">
        <v>245</v>
      </c>
      <c r="B249" s="160" t="s">
        <v>369</v>
      </c>
      <c r="C249" s="119"/>
      <c r="D249" s="84"/>
      <c r="E249" s="110">
        <v>0.052</v>
      </c>
      <c r="F249" s="84"/>
      <c r="G249" s="84"/>
      <c r="H249" s="84"/>
      <c r="I249" s="84"/>
      <c r="J249" s="84"/>
      <c r="K249" s="84"/>
      <c r="L249" s="84"/>
      <c r="M249" s="84"/>
      <c r="N249" s="84"/>
      <c r="O249" s="120"/>
      <c r="P249" s="91" t="s">
        <v>50</v>
      </c>
    </row>
    <row r="250" spans="1:16" s="52" customFormat="1" ht="21" customHeight="1">
      <c r="A250" s="76">
        <v>246</v>
      </c>
      <c r="B250" s="161" t="s">
        <v>173</v>
      </c>
      <c r="C250" s="15"/>
      <c r="D250" s="10"/>
      <c r="E250" s="40">
        <v>0.19</v>
      </c>
      <c r="F250" s="10"/>
      <c r="G250" s="10"/>
      <c r="H250" s="10"/>
      <c r="I250" s="10"/>
      <c r="J250" s="10"/>
      <c r="K250" s="10"/>
      <c r="L250" s="10"/>
      <c r="M250" s="10"/>
      <c r="N250" s="43"/>
      <c r="O250" s="12"/>
      <c r="P250" s="36" t="s">
        <v>50</v>
      </c>
    </row>
    <row r="251" spans="1:16" s="52" customFormat="1" ht="21" customHeight="1">
      <c r="A251" s="78">
        <v>247</v>
      </c>
      <c r="B251" s="159" t="s">
        <v>173</v>
      </c>
      <c r="C251" s="16"/>
      <c r="D251" s="9"/>
      <c r="E251" s="41">
        <v>0.17</v>
      </c>
      <c r="F251" s="9"/>
      <c r="G251" s="9"/>
      <c r="H251" s="9"/>
      <c r="I251" s="9"/>
      <c r="J251" s="9"/>
      <c r="K251" s="9"/>
      <c r="L251" s="9"/>
      <c r="M251" s="9"/>
      <c r="N251" s="9"/>
      <c r="O251" s="13"/>
      <c r="P251" s="38" t="s">
        <v>50</v>
      </c>
    </row>
    <row r="252" spans="1:16" s="52" customFormat="1" ht="21" customHeight="1">
      <c r="A252" s="78">
        <v>248</v>
      </c>
      <c r="B252" s="159" t="s">
        <v>174</v>
      </c>
      <c r="C252" s="16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>
        <v>4.9</v>
      </c>
      <c r="O252" s="13"/>
      <c r="P252" s="38" t="s">
        <v>50</v>
      </c>
    </row>
    <row r="253" spans="1:16" s="52" customFormat="1" ht="21" customHeight="1">
      <c r="A253" s="78">
        <v>249</v>
      </c>
      <c r="B253" s="159" t="s">
        <v>175</v>
      </c>
      <c r="C253" s="16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>
        <v>7.7</v>
      </c>
      <c r="O253" s="13"/>
      <c r="P253" s="38" t="s">
        <v>50</v>
      </c>
    </row>
    <row r="254" spans="1:16" s="52" customFormat="1" ht="21" customHeight="1">
      <c r="A254" s="78">
        <v>250</v>
      </c>
      <c r="B254" s="159" t="s">
        <v>176</v>
      </c>
      <c r="C254" s="16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41">
        <v>11</v>
      </c>
      <c r="O254" s="13"/>
      <c r="P254" s="38" t="s">
        <v>50</v>
      </c>
    </row>
    <row r="255" spans="1:16" s="52" customFormat="1" ht="21" customHeight="1">
      <c r="A255" s="78">
        <v>251</v>
      </c>
      <c r="B255" s="159" t="s">
        <v>177</v>
      </c>
      <c r="C255" s="16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>
        <v>3.8</v>
      </c>
      <c r="O255" s="13"/>
      <c r="P255" s="38" t="s">
        <v>50</v>
      </c>
    </row>
    <row r="256" spans="1:16" s="52" customFormat="1" ht="21" customHeight="1">
      <c r="A256" s="78">
        <v>252</v>
      </c>
      <c r="B256" s="159" t="s">
        <v>178</v>
      </c>
      <c r="C256" s="16"/>
      <c r="D256" s="9"/>
      <c r="E256" s="66">
        <v>0.02</v>
      </c>
      <c r="F256" s="9"/>
      <c r="G256" s="9"/>
      <c r="H256" s="9"/>
      <c r="I256" s="9"/>
      <c r="J256" s="9"/>
      <c r="K256" s="9"/>
      <c r="L256" s="9"/>
      <c r="M256" s="9"/>
      <c r="N256" s="9"/>
      <c r="O256" s="13"/>
      <c r="P256" s="38" t="s">
        <v>50</v>
      </c>
    </row>
    <row r="257" spans="1:16" s="52" customFormat="1" ht="21" customHeight="1">
      <c r="A257" s="78">
        <v>253</v>
      </c>
      <c r="B257" s="159" t="s">
        <v>351</v>
      </c>
      <c r="C257" s="16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41">
        <v>30</v>
      </c>
      <c r="O257" s="13"/>
      <c r="P257" s="38" t="s">
        <v>50</v>
      </c>
    </row>
    <row r="258" spans="1:16" s="52" customFormat="1" ht="21" customHeight="1">
      <c r="A258" s="80">
        <v>254</v>
      </c>
      <c r="B258" s="162" t="s">
        <v>173</v>
      </c>
      <c r="C258" s="17"/>
      <c r="D258" s="11"/>
      <c r="E258" s="42">
        <v>0.23</v>
      </c>
      <c r="F258" s="11"/>
      <c r="G258" s="11"/>
      <c r="H258" s="11"/>
      <c r="I258" s="11"/>
      <c r="J258" s="11"/>
      <c r="K258" s="11"/>
      <c r="L258" s="11"/>
      <c r="M258" s="11"/>
      <c r="N258" s="11"/>
      <c r="O258" s="14"/>
      <c r="P258" s="39" t="s">
        <v>50</v>
      </c>
    </row>
    <row r="259" spans="1:16" s="52" customFormat="1" ht="21" customHeight="1">
      <c r="A259" s="76">
        <v>255</v>
      </c>
      <c r="B259" s="158" t="s">
        <v>179</v>
      </c>
      <c r="C259" s="116"/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88">
        <v>10</v>
      </c>
      <c r="O259" s="118"/>
      <c r="P259" s="90" t="s">
        <v>50</v>
      </c>
    </row>
    <row r="260" spans="1:16" s="52" customFormat="1" ht="21" customHeight="1">
      <c r="A260" s="78">
        <v>256</v>
      </c>
      <c r="B260" s="159" t="s">
        <v>180</v>
      </c>
      <c r="C260" s="16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41">
        <v>17</v>
      </c>
      <c r="O260" s="13"/>
      <c r="P260" s="38" t="s">
        <v>50</v>
      </c>
    </row>
    <row r="261" spans="1:16" s="52" customFormat="1" ht="21" customHeight="1">
      <c r="A261" s="78">
        <v>257</v>
      </c>
      <c r="B261" s="159" t="s">
        <v>181</v>
      </c>
      <c r="C261" s="16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41">
        <v>14</v>
      </c>
      <c r="O261" s="13"/>
      <c r="P261" s="38" t="s">
        <v>50</v>
      </c>
    </row>
    <row r="262" spans="1:16" s="52" customFormat="1" ht="21" customHeight="1">
      <c r="A262" s="78">
        <v>258</v>
      </c>
      <c r="B262" s="159" t="s">
        <v>182</v>
      </c>
      <c r="C262" s="16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41">
        <v>11</v>
      </c>
      <c r="O262" s="13"/>
      <c r="P262" s="38" t="s">
        <v>50</v>
      </c>
    </row>
    <row r="263" spans="1:16" s="52" customFormat="1" ht="21" customHeight="1">
      <c r="A263" s="78">
        <v>259</v>
      </c>
      <c r="B263" s="159" t="s">
        <v>183</v>
      </c>
      <c r="C263" s="16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41">
        <v>36</v>
      </c>
      <c r="O263" s="13"/>
      <c r="P263" s="38" t="s">
        <v>50</v>
      </c>
    </row>
    <row r="264" spans="1:16" s="52" customFormat="1" ht="21" customHeight="1">
      <c r="A264" s="78">
        <v>260</v>
      </c>
      <c r="B264" s="159" t="s">
        <v>184</v>
      </c>
      <c r="C264" s="16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>
        <v>8.8</v>
      </c>
      <c r="O264" s="13"/>
      <c r="P264" s="38" t="s">
        <v>50</v>
      </c>
    </row>
    <row r="265" spans="1:16" s="52" customFormat="1" ht="21" customHeight="1">
      <c r="A265" s="78">
        <v>261</v>
      </c>
      <c r="B265" s="159" t="s">
        <v>185</v>
      </c>
      <c r="C265" s="16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41">
        <v>11</v>
      </c>
      <c r="O265" s="13"/>
      <c r="P265" s="38" t="s">
        <v>50</v>
      </c>
    </row>
    <row r="266" spans="1:16" s="52" customFormat="1" ht="21" customHeight="1">
      <c r="A266" s="78">
        <v>262</v>
      </c>
      <c r="B266" s="159" t="s">
        <v>186</v>
      </c>
      <c r="C266" s="16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>
        <v>9.8</v>
      </c>
      <c r="O266" s="13"/>
      <c r="P266" s="38" t="s">
        <v>50</v>
      </c>
    </row>
    <row r="267" spans="1:16" s="52" customFormat="1" ht="21" customHeight="1">
      <c r="A267" s="78">
        <v>263</v>
      </c>
      <c r="B267" s="159" t="s">
        <v>187</v>
      </c>
      <c r="C267" s="16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41">
        <v>40</v>
      </c>
      <c r="O267" s="13"/>
      <c r="P267" s="38" t="s">
        <v>50</v>
      </c>
    </row>
    <row r="268" spans="1:16" s="52" customFormat="1" ht="21" customHeight="1">
      <c r="A268" s="78">
        <v>264</v>
      </c>
      <c r="B268" s="159" t="s">
        <v>188</v>
      </c>
      <c r="C268" s="16"/>
      <c r="D268" s="9"/>
      <c r="E268" s="41">
        <v>0.063</v>
      </c>
      <c r="F268" s="9"/>
      <c r="G268" s="9"/>
      <c r="H268" s="9"/>
      <c r="I268" s="9"/>
      <c r="J268" s="9"/>
      <c r="K268" s="9"/>
      <c r="L268" s="9"/>
      <c r="M268" s="9"/>
      <c r="N268" s="9"/>
      <c r="O268" s="13"/>
      <c r="P268" s="38" t="s">
        <v>50</v>
      </c>
    </row>
    <row r="269" spans="1:16" s="52" customFormat="1" ht="21" customHeight="1">
      <c r="A269" s="78">
        <v>265</v>
      </c>
      <c r="B269" s="159" t="s">
        <v>189</v>
      </c>
      <c r="C269" s="16"/>
      <c r="D269" s="9"/>
      <c r="E269" s="41">
        <v>0.016</v>
      </c>
      <c r="F269" s="9"/>
      <c r="G269" s="9"/>
      <c r="H269" s="9"/>
      <c r="I269" s="9"/>
      <c r="J269" s="9"/>
      <c r="K269" s="9"/>
      <c r="L269" s="9"/>
      <c r="M269" s="9"/>
      <c r="N269" s="9"/>
      <c r="O269" s="13"/>
      <c r="P269" s="38" t="s">
        <v>50</v>
      </c>
    </row>
    <row r="270" spans="1:16" s="52" customFormat="1" ht="21" customHeight="1">
      <c r="A270" s="78">
        <v>266</v>
      </c>
      <c r="B270" s="159" t="s">
        <v>352</v>
      </c>
      <c r="C270" s="16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41">
        <v>17</v>
      </c>
      <c r="O270" s="13"/>
      <c r="P270" s="38" t="s">
        <v>50</v>
      </c>
    </row>
    <row r="271" spans="1:16" s="52" customFormat="1" ht="21" customHeight="1">
      <c r="A271" s="78">
        <v>267</v>
      </c>
      <c r="B271" s="159" t="s">
        <v>187</v>
      </c>
      <c r="C271" s="16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41">
        <v>31</v>
      </c>
      <c r="O271" s="13"/>
      <c r="P271" s="38" t="s">
        <v>50</v>
      </c>
    </row>
    <row r="272" spans="1:16" s="52" customFormat="1" ht="21" customHeight="1">
      <c r="A272" s="78">
        <v>268</v>
      </c>
      <c r="B272" s="159" t="s">
        <v>353</v>
      </c>
      <c r="C272" s="16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41">
        <v>35</v>
      </c>
      <c r="O272" s="13"/>
      <c r="P272" s="38" t="s">
        <v>50</v>
      </c>
    </row>
    <row r="273" spans="1:16" s="52" customFormat="1" ht="21" customHeight="1">
      <c r="A273" s="80">
        <v>269</v>
      </c>
      <c r="B273" s="160" t="s">
        <v>188</v>
      </c>
      <c r="C273" s="119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110">
        <v>18</v>
      </c>
      <c r="O273" s="120"/>
      <c r="P273" s="91" t="s">
        <v>50</v>
      </c>
    </row>
    <row r="274" spans="1:16" s="52" customFormat="1" ht="21" customHeight="1">
      <c r="A274" s="76">
        <v>270</v>
      </c>
      <c r="B274" s="161" t="s">
        <v>354</v>
      </c>
      <c r="C274" s="15"/>
      <c r="D274" s="10"/>
      <c r="E274" s="40">
        <v>0.013</v>
      </c>
      <c r="F274" s="10"/>
      <c r="G274" s="10"/>
      <c r="H274" s="10"/>
      <c r="I274" s="10"/>
      <c r="J274" s="10"/>
      <c r="K274" s="10"/>
      <c r="L274" s="10"/>
      <c r="M274" s="10"/>
      <c r="N274" s="10"/>
      <c r="O274" s="12"/>
      <c r="P274" s="36" t="s">
        <v>50</v>
      </c>
    </row>
    <row r="275" spans="1:16" s="52" customFormat="1" ht="21" customHeight="1">
      <c r="A275" s="80">
        <v>271</v>
      </c>
      <c r="B275" s="162" t="s">
        <v>355</v>
      </c>
      <c r="C275" s="17"/>
      <c r="D275" s="11"/>
      <c r="E275" s="42">
        <v>0.012</v>
      </c>
      <c r="F275" s="11"/>
      <c r="G275" s="11"/>
      <c r="H275" s="11"/>
      <c r="I275" s="11"/>
      <c r="J275" s="11"/>
      <c r="K275" s="11"/>
      <c r="L275" s="11"/>
      <c r="M275" s="11"/>
      <c r="N275" s="11"/>
      <c r="O275" s="14"/>
      <c r="P275" s="39" t="s">
        <v>50</v>
      </c>
    </row>
    <row r="276" spans="1:16" s="52" customFormat="1" ht="21" customHeight="1">
      <c r="A276" s="179">
        <v>272</v>
      </c>
      <c r="B276" s="158" t="s">
        <v>190</v>
      </c>
      <c r="C276" s="116"/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117">
        <v>22</v>
      </c>
      <c r="O276" s="118"/>
      <c r="P276" s="90" t="s">
        <v>50</v>
      </c>
    </row>
    <row r="277" spans="1:16" s="52" customFormat="1" ht="21" customHeight="1">
      <c r="A277" s="92">
        <v>273</v>
      </c>
      <c r="B277" s="159" t="s">
        <v>356</v>
      </c>
      <c r="C277" s="16"/>
      <c r="D277" s="9"/>
      <c r="E277" s="9"/>
      <c r="F277" s="9"/>
      <c r="G277" s="9"/>
      <c r="H277" s="9"/>
      <c r="I277" s="9"/>
      <c r="J277" s="9"/>
      <c r="K277" s="9"/>
      <c r="L277" s="9"/>
      <c r="M277" s="41">
        <v>0.46</v>
      </c>
      <c r="N277" s="9"/>
      <c r="O277" s="13"/>
      <c r="P277" s="38" t="s">
        <v>50</v>
      </c>
    </row>
    <row r="278" spans="1:16" s="52" customFormat="1" ht="21" customHeight="1">
      <c r="A278" s="92">
        <v>274</v>
      </c>
      <c r="B278" s="159" t="s">
        <v>356</v>
      </c>
      <c r="C278" s="16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41">
        <v>27</v>
      </c>
      <c r="O278" s="13"/>
      <c r="P278" s="38" t="s">
        <v>50</v>
      </c>
    </row>
    <row r="279" spans="1:16" s="52" customFormat="1" ht="21" customHeight="1">
      <c r="A279" s="180">
        <v>275</v>
      </c>
      <c r="B279" s="160" t="s">
        <v>357</v>
      </c>
      <c r="C279" s="119"/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110">
        <v>33</v>
      </c>
      <c r="O279" s="120"/>
      <c r="P279" s="91" t="s">
        <v>50</v>
      </c>
    </row>
    <row r="280" spans="1:16" s="52" customFormat="1" ht="21" customHeight="1">
      <c r="A280" s="76">
        <v>276</v>
      </c>
      <c r="B280" s="161" t="s">
        <v>191</v>
      </c>
      <c r="C280" s="15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>
        <v>8.5</v>
      </c>
      <c r="O280" s="12"/>
      <c r="P280" s="36" t="s">
        <v>50</v>
      </c>
    </row>
    <row r="281" spans="1:16" s="52" customFormat="1" ht="21" customHeight="1">
      <c r="A281" s="78">
        <v>277</v>
      </c>
      <c r="B281" s="159" t="s">
        <v>192</v>
      </c>
      <c r="C281" s="16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>
        <v>6.7</v>
      </c>
      <c r="O281" s="13"/>
      <c r="P281" s="38" t="s">
        <v>50</v>
      </c>
    </row>
    <row r="282" spans="1:16" s="52" customFormat="1" ht="21" customHeight="1">
      <c r="A282" s="78">
        <v>278</v>
      </c>
      <c r="B282" s="159" t="s">
        <v>358</v>
      </c>
      <c r="C282" s="16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41">
        <v>14</v>
      </c>
      <c r="O282" s="13"/>
      <c r="P282" s="38" t="s">
        <v>50</v>
      </c>
    </row>
    <row r="283" spans="1:16" s="52" customFormat="1" ht="21" customHeight="1">
      <c r="A283" s="78">
        <v>279</v>
      </c>
      <c r="B283" s="159" t="s">
        <v>193</v>
      </c>
      <c r="C283" s="16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41">
        <v>18</v>
      </c>
      <c r="O283" s="13"/>
      <c r="P283" s="38" t="s">
        <v>50</v>
      </c>
    </row>
    <row r="284" spans="1:16" s="52" customFormat="1" ht="21" customHeight="1">
      <c r="A284" s="78">
        <v>280</v>
      </c>
      <c r="B284" s="159" t="s">
        <v>359</v>
      </c>
      <c r="C284" s="16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>
        <v>5.6</v>
      </c>
      <c r="O284" s="13"/>
      <c r="P284" s="38" t="s">
        <v>50</v>
      </c>
    </row>
    <row r="285" spans="1:16" s="52" customFormat="1" ht="21" customHeight="1">
      <c r="A285" s="80">
        <v>281</v>
      </c>
      <c r="B285" s="162" t="s">
        <v>360</v>
      </c>
      <c r="C285" s="17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42">
        <v>18</v>
      </c>
      <c r="O285" s="14"/>
      <c r="P285" s="39" t="s">
        <v>50</v>
      </c>
    </row>
    <row r="286" spans="1:16" s="52" customFormat="1" ht="21" customHeight="1">
      <c r="A286" s="76">
        <v>282</v>
      </c>
      <c r="B286" s="158" t="s">
        <v>194</v>
      </c>
      <c r="C286" s="116"/>
      <c r="D286" s="88"/>
      <c r="E286" s="88">
        <v>0.007</v>
      </c>
      <c r="F286" s="88"/>
      <c r="G286" s="88"/>
      <c r="H286" s="88"/>
      <c r="I286" s="88"/>
      <c r="J286" s="88"/>
      <c r="K286" s="88"/>
      <c r="L286" s="88"/>
      <c r="M286" s="88"/>
      <c r="N286" s="129"/>
      <c r="O286" s="118"/>
      <c r="P286" s="90" t="s">
        <v>50</v>
      </c>
    </row>
    <row r="287" spans="1:16" s="52" customFormat="1" ht="21" customHeight="1">
      <c r="A287" s="80">
        <v>283</v>
      </c>
      <c r="B287" s="160" t="s">
        <v>361</v>
      </c>
      <c r="C287" s="119"/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4">
        <v>9.1</v>
      </c>
      <c r="O287" s="120"/>
      <c r="P287" s="91" t="s">
        <v>50</v>
      </c>
    </row>
    <row r="288" spans="1:16" s="52" customFormat="1" ht="21" customHeight="1">
      <c r="A288" s="76">
        <v>284</v>
      </c>
      <c r="B288" s="161" t="s">
        <v>195</v>
      </c>
      <c r="C288" s="15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>
        <v>7.6</v>
      </c>
      <c r="O288" s="12"/>
      <c r="P288" s="36" t="s">
        <v>50</v>
      </c>
    </row>
    <row r="289" spans="1:16" s="52" customFormat="1" ht="21" customHeight="1">
      <c r="A289" s="78">
        <v>285</v>
      </c>
      <c r="B289" s="159" t="s">
        <v>196</v>
      </c>
      <c r="C289" s="16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148">
        <v>28</v>
      </c>
      <c r="O289" s="13"/>
      <c r="P289" s="38" t="s">
        <v>50</v>
      </c>
    </row>
    <row r="290" spans="1:16" s="52" customFormat="1" ht="21" customHeight="1">
      <c r="A290" s="78">
        <v>286</v>
      </c>
      <c r="B290" s="159" t="s">
        <v>362</v>
      </c>
      <c r="C290" s="16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>
        <v>8.3</v>
      </c>
      <c r="O290" s="13"/>
      <c r="P290" s="38" t="s">
        <v>50</v>
      </c>
    </row>
    <row r="291" spans="1:16" s="52" customFormat="1" ht="21" customHeight="1">
      <c r="A291" s="80">
        <v>287</v>
      </c>
      <c r="B291" s="162" t="s">
        <v>197</v>
      </c>
      <c r="C291" s="17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>
        <v>3.6</v>
      </c>
      <c r="O291" s="14"/>
      <c r="P291" s="39" t="s">
        <v>50</v>
      </c>
    </row>
    <row r="292" spans="1:16" s="52" customFormat="1" ht="21" customHeight="1">
      <c r="A292" s="76">
        <v>288</v>
      </c>
      <c r="B292" s="158" t="s">
        <v>198</v>
      </c>
      <c r="C292" s="116"/>
      <c r="D292" s="88"/>
      <c r="E292" s="88"/>
      <c r="F292" s="88"/>
      <c r="G292" s="88"/>
      <c r="H292" s="88"/>
      <c r="I292" s="88"/>
      <c r="J292" s="88"/>
      <c r="K292" s="88"/>
      <c r="L292" s="88"/>
      <c r="M292" s="88"/>
      <c r="N292" s="88">
        <v>5.9</v>
      </c>
      <c r="O292" s="118"/>
      <c r="P292" s="90" t="s">
        <v>50</v>
      </c>
    </row>
    <row r="293" spans="1:16" s="52" customFormat="1" ht="21" customHeight="1">
      <c r="A293" s="80">
        <v>289</v>
      </c>
      <c r="B293" s="160" t="s">
        <v>363</v>
      </c>
      <c r="C293" s="119"/>
      <c r="D293" s="84"/>
      <c r="E293" s="84"/>
      <c r="F293" s="84"/>
      <c r="G293" s="84"/>
      <c r="H293" s="84"/>
      <c r="I293" s="84"/>
      <c r="J293" s="84"/>
      <c r="K293" s="84"/>
      <c r="L293" s="84"/>
      <c r="M293" s="84"/>
      <c r="N293" s="84">
        <v>10</v>
      </c>
      <c r="O293" s="120"/>
      <c r="P293" s="91" t="s">
        <v>50</v>
      </c>
    </row>
    <row r="294" spans="1:16" s="52" customFormat="1" ht="21" customHeight="1">
      <c r="A294" s="176">
        <v>290</v>
      </c>
      <c r="B294" s="171" t="s">
        <v>199</v>
      </c>
      <c r="C294" s="18"/>
      <c r="D294" s="19"/>
      <c r="E294" s="19"/>
      <c r="F294" s="19"/>
      <c r="G294" s="19"/>
      <c r="H294" s="19"/>
      <c r="I294" s="19"/>
      <c r="J294" s="19"/>
      <c r="K294" s="19"/>
      <c r="L294" s="19"/>
      <c r="M294" s="46">
        <v>0.048</v>
      </c>
      <c r="N294" s="19"/>
      <c r="O294" s="20"/>
      <c r="P294" s="45" t="s">
        <v>50</v>
      </c>
    </row>
    <row r="295" spans="1:16" s="52" customFormat="1" ht="21" customHeight="1">
      <c r="A295" s="97">
        <v>291</v>
      </c>
      <c r="B295" s="170" t="s">
        <v>200</v>
      </c>
      <c r="C295" s="126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130">
        <v>30</v>
      </c>
      <c r="O295" s="127"/>
      <c r="P295" s="95" t="s">
        <v>50</v>
      </c>
    </row>
    <row r="296" spans="1:16" s="52" customFormat="1" ht="21" customHeight="1">
      <c r="A296" s="176">
        <v>292</v>
      </c>
      <c r="B296" s="171" t="s">
        <v>364</v>
      </c>
      <c r="C296" s="18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46">
        <v>24</v>
      </c>
      <c r="O296" s="20"/>
      <c r="P296" s="45" t="s">
        <v>50</v>
      </c>
    </row>
    <row r="297" spans="1:16" s="52" customFormat="1" ht="21" customHeight="1">
      <c r="A297" s="76">
        <v>293</v>
      </c>
      <c r="B297" s="158" t="s">
        <v>201</v>
      </c>
      <c r="C297" s="116"/>
      <c r="D297" s="88"/>
      <c r="E297" s="88"/>
      <c r="F297" s="88"/>
      <c r="G297" s="88"/>
      <c r="H297" s="88"/>
      <c r="I297" s="88"/>
      <c r="J297" s="88"/>
      <c r="K297" s="88"/>
      <c r="L297" s="88"/>
      <c r="M297" s="88"/>
      <c r="N297" s="117">
        <v>12</v>
      </c>
      <c r="O297" s="118"/>
      <c r="P297" s="90" t="s">
        <v>50</v>
      </c>
    </row>
    <row r="298" spans="1:16" s="52" customFormat="1" ht="21" customHeight="1">
      <c r="A298" s="78">
        <v>294</v>
      </c>
      <c r="B298" s="159" t="s">
        <v>202</v>
      </c>
      <c r="C298" s="16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41">
        <v>12</v>
      </c>
      <c r="O298" s="13"/>
      <c r="P298" s="38" t="s">
        <v>50</v>
      </c>
    </row>
    <row r="299" spans="1:16" s="52" customFormat="1" ht="21" customHeight="1">
      <c r="A299" s="80">
        <v>295</v>
      </c>
      <c r="B299" s="160" t="s">
        <v>203</v>
      </c>
      <c r="C299" s="119"/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84">
        <v>9.9</v>
      </c>
      <c r="O299" s="120"/>
      <c r="P299" s="91" t="s">
        <v>50</v>
      </c>
    </row>
    <row r="300" spans="1:16" s="52" customFormat="1" ht="21" customHeight="1">
      <c r="A300" s="176">
        <v>296</v>
      </c>
      <c r="B300" s="171" t="s">
        <v>204</v>
      </c>
      <c r="C300" s="18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>
        <v>10</v>
      </c>
      <c r="O300" s="20"/>
      <c r="P300" s="45" t="s">
        <v>50</v>
      </c>
    </row>
    <row r="301" spans="1:16" s="52" customFormat="1" ht="21" customHeight="1">
      <c r="A301" s="76">
        <v>297</v>
      </c>
      <c r="B301" s="158" t="s">
        <v>205</v>
      </c>
      <c r="C301" s="116"/>
      <c r="D301" s="88"/>
      <c r="E301" s="88"/>
      <c r="F301" s="88"/>
      <c r="G301" s="88"/>
      <c r="H301" s="88"/>
      <c r="I301" s="88"/>
      <c r="J301" s="88"/>
      <c r="K301" s="88"/>
      <c r="L301" s="88"/>
      <c r="M301" s="88"/>
      <c r="N301" s="117">
        <v>13</v>
      </c>
      <c r="O301" s="118"/>
      <c r="P301" s="90" t="s">
        <v>50</v>
      </c>
    </row>
    <row r="302" spans="1:16" s="52" customFormat="1" ht="21" customHeight="1">
      <c r="A302" s="78">
        <v>298</v>
      </c>
      <c r="B302" s="159" t="s">
        <v>206</v>
      </c>
      <c r="C302" s="16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>
        <v>1.5</v>
      </c>
      <c r="O302" s="13"/>
      <c r="P302" s="38" t="s">
        <v>50</v>
      </c>
    </row>
    <row r="303" spans="1:16" s="52" customFormat="1" ht="21" customHeight="1">
      <c r="A303" s="78">
        <v>299</v>
      </c>
      <c r="B303" s="159" t="s">
        <v>207</v>
      </c>
      <c r="C303" s="16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44">
        <v>6</v>
      </c>
      <c r="O303" s="13"/>
      <c r="P303" s="38" t="s">
        <v>50</v>
      </c>
    </row>
    <row r="304" spans="1:16" s="52" customFormat="1" ht="21" customHeight="1">
      <c r="A304" s="78">
        <v>300</v>
      </c>
      <c r="B304" s="159" t="s">
        <v>365</v>
      </c>
      <c r="C304" s="16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>
        <v>5.6</v>
      </c>
      <c r="O304" s="13"/>
      <c r="P304" s="38" t="s">
        <v>50</v>
      </c>
    </row>
    <row r="305" spans="1:16" s="52" customFormat="1" ht="21" customHeight="1">
      <c r="A305" s="80">
        <v>301</v>
      </c>
      <c r="B305" s="160" t="s">
        <v>366</v>
      </c>
      <c r="C305" s="119"/>
      <c r="D305" s="84"/>
      <c r="E305" s="84"/>
      <c r="F305" s="84"/>
      <c r="G305" s="84"/>
      <c r="H305" s="84"/>
      <c r="I305" s="84"/>
      <c r="J305" s="84"/>
      <c r="K305" s="84"/>
      <c r="L305" s="84"/>
      <c r="M305" s="84"/>
      <c r="N305" s="110">
        <v>21</v>
      </c>
      <c r="O305" s="120"/>
      <c r="P305" s="91" t="s">
        <v>50</v>
      </c>
    </row>
    <row r="306" spans="1:16" s="52" customFormat="1" ht="21" customHeight="1">
      <c r="A306" s="76">
        <v>302</v>
      </c>
      <c r="B306" s="161" t="s">
        <v>208</v>
      </c>
      <c r="C306" s="131"/>
      <c r="D306" s="10"/>
      <c r="E306" s="40">
        <v>0.054</v>
      </c>
      <c r="F306" s="10"/>
      <c r="G306" s="10"/>
      <c r="H306" s="10"/>
      <c r="I306" s="10"/>
      <c r="J306" s="10"/>
      <c r="K306" s="10"/>
      <c r="L306" s="10"/>
      <c r="M306" s="10"/>
      <c r="N306" s="10"/>
      <c r="O306" s="131"/>
      <c r="P306" s="36" t="s">
        <v>50</v>
      </c>
    </row>
    <row r="307" spans="1:16" s="52" customFormat="1" ht="21" customHeight="1">
      <c r="A307" s="78">
        <v>303</v>
      </c>
      <c r="B307" s="159" t="s">
        <v>208</v>
      </c>
      <c r="C307" s="132"/>
      <c r="D307" s="9"/>
      <c r="E307" s="9">
        <v>0.009</v>
      </c>
      <c r="F307" s="9"/>
      <c r="G307" s="9"/>
      <c r="H307" s="9"/>
      <c r="I307" s="9"/>
      <c r="J307" s="9"/>
      <c r="K307" s="9"/>
      <c r="L307" s="9"/>
      <c r="M307" s="9"/>
      <c r="N307" s="9"/>
      <c r="O307" s="132"/>
      <c r="P307" s="38" t="s">
        <v>50</v>
      </c>
    </row>
    <row r="308" spans="1:16" s="52" customFormat="1" ht="21" customHeight="1">
      <c r="A308" s="78">
        <v>304</v>
      </c>
      <c r="B308" s="159" t="s">
        <v>208</v>
      </c>
      <c r="C308" s="143"/>
      <c r="D308" s="144"/>
      <c r="E308" s="150">
        <v>0.035</v>
      </c>
      <c r="F308" s="144"/>
      <c r="G308" s="144"/>
      <c r="H308" s="144"/>
      <c r="I308" s="144"/>
      <c r="J308" s="144"/>
      <c r="K308" s="144"/>
      <c r="L308" s="144"/>
      <c r="M308" s="144"/>
      <c r="N308" s="144"/>
      <c r="O308" s="143"/>
      <c r="P308" s="133" t="s">
        <v>50</v>
      </c>
    </row>
    <row r="309" spans="1:16" s="52" customFormat="1" ht="21" customHeight="1">
      <c r="A309" s="80">
        <v>305</v>
      </c>
      <c r="B309" s="162" t="s">
        <v>209</v>
      </c>
      <c r="C309" s="145"/>
      <c r="D309" s="146"/>
      <c r="E309" s="146" t="s">
        <v>27</v>
      </c>
      <c r="F309" s="146"/>
      <c r="G309" s="146"/>
      <c r="H309" s="146"/>
      <c r="I309" s="146"/>
      <c r="J309" s="146"/>
      <c r="K309" s="146"/>
      <c r="L309" s="146"/>
      <c r="M309" s="146"/>
      <c r="N309" s="146"/>
      <c r="O309" s="145"/>
      <c r="P309" s="134" t="s">
        <v>50</v>
      </c>
    </row>
    <row r="310" spans="1:16" s="52" customFormat="1" ht="15.75" customHeight="1">
      <c r="A310" s="53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7"/>
    </row>
    <row r="311" spans="1:16" s="52" customFormat="1" ht="15.75" customHeight="1">
      <c r="A311" s="53"/>
      <c r="B311" s="49" t="s">
        <v>56</v>
      </c>
      <c r="C311" s="34">
        <f aca="true" t="shared" si="0" ref="C311:O311">COUNTA(C5:C309)</f>
        <v>0</v>
      </c>
      <c r="D311" s="34">
        <f t="shared" si="0"/>
        <v>22</v>
      </c>
      <c r="E311" s="34">
        <f t="shared" si="0"/>
        <v>56</v>
      </c>
      <c r="F311" s="34">
        <f t="shared" si="0"/>
        <v>1</v>
      </c>
      <c r="G311" s="34">
        <f t="shared" si="0"/>
        <v>9</v>
      </c>
      <c r="H311" s="34">
        <f t="shared" si="0"/>
        <v>2</v>
      </c>
      <c r="I311" s="34">
        <f t="shared" si="0"/>
        <v>2</v>
      </c>
      <c r="J311" s="34">
        <f t="shared" si="0"/>
        <v>5</v>
      </c>
      <c r="K311" s="34">
        <f t="shared" si="0"/>
        <v>6</v>
      </c>
      <c r="L311" s="34">
        <f t="shared" si="0"/>
        <v>28</v>
      </c>
      <c r="M311" s="34">
        <f t="shared" si="0"/>
        <v>43</v>
      </c>
      <c r="N311" s="34">
        <f t="shared" si="0"/>
        <v>179</v>
      </c>
      <c r="O311" s="34">
        <f t="shared" si="0"/>
        <v>2</v>
      </c>
      <c r="P311" s="7"/>
    </row>
    <row r="312" spans="1:16" s="52" customFormat="1" ht="15.75" customHeight="1">
      <c r="A312" s="53"/>
      <c r="B312" s="49" t="s">
        <v>57</v>
      </c>
      <c r="C312" s="34">
        <f aca="true" t="shared" si="1" ref="C312:O312">COUNTIF(C5:C309,"不検出")</f>
        <v>0</v>
      </c>
      <c r="D312" s="34">
        <f t="shared" si="1"/>
        <v>3</v>
      </c>
      <c r="E312" s="34">
        <f t="shared" si="1"/>
        <v>4</v>
      </c>
      <c r="F312" s="34">
        <f t="shared" si="1"/>
        <v>1</v>
      </c>
      <c r="G312" s="34">
        <f t="shared" si="1"/>
        <v>6</v>
      </c>
      <c r="H312" s="34">
        <f t="shared" si="1"/>
        <v>2</v>
      </c>
      <c r="I312" s="34">
        <f t="shared" si="1"/>
        <v>2</v>
      </c>
      <c r="J312" s="34">
        <f t="shared" si="1"/>
        <v>2</v>
      </c>
      <c r="K312" s="34">
        <f t="shared" si="1"/>
        <v>6</v>
      </c>
      <c r="L312" s="34">
        <f t="shared" si="1"/>
        <v>11</v>
      </c>
      <c r="M312" s="34">
        <f t="shared" si="1"/>
        <v>4</v>
      </c>
      <c r="N312" s="34">
        <f t="shared" si="1"/>
        <v>1</v>
      </c>
      <c r="O312" s="34">
        <f t="shared" si="1"/>
        <v>0</v>
      </c>
      <c r="P312" s="7"/>
    </row>
    <row r="313" spans="1:16" s="52" customFormat="1" ht="15.75" customHeight="1">
      <c r="A313" s="53"/>
      <c r="B313" s="49" t="s">
        <v>58</v>
      </c>
      <c r="C313" s="34">
        <f>C311-C312</f>
        <v>0</v>
      </c>
      <c r="D313" s="7">
        <f aca="true" t="shared" si="2" ref="D313:O313">D311-D312</f>
        <v>19</v>
      </c>
      <c r="E313" s="7">
        <f t="shared" si="2"/>
        <v>52</v>
      </c>
      <c r="F313" s="7">
        <f t="shared" si="2"/>
        <v>0</v>
      </c>
      <c r="G313" s="7">
        <f t="shared" si="2"/>
        <v>3</v>
      </c>
      <c r="H313" s="7">
        <f t="shared" si="2"/>
        <v>0</v>
      </c>
      <c r="I313" s="7">
        <f t="shared" si="2"/>
        <v>0</v>
      </c>
      <c r="J313" s="7">
        <f t="shared" si="2"/>
        <v>3</v>
      </c>
      <c r="K313" s="7">
        <f t="shared" si="2"/>
        <v>0</v>
      </c>
      <c r="L313" s="7">
        <f t="shared" si="2"/>
        <v>17</v>
      </c>
      <c r="M313" s="7">
        <f t="shared" si="2"/>
        <v>39</v>
      </c>
      <c r="N313" s="7">
        <f t="shared" si="2"/>
        <v>178</v>
      </c>
      <c r="O313" s="7">
        <f t="shared" si="2"/>
        <v>2</v>
      </c>
      <c r="P313" s="7"/>
    </row>
    <row r="314" spans="1:16" s="52" customFormat="1" ht="15.75" customHeight="1">
      <c r="A314" s="53"/>
      <c r="B314" s="50" t="s">
        <v>59</v>
      </c>
      <c r="C314" s="34">
        <f>COUNTIF(C5:C309,"&gt;0.01")</f>
        <v>0</v>
      </c>
      <c r="D314" s="7">
        <f>COUNTIF(D5:D309,"&gt;0.05")</f>
        <v>6</v>
      </c>
      <c r="E314" s="7">
        <f>COUNTIF(E5:E309,"&gt;0.01")</f>
        <v>41</v>
      </c>
      <c r="F314" s="7">
        <f>COUNTIF(F5:F309,"&gt;0.0005")</f>
        <v>0</v>
      </c>
      <c r="G314" s="7">
        <f>COUNTIF(G5:G309,"&gt;0.002")</f>
        <v>2</v>
      </c>
      <c r="H314" s="7">
        <f>COUNTIF(H5:H309,"&gt;0.002")</f>
        <v>0</v>
      </c>
      <c r="I314" s="7">
        <f>COUNTIF(I5:I309,"&gt;0.1")</f>
        <v>0</v>
      </c>
      <c r="J314" s="7">
        <f>COUNTIF(J5:J309,"&gt;0.04")</f>
        <v>0</v>
      </c>
      <c r="K314" s="7">
        <f>COUNTIF(K5:K309,"&gt;1")</f>
        <v>0</v>
      </c>
      <c r="L314" s="7">
        <f>COUNTIF(L5:L309,"&gt;0.01")</f>
        <v>9</v>
      </c>
      <c r="M314" s="7">
        <f>COUNTIF(M5:M309,"&gt;0.01")</f>
        <v>29</v>
      </c>
      <c r="N314" s="7">
        <f>COUNTIF(N5:N309,"&gt;10")</f>
        <v>114</v>
      </c>
      <c r="O314" s="7">
        <f>COUNTIF(O5:O309,"&gt;0.8")</f>
        <v>2</v>
      </c>
      <c r="P314" s="7"/>
    </row>
    <row r="315" spans="1:16" s="52" customFormat="1" ht="11.25">
      <c r="A315" s="53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7"/>
    </row>
  </sheetData>
  <sheetProtection/>
  <mergeCells count="4">
    <mergeCell ref="A2:A3"/>
    <mergeCell ref="B2:B3"/>
    <mergeCell ref="C2:O2"/>
    <mergeCell ref="P2:P3"/>
  </mergeCells>
  <printOptions/>
  <pageMargins left="0.7086614173228347" right="0.5118110236220472" top="0.5511811023622047" bottom="0.35433070866141736" header="0" footer="0"/>
  <pageSetup fitToHeight="7" fitToWidth="1" horizontalDpi="600" verticalDpi="600" orientation="portrait" paperSize="9" scale="74" r:id="rId1"/>
  <rowBreaks count="3" manualBreakCount="3">
    <brk id="120" max="15" man="1"/>
    <brk id="203" max="15" man="1"/>
    <brk id="2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環境分析センター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kankyou13</dc:creator>
  <cp:keywords/>
  <dc:description/>
  <cp:lastModifiedBy>企画部情報政策課</cp:lastModifiedBy>
  <cp:lastPrinted>2016-11-10T00:04:23Z</cp:lastPrinted>
  <dcterms:created xsi:type="dcterms:W3CDTF">2013-12-10T02:54:08Z</dcterms:created>
  <dcterms:modified xsi:type="dcterms:W3CDTF">2017-01-05T02:27:19Z</dcterms:modified>
  <cp:category/>
  <cp:version/>
  <cp:contentType/>
  <cp:contentStatus/>
</cp:coreProperties>
</file>