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085" windowWidth="11715" windowHeight="6525" activeTab="0"/>
  </bookViews>
  <sheets>
    <sheet name="(1)市町村の人口と面積" sheetId="1" r:id="rId1"/>
  </sheets>
  <definedNames/>
  <calcPr fullCalcOnLoad="1"/>
</workbook>
</file>

<file path=xl/sharedStrings.xml><?xml version="1.0" encoding="utf-8"?>
<sst xmlns="http://schemas.openxmlformats.org/spreadsheetml/2006/main" count="157" uniqueCount="123">
  <si>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</si>
  <si>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</si>
  <si>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</si>
  <si>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</si>
  <si>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</si>
  <si>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</si>
  <si>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</si>
  <si>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</si>
  <si>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</si>
  <si>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</si>
  <si>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</si>
  <si>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</si>
  <si>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</si>
  <si>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</si>
  <si>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</si>
  <si>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</si>
  <si>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</si>
  <si>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</si>
  <si>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潮来市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</si>
  <si>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</si>
  <si>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</si>
  <si>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</si>
  <si>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</si>
  <si>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</si>
  <si>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</si>
  <si>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</si>
  <si>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</si>
  <si>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</si>
  <si>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</si>
  <si>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</si>
  <si>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</si>
  <si>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</si>
  <si>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</si>
  <si>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</si>
  <si>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</si>
  <si>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</si>
  <si>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</si>
  <si>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</si>
  <si>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</si>
  <si>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</si>
  <si>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</si>
  <si>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</si>
  <si>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</si>
  <si>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</si>
  <si>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</si>
  <si>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</si>
  <si>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</si>
  <si>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</si>
  <si>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</si>
  <si>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北浦町</t>
  </si>
  <si>
    <t>玉造町</t>
  </si>
  <si>
    <t>江戸崎町</t>
  </si>
  <si>
    <t>美浦村</t>
  </si>
  <si>
    <t>阿見町</t>
  </si>
  <si>
    <t>新利根町</t>
  </si>
  <si>
    <t>河内町</t>
  </si>
  <si>
    <t>桜川村</t>
  </si>
  <si>
    <t>東町</t>
  </si>
  <si>
    <t>霞ヶ浦町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</si>
  <si>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</si>
  <si>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</si>
  <si>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</si>
  <si>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</si>
  <si>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</si>
  <si>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</si>
  <si>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</si>
  <si>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</si>
  <si>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</si>
  <si>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</si>
  <si>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</si>
  <si>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</si>
  <si>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</si>
  <si>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</si>
  <si>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</si>
  <si>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</si>
  <si>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</si>
  <si>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</si>
  <si>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境町</t>
  </si>
  <si>
    <t>藤代町</t>
  </si>
  <si>
    <t>人　　口</t>
  </si>
  <si>
    <t>世帯数</t>
  </si>
  <si>
    <t>男</t>
  </si>
  <si>
    <t>女</t>
  </si>
  <si>
    <t>増減率</t>
  </si>
  <si>
    <t>人／k㎡</t>
  </si>
  <si>
    <t>内　　　　訳</t>
  </si>
  <si>
    <t>　１　人口，面積</t>
  </si>
  <si>
    <t>※92.96</t>
  </si>
  <si>
    <t>※62.67</t>
  </si>
  <si>
    <t>※121.63</t>
  </si>
  <si>
    <t>※41.56</t>
  </si>
  <si>
    <t xml:space="preserve"> </t>
  </si>
  <si>
    <t>市計</t>
  </si>
  <si>
    <t>町村計</t>
  </si>
  <si>
    <t>面　　積
k㎡</t>
  </si>
  <si>
    <t>対　７</t>
  </si>
  <si>
    <t>人口密度</t>
  </si>
  <si>
    <t>市町村名</t>
  </si>
  <si>
    <t>県計</t>
  </si>
  <si>
    <t>水戸市</t>
  </si>
  <si>
    <t>区分</t>
  </si>
  <si>
    <t>平　１２　　（　国　勢　調　査　）</t>
  </si>
  <si>
    <t xml:space="preserve"> </t>
  </si>
  <si>
    <t>※34.11</t>
  </si>
  <si>
    <t>※61.45</t>
  </si>
  <si>
    <t>利根町</t>
  </si>
  <si>
    <t>区分</t>
  </si>
  <si>
    <t>平　　２
(国勢調査)</t>
  </si>
  <si>
    <t>平　　７
(国勢調査)</t>
  </si>
  <si>
    <t>平　１２　　（　国　勢　調　査　）</t>
  </si>
  <si>
    <t xml:space="preserve"> 旧勝田市</t>
  </si>
  <si>
    <t xml:space="preserve"> 旧那珂湊市</t>
  </si>
  <si>
    <t xml:space="preserve"> 旧大野村</t>
  </si>
  <si>
    <t xml:space="preserve"> 旧鹿島町</t>
  </si>
  <si>
    <t xml:space="preserve"> 旧牛堀町</t>
  </si>
  <si>
    <t xml:space="preserve"> 旧潮来町</t>
  </si>
  <si>
    <t>　 （１）市町村の人口と面積</t>
  </si>
  <si>
    <t>(旧常澄村)</t>
  </si>
  <si>
    <t>龍ケ崎市</t>
  </si>
  <si>
    <t>面　　積
（k㎡）</t>
  </si>
  <si>
    <t>守谷市</t>
  </si>
  <si>
    <t>資料：国勢調査，住民基本台帳
　　：国土地理院，全国都道府県市区町村別面積調（平成14年）
　　　境界未定
　　　　ａ　東茨城郡茨城町及び内原町は，境界の一部が未定のため，県計，町村計に合計面積を示した。
　　　　ｂ　鹿嶋市及び潮来市は，境界の一部が未定のため，県計に合計面積を示した。なお，この面積は，
　　　　　市計・町村計には含まれない。　
　　　　ｃ　稲敷郡桜川村及び東町は，境界の一部が未定のため，県計，町村計に合計面積を示した。
　　　　ｄ　霞ヶ浦は，水面が境界未定のため，次の市町村の面積には含まれない。また，市計，町村計にも
　　　　　含まれない。
　　　　　　土浦市，石岡市，潮来市，東茨城郡小川町，行方郡麻生町・玉造町，稲敷郡江戸崎町・美浦村・
　　　　　　阿見町・桜川村・東町，新治郡霞ヶ浦町・玉里村
　　　　ｅ　北浦は，水面が境界未定のため，次の市町村の面積には含まれない。また，市計，町村計にも含
　　　　　まれない。
　　　　　鹿嶋市，潮来市，鹿島郡鉾田町・大洋村，行方郡北浦町
　　　　※なお，境界未定市町村については，国勢調査で使用されている総務省統計局により推進された面積　　　　　　　　　　　　　　　　　　　　　　 　　　　。　　　　を用いている</t>
  </si>
  <si>
    <t>平　　16
3月31日
住民基本
台帳人口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</si>
</sst>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.0;&quot;△ &quot;#,##0.0"/>
    <numFmt numFmtId="179" formatCode="#,##0.00;&quot;△ &quot;#,##0.00"/>
    <numFmt numFmtId="180" formatCode="0.00_ "/>
    <numFmt numFmtId="181" formatCode="0.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明朝"/>
      <family val="1"/>
    </font>
    <font>
      <b/>
      <sz val="1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7.5"/>
      <name val="ＭＳ ゴシック"/>
      <family val="3"/>
    </font>
    <font>
      <sz val="7.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5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176" fontId="9" fillId="0" borderId="18" xfId="0" applyNumberFormat="1" applyFont="1" applyBorder="1" applyAlignment="1">
      <alignment vertical="center"/>
    </xf>
    <xf numFmtId="179" fontId="9" fillId="0" borderId="18" xfId="0" applyNumberFormat="1" applyFont="1" applyBorder="1" applyAlignment="1">
      <alignment vertical="center"/>
    </xf>
    <xf numFmtId="0" fontId="9" fillId="0" borderId="12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vertical="center"/>
    </xf>
    <xf numFmtId="176" fontId="10" fillId="0" borderId="0" xfId="60" applyNumberFormat="1" applyFont="1" applyFill="1" applyBorder="1" applyAlignment="1" quotePrefix="1">
      <alignment horizontal="right" vertical="center"/>
      <protection/>
    </xf>
    <xf numFmtId="178" fontId="7" fillId="0" borderId="0" xfId="61" applyNumberFormat="1" applyFont="1" applyFill="1" applyBorder="1" applyAlignment="1" quotePrefix="1">
      <alignment horizontal="right" vertical="center"/>
      <protection/>
    </xf>
    <xf numFmtId="178" fontId="10" fillId="0" borderId="0" xfId="60" applyNumberFormat="1" applyFont="1" applyFill="1" applyBorder="1" applyAlignment="1">
      <alignment horizontal="right" vertical="center"/>
      <protection/>
    </xf>
    <xf numFmtId="176" fontId="10" fillId="0" borderId="0" xfId="60" applyNumberFormat="1" applyFont="1" applyFill="1" applyBorder="1" applyAlignment="1">
      <alignment horizontal="right" vertical="center"/>
      <protection/>
    </xf>
    <xf numFmtId="179" fontId="7" fillId="0" borderId="0" xfId="61" applyNumberFormat="1" applyFont="1" applyFill="1" applyBorder="1" applyAlignment="1" quotePrefix="1">
      <alignment horizontal="right" vertical="center"/>
      <protection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179" fontId="7" fillId="0" borderId="0" xfId="61" applyNumberFormat="1" applyFont="1" applyFill="1" applyBorder="1" applyAlignment="1">
      <alignment horizontal="right" vertical="center"/>
      <protection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61" applyNumberFormat="1" applyFont="1" applyFill="1" applyBorder="1" applyAlignment="1" quotePrefix="1">
      <alignment horizontal="right"/>
      <protection/>
    </xf>
    <xf numFmtId="179" fontId="10" fillId="0" borderId="0" xfId="60" applyNumberFormat="1" applyFont="1" applyFill="1" applyBorder="1" applyAlignment="1">
      <alignment horizontal="right" vertical="center"/>
      <protection/>
    </xf>
    <xf numFmtId="179" fontId="10" fillId="0" borderId="0" xfId="60" applyNumberFormat="1" applyFont="1" applyFill="1" applyBorder="1" applyAlignment="1" quotePrefix="1">
      <alignment horizontal="right" vertical="center"/>
      <protection/>
    </xf>
    <xf numFmtId="178" fontId="7" fillId="0" borderId="0" xfId="61" applyNumberFormat="1" applyFont="1" applyFill="1" applyBorder="1" applyAlignment="1">
      <alignment horizontal="right" vertical="center"/>
      <protection/>
    </xf>
    <xf numFmtId="179" fontId="7" fillId="0" borderId="0" xfId="0" applyNumberFormat="1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176" fontId="7" fillId="0" borderId="19" xfId="0" applyNumberFormat="1" applyFont="1" applyBorder="1" applyAlignment="1">
      <alignment vertical="center"/>
    </xf>
    <xf numFmtId="176" fontId="10" fillId="0" borderId="19" xfId="60" applyNumberFormat="1" applyFont="1" applyFill="1" applyBorder="1" applyAlignment="1" quotePrefix="1">
      <alignment horizontal="right" vertical="center"/>
      <protection/>
    </xf>
    <xf numFmtId="178" fontId="7" fillId="0" borderId="19" xfId="61" applyNumberFormat="1" applyFont="1" applyFill="1" applyBorder="1" applyAlignment="1" quotePrefix="1">
      <alignment horizontal="right" vertical="center"/>
      <protection/>
    </xf>
    <xf numFmtId="178" fontId="10" fillId="0" borderId="19" xfId="60" applyNumberFormat="1" applyFont="1" applyFill="1" applyBorder="1" applyAlignment="1">
      <alignment horizontal="right" vertical="center"/>
      <protection/>
    </xf>
    <xf numFmtId="176" fontId="10" fillId="0" borderId="19" xfId="60" applyNumberFormat="1" applyFont="1" applyFill="1" applyBorder="1" applyAlignment="1">
      <alignment horizontal="right" vertical="center"/>
      <protection/>
    </xf>
    <xf numFmtId="179" fontId="10" fillId="0" borderId="19" xfId="60" applyNumberFormat="1" applyFont="1" applyFill="1" applyBorder="1" applyAlignment="1" quotePrefix="1">
      <alignment horizontal="right" vertical="center"/>
      <protection/>
    </xf>
    <xf numFmtId="0" fontId="7" fillId="0" borderId="18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/>
    </xf>
    <xf numFmtId="176" fontId="7" fillId="0" borderId="20" xfId="0" applyNumberFormat="1" applyFont="1" applyBorder="1" applyAlignment="1">
      <alignment/>
    </xf>
    <xf numFmtId="176" fontId="7" fillId="0" borderId="19" xfId="0" applyNumberFormat="1" applyFont="1" applyBorder="1" applyAlignment="1">
      <alignment/>
    </xf>
    <xf numFmtId="176" fontId="10" fillId="0" borderId="19" xfId="60" applyNumberFormat="1" applyFont="1" applyFill="1" applyBorder="1" applyAlignment="1" quotePrefix="1">
      <alignment horizontal="right"/>
      <protection/>
    </xf>
    <xf numFmtId="178" fontId="7" fillId="0" borderId="19" xfId="61" applyNumberFormat="1" applyFont="1" applyFill="1" applyBorder="1" applyAlignment="1" quotePrefix="1">
      <alignment horizontal="right"/>
      <protection/>
    </xf>
    <xf numFmtId="178" fontId="10" fillId="0" borderId="19" xfId="60" applyNumberFormat="1" applyFont="1" applyFill="1" applyBorder="1" applyAlignment="1">
      <alignment horizontal="right"/>
      <protection/>
    </xf>
    <xf numFmtId="176" fontId="10" fillId="0" borderId="19" xfId="60" applyNumberFormat="1" applyFont="1" applyFill="1" applyBorder="1" applyAlignment="1">
      <alignment horizontal="right"/>
      <protection/>
    </xf>
    <xf numFmtId="176" fontId="7" fillId="0" borderId="19" xfId="0" applyNumberFormat="1" applyFont="1" applyBorder="1" applyAlignment="1">
      <alignment/>
    </xf>
    <xf numFmtId="179" fontId="10" fillId="0" borderId="19" xfId="60" applyNumberFormat="1" applyFont="1" applyFill="1" applyBorder="1" applyAlignment="1" quotePrefix="1">
      <alignment horizontal="right"/>
      <protection/>
    </xf>
    <xf numFmtId="3" fontId="8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176" fontId="9" fillId="0" borderId="18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178" fontId="9" fillId="0" borderId="18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標準_第7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35</xdr:row>
      <xdr:rowOff>9525</xdr:rowOff>
    </xdr:from>
    <xdr:to>
      <xdr:col>0</xdr:col>
      <xdr:colOff>571500</xdr:colOff>
      <xdr:row>37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" y="4810125"/>
          <a:ext cx="514350" cy="2381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29</xdr:row>
      <xdr:rowOff>0</xdr:rowOff>
    </xdr:from>
    <xdr:to>
      <xdr:col>0</xdr:col>
      <xdr:colOff>657225</xdr:colOff>
      <xdr:row>31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57150" y="4057650"/>
          <a:ext cx="6000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32</xdr:row>
      <xdr:rowOff>9525</xdr:rowOff>
    </xdr:from>
    <xdr:to>
      <xdr:col>0</xdr:col>
      <xdr:colOff>571500</xdr:colOff>
      <xdr:row>33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57150" y="4438650"/>
          <a:ext cx="514350" cy="2286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180975</xdr:rowOff>
    </xdr:to>
    <xdr:sp>
      <xdr:nvSpPr>
        <xdr:cNvPr id="4" name="Line 5"/>
        <xdr:cNvSpPr>
          <a:spLocks/>
        </xdr:cNvSpPr>
      </xdr:nvSpPr>
      <xdr:spPr>
        <a:xfrm>
          <a:off x="9525" y="590550"/>
          <a:ext cx="6667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60</xdr:row>
      <xdr:rowOff>19050</xdr:rowOff>
    </xdr:from>
    <xdr:to>
      <xdr:col>1</xdr:col>
      <xdr:colOff>0</xdr:colOff>
      <xdr:row>62</xdr:row>
      <xdr:rowOff>200025</xdr:rowOff>
    </xdr:to>
    <xdr:sp>
      <xdr:nvSpPr>
        <xdr:cNvPr id="5" name="Line 6"/>
        <xdr:cNvSpPr>
          <a:spLocks/>
        </xdr:cNvSpPr>
      </xdr:nvSpPr>
      <xdr:spPr>
        <a:xfrm>
          <a:off x="9525" y="7915275"/>
          <a:ext cx="6667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128</xdr:row>
      <xdr:rowOff>161925</xdr:rowOff>
    </xdr:from>
    <xdr:to>
      <xdr:col>0</xdr:col>
      <xdr:colOff>142875</xdr:colOff>
      <xdr:row>129</xdr:row>
      <xdr:rowOff>76200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28575" y="17459325"/>
          <a:ext cx="114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SheetLayoutView="100" zoomScalePageLayoutView="0" workbookViewId="0" topLeftCell="A1">
      <selection activeCell="B148" sqref="B148"/>
    </sheetView>
  </sheetViews>
  <sheetFormatPr defaultColWidth="9.00390625" defaultRowHeight="18" customHeight="1"/>
  <cols>
    <col min="1" max="1" width="8.875" style="0" customWidth="1"/>
    <col min="2" max="3" width="7.625" style="0" customWidth="1"/>
    <col min="4" max="4" width="7.25390625" style="0" customWidth="1"/>
    <col min="5" max="6" width="7.125" style="0" customWidth="1"/>
    <col min="7" max="7" width="5.625" style="0" customWidth="1"/>
    <col min="8" max="8" width="6.00390625" style="1" customWidth="1"/>
    <col min="9" max="9" width="5.75390625" style="0" customWidth="1"/>
    <col min="10" max="11" width="7.125" style="0" customWidth="1"/>
  </cols>
  <sheetData>
    <row r="1" ht="18.75">
      <c r="A1" s="2" t="s">
        <v>86</v>
      </c>
    </row>
    <row r="2" spans="1:11" s="10" customFormat="1" ht="26.25" customHeight="1" thickBot="1">
      <c r="A2" s="3" t="s">
        <v>116</v>
      </c>
      <c r="B2" s="6"/>
      <c r="C2" s="6"/>
      <c r="D2" s="7"/>
      <c r="E2" s="8"/>
      <c r="F2" s="7"/>
      <c r="G2" s="7"/>
      <c r="H2" s="9"/>
      <c r="I2" s="7"/>
      <c r="J2" s="7"/>
      <c r="K2" s="7"/>
    </row>
    <row r="3" spans="1:11" s="10" customFormat="1" ht="12.75" customHeight="1" thickTop="1">
      <c r="A3" s="11" t="s">
        <v>106</v>
      </c>
      <c r="B3" s="73" t="s">
        <v>107</v>
      </c>
      <c r="C3" s="73" t="s">
        <v>108</v>
      </c>
      <c r="D3" s="74" t="s">
        <v>109</v>
      </c>
      <c r="E3" s="75"/>
      <c r="F3" s="75"/>
      <c r="G3" s="75"/>
      <c r="H3" s="75"/>
      <c r="I3" s="76"/>
      <c r="J3" s="77" t="s">
        <v>122</v>
      </c>
      <c r="K3" s="67" t="s">
        <v>119</v>
      </c>
    </row>
    <row r="4" spans="1:11" s="10" customFormat="1" ht="13.5" customHeight="1">
      <c r="A4" s="12"/>
      <c r="B4" s="63"/>
      <c r="C4" s="63"/>
      <c r="D4" s="66" t="s">
        <v>79</v>
      </c>
      <c r="E4" s="70" t="s">
        <v>85</v>
      </c>
      <c r="F4" s="71"/>
      <c r="G4" s="14" t="s">
        <v>95</v>
      </c>
      <c r="H4" s="14" t="s">
        <v>96</v>
      </c>
      <c r="I4" s="72" t="s">
        <v>80</v>
      </c>
      <c r="J4" s="66"/>
      <c r="K4" s="68"/>
    </row>
    <row r="5" spans="1:11" s="10" customFormat="1" ht="14.25" customHeight="1">
      <c r="A5" s="15" t="s">
        <v>97</v>
      </c>
      <c r="B5" s="64"/>
      <c r="C5" s="64"/>
      <c r="D5" s="66"/>
      <c r="E5" s="13" t="s">
        <v>81</v>
      </c>
      <c r="F5" s="13" t="s">
        <v>82</v>
      </c>
      <c r="G5" s="16" t="s">
        <v>83</v>
      </c>
      <c r="H5" s="16" t="s">
        <v>84</v>
      </c>
      <c r="I5" s="64"/>
      <c r="J5" s="66"/>
      <c r="K5" s="69"/>
    </row>
    <row r="6" spans="1:11" s="10" customFormat="1" ht="9.75" customHeight="1">
      <c r="A6" s="17" t="s">
        <v>98</v>
      </c>
      <c r="B6" s="78">
        <f>SUM(B7:B8)</f>
        <v>2819988</v>
      </c>
      <c r="C6" s="78">
        <f>SUM(C7:C8)</f>
        <v>2929215</v>
      </c>
      <c r="D6" s="79">
        <v>2959840</v>
      </c>
      <c r="E6" s="79">
        <v>1475584</v>
      </c>
      <c r="F6" s="79">
        <v>1484256</v>
      </c>
      <c r="G6" s="80">
        <f>D6/C6</f>
        <v>1.0104550195188813</v>
      </c>
      <c r="H6" s="79">
        <v>45566</v>
      </c>
      <c r="I6" s="79">
        <f>SUM(I7:I8)</f>
        <v>977484</v>
      </c>
      <c r="J6" s="18">
        <v>2991804</v>
      </c>
      <c r="K6" s="19">
        <v>6095.68</v>
      </c>
    </row>
    <row r="7" spans="1:11" s="10" customFormat="1" ht="9.75" customHeight="1">
      <c r="A7" s="20" t="s">
        <v>92</v>
      </c>
      <c r="B7" s="81">
        <v>1552160</v>
      </c>
      <c r="C7" s="82">
        <f>SUM(C10:C28,C29:C32)</f>
        <v>1673570</v>
      </c>
      <c r="D7" s="81">
        <v>1694938</v>
      </c>
      <c r="E7" s="81">
        <v>848647</v>
      </c>
      <c r="F7" s="81">
        <v>848291</v>
      </c>
      <c r="G7" s="83">
        <f>D7/C7</f>
        <v>1.0127679152948488</v>
      </c>
      <c r="H7" s="81">
        <v>19495</v>
      </c>
      <c r="I7" s="81">
        <f>SUM(I10:I34)</f>
        <v>596487</v>
      </c>
      <c r="J7" s="21">
        <v>1803734</v>
      </c>
      <c r="K7" s="22">
        <v>2184.97</v>
      </c>
    </row>
    <row r="8" spans="1:11" s="10" customFormat="1" ht="9.75" customHeight="1">
      <c r="A8" s="20" t="s">
        <v>93</v>
      </c>
      <c r="B8" s="81">
        <v>1267828</v>
      </c>
      <c r="C8" s="82">
        <f>SUM(C36:C119)</f>
        <v>1255645</v>
      </c>
      <c r="D8" s="82">
        <f>SUM(D36:D119)</f>
        <v>1264902</v>
      </c>
      <c r="E8" s="82">
        <f>SUM(E36:E119)</f>
        <v>628937</v>
      </c>
      <c r="F8" s="82">
        <f>SUM(F36:F119)</f>
        <v>635965</v>
      </c>
      <c r="G8" s="83">
        <f>D8/C8</f>
        <v>1.0073723066631095</v>
      </c>
      <c r="H8" s="82">
        <f>SUM(H36:H119)</f>
        <v>26070.9</v>
      </c>
      <c r="I8" s="82">
        <f>SUM(I36:I119)</f>
        <v>380997</v>
      </c>
      <c r="J8" s="21">
        <v>1188070</v>
      </c>
      <c r="K8" s="22">
        <v>3707.86</v>
      </c>
    </row>
    <row r="9" spans="1:11" s="10" customFormat="1" ht="9.75" customHeight="1">
      <c r="A9" s="23"/>
      <c r="B9" s="84"/>
      <c r="C9" s="84"/>
      <c r="D9" s="84"/>
      <c r="E9" s="84"/>
      <c r="F9" s="84"/>
      <c r="G9" s="84"/>
      <c r="H9" s="84"/>
      <c r="I9" s="84"/>
      <c r="J9" s="24"/>
      <c r="K9" s="24"/>
    </row>
    <row r="10" spans="1:11" s="10" customFormat="1" ht="9.75" customHeight="1">
      <c r="A10" s="25" t="s">
        <v>99</v>
      </c>
      <c r="B10" s="26">
        <v>234968</v>
      </c>
      <c r="C10" s="26">
        <v>246347</v>
      </c>
      <c r="D10" s="27">
        <f>E10+F10</f>
        <v>246739</v>
      </c>
      <c r="E10" s="27">
        <v>120449</v>
      </c>
      <c r="F10" s="27">
        <v>126290</v>
      </c>
      <c r="G10" s="28">
        <v>0.2</v>
      </c>
      <c r="H10" s="29">
        <v>1402.7</v>
      </c>
      <c r="I10" s="30">
        <v>96067</v>
      </c>
      <c r="J10" s="26">
        <v>247386</v>
      </c>
      <c r="K10" s="31">
        <v>175.9</v>
      </c>
    </row>
    <row r="11" spans="1:13" s="10" customFormat="1" ht="9.75" customHeight="1">
      <c r="A11" s="25" t="s">
        <v>117</v>
      </c>
      <c r="B11" s="26">
        <v>10557</v>
      </c>
      <c r="C11" s="32"/>
      <c r="D11" s="27"/>
      <c r="E11" s="27"/>
      <c r="F11" s="27"/>
      <c r="G11" s="28"/>
      <c r="H11" s="29"/>
      <c r="I11" s="33"/>
      <c r="J11" s="26"/>
      <c r="K11" s="31"/>
      <c r="M11" s="59"/>
    </row>
    <row r="12" spans="1:11" s="10" customFormat="1" ht="9.75" customHeight="1">
      <c r="A12" s="25" t="s">
        <v>0</v>
      </c>
      <c r="B12" s="26">
        <v>202141</v>
      </c>
      <c r="C12" s="26">
        <v>199244</v>
      </c>
      <c r="D12" s="27">
        <f aca="true" t="shared" si="0" ref="D12:D78">E12+F12</f>
        <v>193353</v>
      </c>
      <c r="E12" s="27">
        <v>97084</v>
      </c>
      <c r="F12" s="27">
        <v>96269</v>
      </c>
      <c r="G12" s="28">
        <v>-3</v>
      </c>
      <c r="H12" s="29">
        <v>1260.2</v>
      </c>
      <c r="I12" s="30">
        <v>73018</v>
      </c>
      <c r="J12" s="59">
        <v>190603</v>
      </c>
      <c r="K12" s="31">
        <v>153.43</v>
      </c>
    </row>
    <row r="13" spans="1:11" s="10" customFormat="1" ht="9.75" customHeight="1">
      <c r="A13" s="25" t="s">
        <v>1</v>
      </c>
      <c r="B13" s="26">
        <v>127471</v>
      </c>
      <c r="C13" s="26">
        <v>132243</v>
      </c>
      <c r="D13" s="27">
        <f t="shared" si="0"/>
        <v>134702</v>
      </c>
      <c r="E13" s="27">
        <v>67161</v>
      </c>
      <c r="F13" s="27">
        <v>67541</v>
      </c>
      <c r="G13" s="28">
        <v>1.9</v>
      </c>
      <c r="H13" s="29">
        <v>1646.1</v>
      </c>
      <c r="I13" s="30">
        <v>49207</v>
      </c>
      <c r="J13" s="59">
        <v>134050</v>
      </c>
      <c r="K13" s="31">
        <v>81.83</v>
      </c>
    </row>
    <row r="14" spans="1:11" s="10" customFormat="1" ht="9.75" customHeight="1">
      <c r="A14" s="25" t="s">
        <v>2</v>
      </c>
      <c r="B14" s="26">
        <v>58231</v>
      </c>
      <c r="C14" s="26">
        <v>59093</v>
      </c>
      <c r="D14" s="27">
        <f t="shared" si="0"/>
        <v>58727</v>
      </c>
      <c r="E14" s="27">
        <v>28869</v>
      </c>
      <c r="F14" s="27">
        <v>29858</v>
      </c>
      <c r="G14" s="28">
        <v>-0.6</v>
      </c>
      <c r="H14" s="29">
        <v>2796.5</v>
      </c>
      <c r="I14" s="30">
        <v>20341</v>
      </c>
      <c r="J14" s="59">
        <v>59244</v>
      </c>
      <c r="K14" s="31">
        <v>21</v>
      </c>
    </row>
    <row r="15" spans="1:11" s="10" customFormat="1" ht="9.75" customHeight="1">
      <c r="A15" s="25" t="s">
        <v>3</v>
      </c>
      <c r="B15" s="26">
        <v>50618</v>
      </c>
      <c r="C15" s="26">
        <v>52714</v>
      </c>
      <c r="D15" s="27">
        <f t="shared" si="0"/>
        <v>52568</v>
      </c>
      <c r="E15" s="27">
        <v>25732</v>
      </c>
      <c r="F15" s="27">
        <v>26836</v>
      </c>
      <c r="G15" s="28">
        <v>-0.3</v>
      </c>
      <c r="H15" s="29">
        <v>882</v>
      </c>
      <c r="I15" s="30">
        <v>17250</v>
      </c>
      <c r="J15" s="59">
        <v>53333</v>
      </c>
      <c r="K15" s="31">
        <v>59.6</v>
      </c>
    </row>
    <row r="16" spans="1:11" s="10" customFormat="1" ht="9.75" customHeight="1">
      <c r="A16" s="25" t="s">
        <v>4</v>
      </c>
      <c r="B16" s="26">
        <v>66028</v>
      </c>
      <c r="C16" s="26">
        <v>66062</v>
      </c>
      <c r="D16" s="27">
        <f t="shared" si="0"/>
        <v>65034</v>
      </c>
      <c r="E16" s="27">
        <v>32317</v>
      </c>
      <c r="F16" s="27">
        <v>32717</v>
      </c>
      <c r="G16" s="28">
        <v>-1.6</v>
      </c>
      <c r="H16" s="29">
        <v>754</v>
      </c>
      <c r="I16" s="30">
        <v>20314</v>
      </c>
      <c r="J16" s="59">
        <v>64975</v>
      </c>
      <c r="K16" s="31">
        <v>86.25</v>
      </c>
    </row>
    <row r="17" spans="1:11" s="10" customFormat="1" ht="9.75" customHeight="1">
      <c r="A17" s="25" t="s">
        <v>5</v>
      </c>
      <c r="B17" s="26">
        <v>53288</v>
      </c>
      <c r="C17" s="26">
        <v>53777</v>
      </c>
      <c r="D17" s="27">
        <f t="shared" si="0"/>
        <v>52774</v>
      </c>
      <c r="E17" s="27">
        <v>26301</v>
      </c>
      <c r="F17" s="27">
        <v>26473</v>
      </c>
      <c r="G17" s="28">
        <v>-1.9</v>
      </c>
      <c r="H17" s="29">
        <v>801.5</v>
      </c>
      <c r="I17" s="30">
        <v>15835</v>
      </c>
      <c r="J17" s="59">
        <v>53080</v>
      </c>
      <c r="K17" s="31">
        <v>65.84</v>
      </c>
    </row>
    <row r="18" spans="1:11" s="10" customFormat="1" ht="9.75" customHeight="1">
      <c r="A18" s="25" t="s">
        <v>118</v>
      </c>
      <c r="B18" s="26">
        <v>57238</v>
      </c>
      <c r="C18" s="26">
        <v>69163</v>
      </c>
      <c r="D18" s="27">
        <f t="shared" si="0"/>
        <v>76923</v>
      </c>
      <c r="E18" s="27">
        <v>38896</v>
      </c>
      <c r="F18" s="27">
        <v>38027</v>
      </c>
      <c r="G18" s="28">
        <v>11.2</v>
      </c>
      <c r="H18" s="29">
        <v>983.8</v>
      </c>
      <c r="I18" s="30">
        <v>26186</v>
      </c>
      <c r="J18" s="59">
        <v>78267</v>
      </c>
      <c r="K18" s="31">
        <v>78.19</v>
      </c>
    </row>
    <row r="19" spans="1:11" s="10" customFormat="1" ht="9.75" customHeight="1">
      <c r="A19" s="25" t="s">
        <v>6</v>
      </c>
      <c r="B19" s="26">
        <v>33731</v>
      </c>
      <c r="C19" s="26">
        <v>36115</v>
      </c>
      <c r="D19" s="27">
        <f t="shared" si="0"/>
        <v>37008</v>
      </c>
      <c r="E19" s="27">
        <v>18506</v>
      </c>
      <c r="F19" s="27">
        <v>18502</v>
      </c>
      <c r="G19" s="28">
        <v>2.5</v>
      </c>
      <c r="H19" s="29">
        <v>606.2</v>
      </c>
      <c r="I19" s="30">
        <v>11432</v>
      </c>
      <c r="J19" s="59">
        <v>36506</v>
      </c>
      <c r="K19" s="31">
        <v>61.05</v>
      </c>
    </row>
    <row r="20" spans="1:11" s="10" customFormat="1" ht="9.75" customHeight="1">
      <c r="A20" s="25" t="s">
        <v>7</v>
      </c>
      <c r="B20" s="26">
        <v>42340</v>
      </c>
      <c r="C20" s="26">
        <v>42683</v>
      </c>
      <c r="D20" s="27">
        <f t="shared" si="0"/>
        <v>42015</v>
      </c>
      <c r="E20" s="27">
        <v>20758</v>
      </c>
      <c r="F20" s="27">
        <v>21257</v>
      </c>
      <c r="G20" s="28">
        <v>-1.6</v>
      </c>
      <c r="H20" s="29">
        <v>527.3</v>
      </c>
      <c r="I20" s="30">
        <v>12195</v>
      </c>
      <c r="J20" s="59">
        <v>40909</v>
      </c>
      <c r="K20" s="31">
        <v>79.68</v>
      </c>
    </row>
    <row r="21" spans="1:11" s="10" customFormat="1" ht="9.75" customHeight="1">
      <c r="A21" s="25" t="s">
        <v>8</v>
      </c>
      <c r="B21" s="26">
        <v>37624</v>
      </c>
      <c r="C21" s="26">
        <v>39545</v>
      </c>
      <c r="D21" s="27">
        <f t="shared" si="0"/>
        <v>39680</v>
      </c>
      <c r="E21" s="27">
        <v>19247</v>
      </c>
      <c r="F21" s="27">
        <v>20433</v>
      </c>
      <c r="G21" s="28">
        <v>0.3</v>
      </c>
      <c r="H21" s="29">
        <v>362.4</v>
      </c>
      <c r="I21" s="30">
        <v>12634</v>
      </c>
      <c r="J21" s="59">
        <v>40562</v>
      </c>
      <c r="K21" s="31">
        <v>109.5</v>
      </c>
    </row>
    <row r="22" spans="1:11" s="10" customFormat="1" ht="9.75" customHeight="1">
      <c r="A22" s="25" t="s">
        <v>9</v>
      </c>
      <c r="B22" s="26">
        <v>35320</v>
      </c>
      <c r="C22" s="26">
        <v>35604</v>
      </c>
      <c r="D22" s="27">
        <f t="shared" si="0"/>
        <v>34602</v>
      </c>
      <c r="E22" s="27">
        <v>17046</v>
      </c>
      <c r="F22" s="27">
        <v>17556</v>
      </c>
      <c r="G22" s="28">
        <v>-2.8</v>
      </c>
      <c r="H22" s="29">
        <v>178.7</v>
      </c>
      <c r="I22" s="30">
        <v>11820</v>
      </c>
      <c r="J22" s="59">
        <v>34400</v>
      </c>
      <c r="K22" s="31">
        <v>193.65</v>
      </c>
    </row>
    <row r="23" spans="1:11" s="10" customFormat="1" ht="9.75" customHeight="1">
      <c r="A23" s="25" t="s">
        <v>10</v>
      </c>
      <c r="B23" s="26">
        <v>51093</v>
      </c>
      <c r="C23" s="26">
        <v>52074</v>
      </c>
      <c r="D23" s="27">
        <f t="shared" si="0"/>
        <v>51593</v>
      </c>
      <c r="E23" s="27">
        <v>25534</v>
      </c>
      <c r="F23" s="27">
        <v>26059</v>
      </c>
      <c r="G23" s="28">
        <v>-0.9</v>
      </c>
      <c r="H23" s="29">
        <v>276.7</v>
      </c>
      <c r="I23" s="30">
        <v>16672</v>
      </c>
      <c r="J23" s="59">
        <v>51711</v>
      </c>
      <c r="K23" s="31">
        <v>186.55</v>
      </c>
    </row>
    <row r="24" spans="1:11" s="10" customFormat="1" ht="9.75" customHeight="1">
      <c r="A24" s="25" t="s">
        <v>11</v>
      </c>
      <c r="B24" s="26">
        <v>30811</v>
      </c>
      <c r="C24" s="26">
        <v>30337</v>
      </c>
      <c r="D24" s="27">
        <f t="shared" si="0"/>
        <v>30076</v>
      </c>
      <c r="E24" s="27">
        <v>14661</v>
      </c>
      <c r="F24" s="27">
        <v>15415</v>
      </c>
      <c r="G24" s="28">
        <v>-0.9</v>
      </c>
      <c r="H24" s="29">
        <v>228.5</v>
      </c>
      <c r="I24" s="30">
        <v>9257</v>
      </c>
      <c r="J24" s="59">
        <v>30189</v>
      </c>
      <c r="K24" s="31">
        <v>131.61</v>
      </c>
    </row>
    <row r="25" spans="1:11" s="10" customFormat="1" ht="9.75" customHeight="1">
      <c r="A25" s="25" t="s">
        <v>12</v>
      </c>
      <c r="B25" s="26">
        <v>81665</v>
      </c>
      <c r="C25" s="26">
        <v>84477</v>
      </c>
      <c r="D25" s="27">
        <f t="shared" si="0"/>
        <v>82527</v>
      </c>
      <c r="E25" s="27">
        <v>41034</v>
      </c>
      <c r="F25" s="27">
        <v>41493</v>
      </c>
      <c r="G25" s="28">
        <v>-2.3</v>
      </c>
      <c r="H25" s="29">
        <v>2225</v>
      </c>
      <c r="I25" s="30">
        <v>29894</v>
      </c>
      <c r="J25" s="59">
        <v>80206</v>
      </c>
      <c r="K25" s="31">
        <v>37.09</v>
      </c>
    </row>
    <row r="26" spans="1:11" s="10" customFormat="1" ht="9.75" customHeight="1">
      <c r="A26" s="25" t="s">
        <v>13</v>
      </c>
      <c r="B26" s="26">
        <v>43102</v>
      </c>
      <c r="C26" s="26">
        <v>44325</v>
      </c>
      <c r="D26" s="27">
        <f t="shared" si="0"/>
        <v>43421</v>
      </c>
      <c r="E26" s="27">
        <v>21916</v>
      </c>
      <c r="F26" s="27">
        <v>21505</v>
      </c>
      <c r="G26" s="28">
        <v>-2</v>
      </c>
      <c r="H26" s="29">
        <v>478.6</v>
      </c>
      <c r="I26" s="30">
        <v>12070</v>
      </c>
      <c r="J26" s="59">
        <v>43174</v>
      </c>
      <c r="K26" s="31">
        <v>90.72</v>
      </c>
    </row>
    <row r="27" spans="1:11" s="10" customFormat="1" ht="9.75" customHeight="1">
      <c r="A27" s="25" t="s">
        <v>14</v>
      </c>
      <c r="B27" s="26">
        <v>60693</v>
      </c>
      <c r="C27" s="26">
        <v>66338</v>
      </c>
      <c r="D27" s="27">
        <f t="shared" si="0"/>
        <v>73258</v>
      </c>
      <c r="E27" s="27">
        <v>36390</v>
      </c>
      <c r="F27" s="27">
        <v>36868</v>
      </c>
      <c r="G27" s="28">
        <v>10.4</v>
      </c>
      <c r="H27" s="29">
        <v>1244</v>
      </c>
      <c r="I27" s="30">
        <v>24763</v>
      </c>
      <c r="J27" s="59">
        <v>75776</v>
      </c>
      <c r="K27" s="31">
        <v>58.89</v>
      </c>
    </row>
    <row r="28" spans="1:11" s="10" customFormat="1" ht="9.75" customHeight="1">
      <c r="A28" s="25" t="s">
        <v>15</v>
      </c>
      <c r="B28" s="26">
        <v>143396</v>
      </c>
      <c r="C28" s="26">
        <v>156012</v>
      </c>
      <c r="D28" s="27">
        <f t="shared" si="0"/>
        <v>165978</v>
      </c>
      <c r="E28" s="27">
        <v>86174</v>
      </c>
      <c r="F28" s="27">
        <v>79804</v>
      </c>
      <c r="G28" s="28">
        <v>6.4</v>
      </c>
      <c r="H28" s="29">
        <v>639.4</v>
      </c>
      <c r="I28" s="30">
        <v>62517</v>
      </c>
      <c r="J28" s="59">
        <v>186674</v>
      </c>
      <c r="K28" s="31">
        <v>284.07</v>
      </c>
    </row>
    <row r="29" spans="1:11" s="10" customFormat="1" ht="9.75" customHeight="1">
      <c r="A29" s="25" t="s">
        <v>16</v>
      </c>
      <c r="B29" s="26"/>
      <c r="C29" s="26">
        <v>146750</v>
      </c>
      <c r="D29" s="27">
        <f t="shared" si="0"/>
        <v>151673</v>
      </c>
      <c r="E29" s="27">
        <v>76564</v>
      </c>
      <c r="F29" s="27">
        <v>75109</v>
      </c>
      <c r="G29" s="28">
        <v>3.4</v>
      </c>
      <c r="H29" s="29">
        <v>1531.6</v>
      </c>
      <c r="I29" s="30">
        <v>53476</v>
      </c>
      <c r="J29" s="59">
        <v>154350</v>
      </c>
      <c r="K29" s="31">
        <v>99.03</v>
      </c>
    </row>
    <row r="30" spans="1:13" s="10" customFormat="1" ht="9.75" customHeight="1">
      <c r="A30" s="34" t="s">
        <v>110</v>
      </c>
      <c r="B30" s="26">
        <v>109825</v>
      </c>
      <c r="C30" s="26"/>
      <c r="D30" s="27"/>
      <c r="E30" s="27"/>
      <c r="F30" s="27"/>
      <c r="G30" s="28"/>
      <c r="H30" s="29"/>
      <c r="I30" s="33"/>
      <c r="J30" s="26"/>
      <c r="K30" s="31"/>
      <c r="M30" s="59"/>
    </row>
    <row r="31" spans="1:13" s="10" customFormat="1" ht="9.75" customHeight="1">
      <c r="A31" s="34" t="s">
        <v>111</v>
      </c>
      <c r="B31" s="26">
        <v>32577</v>
      </c>
      <c r="C31" s="26"/>
      <c r="D31" s="27"/>
      <c r="E31" s="27"/>
      <c r="F31" s="27"/>
      <c r="G31" s="28"/>
      <c r="H31" s="29"/>
      <c r="I31" s="33"/>
      <c r="J31" s="26"/>
      <c r="K31" s="31"/>
      <c r="M31" s="59"/>
    </row>
    <row r="32" spans="1:11" s="10" customFormat="1" ht="9.75" customHeight="1">
      <c r="A32" s="25" t="s">
        <v>17</v>
      </c>
      <c r="B32" s="26"/>
      <c r="C32" s="26">
        <v>60667</v>
      </c>
      <c r="D32" s="27">
        <f t="shared" si="0"/>
        <v>62287</v>
      </c>
      <c r="E32" s="27">
        <v>32008</v>
      </c>
      <c r="F32" s="27">
        <v>30279</v>
      </c>
      <c r="G32" s="28">
        <v>2.7</v>
      </c>
      <c r="H32" s="29">
        <v>670</v>
      </c>
      <c r="I32" s="30">
        <v>21539</v>
      </c>
      <c r="J32" s="26">
        <v>64180</v>
      </c>
      <c r="K32" s="35" t="s">
        <v>87</v>
      </c>
    </row>
    <row r="33" spans="1:11" s="10" customFormat="1" ht="9.75" customHeight="1">
      <c r="A33" s="34" t="s">
        <v>112</v>
      </c>
      <c r="B33" s="26">
        <v>13865</v>
      </c>
      <c r="C33" s="26"/>
      <c r="D33" s="27"/>
      <c r="E33" s="27"/>
      <c r="F33" s="27"/>
      <c r="G33" s="28"/>
      <c r="H33" s="29"/>
      <c r="I33" s="33"/>
      <c r="J33" s="26"/>
      <c r="K33" s="31"/>
    </row>
    <row r="34" spans="1:11" s="10" customFormat="1" ht="9.75" customHeight="1">
      <c r="A34" s="34" t="s">
        <v>113</v>
      </c>
      <c r="B34" s="26">
        <v>45227</v>
      </c>
      <c r="C34" s="26"/>
      <c r="D34" s="27"/>
      <c r="E34" s="27"/>
      <c r="F34" s="27"/>
      <c r="G34" s="28"/>
      <c r="H34" s="29"/>
      <c r="I34" s="33"/>
      <c r="J34" s="26"/>
      <c r="K34" s="31"/>
    </row>
    <row r="35" spans="1:12" s="10" customFormat="1" ht="9.75" customHeight="1">
      <c r="A35" s="25" t="s">
        <v>18</v>
      </c>
      <c r="B35" s="26"/>
      <c r="C35" s="26"/>
      <c r="D35" s="27"/>
      <c r="E35" s="27"/>
      <c r="F35" s="27"/>
      <c r="G35" s="28"/>
      <c r="H35" s="29"/>
      <c r="I35" s="33"/>
      <c r="J35" s="26">
        <v>31821</v>
      </c>
      <c r="K35" s="36" t="s">
        <v>88</v>
      </c>
      <c r="L35" s="37"/>
    </row>
    <row r="36" spans="1:11" s="10" customFormat="1" ht="9.75" customHeight="1">
      <c r="A36" s="34" t="s">
        <v>114</v>
      </c>
      <c r="B36" s="26">
        <v>6418</v>
      </c>
      <c r="C36" s="26">
        <v>6232</v>
      </c>
      <c r="D36" s="27">
        <f t="shared" si="0"/>
        <v>6103</v>
      </c>
      <c r="E36" s="27">
        <v>2999</v>
      </c>
      <c r="F36" s="27">
        <v>3104</v>
      </c>
      <c r="G36" s="28">
        <v>-2.1</v>
      </c>
      <c r="H36" s="29">
        <v>324.8</v>
      </c>
      <c r="I36" s="30">
        <v>1707</v>
      </c>
      <c r="J36" s="26"/>
      <c r="K36" s="31"/>
    </row>
    <row r="37" spans="1:11" s="10" customFormat="1" ht="9.75" customHeight="1">
      <c r="A37" s="34" t="s">
        <v>115</v>
      </c>
      <c r="B37" s="26">
        <v>24445</v>
      </c>
      <c r="C37" s="26">
        <v>25901</v>
      </c>
      <c r="D37" s="27">
        <f t="shared" si="0"/>
        <v>25841</v>
      </c>
      <c r="E37" s="27">
        <v>12708</v>
      </c>
      <c r="F37" s="27">
        <v>13133</v>
      </c>
      <c r="G37" s="28">
        <v>-0.2</v>
      </c>
      <c r="H37" s="29">
        <v>588.9</v>
      </c>
      <c r="I37" s="30">
        <v>8155</v>
      </c>
      <c r="J37" s="26"/>
      <c r="K37" s="31"/>
    </row>
    <row r="38" spans="1:11" s="10" customFormat="1" ht="9.75" customHeight="1">
      <c r="A38" s="25" t="s">
        <v>120</v>
      </c>
      <c r="B38" s="26">
        <v>36427</v>
      </c>
      <c r="C38" s="26">
        <v>45821</v>
      </c>
      <c r="D38" s="27">
        <f>E38+F38</f>
        <v>50362</v>
      </c>
      <c r="E38" s="27">
        <v>25440</v>
      </c>
      <c r="F38" s="27">
        <v>24922</v>
      </c>
      <c r="G38" s="28">
        <v>9.9</v>
      </c>
      <c r="H38" s="29">
        <v>1413.5</v>
      </c>
      <c r="I38" s="30">
        <v>16409</v>
      </c>
      <c r="J38" s="59">
        <v>52338</v>
      </c>
      <c r="K38" s="39">
        <v>35.63</v>
      </c>
    </row>
    <row r="39" spans="1:11" s="10" customFormat="1" ht="9.75" customHeight="1">
      <c r="A39" s="25"/>
      <c r="B39" s="26"/>
      <c r="C39" s="26"/>
      <c r="D39" s="27"/>
      <c r="E39" s="27"/>
      <c r="F39" s="27"/>
      <c r="G39" s="28"/>
      <c r="H39" s="29"/>
      <c r="I39" s="30"/>
      <c r="J39" s="26"/>
      <c r="K39" s="39"/>
    </row>
    <row r="40" spans="1:11" s="10" customFormat="1" ht="9.75" customHeight="1">
      <c r="A40" s="25" t="s">
        <v>19</v>
      </c>
      <c r="B40" s="26">
        <v>35651</v>
      </c>
      <c r="C40" s="26">
        <v>35741</v>
      </c>
      <c r="D40" s="27">
        <f t="shared" si="0"/>
        <v>35296</v>
      </c>
      <c r="E40" s="27">
        <v>17413</v>
      </c>
      <c r="F40" s="27">
        <v>17883</v>
      </c>
      <c r="G40" s="28">
        <v>-1.2</v>
      </c>
      <c r="H40" s="29">
        <v>290.2</v>
      </c>
      <c r="I40" s="30">
        <v>9930</v>
      </c>
      <c r="J40" s="59">
        <v>35449</v>
      </c>
      <c r="K40" s="35" t="s">
        <v>89</v>
      </c>
    </row>
    <row r="41" spans="1:11" s="10" customFormat="1" ht="9.75" customHeight="1">
      <c r="A41" s="25" t="s">
        <v>20</v>
      </c>
      <c r="B41" s="26">
        <v>18483</v>
      </c>
      <c r="C41" s="26">
        <v>19484</v>
      </c>
      <c r="D41" s="27">
        <f t="shared" si="0"/>
        <v>19501</v>
      </c>
      <c r="E41" s="27">
        <v>10036</v>
      </c>
      <c r="F41" s="27">
        <v>9465</v>
      </c>
      <c r="G41" s="28">
        <v>0.1</v>
      </c>
      <c r="H41" s="29">
        <v>309.6</v>
      </c>
      <c r="I41" s="30">
        <v>5550</v>
      </c>
      <c r="J41" s="59">
        <v>19915</v>
      </c>
      <c r="K41" s="31">
        <v>62.98</v>
      </c>
    </row>
    <row r="42" spans="1:11" s="10" customFormat="1" ht="9.75" customHeight="1">
      <c r="A42" s="25" t="s">
        <v>21</v>
      </c>
      <c r="B42" s="26">
        <v>21751</v>
      </c>
      <c r="C42" s="26">
        <v>23828</v>
      </c>
      <c r="D42" s="27">
        <f t="shared" si="0"/>
        <v>25040</v>
      </c>
      <c r="E42" s="27">
        <v>12474</v>
      </c>
      <c r="F42" s="27">
        <v>12566</v>
      </c>
      <c r="G42" s="28">
        <v>5.1</v>
      </c>
      <c r="H42" s="29">
        <v>404.5</v>
      </c>
      <c r="I42" s="30">
        <v>7799</v>
      </c>
      <c r="J42" s="59">
        <v>25208</v>
      </c>
      <c r="K42" s="31">
        <v>61.9</v>
      </c>
    </row>
    <row r="43" spans="1:11" s="10" customFormat="1" ht="9.75" customHeight="1">
      <c r="A43" s="25" t="s">
        <v>22</v>
      </c>
      <c r="B43" s="26">
        <v>14931</v>
      </c>
      <c r="C43" s="26">
        <v>14928</v>
      </c>
      <c r="D43" s="27">
        <f t="shared" si="0"/>
        <v>14823</v>
      </c>
      <c r="E43" s="27">
        <v>7375</v>
      </c>
      <c r="F43" s="27">
        <v>7448</v>
      </c>
      <c r="G43" s="28">
        <v>-0.7</v>
      </c>
      <c r="H43" s="29">
        <v>356.7</v>
      </c>
      <c r="I43" s="30">
        <v>4151</v>
      </c>
      <c r="J43" s="59">
        <v>15059</v>
      </c>
      <c r="K43" s="38" t="s">
        <v>90</v>
      </c>
    </row>
    <row r="44" spans="1:11" s="10" customFormat="1" ht="9.75" customHeight="1">
      <c r="A44" s="25" t="s">
        <v>23</v>
      </c>
      <c r="B44" s="26">
        <v>11322</v>
      </c>
      <c r="C44" s="26">
        <v>12409</v>
      </c>
      <c r="D44" s="27">
        <f t="shared" si="0"/>
        <v>13459</v>
      </c>
      <c r="E44" s="27">
        <v>6560</v>
      </c>
      <c r="F44" s="27">
        <v>6899</v>
      </c>
      <c r="G44" s="28">
        <v>8.5</v>
      </c>
      <c r="H44" s="29">
        <v>257</v>
      </c>
      <c r="I44" s="30">
        <v>4077</v>
      </c>
      <c r="J44" s="59">
        <v>13886</v>
      </c>
      <c r="K44" s="39">
        <v>52.36</v>
      </c>
    </row>
    <row r="45" spans="1:11" s="10" customFormat="1" ht="9.75" customHeight="1">
      <c r="A45" s="25" t="s">
        <v>24</v>
      </c>
      <c r="B45" s="26">
        <v>6688</v>
      </c>
      <c r="C45" s="26">
        <v>6949</v>
      </c>
      <c r="D45" s="27">
        <f t="shared" si="0"/>
        <v>7050</v>
      </c>
      <c r="E45" s="27">
        <v>3417</v>
      </c>
      <c r="F45" s="27">
        <v>3633</v>
      </c>
      <c r="G45" s="28">
        <v>1.5</v>
      </c>
      <c r="H45" s="29">
        <v>152.2</v>
      </c>
      <c r="I45" s="30">
        <v>2108</v>
      </c>
      <c r="J45" s="59">
        <v>7154</v>
      </c>
      <c r="K45" s="39">
        <v>46.33</v>
      </c>
    </row>
    <row r="46" spans="1:11" s="10" customFormat="1" ht="9.75" customHeight="1">
      <c r="A46" s="25" t="s">
        <v>25</v>
      </c>
      <c r="B46" s="26">
        <v>4965</v>
      </c>
      <c r="C46" s="26">
        <v>4753</v>
      </c>
      <c r="D46" s="27">
        <f t="shared" si="0"/>
        <v>4428</v>
      </c>
      <c r="E46" s="27">
        <v>2134</v>
      </c>
      <c r="F46" s="27">
        <v>2294</v>
      </c>
      <c r="G46" s="28">
        <v>-6.8</v>
      </c>
      <c r="H46" s="29">
        <v>99.8</v>
      </c>
      <c r="I46" s="30">
        <v>1366</v>
      </c>
      <c r="J46" s="59">
        <v>4519</v>
      </c>
      <c r="K46" s="39">
        <v>44.39</v>
      </c>
    </row>
    <row r="47" spans="1:11" s="10" customFormat="1" ht="9.75" customHeight="1">
      <c r="A47" s="25" t="s">
        <v>26</v>
      </c>
      <c r="B47" s="26">
        <v>20745</v>
      </c>
      <c r="C47" s="26">
        <v>20446</v>
      </c>
      <c r="D47" s="27">
        <f t="shared" si="0"/>
        <v>19957</v>
      </c>
      <c r="E47" s="27">
        <v>9798</v>
      </c>
      <c r="F47" s="27">
        <v>10159</v>
      </c>
      <c r="G47" s="28">
        <v>-2.4</v>
      </c>
      <c r="H47" s="29">
        <v>860.6</v>
      </c>
      <c r="I47" s="30">
        <v>6886</v>
      </c>
      <c r="J47" s="59">
        <v>19420</v>
      </c>
      <c r="K47" s="39">
        <v>23.19</v>
      </c>
    </row>
    <row r="48" spans="1:11" s="10" customFormat="1" ht="9.75" customHeight="1">
      <c r="A48" s="25"/>
      <c r="B48" s="26"/>
      <c r="C48" s="26"/>
      <c r="D48" s="27"/>
      <c r="E48" s="27"/>
      <c r="F48" s="27"/>
      <c r="G48" s="28"/>
      <c r="H48" s="29"/>
      <c r="I48" s="30"/>
      <c r="J48" s="26"/>
      <c r="K48" s="39"/>
    </row>
    <row r="49" spans="1:11" s="10" customFormat="1" ht="9.75" customHeight="1">
      <c r="A49" s="25" t="s">
        <v>27</v>
      </c>
      <c r="B49" s="26">
        <v>30965</v>
      </c>
      <c r="C49" s="26">
        <v>33951</v>
      </c>
      <c r="D49" s="27">
        <f t="shared" si="0"/>
        <v>35557</v>
      </c>
      <c r="E49" s="27">
        <v>17519</v>
      </c>
      <c r="F49" s="27">
        <v>18038</v>
      </c>
      <c r="G49" s="28">
        <v>4.7</v>
      </c>
      <c r="H49" s="29">
        <v>605.6</v>
      </c>
      <c r="I49" s="30">
        <v>11534</v>
      </c>
      <c r="J49" s="59">
        <v>35602</v>
      </c>
      <c r="K49" s="39">
        <v>58.71</v>
      </c>
    </row>
    <row r="50" spans="1:11" s="10" customFormat="1" ht="9.75" customHeight="1">
      <c r="A50" s="25" t="s">
        <v>28</v>
      </c>
      <c r="B50" s="26">
        <v>16006</v>
      </c>
      <c r="C50" s="26">
        <v>16615</v>
      </c>
      <c r="D50" s="27">
        <f t="shared" si="0"/>
        <v>16725</v>
      </c>
      <c r="E50" s="27">
        <v>8289</v>
      </c>
      <c r="F50" s="27">
        <v>8436</v>
      </c>
      <c r="G50" s="28">
        <v>0.7</v>
      </c>
      <c r="H50" s="29">
        <v>335</v>
      </c>
      <c r="I50" s="30">
        <v>5120</v>
      </c>
      <c r="J50" s="59">
        <v>16589</v>
      </c>
      <c r="K50" s="39">
        <v>49.93</v>
      </c>
    </row>
    <row r="51" spans="1:11" s="10" customFormat="1" ht="9.75" customHeight="1">
      <c r="A51" s="25" t="s">
        <v>29</v>
      </c>
      <c r="B51" s="26">
        <v>2711</v>
      </c>
      <c r="C51" s="26">
        <v>2621</v>
      </c>
      <c r="D51" s="27">
        <f t="shared" si="0"/>
        <v>2498</v>
      </c>
      <c r="E51" s="27">
        <v>1238</v>
      </c>
      <c r="F51" s="27">
        <v>1260</v>
      </c>
      <c r="G51" s="28">
        <v>-4.7</v>
      </c>
      <c r="H51" s="29">
        <v>39.6</v>
      </c>
      <c r="I51" s="30">
        <v>635</v>
      </c>
      <c r="J51" s="59">
        <v>2469</v>
      </c>
      <c r="K51" s="39">
        <v>63.04</v>
      </c>
    </row>
    <row r="52" spans="1:11" s="10" customFormat="1" ht="9.75" customHeight="1">
      <c r="A52" s="25" t="s">
        <v>30</v>
      </c>
      <c r="B52" s="26">
        <v>23209</v>
      </c>
      <c r="C52" s="26">
        <v>23487</v>
      </c>
      <c r="D52" s="27">
        <f t="shared" si="0"/>
        <v>22739</v>
      </c>
      <c r="E52" s="27">
        <v>11030</v>
      </c>
      <c r="F52" s="27">
        <v>11709</v>
      </c>
      <c r="G52" s="28">
        <v>-3.2</v>
      </c>
      <c r="H52" s="29">
        <v>260.9</v>
      </c>
      <c r="I52" s="30">
        <v>6223</v>
      </c>
      <c r="J52" s="59">
        <v>22721</v>
      </c>
      <c r="K52" s="39">
        <v>87.16</v>
      </c>
    </row>
    <row r="53" spans="1:11" s="10" customFormat="1" ht="9.75" customHeight="1">
      <c r="A53" s="25"/>
      <c r="B53" s="26"/>
      <c r="C53" s="26"/>
      <c r="D53" s="27"/>
      <c r="E53" s="27"/>
      <c r="F53" s="27"/>
      <c r="G53" s="40" t="s">
        <v>91</v>
      </c>
      <c r="H53" s="29" t="s">
        <v>91</v>
      </c>
      <c r="I53" s="33"/>
      <c r="J53" s="26"/>
      <c r="K53" s="41"/>
    </row>
    <row r="54" spans="1:11" s="10" customFormat="1" ht="9.75" customHeight="1">
      <c r="A54" s="25" t="s">
        <v>31</v>
      </c>
      <c r="B54" s="26">
        <v>31557</v>
      </c>
      <c r="C54" s="26">
        <v>32727</v>
      </c>
      <c r="D54" s="27">
        <f t="shared" si="0"/>
        <v>34333</v>
      </c>
      <c r="E54" s="27">
        <v>17290</v>
      </c>
      <c r="F54" s="27">
        <v>17043</v>
      </c>
      <c r="G54" s="28">
        <v>4.9</v>
      </c>
      <c r="H54" s="29">
        <v>917</v>
      </c>
      <c r="I54" s="30">
        <v>12083</v>
      </c>
      <c r="J54" s="59">
        <v>35252</v>
      </c>
      <c r="K54" s="39">
        <v>37.48</v>
      </c>
    </row>
    <row r="55" spans="1:11" s="10" customFormat="1" ht="9.75" customHeight="1">
      <c r="A55" s="25" t="s">
        <v>32</v>
      </c>
      <c r="B55" s="26">
        <v>42561</v>
      </c>
      <c r="C55" s="26">
        <v>45007</v>
      </c>
      <c r="D55" s="27">
        <f t="shared" si="0"/>
        <v>45983</v>
      </c>
      <c r="E55" s="27">
        <v>22512</v>
      </c>
      <c r="F55" s="27">
        <v>23471</v>
      </c>
      <c r="G55" s="28">
        <v>2.2</v>
      </c>
      <c r="H55" s="29">
        <v>553.1</v>
      </c>
      <c r="I55" s="30">
        <v>14563</v>
      </c>
      <c r="J55" s="59">
        <v>47435</v>
      </c>
      <c r="K55" s="39">
        <v>83.14</v>
      </c>
    </row>
    <row r="56" spans="1:11" s="10" customFormat="1" ht="9.75" customHeight="1">
      <c r="A56" s="25" t="s">
        <v>33</v>
      </c>
      <c r="B56" s="26">
        <v>8517</v>
      </c>
      <c r="C56" s="26">
        <v>9171</v>
      </c>
      <c r="D56" s="27">
        <f t="shared" si="0"/>
        <v>9086</v>
      </c>
      <c r="E56" s="27">
        <v>4375</v>
      </c>
      <c r="F56" s="27">
        <v>4711</v>
      </c>
      <c r="G56" s="28">
        <v>-0.9</v>
      </c>
      <c r="H56" s="29">
        <v>619.8</v>
      </c>
      <c r="I56" s="30">
        <v>2726</v>
      </c>
      <c r="J56" s="59">
        <v>9161</v>
      </c>
      <c r="K56" s="39">
        <v>14.66</v>
      </c>
    </row>
    <row r="57" spans="1:11" s="10" customFormat="1" ht="9.75" customHeight="1">
      <c r="A57" s="25" t="s">
        <v>34</v>
      </c>
      <c r="B57" s="26">
        <v>25537</v>
      </c>
      <c r="C57" s="26">
        <v>26443</v>
      </c>
      <c r="D57" s="27">
        <f t="shared" si="0"/>
        <v>27126</v>
      </c>
      <c r="E57" s="27">
        <v>13272</v>
      </c>
      <c r="F57" s="27">
        <v>13854</v>
      </c>
      <c r="G57" s="28">
        <v>2.6</v>
      </c>
      <c r="H57" s="29">
        <v>327.5</v>
      </c>
      <c r="I57" s="30">
        <v>8783</v>
      </c>
      <c r="J57" s="59">
        <v>27526</v>
      </c>
      <c r="K57" s="39">
        <v>82.84</v>
      </c>
    </row>
    <row r="58" spans="1:11" s="10" customFormat="1" ht="9.75" customHeight="1">
      <c r="A58" s="25" t="s">
        <v>35</v>
      </c>
      <c r="B58" s="26">
        <v>8780</v>
      </c>
      <c r="C58" s="26">
        <v>8536</v>
      </c>
      <c r="D58" s="27">
        <f t="shared" si="0"/>
        <v>8048</v>
      </c>
      <c r="E58" s="27">
        <v>3919</v>
      </c>
      <c r="F58" s="27">
        <v>4129</v>
      </c>
      <c r="G58" s="28">
        <v>-5.7</v>
      </c>
      <c r="H58" s="29">
        <v>95.7</v>
      </c>
      <c r="I58" s="30">
        <v>2619</v>
      </c>
      <c r="J58" s="59">
        <v>8022</v>
      </c>
      <c r="K58" s="39">
        <v>84.06</v>
      </c>
    </row>
    <row r="59" spans="1:11" s="10" customFormat="1" ht="9.75" customHeight="1">
      <c r="A59" s="42"/>
      <c r="B59" s="43"/>
      <c r="C59" s="43"/>
      <c r="D59" s="44"/>
      <c r="E59" s="44"/>
      <c r="F59" s="44"/>
      <c r="G59" s="45"/>
      <c r="H59" s="46"/>
      <c r="I59" s="47"/>
      <c r="J59" s="43"/>
      <c r="K59" s="48"/>
    </row>
    <row r="60" spans="1:11" s="10" customFormat="1" ht="9.75" customHeight="1" thickBot="1">
      <c r="A60" s="49"/>
      <c r="B60" s="26"/>
      <c r="C60" s="26"/>
      <c r="D60" s="27"/>
      <c r="E60" s="27"/>
      <c r="F60" s="27"/>
      <c r="G60" s="28"/>
      <c r="H60" s="29"/>
      <c r="I60" s="30"/>
      <c r="J60" s="26"/>
      <c r="K60" s="39"/>
    </row>
    <row r="61" spans="1:11" s="10" customFormat="1" ht="15" customHeight="1" thickTop="1">
      <c r="A61" s="11" t="s">
        <v>100</v>
      </c>
      <c r="B61" s="62" t="s">
        <v>107</v>
      </c>
      <c r="C61" s="62" t="s">
        <v>108</v>
      </c>
      <c r="D61" s="74" t="s">
        <v>101</v>
      </c>
      <c r="E61" s="75"/>
      <c r="F61" s="75"/>
      <c r="G61" s="75"/>
      <c r="H61" s="75"/>
      <c r="I61" s="76"/>
      <c r="J61" s="65" t="s">
        <v>122</v>
      </c>
      <c r="K61" s="67" t="s">
        <v>94</v>
      </c>
    </row>
    <row r="62" spans="1:11" s="10" customFormat="1" ht="10.5" customHeight="1">
      <c r="A62" s="12"/>
      <c r="B62" s="63"/>
      <c r="C62" s="63"/>
      <c r="D62" s="66" t="s">
        <v>79</v>
      </c>
      <c r="E62" s="70" t="s">
        <v>85</v>
      </c>
      <c r="F62" s="71"/>
      <c r="G62" s="14" t="s">
        <v>95</v>
      </c>
      <c r="H62" s="14" t="s">
        <v>96</v>
      </c>
      <c r="I62" s="72" t="s">
        <v>80</v>
      </c>
      <c r="J62" s="66"/>
      <c r="K62" s="68"/>
    </row>
    <row r="63" spans="1:11" s="10" customFormat="1" ht="15.75" customHeight="1">
      <c r="A63" s="15" t="s">
        <v>97</v>
      </c>
      <c r="B63" s="64"/>
      <c r="C63" s="64"/>
      <c r="D63" s="66"/>
      <c r="E63" s="13" t="s">
        <v>81</v>
      </c>
      <c r="F63" s="13" t="s">
        <v>82</v>
      </c>
      <c r="G63" s="16" t="s">
        <v>83</v>
      </c>
      <c r="H63" s="16" t="s">
        <v>84</v>
      </c>
      <c r="I63" s="64"/>
      <c r="J63" s="66"/>
      <c r="K63" s="69"/>
    </row>
    <row r="64" spans="1:11" s="10" customFormat="1" ht="9.75" customHeight="1">
      <c r="A64" s="25" t="s">
        <v>36</v>
      </c>
      <c r="B64" s="26">
        <v>5283</v>
      </c>
      <c r="C64" s="26">
        <v>4962</v>
      </c>
      <c r="D64" s="27">
        <f t="shared" si="0"/>
        <v>4612</v>
      </c>
      <c r="E64" s="27">
        <v>2259</v>
      </c>
      <c r="F64" s="27">
        <v>2353</v>
      </c>
      <c r="G64" s="28">
        <v>-7.1</v>
      </c>
      <c r="H64" s="29">
        <v>57.4</v>
      </c>
      <c r="I64" s="30">
        <v>1369</v>
      </c>
      <c r="J64" s="59">
        <v>4597</v>
      </c>
      <c r="K64" s="39">
        <v>80.35</v>
      </c>
    </row>
    <row r="65" spans="1:11" s="10" customFormat="1" ht="9.75" customHeight="1">
      <c r="A65" s="25" t="s">
        <v>37</v>
      </c>
      <c r="B65" s="26">
        <v>5105</v>
      </c>
      <c r="C65" s="26">
        <v>4867</v>
      </c>
      <c r="D65" s="27">
        <f t="shared" si="0"/>
        <v>4750</v>
      </c>
      <c r="E65" s="27">
        <v>2298</v>
      </c>
      <c r="F65" s="27">
        <v>2452</v>
      </c>
      <c r="G65" s="28">
        <v>-2.4</v>
      </c>
      <c r="H65" s="29">
        <v>83.7</v>
      </c>
      <c r="I65" s="30">
        <v>1429</v>
      </c>
      <c r="J65" s="59">
        <v>4738</v>
      </c>
      <c r="K65" s="39">
        <v>56.74</v>
      </c>
    </row>
    <row r="66" spans="1:11" s="10" customFormat="1" ht="9.75" customHeight="1">
      <c r="A66" s="25"/>
      <c r="B66" s="26"/>
      <c r="C66" s="26"/>
      <c r="D66" s="27"/>
      <c r="E66" s="27"/>
      <c r="F66" s="27"/>
      <c r="G66" s="40" t="s">
        <v>102</v>
      </c>
      <c r="H66" s="29" t="s">
        <v>102</v>
      </c>
      <c r="I66" s="33"/>
      <c r="J66" s="26"/>
      <c r="K66" s="41"/>
    </row>
    <row r="67" spans="1:11" s="10" customFormat="1" ht="9.75" customHeight="1">
      <c r="A67" s="25" t="s">
        <v>38</v>
      </c>
      <c r="B67" s="26">
        <v>10424</v>
      </c>
      <c r="C67" s="26">
        <v>10717</v>
      </c>
      <c r="D67" s="27">
        <f t="shared" si="0"/>
        <v>11336</v>
      </c>
      <c r="E67" s="27">
        <v>5532</v>
      </c>
      <c r="F67" s="27">
        <v>5804</v>
      </c>
      <c r="G67" s="28">
        <v>5.8</v>
      </c>
      <c r="H67" s="29">
        <v>183.9</v>
      </c>
      <c r="I67" s="30">
        <v>3369</v>
      </c>
      <c r="J67" s="59">
        <v>11651</v>
      </c>
      <c r="K67" s="39">
        <v>61.64</v>
      </c>
    </row>
    <row r="68" spans="1:11" s="10" customFormat="1" ht="9.75" customHeight="1">
      <c r="A68" s="25" t="s">
        <v>39</v>
      </c>
      <c r="B68" s="26">
        <v>7031</v>
      </c>
      <c r="C68" s="26">
        <v>6725</v>
      </c>
      <c r="D68" s="27">
        <f t="shared" si="0"/>
        <v>6447</v>
      </c>
      <c r="E68" s="27">
        <v>3147</v>
      </c>
      <c r="F68" s="27">
        <v>3300</v>
      </c>
      <c r="G68" s="28">
        <v>-4.1</v>
      </c>
      <c r="H68" s="29">
        <v>79.7</v>
      </c>
      <c r="I68" s="30">
        <v>2039</v>
      </c>
      <c r="J68" s="59">
        <v>6328</v>
      </c>
      <c r="K68" s="39">
        <v>80.92</v>
      </c>
    </row>
    <row r="69" spans="1:11" s="10" customFormat="1" ht="9.75" customHeight="1">
      <c r="A69" s="25" t="s">
        <v>40</v>
      </c>
      <c r="B69" s="26">
        <v>4679</v>
      </c>
      <c r="C69" s="26">
        <v>4538</v>
      </c>
      <c r="D69" s="27">
        <f t="shared" si="0"/>
        <v>4406</v>
      </c>
      <c r="E69" s="27">
        <v>2175</v>
      </c>
      <c r="F69" s="27">
        <v>2231</v>
      </c>
      <c r="G69" s="28">
        <v>-2.9</v>
      </c>
      <c r="H69" s="29">
        <v>36.7</v>
      </c>
      <c r="I69" s="30">
        <v>1332</v>
      </c>
      <c r="J69" s="59">
        <v>4486</v>
      </c>
      <c r="K69" s="39">
        <v>119.95</v>
      </c>
    </row>
    <row r="70" spans="1:11" s="10" customFormat="1" ht="9.75" customHeight="1">
      <c r="A70" s="25" t="s">
        <v>41</v>
      </c>
      <c r="B70" s="26">
        <v>27067</v>
      </c>
      <c r="C70" s="26">
        <v>25604</v>
      </c>
      <c r="D70" s="27">
        <f t="shared" si="0"/>
        <v>23982</v>
      </c>
      <c r="E70" s="27">
        <v>11713</v>
      </c>
      <c r="F70" s="27">
        <v>12269</v>
      </c>
      <c r="G70" s="28">
        <v>-6.3</v>
      </c>
      <c r="H70" s="29">
        <v>73.6</v>
      </c>
      <c r="I70" s="30">
        <v>7499</v>
      </c>
      <c r="J70" s="59">
        <v>23374</v>
      </c>
      <c r="K70" s="39">
        <v>325.78</v>
      </c>
    </row>
    <row r="71" spans="1:11" s="10" customFormat="1" ht="9.75" customHeight="1">
      <c r="A71" s="25"/>
      <c r="B71" s="26"/>
      <c r="C71" s="27"/>
      <c r="D71" s="27"/>
      <c r="E71" s="27"/>
      <c r="F71" s="27"/>
      <c r="G71" s="40" t="s">
        <v>102</v>
      </c>
      <c r="H71" s="29" t="s">
        <v>102</v>
      </c>
      <c r="I71" s="33"/>
      <c r="J71" s="26"/>
      <c r="K71" s="41"/>
    </row>
    <row r="72" spans="1:11" s="10" customFormat="1" ht="9.75" customHeight="1">
      <c r="A72" s="25" t="s">
        <v>42</v>
      </c>
      <c r="B72" s="26">
        <v>12604</v>
      </c>
      <c r="C72" s="26">
        <v>13060</v>
      </c>
      <c r="D72" s="27">
        <f t="shared" si="0"/>
        <v>13236</v>
      </c>
      <c r="E72" s="27">
        <v>6461</v>
      </c>
      <c r="F72" s="27">
        <v>6775</v>
      </c>
      <c r="G72" s="28">
        <v>1.3</v>
      </c>
      <c r="H72" s="29">
        <v>183.5</v>
      </c>
      <c r="I72" s="30">
        <v>4241</v>
      </c>
      <c r="J72" s="59">
        <v>13763</v>
      </c>
      <c r="K72" s="39">
        <v>72.12</v>
      </c>
    </row>
    <row r="73" spans="1:11" s="10" customFormat="1" ht="9.75" customHeight="1">
      <c r="A73" s="25"/>
      <c r="B73" s="26"/>
      <c r="C73" s="26"/>
      <c r="D73" s="27"/>
      <c r="E73" s="27"/>
      <c r="F73" s="27"/>
      <c r="G73" s="40" t="s">
        <v>102</v>
      </c>
      <c r="H73" s="29" t="s">
        <v>102</v>
      </c>
      <c r="I73" s="33"/>
      <c r="J73" s="26"/>
      <c r="K73" s="41"/>
    </row>
    <row r="74" spans="1:11" s="10" customFormat="1" ht="9.75" customHeight="1">
      <c r="A74" s="25" t="s">
        <v>43</v>
      </c>
      <c r="B74" s="26">
        <v>11270</v>
      </c>
      <c r="C74" s="26">
        <v>11396</v>
      </c>
      <c r="D74" s="27">
        <f t="shared" si="0"/>
        <v>11637</v>
      </c>
      <c r="E74" s="27">
        <v>5779</v>
      </c>
      <c r="F74" s="27">
        <v>5858</v>
      </c>
      <c r="G74" s="28">
        <v>2.1</v>
      </c>
      <c r="H74" s="29">
        <v>216.3</v>
      </c>
      <c r="I74" s="30">
        <v>2973</v>
      </c>
      <c r="J74" s="59">
        <v>11867</v>
      </c>
      <c r="K74" s="39">
        <v>53.8</v>
      </c>
    </row>
    <row r="75" spans="1:11" s="10" customFormat="1" ht="9.75" customHeight="1">
      <c r="A75" s="25" t="s">
        <v>44</v>
      </c>
      <c r="B75" s="26">
        <v>28370</v>
      </c>
      <c r="C75" s="26">
        <v>28605</v>
      </c>
      <c r="D75" s="27">
        <f t="shared" si="0"/>
        <v>28225</v>
      </c>
      <c r="E75" s="27">
        <v>13899</v>
      </c>
      <c r="F75" s="27">
        <v>14326</v>
      </c>
      <c r="G75" s="28">
        <v>-1.3</v>
      </c>
      <c r="H75" s="29">
        <v>265.1</v>
      </c>
      <c r="I75" s="30">
        <v>7731</v>
      </c>
      <c r="J75" s="59">
        <v>29074</v>
      </c>
      <c r="K75" s="39">
        <v>106.47</v>
      </c>
    </row>
    <row r="76" spans="1:11" s="10" customFormat="1" ht="9.75" customHeight="1">
      <c r="A76" s="25" t="s">
        <v>45</v>
      </c>
      <c r="B76" s="26">
        <v>10483</v>
      </c>
      <c r="C76" s="26">
        <v>10856</v>
      </c>
      <c r="D76" s="27">
        <f t="shared" si="0"/>
        <v>11053</v>
      </c>
      <c r="E76" s="27">
        <v>5530</v>
      </c>
      <c r="F76" s="27">
        <v>5523</v>
      </c>
      <c r="G76" s="28">
        <v>1.8</v>
      </c>
      <c r="H76" s="29">
        <v>253.3</v>
      </c>
      <c r="I76" s="30">
        <v>3340</v>
      </c>
      <c r="J76" s="59">
        <v>12100</v>
      </c>
      <c r="K76" s="39">
        <v>43.63</v>
      </c>
    </row>
    <row r="77" spans="1:11" s="10" customFormat="1" ht="9.75" customHeight="1">
      <c r="A77" s="25" t="s">
        <v>46</v>
      </c>
      <c r="B77" s="26">
        <v>40351</v>
      </c>
      <c r="C77" s="26">
        <v>44473</v>
      </c>
      <c r="D77" s="27">
        <f t="shared" si="0"/>
        <v>48575</v>
      </c>
      <c r="E77" s="27">
        <v>25333</v>
      </c>
      <c r="F77" s="27">
        <v>23242</v>
      </c>
      <c r="G77" s="28">
        <v>9.2</v>
      </c>
      <c r="H77" s="29">
        <v>615.2</v>
      </c>
      <c r="I77" s="30">
        <v>17938</v>
      </c>
      <c r="J77" s="59">
        <v>49359</v>
      </c>
      <c r="K77" s="39">
        <v>78.96</v>
      </c>
    </row>
    <row r="78" spans="1:11" s="10" customFormat="1" ht="9.75" customHeight="1">
      <c r="A78" s="25" t="s">
        <v>47</v>
      </c>
      <c r="B78" s="26">
        <v>37245</v>
      </c>
      <c r="C78" s="26">
        <v>38698</v>
      </c>
      <c r="D78" s="27">
        <f t="shared" si="0"/>
        <v>39051</v>
      </c>
      <c r="E78" s="27">
        <v>19586</v>
      </c>
      <c r="F78" s="27">
        <v>19465</v>
      </c>
      <c r="G78" s="28">
        <v>0.9</v>
      </c>
      <c r="H78" s="29">
        <v>571.9</v>
      </c>
      <c r="I78" s="30">
        <v>12560</v>
      </c>
      <c r="J78" s="59">
        <v>38917</v>
      </c>
      <c r="K78" s="39">
        <v>68.28</v>
      </c>
    </row>
    <row r="79" spans="1:11" s="10" customFormat="1" ht="9.75" customHeight="1">
      <c r="A79" s="25"/>
      <c r="B79" s="26"/>
      <c r="C79" s="26"/>
      <c r="D79" s="27"/>
      <c r="E79" s="27"/>
      <c r="F79" s="27"/>
      <c r="G79" s="28"/>
      <c r="H79" s="29" t="s">
        <v>102</v>
      </c>
      <c r="I79" s="33"/>
      <c r="J79" s="26"/>
      <c r="K79" s="41"/>
    </row>
    <row r="80" spans="1:11" s="10" customFormat="1" ht="9.75" customHeight="1">
      <c r="A80" s="25" t="s">
        <v>48</v>
      </c>
      <c r="B80" s="26">
        <v>17774</v>
      </c>
      <c r="C80" s="26">
        <v>17286</v>
      </c>
      <c r="D80" s="27">
        <f aca="true" t="shared" si="1" ref="D80:D117">E80+F80</f>
        <v>16587</v>
      </c>
      <c r="E80" s="27">
        <v>8186</v>
      </c>
      <c r="F80" s="27">
        <v>8401</v>
      </c>
      <c r="G80" s="28">
        <v>-4</v>
      </c>
      <c r="H80" s="29">
        <v>274.7</v>
      </c>
      <c r="I80" s="30">
        <v>4345</v>
      </c>
      <c r="J80" s="59">
        <v>16473</v>
      </c>
      <c r="K80" s="31">
        <v>60.38</v>
      </c>
    </row>
    <row r="81" spans="1:11" s="10" customFormat="1" ht="9.75" customHeight="1">
      <c r="A81" s="25" t="s">
        <v>49</v>
      </c>
      <c r="B81" s="26">
        <v>11107</v>
      </c>
      <c r="C81" s="26">
        <v>10920</v>
      </c>
      <c r="D81" s="27">
        <f t="shared" si="1"/>
        <v>10938</v>
      </c>
      <c r="E81" s="27">
        <v>5377</v>
      </c>
      <c r="F81" s="27">
        <v>5561</v>
      </c>
      <c r="G81" s="28">
        <v>0.2</v>
      </c>
      <c r="H81" s="29">
        <v>200</v>
      </c>
      <c r="I81" s="30">
        <v>2792</v>
      </c>
      <c r="J81" s="59">
        <v>10655</v>
      </c>
      <c r="K81" s="31">
        <v>54.7</v>
      </c>
    </row>
    <row r="82" spans="1:11" s="10" customFormat="1" ht="9.75" customHeight="1">
      <c r="A82" s="25" t="s">
        <v>50</v>
      </c>
      <c r="B82" s="26">
        <v>14109</v>
      </c>
      <c r="C82" s="26">
        <v>14184</v>
      </c>
      <c r="D82" s="27">
        <f t="shared" si="1"/>
        <v>13940</v>
      </c>
      <c r="E82" s="27">
        <v>6871</v>
      </c>
      <c r="F82" s="27">
        <v>7069</v>
      </c>
      <c r="G82" s="28">
        <v>-1.7</v>
      </c>
      <c r="H82" s="29">
        <v>272</v>
      </c>
      <c r="I82" s="30">
        <v>3747</v>
      </c>
      <c r="J82" s="59">
        <v>13978</v>
      </c>
      <c r="K82" s="31">
        <v>51.25</v>
      </c>
    </row>
    <row r="83" spans="1:11" s="10" customFormat="1" ht="9.75" customHeight="1">
      <c r="A83" s="25"/>
      <c r="B83" s="26"/>
      <c r="C83" s="26"/>
      <c r="D83" s="27"/>
      <c r="E83" s="27"/>
      <c r="F83" s="27"/>
      <c r="G83" s="40" t="s">
        <v>102</v>
      </c>
      <c r="H83" s="29" t="s">
        <v>102</v>
      </c>
      <c r="I83" s="33"/>
      <c r="J83" s="26"/>
      <c r="K83" s="41"/>
    </row>
    <row r="84" spans="1:11" s="10" customFormat="1" ht="9.75" customHeight="1">
      <c r="A84" s="25" t="s">
        <v>51</v>
      </c>
      <c r="B84" s="26">
        <v>14638</v>
      </c>
      <c r="C84" s="26">
        <v>20022</v>
      </c>
      <c r="D84" s="27">
        <f t="shared" si="1"/>
        <v>20456</v>
      </c>
      <c r="E84" s="27">
        <v>10196</v>
      </c>
      <c r="F84" s="27">
        <v>10260</v>
      </c>
      <c r="G84" s="28">
        <v>2.2</v>
      </c>
      <c r="H84" s="29">
        <v>387.3</v>
      </c>
      <c r="I84" s="30">
        <v>6537</v>
      </c>
      <c r="J84" s="59">
        <v>20068</v>
      </c>
      <c r="K84" s="31">
        <v>52.82</v>
      </c>
    </row>
    <row r="85" spans="1:11" s="10" customFormat="1" ht="9.75" customHeight="1">
      <c r="A85" s="25" t="s">
        <v>52</v>
      </c>
      <c r="B85" s="26">
        <v>14348</v>
      </c>
      <c r="C85" s="26">
        <v>17767</v>
      </c>
      <c r="D85" s="27">
        <f t="shared" si="1"/>
        <v>18219</v>
      </c>
      <c r="E85" s="27">
        <v>9229</v>
      </c>
      <c r="F85" s="27">
        <v>8990</v>
      </c>
      <c r="G85" s="28">
        <v>2.5</v>
      </c>
      <c r="H85" s="29">
        <v>535.4</v>
      </c>
      <c r="I85" s="30">
        <v>5987</v>
      </c>
      <c r="J85" s="59">
        <v>18578</v>
      </c>
      <c r="K85" s="31">
        <v>34.03</v>
      </c>
    </row>
    <row r="86" spans="1:11" s="10" customFormat="1" ht="9.75" customHeight="1">
      <c r="A86" s="25" t="s">
        <v>53</v>
      </c>
      <c r="B86" s="26">
        <v>42192</v>
      </c>
      <c r="C86" s="26">
        <v>45652</v>
      </c>
      <c r="D86" s="27">
        <f t="shared" si="1"/>
        <v>46922</v>
      </c>
      <c r="E86" s="27">
        <v>23196</v>
      </c>
      <c r="F86" s="27">
        <v>23726</v>
      </c>
      <c r="G86" s="28">
        <v>2.8</v>
      </c>
      <c r="H86" s="29">
        <v>722.2</v>
      </c>
      <c r="I86" s="30">
        <v>16035</v>
      </c>
      <c r="J86" s="59">
        <v>46873</v>
      </c>
      <c r="K86" s="31">
        <v>64.97</v>
      </c>
    </row>
    <row r="87" spans="1:11" s="10" customFormat="1" ht="9.75" customHeight="1">
      <c r="A87" s="25" t="s">
        <v>54</v>
      </c>
      <c r="B87" s="26">
        <v>9177</v>
      </c>
      <c r="C87" s="26">
        <v>10530</v>
      </c>
      <c r="D87" s="27">
        <f t="shared" si="1"/>
        <v>10500</v>
      </c>
      <c r="E87" s="27">
        <v>5224</v>
      </c>
      <c r="F87" s="27">
        <v>5276</v>
      </c>
      <c r="G87" s="28">
        <v>-0.3</v>
      </c>
      <c r="H87" s="29">
        <v>353.1</v>
      </c>
      <c r="I87" s="30">
        <v>2896</v>
      </c>
      <c r="J87" s="59">
        <v>10068</v>
      </c>
      <c r="K87" s="31">
        <v>29.74</v>
      </c>
    </row>
    <row r="88" spans="1:11" s="10" customFormat="1" ht="9.75" customHeight="1">
      <c r="A88" s="25" t="s">
        <v>55</v>
      </c>
      <c r="B88" s="26">
        <v>11201</v>
      </c>
      <c r="C88" s="26">
        <v>11726</v>
      </c>
      <c r="D88" s="27">
        <f t="shared" si="1"/>
        <v>11502</v>
      </c>
      <c r="E88" s="27">
        <v>5641</v>
      </c>
      <c r="F88" s="27">
        <v>5861</v>
      </c>
      <c r="G88" s="28">
        <v>-1.9</v>
      </c>
      <c r="H88" s="29">
        <v>259.5</v>
      </c>
      <c r="I88" s="30">
        <v>3066</v>
      </c>
      <c r="J88" s="59">
        <v>11547</v>
      </c>
      <c r="K88" s="31">
        <v>44.32</v>
      </c>
    </row>
    <row r="89" spans="1:11" s="10" customFormat="1" ht="9.75" customHeight="1">
      <c r="A89" s="25" t="s">
        <v>56</v>
      </c>
      <c r="B89" s="26">
        <v>8060</v>
      </c>
      <c r="C89" s="26">
        <v>7871</v>
      </c>
      <c r="D89" s="27">
        <f t="shared" si="1"/>
        <v>7449</v>
      </c>
      <c r="E89" s="27">
        <v>3707</v>
      </c>
      <c r="F89" s="27">
        <v>3742</v>
      </c>
      <c r="G89" s="28">
        <v>-5.4</v>
      </c>
      <c r="H89" s="29">
        <v>218.4</v>
      </c>
      <c r="I89" s="30">
        <v>1849</v>
      </c>
      <c r="J89" s="59">
        <v>7238</v>
      </c>
      <c r="K89" s="35" t="s">
        <v>103</v>
      </c>
    </row>
    <row r="90" spans="1:11" s="10" customFormat="1" ht="9.75" customHeight="1">
      <c r="A90" s="25" t="s">
        <v>57</v>
      </c>
      <c r="B90" s="26">
        <v>13451</v>
      </c>
      <c r="C90" s="26">
        <v>13229</v>
      </c>
      <c r="D90" s="27">
        <f t="shared" si="1"/>
        <v>12879</v>
      </c>
      <c r="E90" s="27">
        <v>6308</v>
      </c>
      <c r="F90" s="27">
        <v>6571</v>
      </c>
      <c r="G90" s="28">
        <v>-2.6</v>
      </c>
      <c r="H90" s="29">
        <v>209.6</v>
      </c>
      <c r="I90" s="30">
        <v>3141</v>
      </c>
      <c r="J90" s="59">
        <v>12658</v>
      </c>
      <c r="K90" s="35" t="s">
        <v>104</v>
      </c>
    </row>
    <row r="91" spans="1:11" s="10" customFormat="1" ht="9.75" customHeight="1">
      <c r="A91" s="25"/>
      <c r="B91" s="26"/>
      <c r="C91" s="26"/>
      <c r="D91" s="27"/>
      <c r="E91" s="27"/>
      <c r="F91" s="27"/>
      <c r="G91" s="40" t="s">
        <v>102</v>
      </c>
      <c r="H91" s="29" t="s">
        <v>102</v>
      </c>
      <c r="I91" s="33"/>
      <c r="J91" s="26"/>
      <c r="K91" s="41"/>
    </row>
    <row r="92" spans="1:11" s="10" customFormat="1" ht="9.75" customHeight="1">
      <c r="A92" s="25" t="s">
        <v>58</v>
      </c>
      <c r="B92" s="26">
        <v>18674</v>
      </c>
      <c r="C92" s="26">
        <v>19067</v>
      </c>
      <c r="D92" s="27">
        <f t="shared" si="1"/>
        <v>18569</v>
      </c>
      <c r="E92" s="27">
        <v>9243</v>
      </c>
      <c r="F92" s="27">
        <v>9326</v>
      </c>
      <c r="G92" s="28">
        <v>-2.6</v>
      </c>
      <c r="H92" s="29">
        <v>264.3</v>
      </c>
      <c r="I92" s="30">
        <v>5089</v>
      </c>
      <c r="J92" s="59">
        <v>18558</v>
      </c>
      <c r="K92" s="31">
        <v>70.27</v>
      </c>
    </row>
    <row r="93" spans="1:11" s="10" customFormat="1" ht="9.75" customHeight="1">
      <c r="A93" s="25" t="s">
        <v>59</v>
      </c>
      <c r="B93" s="26">
        <v>7966</v>
      </c>
      <c r="C93" s="26">
        <v>8729</v>
      </c>
      <c r="D93" s="27">
        <f t="shared" si="1"/>
        <v>8865</v>
      </c>
      <c r="E93" s="27">
        <v>4471</v>
      </c>
      <c r="F93" s="27">
        <v>4394</v>
      </c>
      <c r="G93" s="28">
        <v>1.6</v>
      </c>
      <c r="H93" s="29">
        <v>578.3</v>
      </c>
      <c r="I93" s="30">
        <v>2648</v>
      </c>
      <c r="J93" s="59">
        <v>8609</v>
      </c>
      <c r="K93" s="31">
        <v>15.33</v>
      </c>
    </row>
    <row r="94" spans="1:13" s="10" customFormat="1" ht="9.75" customHeight="1">
      <c r="A94" s="25" t="s">
        <v>60</v>
      </c>
      <c r="B94" s="26">
        <v>29417</v>
      </c>
      <c r="C94" s="26">
        <v>30684</v>
      </c>
      <c r="D94" s="27">
        <f t="shared" si="1"/>
        <v>30551</v>
      </c>
      <c r="E94" s="27">
        <v>15061</v>
      </c>
      <c r="F94" s="27">
        <v>15490</v>
      </c>
      <c r="G94" s="28">
        <v>-0.4</v>
      </c>
      <c r="H94" s="29">
        <v>198.7</v>
      </c>
      <c r="I94" s="30">
        <v>7727</v>
      </c>
      <c r="J94" s="59">
        <v>30495</v>
      </c>
      <c r="K94" s="31">
        <v>153.78</v>
      </c>
      <c r="M94" s="59"/>
    </row>
    <row r="95" spans="1:13" s="10" customFormat="1" ht="9.75" customHeight="1">
      <c r="A95" s="25" t="s">
        <v>61</v>
      </c>
      <c r="B95" s="26">
        <v>24339</v>
      </c>
      <c r="C95" s="26">
        <v>26221</v>
      </c>
      <c r="D95" s="27">
        <f t="shared" si="1"/>
        <v>26660</v>
      </c>
      <c r="E95" s="27">
        <v>13644</v>
      </c>
      <c r="F95" s="27">
        <v>13016</v>
      </c>
      <c r="G95" s="28">
        <v>1.7</v>
      </c>
      <c r="H95" s="29">
        <v>549.7</v>
      </c>
      <c r="I95" s="30">
        <v>8922</v>
      </c>
      <c r="J95" s="59">
        <v>26809</v>
      </c>
      <c r="K95" s="31">
        <v>48.5</v>
      </c>
      <c r="M95" s="59"/>
    </row>
    <row r="96" spans="1:13" s="10" customFormat="1" ht="9.75" customHeight="1">
      <c r="A96" s="25" t="s">
        <v>62</v>
      </c>
      <c r="B96" s="26">
        <v>9582</v>
      </c>
      <c r="C96" s="26">
        <v>9619</v>
      </c>
      <c r="D96" s="27">
        <f t="shared" si="1"/>
        <v>9404</v>
      </c>
      <c r="E96" s="27">
        <v>4657</v>
      </c>
      <c r="F96" s="27">
        <v>4747</v>
      </c>
      <c r="G96" s="28">
        <v>-2.2</v>
      </c>
      <c r="H96" s="29">
        <v>294</v>
      </c>
      <c r="I96" s="30">
        <v>2531</v>
      </c>
      <c r="J96" s="59">
        <v>9490</v>
      </c>
      <c r="K96" s="31">
        <v>31.99</v>
      </c>
      <c r="M96" s="59"/>
    </row>
    <row r="97" spans="1:11" s="10" customFormat="1" ht="9.75" customHeight="1">
      <c r="A97" s="25"/>
      <c r="B97" s="26"/>
      <c r="C97" s="26"/>
      <c r="D97" s="27"/>
      <c r="E97" s="27"/>
      <c r="F97" s="27"/>
      <c r="G97" s="40" t="s">
        <v>102</v>
      </c>
      <c r="H97" s="29" t="s">
        <v>102</v>
      </c>
      <c r="I97" s="33"/>
      <c r="J97" s="26"/>
      <c r="K97" s="41"/>
    </row>
    <row r="98" spans="1:11" s="10" customFormat="1" ht="9.75" customHeight="1">
      <c r="A98" s="25" t="s">
        <v>63</v>
      </c>
      <c r="B98" s="26">
        <v>26604</v>
      </c>
      <c r="C98" s="26">
        <v>26265</v>
      </c>
      <c r="D98" s="27">
        <f t="shared" si="1"/>
        <v>25569</v>
      </c>
      <c r="E98" s="27">
        <v>12672</v>
      </c>
      <c r="F98" s="27">
        <v>12897</v>
      </c>
      <c r="G98" s="28">
        <v>-2.6</v>
      </c>
      <c r="H98" s="29">
        <v>561.5</v>
      </c>
      <c r="I98" s="30">
        <v>7701</v>
      </c>
      <c r="J98" s="59">
        <v>25602</v>
      </c>
      <c r="K98" s="31">
        <v>45.54</v>
      </c>
    </row>
    <row r="99" spans="1:11" s="10" customFormat="1" ht="9.75" customHeight="1">
      <c r="A99" s="25" t="s">
        <v>64</v>
      </c>
      <c r="B99" s="26">
        <v>11933</v>
      </c>
      <c r="C99" s="26">
        <v>14230</v>
      </c>
      <c r="D99" s="27">
        <f t="shared" si="1"/>
        <v>14963</v>
      </c>
      <c r="E99" s="27">
        <v>7482</v>
      </c>
      <c r="F99" s="27">
        <v>7481</v>
      </c>
      <c r="G99" s="28">
        <v>5.2</v>
      </c>
      <c r="H99" s="29">
        <v>445.3</v>
      </c>
      <c r="I99" s="30">
        <v>4278</v>
      </c>
      <c r="J99" s="59">
        <v>15609</v>
      </c>
      <c r="K99" s="31">
        <v>33.6</v>
      </c>
    </row>
    <row r="100" spans="1:11" s="10" customFormat="1" ht="9.75" customHeight="1">
      <c r="A100" s="25"/>
      <c r="B100" s="26"/>
      <c r="C100" s="26"/>
      <c r="D100" s="27"/>
      <c r="E100" s="27"/>
      <c r="F100" s="27"/>
      <c r="G100" s="40" t="s">
        <v>102</v>
      </c>
      <c r="H100" s="29" t="s">
        <v>102</v>
      </c>
      <c r="I100" s="33"/>
      <c r="J100" s="26"/>
      <c r="K100" s="41"/>
    </row>
    <row r="101" spans="1:11" s="10" customFormat="1" ht="9.75" customHeight="1">
      <c r="A101" s="25" t="s">
        <v>65</v>
      </c>
      <c r="B101" s="26">
        <v>16377</v>
      </c>
      <c r="C101" s="26">
        <v>16424</v>
      </c>
      <c r="D101" s="27">
        <f t="shared" si="1"/>
        <v>16145</v>
      </c>
      <c r="E101" s="27">
        <v>7903</v>
      </c>
      <c r="F101" s="27">
        <v>8242</v>
      </c>
      <c r="G101" s="28">
        <v>-1.7</v>
      </c>
      <c r="H101" s="29">
        <v>467.8</v>
      </c>
      <c r="I101" s="30">
        <v>4283</v>
      </c>
      <c r="J101" s="59">
        <v>16215</v>
      </c>
      <c r="K101" s="39">
        <v>34.51</v>
      </c>
    </row>
    <row r="102" spans="1:11" s="10" customFormat="1" ht="9.75" customHeight="1">
      <c r="A102" s="25" t="s">
        <v>66</v>
      </c>
      <c r="B102" s="26">
        <v>18183</v>
      </c>
      <c r="C102" s="26">
        <v>18227</v>
      </c>
      <c r="D102" s="27">
        <f t="shared" si="1"/>
        <v>17796</v>
      </c>
      <c r="E102" s="27">
        <v>8900</v>
      </c>
      <c r="F102" s="27">
        <v>8896</v>
      </c>
      <c r="G102" s="28">
        <v>-2.4</v>
      </c>
      <c r="H102" s="29">
        <v>368.1</v>
      </c>
      <c r="I102" s="30">
        <v>4914</v>
      </c>
      <c r="J102" s="59">
        <v>17689</v>
      </c>
      <c r="K102" s="39">
        <v>48.35</v>
      </c>
    </row>
    <row r="103" spans="1:11" s="10" customFormat="1" ht="9.75" customHeight="1">
      <c r="A103" s="25" t="s">
        <v>67</v>
      </c>
      <c r="B103" s="26">
        <v>20833</v>
      </c>
      <c r="C103" s="26">
        <v>20721</v>
      </c>
      <c r="D103" s="27">
        <f t="shared" si="1"/>
        <v>20039</v>
      </c>
      <c r="E103" s="27">
        <v>9832</v>
      </c>
      <c r="F103" s="27">
        <v>10207</v>
      </c>
      <c r="G103" s="28">
        <v>-3.3</v>
      </c>
      <c r="H103" s="29">
        <v>316.1</v>
      </c>
      <c r="I103" s="30">
        <v>5359</v>
      </c>
      <c r="J103" s="59">
        <v>20016</v>
      </c>
      <c r="K103" s="39">
        <v>63.4</v>
      </c>
    </row>
    <row r="104" spans="1:11" s="10" customFormat="1" ht="9.75" customHeight="1">
      <c r="A104" s="25" t="s">
        <v>68</v>
      </c>
      <c r="B104" s="26">
        <v>7838</v>
      </c>
      <c r="C104" s="26">
        <v>7764</v>
      </c>
      <c r="D104" s="27">
        <f t="shared" si="1"/>
        <v>7556</v>
      </c>
      <c r="E104" s="27">
        <v>3746</v>
      </c>
      <c r="F104" s="27">
        <v>3810</v>
      </c>
      <c r="G104" s="28">
        <v>-2.7</v>
      </c>
      <c r="H104" s="29">
        <v>258.6</v>
      </c>
      <c r="I104" s="30">
        <v>1875</v>
      </c>
      <c r="J104" s="59">
        <v>7595</v>
      </c>
      <c r="K104" s="39">
        <v>29.22</v>
      </c>
    </row>
    <row r="105" spans="1:11" s="10" customFormat="1" ht="9.75" customHeight="1">
      <c r="A105" s="25" t="s">
        <v>69</v>
      </c>
      <c r="B105" s="26">
        <v>17217</v>
      </c>
      <c r="C105" s="26">
        <v>17365</v>
      </c>
      <c r="D105" s="27">
        <f t="shared" si="1"/>
        <v>17145</v>
      </c>
      <c r="E105" s="27">
        <v>8442</v>
      </c>
      <c r="F105" s="27">
        <v>8703</v>
      </c>
      <c r="G105" s="28">
        <v>-1.3</v>
      </c>
      <c r="H105" s="29">
        <v>473.1</v>
      </c>
      <c r="I105" s="30">
        <v>4631</v>
      </c>
      <c r="J105" s="59">
        <v>16951</v>
      </c>
      <c r="K105" s="39">
        <v>36.24</v>
      </c>
    </row>
    <row r="106" spans="1:11" s="10" customFormat="1" ht="9.75" customHeight="1">
      <c r="A106" s="25"/>
      <c r="B106" s="26"/>
      <c r="C106" s="26"/>
      <c r="D106" s="27"/>
      <c r="E106" s="27"/>
      <c r="F106" s="27"/>
      <c r="G106" s="40" t="s">
        <v>102</v>
      </c>
      <c r="H106" s="29" t="s">
        <v>102</v>
      </c>
      <c r="I106" s="33"/>
      <c r="J106" s="26"/>
      <c r="K106" s="41"/>
    </row>
    <row r="107" spans="1:11" s="10" customFormat="1" ht="9.75" customHeight="1">
      <c r="A107" s="25" t="s">
        <v>70</v>
      </c>
      <c r="B107" s="26">
        <v>24351</v>
      </c>
      <c r="C107" s="26">
        <v>25008</v>
      </c>
      <c r="D107" s="27">
        <f t="shared" si="1"/>
        <v>24352</v>
      </c>
      <c r="E107" s="27">
        <v>12157</v>
      </c>
      <c r="F107" s="27">
        <v>12195</v>
      </c>
      <c r="G107" s="28">
        <v>-2.6</v>
      </c>
      <c r="H107" s="29">
        <v>412</v>
      </c>
      <c r="I107" s="30">
        <v>6066</v>
      </c>
      <c r="J107" s="59">
        <v>24548</v>
      </c>
      <c r="K107" s="39">
        <v>59.1</v>
      </c>
    </row>
    <row r="108" spans="1:11" s="10" customFormat="1" ht="9.75" customHeight="1">
      <c r="A108" s="25" t="s">
        <v>71</v>
      </c>
      <c r="B108" s="26">
        <v>8973</v>
      </c>
      <c r="C108" s="26">
        <v>9351</v>
      </c>
      <c r="D108" s="27">
        <f t="shared" si="1"/>
        <v>9536</v>
      </c>
      <c r="E108" s="27">
        <v>4802</v>
      </c>
      <c r="F108" s="27">
        <v>4734</v>
      </c>
      <c r="G108" s="28">
        <v>2</v>
      </c>
      <c r="H108" s="29">
        <v>480.9</v>
      </c>
      <c r="I108" s="30">
        <v>2627</v>
      </c>
      <c r="J108" s="59">
        <v>9471</v>
      </c>
      <c r="K108" s="39">
        <v>19.83</v>
      </c>
    </row>
    <row r="109" spans="1:11" s="10" customFormat="1" ht="9.75" customHeight="1">
      <c r="A109" s="25" t="s">
        <v>72</v>
      </c>
      <c r="B109" s="26">
        <v>22004</v>
      </c>
      <c r="C109" s="26">
        <v>23346</v>
      </c>
      <c r="D109" s="27">
        <f t="shared" si="1"/>
        <v>24230</v>
      </c>
      <c r="E109" s="27">
        <v>12197</v>
      </c>
      <c r="F109" s="27">
        <v>12033</v>
      </c>
      <c r="G109" s="28">
        <v>3.8</v>
      </c>
      <c r="H109" s="29">
        <v>552.7</v>
      </c>
      <c r="I109" s="30">
        <v>7010</v>
      </c>
      <c r="J109" s="59">
        <v>24233</v>
      </c>
      <c r="K109" s="39">
        <v>43.84</v>
      </c>
    </row>
    <row r="110" spans="1:11" s="10" customFormat="1" ht="9.75" customHeight="1">
      <c r="A110" s="25"/>
      <c r="B110" s="26"/>
      <c r="C110" s="26"/>
      <c r="D110" s="27"/>
      <c r="E110" s="27"/>
      <c r="F110" s="27"/>
      <c r="G110" s="40" t="s">
        <v>102</v>
      </c>
      <c r="H110" s="29" t="s">
        <v>102</v>
      </c>
      <c r="I110" s="33"/>
      <c r="J110" s="26"/>
      <c r="K110" s="41"/>
    </row>
    <row r="111" spans="1:11" s="10" customFormat="1" ht="9.75" customHeight="1">
      <c r="A111" s="25" t="s">
        <v>73</v>
      </c>
      <c r="B111" s="26">
        <v>44844</v>
      </c>
      <c r="C111" s="26">
        <v>47058</v>
      </c>
      <c r="D111" s="27">
        <f t="shared" si="1"/>
        <v>48007</v>
      </c>
      <c r="E111" s="27">
        <v>24492</v>
      </c>
      <c r="F111" s="27">
        <v>23515</v>
      </c>
      <c r="G111" s="28">
        <v>2</v>
      </c>
      <c r="H111" s="29">
        <v>909.2</v>
      </c>
      <c r="I111" s="30">
        <v>15103</v>
      </c>
      <c r="J111" s="59">
        <v>48269</v>
      </c>
      <c r="K111" s="39">
        <v>52.8</v>
      </c>
    </row>
    <row r="112" spans="1:11" s="10" customFormat="1" ht="9.75" customHeight="1">
      <c r="A112" s="25" t="s">
        <v>74</v>
      </c>
      <c r="B112" s="26">
        <v>9468</v>
      </c>
      <c r="C112" s="26">
        <v>10312</v>
      </c>
      <c r="D112" s="27">
        <f t="shared" si="1"/>
        <v>10218</v>
      </c>
      <c r="E112" s="27">
        <v>5174</v>
      </c>
      <c r="F112" s="27">
        <v>5044</v>
      </c>
      <c r="G112" s="28">
        <v>-0.9</v>
      </c>
      <c r="H112" s="29">
        <v>442.5</v>
      </c>
      <c r="I112" s="30">
        <v>2802</v>
      </c>
      <c r="J112" s="59">
        <v>10158</v>
      </c>
      <c r="K112" s="39">
        <v>23.09</v>
      </c>
    </row>
    <row r="113" spans="1:11" s="10" customFormat="1" ht="9.75" customHeight="1">
      <c r="A113" s="25" t="s">
        <v>75</v>
      </c>
      <c r="B113" s="26">
        <v>36164</v>
      </c>
      <c r="C113" s="26">
        <v>39859</v>
      </c>
      <c r="D113" s="27">
        <f t="shared" si="1"/>
        <v>39718</v>
      </c>
      <c r="E113" s="27">
        <v>19785</v>
      </c>
      <c r="F113" s="27">
        <v>19933</v>
      </c>
      <c r="G113" s="28">
        <v>-0.4</v>
      </c>
      <c r="H113" s="29">
        <v>797.9</v>
      </c>
      <c r="I113" s="30">
        <v>11447</v>
      </c>
      <c r="J113" s="59">
        <v>39447</v>
      </c>
      <c r="K113" s="39">
        <v>49.78</v>
      </c>
    </row>
    <row r="114" spans="1:11" s="10" customFormat="1" ht="9.75" customHeight="1">
      <c r="A114" s="25" t="s">
        <v>76</v>
      </c>
      <c r="B114" s="26">
        <v>15597</v>
      </c>
      <c r="C114" s="26">
        <v>15413</v>
      </c>
      <c r="D114" s="27">
        <f t="shared" si="1"/>
        <v>15252</v>
      </c>
      <c r="E114" s="27">
        <v>7684</v>
      </c>
      <c r="F114" s="27">
        <v>7568</v>
      </c>
      <c r="G114" s="28">
        <v>-1</v>
      </c>
      <c r="H114" s="29">
        <v>469.9</v>
      </c>
      <c r="I114" s="30">
        <v>3637</v>
      </c>
      <c r="J114" s="59">
        <v>14989</v>
      </c>
      <c r="K114" s="39">
        <v>32.46</v>
      </c>
    </row>
    <row r="115" spans="1:11" s="10" customFormat="1" ht="9.75" customHeight="1">
      <c r="A115" s="25" t="s">
        <v>77</v>
      </c>
      <c r="B115" s="26">
        <v>26922</v>
      </c>
      <c r="C115" s="26">
        <v>27237</v>
      </c>
      <c r="D115" s="27">
        <f t="shared" si="1"/>
        <v>27171</v>
      </c>
      <c r="E115" s="27">
        <v>13523</v>
      </c>
      <c r="F115" s="27">
        <v>13648</v>
      </c>
      <c r="G115" s="28">
        <v>-0.2</v>
      </c>
      <c r="H115" s="29">
        <v>583.3</v>
      </c>
      <c r="I115" s="30">
        <v>7498</v>
      </c>
      <c r="J115" s="59">
        <v>27256</v>
      </c>
      <c r="K115" s="39">
        <v>46.58</v>
      </c>
    </row>
    <row r="116" spans="1:11" s="10" customFormat="1" ht="9" customHeight="1">
      <c r="A116" s="25"/>
      <c r="B116" s="26"/>
      <c r="C116" s="26"/>
      <c r="D116" s="27"/>
      <c r="E116" s="27"/>
      <c r="F116" s="27"/>
      <c r="G116" s="40" t="s">
        <v>102</v>
      </c>
      <c r="H116" s="29" t="s">
        <v>102</v>
      </c>
      <c r="I116" s="33"/>
      <c r="J116" s="26"/>
      <c r="K116" s="41"/>
    </row>
    <row r="117" spans="1:11" s="10" customFormat="1" ht="9.75" customHeight="1">
      <c r="A117" s="25" t="s">
        <v>78</v>
      </c>
      <c r="B117" s="26">
        <v>32744</v>
      </c>
      <c r="C117" s="26">
        <v>33805</v>
      </c>
      <c r="D117" s="27">
        <f t="shared" si="1"/>
        <v>33466</v>
      </c>
      <c r="E117" s="27">
        <v>16333</v>
      </c>
      <c r="F117" s="27">
        <v>17133</v>
      </c>
      <c r="G117" s="28">
        <v>-1</v>
      </c>
      <c r="H117" s="29">
        <v>1018.1</v>
      </c>
      <c r="I117" s="30">
        <v>10452</v>
      </c>
      <c r="J117" s="59">
        <v>33416</v>
      </c>
      <c r="K117" s="39">
        <v>32.87</v>
      </c>
    </row>
    <row r="118" spans="1:11" s="10" customFormat="1" ht="9.75" customHeight="1">
      <c r="A118" s="25" t="s">
        <v>105</v>
      </c>
      <c r="B118" s="26">
        <v>20511</v>
      </c>
      <c r="C118" s="26">
        <v>20202</v>
      </c>
      <c r="D118" s="27">
        <f>E118+F118</f>
        <v>19033</v>
      </c>
      <c r="E118" s="27">
        <v>9292</v>
      </c>
      <c r="F118" s="27">
        <v>9741</v>
      </c>
      <c r="G118" s="28">
        <v>-5.8</v>
      </c>
      <c r="H118" s="29">
        <v>764.4</v>
      </c>
      <c r="I118" s="30">
        <v>5758</v>
      </c>
      <c r="J118" s="59">
        <v>18868</v>
      </c>
      <c r="K118" s="39">
        <v>24.9</v>
      </c>
    </row>
    <row r="119" spans="1:11" s="10" customFormat="1" ht="9.75" customHeight="1">
      <c r="A119" s="50"/>
      <c r="B119" s="51"/>
      <c r="C119" s="52"/>
      <c r="D119" s="53"/>
      <c r="E119" s="53"/>
      <c r="F119" s="53"/>
      <c r="G119" s="54"/>
      <c r="H119" s="55"/>
      <c r="I119" s="56"/>
      <c r="J119" s="57"/>
      <c r="K119" s="58"/>
    </row>
    <row r="120" s="4" customFormat="1" ht="9.75" customHeight="1">
      <c r="H120" s="5"/>
    </row>
    <row r="121" spans="1:11" s="4" customFormat="1" ht="18" customHeight="1">
      <c r="A121" s="60" t="s">
        <v>121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</row>
    <row r="122" spans="1:11" s="4" customFormat="1" ht="18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</row>
    <row r="123" spans="1:11" s="4" customFormat="1" ht="18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</row>
    <row r="124" spans="1:11" s="4" customFormat="1" ht="18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</row>
    <row r="125" spans="1:11" s="4" customFormat="1" ht="18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</row>
    <row r="126" spans="1:11" s="4" customFormat="1" ht="18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</row>
    <row r="127" spans="1:11" s="4" customFormat="1" ht="18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</row>
    <row r="128" spans="1:11" s="4" customFormat="1" ht="18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</row>
    <row r="129" spans="1:11" s="4" customFormat="1" ht="18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</row>
    <row r="130" spans="1:11" s="4" customFormat="1" ht="18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</row>
    <row r="131" spans="1:11" s="4" customFormat="1" ht="18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</row>
    <row r="132" spans="1:11" s="4" customFormat="1" ht="18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</row>
    <row r="133" spans="1:11" s="4" customFormat="1" ht="18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</row>
    <row r="134" spans="1:11" s="4" customFormat="1" ht="18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</row>
    <row r="135" spans="1:11" s="4" customFormat="1" ht="18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</row>
    <row r="136" spans="1:11" s="4" customFormat="1" ht="18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</row>
    <row r="137" spans="1:11" s="4" customFormat="1" ht="18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</row>
    <row r="138" spans="1:11" s="4" customFormat="1" ht="18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</row>
  </sheetData>
  <sheetProtection/>
  <mergeCells count="17">
    <mergeCell ref="B3:B5"/>
    <mergeCell ref="C3:C5"/>
    <mergeCell ref="K3:K5"/>
    <mergeCell ref="B61:B63"/>
    <mergeCell ref="D61:I61"/>
    <mergeCell ref="D3:I3"/>
    <mergeCell ref="I4:I5"/>
    <mergeCell ref="J3:J5"/>
    <mergeCell ref="E4:F4"/>
    <mergeCell ref="D4:D5"/>
    <mergeCell ref="A121:K138"/>
    <mergeCell ref="C61:C63"/>
    <mergeCell ref="J61:J63"/>
    <mergeCell ref="K61:K63"/>
    <mergeCell ref="D62:D63"/>
    <mergeCell ref="E62:F62"/>
    <mergeCell ref="I62:I63"/>
  </mergeCells>
  <printOptions/>
  <pageMargins left="0.5511811023622047" right="0.5511811023622047" top="1.1811023622047245" bottom="1.062992125984252" header="0.5118110236220472" footer="0.7874015748031497"/>
  <pageSetup firstPageNumber="167" useFirstPageNumber="1" horizontalDpi="600" verticalDpi="600" orientation="portrait" paperSize="9" scale="118" r:id="rId2"/>
  <headerFooter alignWithMargins="0">
    <oddFooter xml:space="preserve">&amp;C&amp;"ＭＳ ゴシック,標準"&amp;8&amp;P&amp;"ＭＳ ゴシック,太字" </oddFooter>
  </headerFooter>
  <rowBreaks count="2" manualBreakCount="2">
    <brk id="60" max="255" man="1"/>
    <brk id="1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2013-01-07T04:49:08Z</cp:lastPrinted>
  <dcterms:created xsi:type="dcterms:W3CDTF">2002-03-15T05:05:21Z</dcterms:created>
  <dcterms:modified xsi:type="dcterms:W3CDTF">2013-03-22T04:59:00Z</dcterms:modified>
  <cp:category/>
  <cp:version/>
  <cp:contentType/>
  <cp:contentStatus/>
</cp:coreProperties>
</file>