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7635" windowHeight="6615" activeTab="0"/>
  </bookViews>
  <sheets>
    <sheet name="19市町村税年度別決算状況" sheetId="1" r:id="rId1"/>
  </sheets>
  <definedNames>
    <definedName name="_xlnm.Print_Titles" localSheetId="0">'19市町村税年度別決算状況'!$2:$5</definedName>
  </definedNames>
  <calcPr fullCalcOnLoad="1"/>
</workbook>
</file>

<file path=xl/sharedStrings.xml><?xml version="1.0" encoding="utf-8"?>
<sst xmlns="http://schemas.openxmlformats.org/spreadsheetml/2006/main" count="66" uniqueCount="55">
  <si>
    <t>一</t>
  </si>
  <si>
    <t>(1)</t>
  </si>
  <si>
    <t>(2)</t>
  </si>
  <si>
    <t>(3)　</t>
  </si>
  <si>
    <t>(4)</t>
  </si>
  <si>
    <t>ハ</t>
  </si>
  <si>
    <t>3</t>
  </si>
  <si>
    <t>4</t>
  </si>
  <si>
    <t>5</t>
  </si>
  <si>
    <t>6</t>
  </si>
  <si>
    <t>二</t>
  </si>
  <si>
    <t>1</t>
  </si>
  <si>
    <t>2</t>
  </si>
  <si>
    <t>△3.0</t>
  </si>
  <si>
    <t>　1</t>
  </si>
  <si>
    <t>△10.3</t>
  </si>
  <si>
    <t>(1)</t>
  </si>
  <si>
    <t>△10.3</t>
  </si>
  <si>
    <t>△13.6</t>
  </si>
  <si>
    <t>2</t>
  </si>
  <si>
    <t>イ</t>
  </si>
  <si>
    <t xml:space="preserve"> 土　　　地</t>
  </si>
  <si>
    <t>ロ</t>
  </si>
  <si>
    <t>△29.9</t>
  </si>
  <si>
    <t>△2.8</t>
  </si>
  <si>
    <t xml:space="preserve"> 市町村民税</t>
  </si>
  <si>
    <t xml:space="preserve">  固 定 資 産 税</t>
  </si>
  <si>
    <t>15年度
決算額</t>
  </si>
  <si>
    <t>10年度
決算額</t>
  </si>
  <si>
    <t>同　左
構成比</t>
  </si>
  <si>
    <t>対前年
度伸率</t>
  </si>
  <si>
    <t>11年度
決算額</t>
  </si>
  <si>
    <t>12年度
決算額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</si>
  <si>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</si>
  <si>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</si>
  <si>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</si>
  <si>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</si>
  <si>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</si>
  <si>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</si>
  <si>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</si>
  <si>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</si>
  <si>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</si>
  <si>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</si>
  <si>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</si>
  <si>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</si>
  <si>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</si>
  <si>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</si>
  <si>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</si>
  <si>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</si>
  <si>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</si>
  <si>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　　(単位　百万円・％)</t>
  </si>
  <si>
    <t>16年度
決算額</t>
  </si>
  <si>
    <t>　　　　　　　区分
　税目</t>
  </si>
  <si>
    <t>17年度
決算額</t>
  </si>
  <si>
    <t>　１３　 市町村税年度別決算の状況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</si>
</sst>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38" fontId="5" fillId="0" borderId="0" xfId="16" applyFont="1" applyBorder="1" applyAlignment="1">
      <alignment/>
    </xf>
    <xf numFmtId="38" fontId="6" fillId="0" borderId="0" xfId="16" applyFont="1" applyAlignment="1">
      <alignment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horizontal="right" vertical="center"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 applyProtection="1">
      <alignment vertical="center"/>
      <protection/>
    </xf>
    <xf numFmtId="185" fontId="7" fillId="0" borderId="0" xfId="16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7" fillId="0" borderId="4" xfId="16" applyFont="1" applyBorder="1" applyAlignment="1">
      <alignment horizontal="left" vertical="center"/>
    </xf>
    <xf numFmtId="49" fontId="7" fillId="0" borderId="5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horizontal="distributed" vertical="center"/>
    </xf>
    <xf numFmtId="49" fontId="7" fillId="0" borderId="5" xfId="16" applyNumberFormat="1" applyFont="1" applyBorder="1" applyAlignment="1">
      <alignment horizontal="left" vertical="center"/>
    </xf>
    <xf numFmtId="38" fontId="7" fillId="0" borderId="6" xfId="16" applyFont="1" applyBorder="1" applyAlignment="1">
      <alignment horizontal="distributed" vertical="center"/>
    </xf>
    <xf numFmtId="49" fontId="7" fillId="0" borderId="7" xfId="16" applyNumberFormat="1" applyFont="1" applyBorder="1" applyAlignment="1">
      <alignment horizontal="right" vertical="center"/>
    </xf>
    <xf numFmtId="186" fontId="7" fillId="0" borderId="8" xfId="0" applyNumberFormat="1" applyFont="1" applyBorder="1" applyAlignment="1" applyProtection="1">
      <alignment vertical="center"/>
      <protection/>
    </xf>
    <xf numFmtId="185" fontId="7" fillId="0" borderId="9" xfId="0" applyNumberFormat="1" applyFont="1" applyBorder="1" applyAlignment="1" applyProtection="1">
      <alignment vertical="center"/>
      <protection/>
    </xf>
    <xf numFmtId="185" fontId="7" fillId="0" borderId="10" xfId="16" applyNumberFormat="1" applyFont="1" applyBorder="1" applyAlignment="1">
      <alignment horizontal="right" vertical="center"/>
    </xf>
    <xf numFmtId="185" fontId="7" fillId="0" borderId="10" xfId="16" applyNumberFormat="1" applyFont="1" applyBorder="1" applyAlignment="1">
      <alignment vertical="center"/>
    </xf>
    <xf numFmtId="185" fontId="7" fillId="0" borderId="9" xfId="16" applyNumberFormat="1" applyFont="1" applyBorder="1" applyAlignment="1">
      <alignment horizontal="right" vertical="center"/>
    </xf>
    <xf numFmtId="186" fontId="7" fillId="0" borderId="11" xfId="0" applyNumberFormat="1" applyFont="1" applyBorder="1" applyAlignment="1" applyProtection="1">
      <alignment vertical="center"/>
      <protection/>
    </xf>
    <xf numFmtId="185" fontId="7" fillId="0" borderId="12" xfId="0" applyNumberFormat="1" applyFont="1" applyBorder="1" applyAlignment="1" applyProtection="1">
      <alignment vertical="center"/>
      <protection/>
    </xf>
    <xf numFmtId="185" fontId="7" fillId="0" borderId="13" xfId="16" applyNumberFormat="1" applyFont="1" applyBorder="1" applyAlignment="1">
      <alignment horizontal="right" vertical="center"/>
    </xf>
    <xf numFmtId="186" fontId="7" fillId="0" borderId="14" xfId="0" applyNumberFormat="1" applyFont="1" applyBorder="1" applyAlignment="1" applyProtection="1">
      <alignment vertical="center"/>
      <protection/>
    </xf>
    <xf numFmtId="185" fontId="7" fillId="0" borderId="15" xfId="16" applyNumberFormat="1" applyFont="1" applyBorder="1" applyAlignment="1">
      <alignment horizontal="right" vertical="center"/>
    </xf>
    <xf numFmtId="186" fontId="7" fillId="0" borderId="16" xfId="0" applyNumberFormat="1" applyFont="1" applyBorder="1" applyAlignment="1" applyProtection="1">
      <alignment vertical="center"/>
      <protection/>
    </xf>
    <xf numFmtId="185" fontId="7" fillId="0" borderId="17" xfId="0" applyNumberFormat="1" applyFont="1" applyBorder="1" applyAlignment="1" applyProtection="1">
      <alignment vertical="center"/>
      <protection/>
    </xf>
    <xf numFmtId="185" fontId="7" fillId="0" borderId="18" xfId="16" applyNumberFormat="1" applyFont="1" applyBorder="1" applyAlignment="1">
      <alignment horizontal="right" vertical="center"/>
    </xf>
    <xf numFmtId="186" fontId="7" fillId="0" borderId="19" xfId="0" applyNumberFormat="1" applyFont="1" applyBorder="1" applyAlignment="1" applyProtection="1">
      <alignment vertical="center"/>
      <protection/>
    </xf>
    <xf numFmtId="185" fontId="7" fillId="0" borderId="20" xfId="16" applyNumberFormat="1" applyFont="1" applyBorder="1" applyAlignment="1">
      <alignment horizontal="right" vertical="center"/>
    </xf>
    <xf numFmtId="185" fontId="7" fillId="0" borderId="18" xfId="16" applyNumberFormat="1" applyFont="1" applyBorder="1" applyAlignment="1">
      <alignment vertical="center"/>
    </xf>
    <xf numFmtId="185" fontId="7" fillId="0" borderId="20" xfId="16" applyNumberFormat="1" applyFont="1" applyBorder="1" applyAlignment="1">
      <alignment vertical="center"/>
    </xf>
    <xf numFmtId="186" fontId="7" fillId="0" borderId="21" xfId="0" applyNumberFormat="1" applyFont="1" applyBorder="1" applyAlignment="1" applyProtection="1">
      <alignment vertical="center"/>
      <protection/>
    </xf>
    <xf numFmtId="185" fontId="7" fillId="0" borderId="22" xfId="0" applyNumberFormat="1" applyFont="1" applyBorder="1" applyAlignment="1" applyProtection="1">
      <alignment vertical="center"/>
      <protection/>
    </xf>
    <xf numFmtId="185" fontId="7" fillId="0" borderId="23" xfId="16" applyNumberFormat="1" applyFont="1" applyBorder="1" applyAlignment="1">
      <alignment horizontal="right" vertical="center"/>
    </xf>
    <xf numFmtId="186" fontId="7" fillId="0" borderId="24" xfId="0" applyNumberFormat="1" applyFont="1" applyBorder="1" applyAlignment="1" applyProtection="1">
      <alignment vertical="center"/>
      <protection/>
    </xf>
    <xf numFmtId="185" fontId="7" fillId="0" borderId="25" xfId="16" applyNumberFormat="1" applyFont="1" applyBorder="1" applyAlignment="1">
      <alignment horizontal="right" vertical="center"/>
    </xf>
    <xf numFmtId="186" fontId="7" fillId="0" borderId="26" xfId="0" applyNumberFormat="1" applyFont="1" applyBorder="1" applyAlignment="1" applyProtection="1">
      <alignment vertical="center"/>
      <protection/>
    </xf>
    <xf numFmtId="185" fontId="7" fillId="0" borderId="27" xfId="0" applyNumberFormat="1" applyFont="1" applyBorder="1" applyAlignment="1" applyProtection="1">
      <alignment vertical="center"/>
      <protection/>
    </xf>
    <xf numFmtId="185" fontId="7" fillId="0" borderId="28" xfId="16" applyNumberFormat="1" applyFont="1" applyBorder="1" applyAlignment="1">
      <alignment horizontal="right" vertical="center"/>
    </xf>
    <xf numFmtId="186" fontId="7" fillId="0" borderId="29" xfId="0" applyNumberFormat="1" applyFont="1" applyBorder="1" applyAlignment="1" applyProtection="1">
      <alignment vertical="center"/>
      <protection/>
    </xf>
    <xf numFmtId="185" fontId="7" fillId="0" borderId="30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horizontal="distributed" vertical="center"/>
    </xf>
    <xf numFmtId="0" fontId="7" fillId="0" borderId="6" xfId="0" applyFont="1" applyBorder="1" applyAlignment="1">
      <alignment/>
    </xf>
    <xf numFmtId="49" fontId="7" fillId="0" borderId="7" xfId="16" applyNumberFormat="1" applyFont="1" applyBorder="1" applyAlignment="1">
      <alignment horizontal="distributed" vertical="center"/>
    </xf>
    <xf numFmtId="49" fontId="7" fillId="0" borderId="31" xfId="16" applyNumberFormat="1" applyFont="1" applyBorder="1" applyAlignment="1">
      <alignment horizontal="distributed" vertical="center"/>
    </xf>
    <xf numFmtId="38" fontId="7" fillId="0" borderId="9" xfId="16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distributed" vertical="center"/>
    </xf>
    <xf numFmtId="49" fontId="7" fillId="0" borderId="6" xfId="16" applyNumberFormat="1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7" fillId="0" borderId="32" xfId="16" applyFont="1" applyBorder="1" applyAlignment="1">
      <alignment horizontal="distributed" vertical="center" wrapText="1"/>
    </xf>
    <xf numFmtId="38" fontId="7" fillId="0" borderId="33" xfId="16" applyFont="1" applyBorder="1" applyAlignment="1">
      <alignment horizontal="distributed" vertical="center" wrapText="1"/>
    </xf>
    <xf numFmtId="38" fontId="7" fillId="0" borderId="32" xfId="16" applyFont="1" applyBorder="1" applyAlignment="1">
      <alignment horizontal="center" vertical="center" wrapText="1"/>
    </xf>
    <xf numFmtId="38" fontId="7" fillId="0" borderId="33" xfId="16" applyFont="1" applyBorder="1" applyAlignment="1">
      <alignment horizontal="center" vertical="center" wrapText="1"/>
    </xf>
    <xf numFmtId="49" fontId="7" fillId="0" borderId="4" xfId="16" applyNumberFormat="1" applyFont="1" applyBorder="1" applyAlignment="1">
      <alignment horizontal="distributed" vertical="center"/>
    </xf>
    <xf numFmtId="49" fontId="7" fillId="0" borderId="34" xfId="16" applyNumberFormat="1" applyFont="1" applyBorder="1" applyAlignment="1">
      <alignment horizontal="distributed" vertical="center"/>
    </xf>
    <xf numFmtId="38" fontId="7" fillId="0" borderId="35" xfId="16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38" fontId="9" fillId="0" borderId="0" xfId="16" applyFont="1" applyAlignment="1">
      <alignment horizontal="left" vertical="center"/>
    </xf>
    <xf numFmtId="38" fontId="7" fillId="0" borderId="37" xfId="16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49" fontId="7" fillId="0" borderId="39" xfId="16" applyNumberFormat="1" applyFont="1" applyBorder="1" applyAlignment="1">
      <alignment vertical="justify" wrapText="1"/>
    </xf>
    <xf numFmtId="0" fontId="7" fillId="0" borderId="39" xfId="0" applyFont="1" applyBorder="1" applyAlignment="1">
      <alignment vertical="justify"/>
    </xf>
    <xf numFmtId="0" fontId="7" fillId="0" borderId="40" xfId="0" applyFont="1" applyBorder="1" applyAlignment="1">
      <alignment vertical="justify"/>
    </xf>
    <xf numFmtId="0" fontId="8" fillId="0" borderId="41" xfId="0" applyFont="1" applyBorder="1" applyAlignment="1">
      <alignment vertical="justify"/>
    </xf>
    <xf numFmtId="0" fontId="8" fillId="0" borderId="42" xfId="0" applyFont="1" applyBorder="1" applyAlignment="1">
      <alignment vertical="justify"/>
    </xf>
    <xf numFmtId="38" fontId="7" fillId="0" borderId="43" xfId="16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8" fontId="7" fillId="0" borderId="45" xfId="16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8" fontId="7" fillId="0" borderId="47" xfId="16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8" fontId="7" fillId="0" borderId="49" xfId="16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5"/>
  <sheetViews>
    <sheetView showGridLines="0" tabSelected="1" zoomScaleSheetLayoutView="100" workbookViewId="0" topLeftCell="A1">
      <selection activeCell="R6" sqref="R6"/>
    </sheetView>
  </sheetViews>
  <sheetFormatPr defaultColWidth="4.796875" defaultRowHeight="14.25"/>
  <cols>
    <col min="1" max="1" width="4.09765625" style="1" customWidth="1"/>
    <col min="2" max="2" width="3.19921875" style="2" customWidth="1"/>
    <col min="3" max="3" width="10.59765625" style="1" customWidth="1"/>
    <col min="4" max="4" width="6.59765625" style="1" hidden="1" customWidth="1"/>
    <col min="5" max="6" width="5.59765625" style="1" hidden="1" customWidth="1"/>
    <col min="7" max="7" width="6.59765625" style="1" hidden="1" customWidth="1"/>
    <col min="8" max="9" width="5.59765625" style="1" hidden="1" customWidth="1"/>
    <col min="10" max="10" width="6.59765625" style="1" hidden="1" customWidth="1"/>
    <col min="11" max="11" width="5.59765625" style="1" hidden="1" customWidth="1"/>
    <col min="12" max="12" width="1" style="3" hidden="1" customWidth="1"/>
    <col min="13" max="14" width="7.3984375" style="1" customWidth="1"/>
    <col min="15" max="15" width="7.3984375" style="3" customWidth="1"/>
    <col min="16" max="21" width="7.3984375" style="1" customWidth="1"/>
    <col min="22" max="22" width="4.69921875" style="1" customWidth="1"/>
    <col min="23" max="23" width="4.59765625" style="1" customWidth="1"/>
    <col min="24" max="16384" width="4.69921875" style="1" customWidth="1"/>
  </cols>
  <sheetData>
    <row r="1" spans="1:17" s="16" customFormat="1" ht="29.2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9" s="14" customFormat="1" ht="14.25" customHeight="1" thickBot="1">
      <c r="A2" s="12"/>
      <c r="B2" s="13"/>
      <c r="C2" s="12"/>
      <c r="D2" s="12"/>
      <c r="E2" s="12"/>
      <c r="F2" s="12"/>
      <c r="G2" s="12"/>
      <c r="H2" s="12"/>
      <c r="I2" s="12"/>
      <c r="J2" s="12"/>
      <c r="L2" s="15"/>
      <c r="O2" s="15"/>
      <c r="P2" s="12"/>
      <c r="S2" s="12" t="s">
        <v>50</v>
      </c>
    </row>
    <row r="3" spans="1:207" s="14" customFormat="1" ht="21.75" customHeight="1" thickTop="1">
      <c r="A3" s="73" t="s">
        <v>52</v>
      </c>
      <c r="B3" s="74"/>
      <c r="C3" s="75"/>
      <c r="D3" s="62" t="s">
        <v>28</v>
      </c>
      <c r="E3" s="64" t="s">
        <v>29</v>
      </c>
      <c r="F3" s="64" t="s">
        <v>30</v>
      </c>
      <c r="G3" s="62" t="s">
        <v>31</v>
      </c>
      <c r="H3" s="64" t="s">
        <v>29</v>
      </c>
      <c r="I3" s="64" t="s">
        <v>30</v>
      </c>
      <c r="J3" s="62" t="s">
        <v>32</v>
      </c>
      <c r="K3" s="64" t="s">
        <v>29</v>
      </c>
      <c r="L3" s="64" t="s">
        <v>30</v>
      </c>
      <c r="M3" s="68" t="s">
        <v>27</v>
      </c>
      <c r="N3" s="80" t="s">
        <v>29</v>
      </c>
      <c r="O3" s="78" t="s">
        <v>30</v>
      </c>
      <c r="P3" s="84" t="s">
        <v>51</v>
      </c>
      <c r="Q3" s="80" t="s">
        <v>29</v>
      </c>
      <c r="R3" s="78" t="s">
        <v>30</v>
      </c>
      <c r="S3" s="71" t="s">
        <v>53</v>
      </c>
      <c r="T3" s="80" t="s">
        <v>29</v>
      </c>
      <c r="U3" s="82" t="s">
        <v>30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</row>
    <row r="4" spans="1:207" s="14" customFormat="1" ht="21.75" customHeight="1">
      <c r="A4" s="76"/>
      <c r="B4" s="76"/>
      <c r="C4" s="77"/>
      <c r="D4" s="63"/>
      <c r="E4" s="65"/>
      <c r="F4" s="65"/>
      <c r="G4" s="63"/>
      <c r="H4" s="65"/>
      <c r="I4" s="65"/>
      <c r="J4" s="63"/>
      <c r="K4" s="65"/>
      <c r="L4" s="65"/>
      <c r="M4" s="69"/>
      <c r="N4" s="81"/>
      <c r="O4" s="79"/>
      <c r="P4" s="85"/>
      <c r="Q4" s="81"/>
      <c r="R4" s="79"/>
      <c r="S4" s="72"/>
      <c r="T4" s="81"/>
      <c r="U4" s="8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</row>
    <row r="5" spans="1:207" s="14" customFormat="1" ht="27" customHeight="1">
      <c r="A5" s="19" t="s">
        <v>0</v>
      </c>
      <c r="B5" s="66" t="s">
        <v>33</v>
      </c>
      <c r="C5" s="67"/>
      <c r="D5" s="5">
        <v>394423</v>
      </c>
      <c r="E5" s="6">
        <v>95.9</v>
      </c>
      <c r="F5" s="7" t="s">
        <v>13</v>
      </c>
      <c r="G5" s="5">
        <v>395022</v>
      </c>
      <c r="H5" s="6">
        <f>ROUND(G5/G$24*100,1)</f>
        <v>95.8</v>
      </c>
      <c r="I5" s="8">
        <f>ROUND((G5/D5-1)*100,1)</f>
        <v>0.2</v>
      </c>
      <c r="J5" s="5">
        <v>383560</v>
      </c>
      <c r="K5" s="6">
        <f>ROUND(J5/J$24*100,1)</f>
        <v>95.8</v>
      </c>
      <c r="L5" s="9">
        <f>ROUND((J5/G5-1)*100,1)</f>
        <v>-2.9</v>
      </c>
      <c r="M5" s="30">
        <v>369198</v>
      </c>
      <c r="N5" s="31">
        <f>ROUND(M5/M$24*100,1)</f>
        <v>95.7</v>
      </c>
      <c r="O5" s="32">
        <f>ROUND((M5/J5-1)*100,1)</f>
        <v>-3.7</v>
      </c>
      <c r="P5" s="33">
        <v>373864</v>
      </c>
      <c r="Q5" s="31">
        <f>ROUND(P5/P$24*100,1)</f>
        <v>95.7</v>
      </c>
      <c r="R5" s="32">
        <f>ROUND((P5/M5-1)*100,1)</f>
        <v>1.3</v>
      </c>
      <c r="S5" s="33">
        <v>384062</v>
      </c>
      <c r="T5" s="31">
        <f>ROUND(S5/S$24*100,1)</f>
        <v>95.8</v>
      </c>
      <c r="U5" s="34">
        <f>ROUND((S5/P5-1)*100,1)</f>
        <v>2.7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</row>
    <row r="6" spans="1:207" s="14" customFormat="1" ht="27" customHeight="1">
      <c r="A6" s="20" t="s">
        <v>14</v>
      </c>
      <c r="B6" s="59" t="s">
        <v>25</v>
      </c>
      <c r="C6" s="60"/>
      <c r="D6" s="5">
        <v>174683</v>
      </c>
      <c r="E6" s="10">
        <v>42.5</v>
      </c>
      <c r="F6" s="7" t="s">
        <v>15</v>
      </c>
      <c r="G6" s="5">
        <v>168775</v>
      </c>
      <c r="H6" s="10">
        <f aca="true" t="shared" si="0" ref="H6:H24">ROUND(G6/G$24*100,1)</f>
        <v>40.9</v>
      </c>
      <c r="I6" s="7">
        <f aca="true" t="shared" si="1" ref="I6:I24">ROUND((G6/D6-1)*100,1)</f>
        <v>-3.4</v>
      </c>
      <c r="J6" s="5">
        <v>162985</v>
      </c>
      <c r="K6" s="10">
        <f aca="true" t="shared" si="2" ref="K6:K24">ROUND(J6/J$24*100,1)</f>
        <v>40.7</v>
      </c>
      <c r="L6" s="9">
        <f aca="true" t="shared" si="3" ref="L6:L24">ROUND((J6/G6-1)*100,1)</f>
        <v>-3.4</v>
      </c>
      <c r="M6" s="35">
        <v>151891</v>
      </c>
      <c r="N6" s="36">
        <f aca="true" t="shared" si="4" ref="N6:N24">ROUND(M6/M$24*100,1)</f>
        <v>39.4</v>
      </c>
      <c r="O6" s="37">
        <f aca="true" t="shared" si="5" ref="O6:O24">ROUND((M6/J6-1)*100,1)</f>
        <v>-6.8</v>
      </c>
      <c r="P6" s="38">
        <v>151572</v>
      </c>
      <c r="Q6" s="36">
        <f aca="true" t="shared" si="6" ref="Q6:Q24">ROUND(P6/P$24*100,1)</f>
        <v>38.8</v>
      </c>
      <c r="R6" s="37">
        <f aca="true" t="shared" si="7" ref="R6:R24">ROUND((P6/M6-1)*100,1)</f>
        <v>-0.2</v>
      </c>
      <c r="S6" s="38">
        <v>160532</v>
      </c>
      <c r="T6" s="36">
        <f aca="true" t="shared" si="8" ref="T6:T24">ROUND(S6/S$24*100,1)</f>
        <v>40</v>
      </c>
      <c r="U6" s="39">
        <f aca="true" t="shared" si="9" ref="U6:U24">ROUND((S6/P6-1)*100,1)</f>
        <v>5.9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</row>
    <row r="7" spans="1:207" s="14" customFormat="1" ht="27" customHeight="1">
      <c r="A7" s="21"/>
      <c r="B7" s="22" t="s">
        <v>16</v>
      </c>
      <c r="C7" s="23" t="s">
        <v>34</v>
      </c>
      <c r="D7" s="5">
        <v>2391</v>
      </c>
      <c r="E7" s="10">
        <v>0.6</v>
      </c>
      <c r="F7" s="8">
        <v>1.4</v>
      </c>
      <c r="G7" s="5">
        <v>2393</v>
      </c>
      <c r="H7" s="10">
        <f t="shared" si="0"/>
        <v>0.6</v>
      </c>
      <c r="I7" s="8">
        <f t="shared" si="1"/>
        <v>0.1</v>
      </c>
      <c r="J7" s="5">
        <v>2381</v>
      </c>
      <c r="K7" s="10">
        <f t="shared" si="2"/>
        <v>0.6</v>
      </c>
      <c r="L7" s="9">
        <f t="shared" si="3"/>
        <v>-0.5</v>
      </c>
      <c r="M7" s="35">
        <v>2376</v>
      </c>
      <c r="N7" s="36">
        <f t="shared" si="4"/>
        <v>0.6</v>
      </c>
      <c r="O7" s="37">
        <f t="shared" si="5"/>
        <v>-0.2</v>
      </c>
      <c r="P7" s="38">
        <v>3130</v>
      </c>
      <c r="Q7" s="36">
        <f t="shared" si="6"/>
        <v>0.8</v>
      </c>
      <c r="R7" s="37">
        <f t="shared" si="7"/>
        <v>31.7</v>
      </c>
      <c r="S7" s="38">
        <v>3501</v>
      </c>
      <c r="T7" s="36">
        <f t="shared" si="8"/>
        <v>0.9</v>
      </c>
      <c r="U7" s="39">
        <f t="shared" si="9"/>
        <v>11.9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</row>
    <row r="8" spans="1:207" s="14" customFormat="1" ht="27" customHeight="1">
      <c r="A8" s="21"/>
      <c r="B8" s="22" t="s">
        <v>2</v>
      </c>
      <c r="C8" s="23" t="s">
        <v>35</v>
      </c>
      <c r="D8" s="5">
        <v>129973</v>
      </c>
      <c r="E8" s="10">
        <v>31.6</v>
      </c>
      <c r="F8" s="7" t="s">
        <v>17</v>
      </c>
      <c r="G8" s="5">
        <v>127573</v>
      </c>
      <c r="H8" s="10">
        <f t="shared" si="0"/>
        <v>30.9</v>
      </c>
      <c r="I8" s="7">
        <f t="shared" si="1"/>
        <v>-1.8</v>
      </c>
      <c r="J8" s="5">
        <v>120706</v>
      </c>
      <c r="K8" s="10">
        <f t="shared" si="2"/>
        <v>30.1</v>
      </c>
      <c r="L8" s="9">
        <f t="shared" si="3"/>
        <v>-5.4</v>
      </c>
      <c r="M8" s="35">
        <v>109881</v>
      </c>
      <c r="N8" s="36">
        <f t="shared" si="4"/>
        <v>28.5</v>
      </c>
      <c r="O8" s="37">
        <f t="shared" si="5"/>
        <v>-9</v>
      </c>
      <c r="P8" s="38">
        <v>104921</v>
      </c>
      <c r="Q8" s="36">
        <f t="shared" si="6"/>
        <v>26.9</v>
      </c>
      <c r="R8" s="37">
        <f t="shared" si="7"/>
        <v>-4.5</v>
      </c>
      <c r="S8" s="38">
        <v>109593</v>
      </c>
      <c r="T8" s="36">
        <f t="shared" si="8"/>
        <v>27.3</v>
      </c>
      <c r="U8" s="39">
        <f t="shared" si="9"/>
        <v>4.5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</row>
    <row r="9" spans="1:21" s="14" customFormat="1" ht="27" customHeight="1">
      <c r="A9" s="21"/>
      <c r="B9" s="22" t="s">
        <v>3</v>
      </c>
      <c r="C9" s="23" t="s">
        <v>36</v>
      </c>
      <c r="D9" s="5">
        <v>8194</v>
      </c>
      <c r="E9" s="10">
        <v>2</v>
      </c>
      <c r="F9" s="8">
        <v>2</v>
      </c>
      <c r="G9" s="5">
        <v>8300</v>
      </c>
      <c r="H9" s="10">
        <f t="shared" si="0"/>
        <v>2</v>
      </c>
      <c r="I9" s="8">
        <f t="shared" si="1"/>
        <v>1.3</v>
      </c>
      <c r="J9" s="5">
        <v>8605</v>
      </c>
      <c r="K9" s="10">
        <f t="shared" si="2"/>
        <v>2.1</v>
      </c>
      <c r="L9" s="11">
        <f t="shared" si="3"/>
        <v>3.7</v>
      </c>
      <c r="M9" s="35">
        <v>8550</v>
      </c>
      <c r="N9" s="36">
        <f t="shared" si="4"/>
        <v>2.2</v>
      </c>
      <c r="O9" s="40">
        <f t="shared" si="5"/>
        <v>-0.6</v>
      </c>
      <c r="P9" s="38">
        <v>8853</v>
      </c>
      <c r="Q9" s="36">
        <f t="shared" si="6"/>
        <v>2.3</v>
      </c>
      <c r="R9" s="40">
        <f t="shared" si="7"/>
        <v>3.5</v>
      </c>
      <c r="S9" s="38">
        <v>8891</v>
      </c>
      <c r="T9" s="36">
        <f t="shared" si="8"/>
        <v>2.2</v>
      </c>
      <c r="U9" s="41">
        <f t="shared" si="9"/>
        <v>0.4</v>
      </c>
    </row>
    <row r="10" spans="1:21" s="14" customFormat="1" ht="27" customHeight="1">
      <c r="A10" s="21"/>
      <c r="B10" s="22" t="s">
        <v>4</v>
      </c>
      <c r="C10" s="23" t="s">
        <v>37</v>
      </c>
      <c r="D10" s="5">
        <v>34125</v>
      </c>
      <c r="E10" s="10">
        <v>8.3</v>
      </c>
      <c r="F10" s="7" t="s">
        <v>18</v>
      </c>
      <c r="G10" s="5">
        <v>30509</v>
      </c>
      <c r="H10" s="10">
        <f t="shared" si="0"/>
        <v>7.4</v>
      </c>
      <c r="I10" s="7">
        <f t="shared" si="1"/>
        <v>-10.6</v>
      </c>
      <c r="J10" s="5">
        <v>31293</v>
      </c>
      <c r="K10" s="10">
        <f t="shared" si="2"/>
        <v>7.8</v>
      </c>
      <c r="L10" s="11">
        <f t="shared" si="3"/>
        <v>2.6</v>
      </c>
      <c r="M10" s="35">
        <v>31084</v>
      </c>
      <c r="N10" s="36">
        <f t="shared" si="4"/>
        <v>8.1</v>
      </c>
      <c r="O10" s="40">
        <f t="shared" si="5"/>
        <v>-0.7</v>
      </c>
      <c r="P10" s="38">
        <v>34668</v>
      </c>
      <c r="Q10" s="36">
        <f t="shared" si="6"/>
        <v>8.9</v>
      </c>
      <c r="R10" s="40">
        <f t="shared" si="7"/>
        <v>11.5</v>
      </c>
      <c r="S10" s="38">
        <v>38547</v>
      </c>
      <c r="T10" s="36">
        <f t="shared" si="8"/>
        <v>9.6</v>
      </c>
      <c r="U10" s="41">
        <f t="shared" si="9"/>
        <v>11.2</v>
      </c>
    </row>
    <row r="11" spans="1:21" s="14" customFormat="1" ht="27" customHeight="1">
      <c r="A11" s="20" t="s">
        <v>19</v>
      </c>
      <c r="B11" s="59" t="s">
        <v>26</v>
      </c>
      <c r="C11" s="60"/>
      <c r="D11" s="5">
        <v>196059</v>
      </c>
      <c r="E11" s="10">
        <v>47.7</v>
      </c>
      <c r="F11" s="8">
        <v>4.4</v>
      </c>
      <c r="G11" s="5">
        <v>201465</v>
      </c>
      <c r="H11" s="10">
        <f t="shared" si="0"/>
        <v>48.8</v>
      </c>
      <c r="I11" s="8">
        <f t="shared" si="1"/>
        <v>2.8</v>
      </c>
      <c r="J11" s="5">
        <v>195842</v>
      </c>
      <c r="K11" s="10">
        <f t="shared" si="2"/>
        <v>48.9</v>
      </c>
      <c r="L11" s="9">
        <f t="shared" si="3"/>
        <v>-2.8</v>
      </c>
      <c r="M11" s="35">
        <v>193046</v>
      </c>
      <c r="N11" s="36">
        <f t="shared" si="4"/>
        <v>50</v>
      </c>
      <c r="O11" s="37">
        <f t="shared" si="5"/>
        <v>-1.4</v>
      </c>
      <c r="P11" s="38">
        <v>197755</v>
      </c>
      <c r="Q11" s="36">
        <f t="shared" si="6"/>
        <v>50.6</v>
      </c>
      <c r="R11" s="37">
        <f t="shared" si="7"/>
        <v>2.4</v>
      </c>
      <c r="S11" s="38">
        <v>199506</v>
      </c>
      <c r="T11" s="36">
        <f t="shared" si="8"/>
        <v>49.8</v>
      </c>
      <c r="U11" s="39">
        <f t="shared" si="9"/>
        <v>0.9</v>
      </c>
    </row>
    <row r="12" spans="1:21" s="14" customFormat="1" ht="27" customHeight="1">
      <c r="A12" s="21"/>
      <c r="B12" s="22" t="s">
        <v>1</v>
      </c>
      <c r="C12" s="23" t="s">
        <v>38</v>
      </c>
      <c r="D12" s="5">
        <v>194690</v>
      </c>
      <c r="E12" s="10">
        <v>47.3</v>
      </c>
      <c r="F12" s="8">
        <v>4.4</v>
      </c>
      <c r="G12" s="5">
        <v>200104</v>
      </c>
      <c r="H12" s="10">
        <f t="shared" si="0"/>
        <v>48.5</v>
      </c>
      <c r="I12" s="8">
        <f t="shared" si="1"/>
        <v>2.8</v>
      </c>
      <c r="J12" s="5">
        <v>194425</v>
      </c>
      <c r="K12" s="10">
        <f t="shared" si="2"/>
        <v>48.5</v>
      </c>
      <c r="L12" s="9">
        <f t="shared" si="3"/>
        <v>-2.8</v>
      </c>
      <c r="M12" s="35">
        <v>191704</v>
      </c>
      <c r="N12" s="36">
        <f t="shared" si="4"/>
        <v>49.7</v>
      </c>
      <c r="O12" s="37">
        <f t="shared" si="5"/>
        <v>-1.4</v>
      </c>
      <c r="P12" s="38">
        <v>196226</v>
      </c>
      <c r="Q12" s="36">
        <f t="shared" si="6"/>
        <v>50.2</v>
      </c>
      <c r="R12" s="37">
        <f t="shared" si="7"/>
        <v>2.4</v>
      </c>
      <c r="S12" s="38">
        <v>198099</v>
      </c>
      <c r="T12" s="36">
        <f t="shared" si="8"/>
        <v>49.4</v>
      </c>
      <c r="U12" s="39">
        <f t="shared" si="9"/>
        <v>1</v>
      </c>
    </row>
    <row r="13" spans="1:21" s="14" customFormat="1" ht="27" customHeight="1">
      <c r="A13" s="21"/>
      <c r="B13" s="20" t="s">
        <v>20</v>
      </c>
      <c r="C13" s="23" t="s">
        <v>21</v>
      </c>
      <c r="D13" s="5">
        <v>60142</v>
      </c>
      <c r="E13" s="10">
        <v>14.6</v>
      </c>
      <c r="F13" s="8">
        <v>3.4</v>
      </c>
      <c r="G13" s="5">
        <v>61765</v>
      </c>
      <c r="H13" s="10">
        <f t="shared" si="0"/>
        <v>15</v>
      </c>
      <c r="I13" s="8">
        <f t="shared" si="1"/>
        <v>2.7</v>
      </c>
      <c r="J13" s="5">
        <v>62614</v>
      </c>
      <c r="K13" s="10">
        <f t="shared" si="2"/>
        <v>15.6</v>
      </c>
      <c r="L13" s="11">
        <f t="shared" si="3"/>
        <v>1.4</v>
      </c>
      <c r="M13" s="35">
        <v>64257</v>
      </c>
      <c r="N13" s="36">
        <f t="shared" si="4"/>
        <v>16.7</v>
      </c>
      <c r="O13" s="40">
        <f t="shared" si="5"/>
        <v>2.6</v>
      </c>
      <c r="P13" s="38">
        <v>64249</v>
      </c>
      <c r="Q13" s="36">
        <f t="shared" si="6"/>
        <v>16.4</v>
      </c>
      <c r="R13" s="40">
        <f t="shared" si="7"/>
        <v>0</v>
      </c>
      <c r="S13" s="38">
        <v>64008</v>
      </c>
      <c r="T13" s="36">
        <f t="shared" si="8"/>
        <v>16</v>
      </c>
      <c r="U13" s="41">
        <f t="shared" si="9"/>
        <v>-0.4</v>
      </c>
    </row>
    <row r="14" spans="1:21" s="14" customFormat="1" ht="27" customHeight="1">
      <c r="A14" s="21"/>
      <c r="B14" s="20" t="s">
        <v>22</v>
      </c>
      <c r="C14" s="23" t="s">
        <v>39</v>
      </c>
      <c r="D14" s="5">
        <v>87775</v>
      </c>
      <c r="E14" s="10">
        <v>21.3</v>
      </c>
      <c r="F14" s="8">
        <v>6.2</v>
      </c>
      <c r="G14" s="5">
        <v>92203</v>
      </c>
      <c r="H14" s="10">
        <f t="shared" si="0"/>
        <v>22.4</v>
      </c>
      <c r="I14" s="8">
        <f t="shared" si="1"/>
        <v>5</v>
      </c>
      <c r="J14" s="5">
        <v>86201</v>
      </c>
      <c r="K14" s="10">
        <f t="shared" si="2"/>
        <v>21.5</v>
      </c>
      <c r="L14" s="9">
        <f t="shared" si="3"/>
        <v>-6.5</v>
      </c>
      <c r="M14" s="35">
        <v>85090</v>
      </c>
      <c r="N14" s="36">
        <f t="shared" si="4"/>
        <v>22</v>
      </c>
      <c r="O14" s="37">
        <f t="shared" si="5"/>
        <v>-1.3</v>
      </c>
      <c r="P14" s="38">
        <v>88095</v>
      </c>
      <c r="Q14" s="36">
        <f t="shared" si="6"/>
        <v>22.5</v>
      </c>
      <c r="R14" s="37">
        <f t="shared" si="7"/>
        <v>3.5</v>
      </c>
      <c r="S14" s="38">
        <v>91097</v>
      </c>
      <c r="T14" s="36">
        <f t="shared" si="8"/>
        <v>22.7</v>
      </c>
      <c r="U14" s="39">
        <f t="shared" si="9"/>
        <v>3.4</v>
      </c>
    </row>
    <row r="15" spans="1:21" s="14" customFormat="1" ht="27" customHeight="1">
      <c r="A15" s="21"/>
      <c r="B15" s="20" t="s">
        <v>5</v>
      </c>
      <c r="C15" s="23" t="s">
        <v>40</v>
      </c>
      <c r="D15" s="5">
        <v>46773</v>
      </c>
      <c r="E15" s="10">
        <v>11.4</v>
      </c>
      <c r="F15" s="8">
        <v>2.3</v>
      </c>
      <c r="G15" s="5">
        <v>46136</v>
      </c>
      <c r="H15" s="10">
        <f t="shared" si="0"/>
        <v>11.2</v>
      </c>
      <c r="I15" s="7">
        <f t="shared" si="1"/>
        <v>-1.4</v>
      </c>
      <c r="J15" s="5">
        <v>45610</v>
      </c>
      <c r="K15" s="10">
        <f t="shared" si="2"/>
        <v>11.4</v>
      </c>
      <c r="L15" s="9">
        <f t="shared" si="3"/>
        <v>-1.1</v>
      </c>
      <c r="M15" s="35">
        <v>42357</v>
      </c>
      <c r="N15" s="36">
        <f t="shared" si="4"/>
        <v>11</v>
      </c>
      <c r="O15" s="37">
        <f t="shared" si="5"/>
        <v>-7.1</v>
      </c>
      <c r="P15" s="38">
        <v>43882</v>
      </c>
      <c r="Q15" s="36">
        <f t="shared" si="6"/>
        <v>11.2</v>
      </c>
      <c r="R15" s="37">
        <f t="shared" si="7"/>
        <v>3.6</v>
      </c>
      <c r="S15" s="38">
        <v>42994</v>
      </c>
      <c r="T15" s="36">
        <f t="shared" si="8"/>
        <v>10.7</v>
      </c>
      <c r="U15" s="39">
        <f t="shared" si="9"/>
        <v>-2</v>
      </c>
    </row>
    <row r="16" spans="1:24" s="4" customFormat="1" ht="27" customHeight="1">
      <c r="A16" s="21"/>
      <c r="B16" s="22" t="s">
        <v>2</v>
      </c>
      <c r="C16" s="23" t="s">
        <v>41</v>
      </c>
      <c r="D16" s="5">
        <v>1369</v>
      </c>
      <c r="E16" s="10">
        <v>0.3</v>
      </c>
      <c r="F16" s="8">
        <v>5.6</v>
      </c>
      <c r="G16" s="5">
        <v>1361</v>
      </c>
      <c r="H16" s="10">
        <f t="shared" si="0"/>
        <v>0.3</v>
      </c>
      <c r="I16" s="7">
        <f t="shared" si="1"/>
        <v>-0.6</v>
      </c>
      <c r="J16" s="5">
        <v>1417</v>
      </c>
      <c r="K16" s="10">
        <f t="shared" si="2"/>
        <v>0.4</v>
      </c>
      <c r="L16" s="11">
        <f t="shared" si="3"/>
        <v>4.1</v>
      </c>
      <c r="M16" s="35">
        <v>1342</v>
      </c>
      <c r="N16" s="36">
        <f t="shared" si="4"/>
        <v>0.3</v>
      </c>
      <c r="O16" s="40">
        <f t="shared" si="5"/>
        <v>-5.3</v>
      </c>
      <c r="P16" s="38">
        <v>1529</v>
      </c>
      <c r="Q16" s="36">
        <f t="shared" si="6"/>
        <v>0.4</v>
      </c>
      <c r="R16" s="40">
        <f t="shared" si="7"/>
        <v>13.9</v>
      </c>
      <c r="S16" s="38">
        <v>1407</v>
      </c>
      <c r="T16" s="36">
        <f t="shared" si="8"/>
        <v>0.4</v>
      </c>
      <c r="U16" s="41">
        <f t="shared" si="9"/>
        <v>-8</v>
      </c>
      <c r="V16" s="14"/>
      <c r="W16" s="14"/>
      <c r="X16" s="14"/>
    </row>
    <row r="17" spans="1:24" s="4" customFormat="1" ht="27" customHeight="1">
      <c r="A17" s="20" t="s">
        <v>6</v>
      </c>
      <c r="B17" s="59" t="s">
        <v>42</v>
      </c>
      <c r="C17" s="60"/>
      <c r="D17" s="5">
        <v>2956</v>
      </c>
      <c r="E17" s="10">
        <v>0.7</v>
      </c>
      <c r="F17" s="8">
        <v>2.5</v>
      </c>
      <c r="G17" s="5">
        <v>3048</v>
      </c>
      <c r="H17" s="10">
        <f t="shared" si="0"/>
        <v>0.7</v>
      </c>
      <c r="I17" s="8">
        <f t="shared" si="1"/>
        <v>3.1</v>
      </c>
      <c r="J17" s="5">
        <v>3193</v>
      </c>
      <c r="K17" s="10">
        <f t="shared" si="2"/>
        <v>0.8</v>
      </c>
      <c r="L17" s="11">
        <f t="shared" si="3"/>
        <v>4.8</v>
      </c>
      <c r="M17" s="35">
        <v>3662</v>
      </c>
      <c r="N17" s="36">
        <f t="shared" si="4"/>
        <v>0.9</v>
      </c>
      <c r="O17" s="40">
        <f t="shared" si="5"/>
        <v>14.7</v>
      </c>
      <c r="P17" s="38">
        <v>3823</v>
      </c>
      <c r="Q17" s="36">
        <f t="shared" si="6"/>
        <v>1</v>
      </c>
      <c r="R17" s="40">
        <f t="shared" si="7"/>
        <v>4.4</v>
      </c>
      <c r="S17" s="38">
        <v>3996</v>
      </c>
      <c r="T17" s="36">
        <f t="shared" si="8"/>
        <v>1</v>
      </c>
      <c r="U17" s="41">
        <f t="shared" si="9"/>
        <v>4.5</v>
      </c>
      <c r="V17" s="14"/>
      <c r="W17" s="14"/>
      <c r="X17" s="14"/>
    </row>
    <row r="18" spans="1:24" s="4" customFormat="1" ht="27" customHeight="1">
      <c r="A18" s="20" t="s">
        <v>7</v>
      </c>
      <c r="B18" s="52" t="s">
        <v>43</v>
      </c>
      <c r="C18" s="53"/>
      <c r="D18" s="5">
        <v>19011</v>
      </c>
      <c r="E18" s="10">
        <v>4.6</v>
      </c>
      <c r="F18" s="8">
        <v>1</v>
      </c>
      <c r="G18" s="5">
        <v>20507</v>
      </c>
      <c r="H18" s="10">
        <f t="shared" si="0"/>
        <v>5</v>
      </c>
      <c r="I18" s="8">
        <f t="shared" si="1"/>
        <v>7.9</v>
      </c>
      <c r="J18" s="5">
        <v>20427</v>
      </c>
      <c r="K18" s="10">
        <f t="shared" si="2"/>
        <v>5.1</v>
      </c>
      <c r="L18" s="9">
        <f t="shared" si="3"/>
        <v>-0.4</v>
      </c>
      <c r="M18" s="35">
        <v>20166</v>
      </c>
      <c r="N18" s="36">
        <f t="shared" si="4"/>
        <v>5.2</v>
      </c>
      <c r="O18" s="37">
        <f t="shared" si="5"/>
        <v>-1.3</v>
      </c>
      <c r="P18" s="38">
        <v>20468</v>
      </c>
      <c r="Q18" s="36">
        <f t="shared" si="6"/>
        <v>5.2</v>
      </c>
      <c r="R18" s="37">
        <f t="shared" si="7"/>
        <v>1.5</v>
      </c>
      <c r="S18" s="38">
        <v>19907</v>
      </c>
      <c r="T18" s="36">
        <f t="shared" si="8"/>
        <v>5</v>
      </c>
      <c r="U18" s="39">
        <f t="shared" si="9"/>
        <v>-2.7</v>
      </c>
      <c r="V18" s="14"/>
      <c r="W18" s="14"/>
      <c r="X18" s="14"/>
    </row>
    <row r="19" spans="1:24" s="4" customFormat="1" ht="27" customHeight="1">
      <c r="A19" s="20" t="s">
        <v>8</v>
      </c>
      <c r="B19" s="59" t="s">
        <v>44</v>
      </c>
      <c r="C19" s="60"/>
      <c r="D19" s="5">
        <v>3</v>
      </c>
      <c r="E19" s="10">
        <v>0</v>
      </c>
      <c r="F19" s="8">
        <v>0</v>
      </c>
      <c r="G19" s="5">
        <v>3</v>
      </c>
      <c r="H19" s="10">
        <f t="shared" si="0"/>
        <v>0</v>
      </c>
      <c r="I19" s="8">
        <f t="shared" si="1"/>
        <v>0</v>
      </c>
      <c r="J19" s="5">
        <v>3</v>
      </c>
      <c r="K19" s="10">
        <f t="shared" si="2"/>
        <v>0</v>
      </c>
      <c r="L19" s="11">
        <f t="shared" si="3"/>
        <v>0</v>
      </c>
      <c r="M19" s="35">
        <v>3</v>
      </c>
      <c r="N19" s="36">
        <f t="shared" si="4"/>
        <v>0</v>
      </c>
      <c r="O19" s="40">
        <f t="shared" si="5"/>
        <v>0</v>
      </c>
      <c r="P19" s="38">
        <v>3</v>
      </c>
      <c r="Q19" s="36">
        <f t="shared" si="6"/>
        <v>0</v>
      </c>
      <c r="R19" s="40">
        <f t="shared" si="7"/>
        <v>0</v>
      </c>
      <c r="S19" s="38">
        <v>3</v>
      </c>
      <c r="T19" s="36">
        <f t="shared" si="8"/>
        <v>0</v>
      </c>
      <c r="U19" s="41">
        <f t="shared" si="9"/>
        <v>0</v>
      </c>
      <c r="V19" s="14"/>
      <c r="W19" s="14"/>
      <c r="X19" s="14"/>
    </row>
    <row r="20" spans="1:24" s="4" customFormat="1" ht="27" customHeight="1">
      <c r="A20" s="20" t="s">
        <v>9</v>
      </c>
      <c r="B20" s="52" t="s">
        <v>45</v>
      </c>
      <c r="C20" s="61"/>
      <c r="D20" s="5">
        <v>1711</v>
      </c>
      <c r="E20" s="10">
        <v>0.4</v>
      </c>
      <c r="F20" s="7" t="s">
        <v>23</v>
      </c>
      <c r="G20" s="5">
        <v>1224</v>
      </c>
      <c r="H20" s="10">
        <f t="shared" si="0"/>
        <v>0.3</v>
      </c>
      <c r="I20" s="7">
        <f t="shared" si="1"/>
        <v>-28.5</v>
      </c>
      <c r="J20" s="5">
        <v>1110</v>
      </c>
      <c r="K20" s="10">
        <f t="shared" si="2"/>
        <v>0.3</v>
      </c>
      <c r="L20" s="9">
        <f t="shared" si="3"/>
        <v>-9.3</v>
      </c>
      <c r="M20" s="35">
        <v>431</v>
      </c>
      <c r="N20" s="36">
        <f t="shared" si="4"/>
        <v>0.1</v>
      </c>
      <c r="O20" s="37">
        <f t="shared" si="5"/>
        <v>-61.2</v>
      </c>
      <c r="P20" s="38">
        <v>243</v>
      </c>
      <c r="Q20" s="36">
        <f t="shared" si="6"/>
        <v>0.1</v>
      </c>
      <c r="R20" s="37">
        <f t="shared" si="7"/>
        <v>-43.6</v>
      </c>
      <c r="S20" s="38">
        <v>118</v>
      </c>
      <c r="T20" s="36">
        <f t="shared" si="8"/>
        <v>0</v>
      </c>
      <c r="U20" s="39">
        <f t="shared" si="9"/>
        <v>-51.4</v>
      </c>
      <c r="V20" s="14"/>
      <c r="W20" s="14"/>
      <c r="X20" s="14"/>
    </row>
    <row r="21" spans="1:24" s="4" customFormat="1" ht="27" customHeight="1">
      <c r="A21" s="22" t="s">
        <v>10</v>
      </c>
      <c r="B21" s="59" t="s">
        <v>46</v>
      </c>
      <c r="C21" s="60"/>
      <c r="D21" s="5">
        <v>16973</v>
      </c>
      <c r="E21" s="10">
        <v>4.1</v>
      </c>
      <c r="F21" s="8">
        <v>3.9</v>
      </c>
      <c r="G21" s="5">
        <v>17518</v>
      </c>
      <c r="H21" s="10">
        <f t="shared" si="0"/>
        <v>4.2</v>
      </c>
      <c r="I21" s="8">
        <f t="shared" si="1"/>
        <v>3.2</v>
      </c>
      <c r="J21" s="5">
        <v>17022</v>
      </c>
      <c r="K21" s="10">
        <f t="shared" si="2"/>
        <v>4.2</v>
      </c>
      <c r="L21" s="9">
        <f t="shared" si="3"/>
        <v>-2.8</v>
      </c>
      <c r="M21" s="35">
        <v>16715</v>
      </c>
      <c r="N21" s="36">
        <f t="shared" si="4"/>
        <v>4.3</v>
      </c>
      <c r="O21" s="37">
        <f t="shared" si="5"/>
        <v>-1.8</v>
      </c>
      <c r="P21" s="38">
        <v>16854</v>
      </c>
      <c r="Q21" s="36">
        <f t="shared" si="6"/>
        <v>4.3</v>
      </c>
      <c r="R21" s="37">
        <f t="shared" si="7"/>
        <v>0.8</v>
      </c>
      <c r="S21" s="38">
        <v>16954</v>
      </c>
      <c r="T21" s="36">
        <f t="shared" si="8"/>
        <v>4.2</v>
      </c>
      <c r="U21" s="39">
        <f t="shared" si="9"/>
        <v>0.6</v>
      </c>
      <c r="V21" s="14"/>
      <c r="W21" s="14"/>
      <c r="X21" s="14"/>
    </row>
    <row r="22" spans="1:24" s="4" customFormat="1" ht="27" customHeight="1">
      <c r="A22" s="20" t="s">
        <v>11</v>
      </c>
      <c r="B22" s="52" t="s">
        <v>47</v>
      </c>
      <c r="C22" s="53"/>
      <c r="D22" s="5">
        <v>224</v>
      </c>
      <c r="E22" s="10">
        <v>0.1</v>
      </c>
      <c r="F22" s="8">
        <v>10.9</v>
      </c>
      <c r="G22" s="5">
        <v>292</v>
      </c>
      <c r="H22" s="10">
        <f t="shared" si="0"/>
        <v>0.1</v>
      </c>
      <c r="I22" s="8">
        <f t="shared" si="1"/>
        <v>30.4</v>
      </c>
      <c r="J22" s="5">
        <v>334</v>
      </c>
      <c r="K22" s="10">
        <f t="shared" si="2"/>
        <v>0.1</v>
      </c>
      <c r="L22" s="11">
        <f t="shared" si="3"/>
        <v>14.4</v>
      </c>
      <c r="M22" s="35">
        <v>453</v>
      </c>
      <c r="N22" s="36">
        <f t="shared" si="4"/>
        <v>0.1</v>
      </c>
      <c r="O22" s="40">
        <f t="shared" si="5"/>
        <v>35.6</v>
      </c>
      <c r="P22" s="38">
        <v>428</v>
      </c>
      <c r="Q22" s="36">
        <f t="shared" si="6"/>
        <v>0.1</v>
      </c>
      <c r="R22" s="40">
        <f t="shared" si="7"/>
        <v>-5.5</v>
      </c>
      <c r="S22" s="38">
        <v>438</v>
      </c>
      <c r="T22" s="36">
        <f t="shared" si="8"/>
        <v>0.1</v>
      </c>
      <c r="U22" s="41">
        <f t="shared" si="9"/>
        <v>2.3</v>
      </c>
      <c r="V22" s="14"/>
      <c r="W22" s="14"/>
      <c r="X22" s="14"/>
    </row>
    <row r="23" spans="1:24" s="4" customFormat="1" ht="27" customHeight="1">
      <c r="A23" s="24" t="s">
        <v>12</v>
      </c>
      <c r="B23" s="54" t="s">
        <v>48</v>
      </c>
      <c r="C23" s="55"/>
      <c r="D23" s="5">
        <v>16749</v>
      </c>
      <c r="E23" s="10">
        <v>4.1</v>
      </c>
      <c r="F23" s="8">
        <v>3.9</v>
      </c>
      <c r="G23" s="5">
        <v>17226</v>
      </c>
      <c r="H23" s="10">
        <f t="shared" si="0"/>
        <v>4.2</v>
      </c>
      <c r="I23" s="8">
        <f t="shared" si="1"/>
        <v>2.8</v>
      </c>
      <c r="J23" s="5">
        <v>16688</v>
      </c>
      <c r="K23" s="10">
        <f t="shared" si="2"/>
        <v>4.2</v>
      </c>
      <c r="L23" s="9">
        <f t="shared" si="3"/>
        <v>-3.1</v>
      </c>
      <c r="M23" s="42">
        <v>16262</v>
      </c>
      <c r="N23" s="43">
        <f t="shared" si="4"/>
        <v>4.2</v>
      </c>
      <c r="O23" s="44">
        <f t="shared" si="5"/>
        <v>-2.6</v>
      </c>
      <c r="P23" s="45">
        <v>16426</v>
      </c>
      <c r="Q23" s="43">
        <f t="shared" si="6"/>
        <v>4.2</v>
      </c>
      <c r="R23" s="44">
        <f t="shared" si="7"/>
        <v>1</v>
      </c>
      <c r="S23" s="45">
        <v>16516</v>
      </c>
      <c r="T23" s="43">
        <f t="shared" si="8"/>
        <v>4.1</v>
      </c>
      <c r="U23" s="46">
        <f t="shared" si="9"/>
        <v>0.5</v>
      </c>
      <c r="V23" s="14"/>
      <c r="W23" s="14"/>
      <c r="X23" s="14"/>
    </row>
    <row r="24" spans="1:24" s="4" customFormat="1" ht="27" customHeight="1">
      <c r="A24" s="56" t="s">
        <v>49</v>
      </c>
      <c r="B24" s="57"/>
      <c r="C24" s="58"/>
      <c r="D24" s="25">
        <v>411396</v>
      </c>
      <c r="E24" s="26">
        <v>100</v>
      </c>
      <c r="F24" s="27" t="s">
        <v>24</v>
      </c>
      <c r="G24" s="25">
        <v>412540</v>
      </c>
      <c r="H24" s="26">
        <f t="shared" si="0"/>
        <v>100</v>
      </c>
      <c r="I24" s="28">
        <f t="shared" si="1"/>
        <v>0.3</v>
      </c>
      <c r="J24" s="25">
        <v>400582</v>
      </c>
      <c r="K24" s="26">
        <f t="shared" si="2"/>
        <v>100</v>
      </c>
      <c r="L24" s="29">
        <f t="shared" si="3"/>
        <v>-2.9</v>
      </c>
      <c r="M24" s="47">
        <v>385913</v>
      </c>
      <c r="N24" s="48">
        <f t="shared" si="4"/>
        <v>100</v>
      </c>
      <c r="O24" s="49">
        <f t="shared" si="5"/>
        <v>-3.7</v>
      </c>
      <c r="P24" s="50">
        <v>390718</v>
      </c>
      <c r="Q24" s="48">
        <f t="shared" si="6"/>
        <v>100</v>
      </c>
      <c r="R24" s="49">
        <f t="shared" si="7"/>
        <v>1.2</v>
      </c>
      <c r="S24" s="50">
        <v>401016</v>
      </c>
      <c r="T24" s="48">
        <f t="shared" si="8"/>
        <v>100</v>
      </c>
      <c r="U24" s="51">
        <f t="shared" si="9"/>
        <v>2.6</v>
      </c>
      <c r="V24" s="14"/>
      <c r="W24" s="14"/>
      <c r="X24" s="14"/>
    </row>
    <row r="25" spans="1:24" ht="13.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8"/>
      <c r="M25" s="16"/>
      <c r="N25" s="16"/>
      <c r="O25" s="18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3.5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8"/>
      <c r="M26" s="16"/>
      <c r="N26" s="16"/>
      <c r="O26" s="18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3.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8"/>
      <c r="M27" s="16"/>
      <c r="N27" s="16"/>
      <c r="O27" s="18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3.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8"/>
      <c r="M28" s="16"/>
      <c r="N28" s="16"/>
      <c r="O28" s="18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3.5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8"/>
      <c r="M29" s="16"/>
      <c r="N29" s="16"/>
      <c r="O29" s="18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3.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8"/>
      <c r="M30" s="16"/>
      <c r="N30" s="16"/>
      <c r="O30" s="18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3.5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6"/>
      <c r="N31" s="16"/>
      <c r="O31" s="18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3.5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6"/>
      <c r="N32" s="16"/>
      <c r="O32" s="18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3.5">
      <c r="A33" s="16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8"/>
      <c r="M33" s="16"/>
      <c r="N33" s="16"/>
      <c r="O33" s="18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3.5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8"/>
      <c r="M34" s="16"/>
      <c r="N34" s="16"/>
      <c r="O34" s="18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3.5">
      <c r="A35" s="16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8"/>
      <c r="M35" s="16"/>
      <c r="N35" s="16"/>
      <c r="O35" s="18"/>
      <c r="P35" s="16"/>
      <c r="Q35" s="16"/>
      <c r="R35" s="16"/>
      <c r="S35" s="16"/>
      <c r="T35" s="16"/>
      <c r="U35" s="16"/>
      <c r="V35" s="16"/>
      <c r="W35" s="16"/>
      <c r="X35" s="16"/>
    </row>
  </sheetData>
  <mergeCells count="31">
    <mergeCell ref="T3:T4"/>
    <mergeCell ref="U3:U4"/>
    <mergeCell ref="P3:P4"/>
    <mergeCell ref="Q3:Q4"/>
    <mergeCell ref="R3:R4"/>
    <mergeCell ref="M3:M4"/>
    <mergeCell ref="A1:Q1"/>
    <mergeCell ref="S3:S4"/>
    <mergeCell ref="A3:C4"/>
    <mergeCell ref="O3:O4"/>
    <mergeCell ref="J3:J4"/>
    <mergeCell ref="N3:N4"/>
    <mergeCell ref="L3:L4"/>
    <mergeCell ref="K3:K4"/>
    <mergeCell ref="B6:C6"/>
    <mergeCell ref="D3:D4"/>
    <mergeCell ref="H3:H4"/>
    <mergeCell ref="I3:I4"/>
    <mergeCell ref="E3:E4"/>
    <mergeCell ref="F3:F4"/>
    <mergeCell ref="B5:C5"/>
    <mergeCell ref="G3:G4"/>
    <mergeCell ref="B18:C18"/>
    <mergeCell ref="B23:C23"/>
    <mergeCell ref="A24:C24"/>
    <mergeCell ref="B11:C11"/>
    <mergeCell ref="B19:C19"/>
    <mergeCell ref="B21:C21"/>
    <mergeCell ref="B20:C20"/>
    <mergeCell ref="B22:C22"/>
    <mergeCell ref="B17:C17"/>
  </mergeCells>
  <printOptions horizontalCentered="1"/>
  <pageMargins left="0.7086614173228347" right="0.7086614173228347" top="0.82" bottom="1.062992125984252" header="0.5118110236220472" footer="0.7874015748031497"/>
  <pageSetup firstPageNumber="29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2007-05-08T14:00:15Z</cp:lastPrinted>
  <dcterms:created xsi:type="dcterms:W3CDTF">1999-05-30T12:14:50Z</dcterms:created>
  <dcterms:modified xsi:type="dcterms:W3CDTF">2013-02-21T01:20:27Z</dcterms:modified>
  <cp:category/>
  <cp:version/>
  <cp:contentType/>
  <cp:contentStatus/>
</cp:coreProperties>
</file>