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45" activeTab="0"/>
  </bookViews>
  <sheets>
    <sheet name="19市町村税の徴収実績" sheetId="1" r:id="rId1"/>
  </sheets>
  <definedNames>
    <definedName name="_xlnm.Print_Area" localSheetId="0">'19市町村税の徴収実績'!$A$1:$X$24</definedName>
    <definedName name="_xlnm.Print_Titles" localSheetId="0">'19市町村税の徴収実績'!$2:$5</definedName>
  </definedNames>
  <calcPr fullCalcOnLoad="1"/>
</workbook>
</file>

<file path=xl/sharedStrings.xml><?xml version="1.0" encoding="utf-8"?>
<sst xmlns="http://schemas.openxmlformats.org/spreadsheetml/2006/main" count="64" uniqueCount="63">
  <si>
    <t>一</t>
  </si>
  <si>
    <t>(2)</t>
  </si>
  <si>
    <t>(3)　</t>
  </si>
  <si>
    <t>(4)</t>
  </si>
  <si>
    <t>(1)</t>
  </si>
  <si>
    <t>ハ</t>
  </si>
  <si>
    <t>3</t>
  </si>
  <si>
    <t>4</t>
  </si>
  <si>
    <t>5</t>
  </si>
  <si>
    <t>6</t>
  </si>
  <si>
    <t>二</t>
  </si>
  <si>
    <t>1</t>
  </si>
  <si>
    <t>2</t>
  </si>
  <si>
    <t>　1</t>
  </si>
  <si>
    <t xml:space="preserve"> 市町村民税</t>
  </si>
  <si>
    <t>(1)</t>
  </si>
  <si>
    <t>2</t>
  </si>
  <si>
    <t xml:space="preserve">  固 定 資 産 税</t>
  </si>
  <si>
    <t>イ</t>
  </si>
  <si>
    <t xml:space="preserve"> 土　　　地</t>
  </si>
  <si>
    <t>ロ</t>
  </si>
  <si>
    <t>15年度
調定額</t>
  </si>
  <si>
    <t>15年度
収入額</t>
  </si>
  <si>
    <t>15年度
徴収率</t>
  </si>
  <si>
    <t>　　(単位　百万円・％)</t>
  </si>
  <si>
    <t>区分</t>
  </si>
  <si>
    <t>11年度
調定額</t>
  </si>
  <si>
    <t>11年度
収入額</t>
  </si>
  <si>
    <t>11年度
徴収率</t>
  </si>
  <si>
    <t>12年度
調定額</t>
  </si>
  <si>
    <t>12年度
収入額</t>
  </si>
  <si>
    <t>12年度
徴収率</t>
  </si>
  <si>
    <t>13年度
調定額</t>
  </si>
  <si>
    <t>13年度
収入額</t>
  </si>
  <si>
    <t>13年度
徴収率</t>
  </si>
  <si>
    <t>14年度
調定額</t>
  </si>
  <si>
    <t>14年度
収入額</t>
  </si>
  <si>
    <t>14年度
徴収率</t>
  </si>
  <si>
    <t>税目</t>
  </si>
  <si>
    <t>普  　通  　税</t>
  </si>
  <si>
    <t>個人均等割</t>
  </si>
  <si>
    <t>所得割</t>
  </si>
  <si>
    <t>法人均等割</t>
  </si>
  <si>
    <t>法人税割</t>
  </si>
  <si>
    <t>純固定資産税</t>
  </si>
  <si>
    <t xml:space="preserve"> 家　　　屋</t>
  </si>
  <si>
    <t xml:space="preserve"> 償却資産</t>
  </si>
  <si>
    <t>交 付 金</t>
  </si>
  <si>
    <t xml:space="preserve"> 軽自動車税</t>
  </si>
  <si>
    <t xml:space="preserve">  市町村たばこ税</t>
  </si>
  <si>
    <t xml:space="preserve"> 鉱   産   税</t>
  </si>
  <si>
    <t xml:space="preserve">  特別土地保有税</t>
  </si>
  <si>
    <t>目    的    税</t>
  </si>
  <si>
    <t xml:space="preserve"> 入   湯   税</t>
  </si>
  <si>
    <t xml:space="preserve">  都 市 計 画 税</t>
  </si>
  <si>
    <t>合       計</t>
  </si>
  <si>
    <t>16年度
調定額</t>
  </si>
  <si>
    <t>16年度
収入額</t>
  </si>
  <si>
    <t>16年度
徴収率</t>
  </si>
  <si>
    <t>17年度
調定額</t>
  </si>
  <si>
    <t>17年度
収入額</t>
  </si>
  <si>
    <t>17年度
徴収率</t>
  </si>
  <si>
    <t>　１４　市町村税の徴収実績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</si>
</sst>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.0;[Red]\-#,##0.0"/>
    <numFmt numFmtId="185" formatCode="#,##0.0;&quot;△ &quot;#,##0.0"/>
    <numFmt numFmtId="186" formatCode="#,##0;&quot;△ &quot;#,##0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38" fontId="5" fillId="0" borderId="0" xfId="16" applyFont="1" applyAlignment="1">
      <alignment/>
    </xf>
    <xf numFmtId="49" fontId="6" fillId="0" borderId="0" xfId="16" applyNumberFormat="1" applyFont="1" applyAlignment="1">
      <alignment/>
    </xf>
    <xf numFmtId="49" fontId="6" fillId="0" borderId="0" xfId="16" applyNumberFormat="1" applyFont="1" applyAlignment="1">
      <alignment vertical="center"/>
    </xf>
    <xf numFmtId="38" fontId="5" fillId="0" borderId="0" xfId="16" applyFont="1" applyBorder="1" applyAlignment="1">
      <alignment/>
    </xf>
    <xf numFmtId="38" fontId="5" fillId="0" borderId="0" xfId="16" applyFont="1" applyFill="1" applyAlignment="1">
      <alignment/>
    </xf>
    <xf numFmtId="38" fontId="7" fillId="0" borderId="0" xfId="16" applyFont="1" applyAlignment="1">
      <alignment vertical="center"/>
    </xf>
    <xf numFmtId="49" fontId="7" fillId="0" borderId="0" xfId="16" applyNumberFormat="1" applyFont="1" applyAlignment="1">
      <alignment vertical="center"/>
    </xf>
    <xf numFmtId="38" fontId="7" fillId="0" borderId="0" xfId="16" applyFont="1" applyAlignment="1">
      <alignment/>
    </xf>
    <xf numFmtId="38" fontId="7" fillId="0" borderId="0" xfId="16" applyFont="1" applyBorder="1" applyAlignment="1">
      <alignment/>
    </xf>
    <xf numFmtId="38" fontId="7" fillId="0" borderId="0" xfId="16" applyFont="1" applyFill="1" applyAlignment="1">
      <alignment/>
    </xf>
    <xf numFmtId="38" fontId="7" fillId="0" borderId="0" xfId="16" applyFont="1" applyFill="1" applyAlignment="1">
      <alignment vertical="center"/>
    </xf>
    <xf numFmtId="186" fontId="7" fillId="0" borderId="1" xfId="0" applyNumberFormat="1" applyFont="1" applyBorder="1" applyAlignment="1" applyProtection="1">
      <alignment vertical="center"/>
      <protection/>
    </xf>
    <xf numFmtId="186" fontId="7" fillId="0" borderId="2" xfId="0" applyNumberFormat="1" applyFont="1" applyBorder="1" applyAlignment="1" applyProtection="1">
      <alignment vertical="center"/>
      <protection/>
    </xf>
    <xf numFmtId="185" fontId="7" fillId="0" borderId="3" xfId="16" applyNumberFormat="1" applyFont="1" applyBorder="1" applyAlignment="1">
      <alignment vertical="center"/>
    </xf>
    <xf numFmtId="185" fontId="7" fillId="0" borderId="0" xfId="16" applyNumberFormat="1" applyFont="1" applyBorder="1" applyAlignment="1">
      <alignment vertical="center"/>
    </xf>
    <xf numFmtId="185" fontId="7" fillId="0" borderId="0" xfId="16" applyNumberFormat="1" applyFont="1" applyFill="1" applyBorder="1" applyAlignment="1">
      <alignment vertical="center"/>
    </xf>
    <xf numFmtId="186" fontId="7" fillId="0" borderId="0" xfId="0" applyNumberFormat="1" applyFont="1" applyBorder="1" applyAlignment="1" applyProtection="1">
      <alignment vertical="center"/>
      <protection/>
    </xf>
    <xf numFmtId="38" fontId="7" fillId="0" borderId="0" xfId="16" applyFont="1" applyBorder="1" applyAlignment="1">
      <alignment horizontal="distributed" vertical="center"/>
    </xf>
    <xf numFmtId="186" fontId="7" fillId="0" borderId="4" xfId="0" applyNumberFormat="1" applyFont="1" applyBorder="1" applyAlignment="1" applyProtection="1">
      <alignment vertical="center"/>
      <protection/>
    </xf>
    <xf numFmtId="186" fontId="7" fillId="0" borderId="5" xfId="0" applyNumberFormat="1" applyFont="1" applyBorder="1" applyAlignment="1" applyProtection="1">
      <alignment vertical="center"/>
      <protection/>
    </xf>
    <xf numFmtId="185" fontId="7" fillId="0" borderId="6" xfId="16" applyNumberFormat="1" applyFont="1" applyBorder="1" applyAlignment="1">
      <alignment vertical="center"/>
    </xf>
    <xf numFmtId="185" fontId="7" fillId="0" borderId="5" xfId="16" applyNumberFormat="1" applyFont="1" applyBorder="1" applyAlignment="1">
      <alignment vertical="center"/>
    </xf>
    <xf numFmtId="185" fontId="7" fillId="0" borderId="5" xfId="16" applyNumberFormat="1" applyFont="1" applyFill="1" applyBorder="1" applyAlignment="1">
      <alignment vertical="center"/>
    </xf>
    <xf numFmtId="38" fontId="8" fillId="0" borderId="0" xfId="16" applyFont="1" applyAlignment="1">
      <alignment/>
    </xf>
    <xf numFmtId="49" fontId="7" fillId="0" borderId="0" xfId="16" applyNumberFormat="1" applyFont="1" applyAlignment="1">
      <alignment/>
    </xf>
    <xf numFmtId="38" fontId="8" fillId="0" borderId="0" xfId="16" applyFont="1" applyBorder="1" applyAlignment="1">
      <alignment/>
    </xf>
    <xf numFmtId="38" fontId="5" fillId="0" borderId="0" xfId="16" applyFont="1" applyFill="1" applyBorder="1" applyAlignment="1">
      <alignment/>
    </xf>
    <xf numFmtId="38" fontId="7" fillId="0" borderId="0" xfId="16" applyFont="1" applyFill="1" applyBorder="1" applyAlignment="1">
      <alignment/>
    </xf>
    <xf numFmtId="38" fontId="9" fillId="0" borderId="0" xfId="16" applyFont="1" applyAlignment="1">
      <alignment/>
    </xf>
    <xf numFmtId="38" fontId="10" fillId="0" borderId="0" xfId="16" applyFont="1" applyAlignment="1">
      <alignment vertical="center"/>
    </xf>
    <xf numFmtId="186" fontId="7" fillId="0" borderId="7" xfId="0" applyNumberFormat="1" applyFont="1" applyFill="1" applyBorder="1" applyAlignment="1" applyProtection="1">
      <alignment vertical="center"/>
      <protection/>
    </xf>
    <xf numFmtId="186" fontId="7" fillId="0" borderId="8" xfId="0" applyNumberFormat="1" applyFont="1" applyFill="1" applyBorder="1" applyAlignment="1" applyProtection="1">
      <alignment vertical="center"/>
      <protection/>
    </xf>
    <xf numFmtId="186" fontId="7" fillId="0" borderId="9" xfId="0" applyNumberFormat="1" applyFont="1" applyFill="1" applyBorder="1" applyAlignment="1" applyProtection="1">
      <alignment vertical="center"/>
      <protection/>
    </xf>
    <xf numFmtId="186" fontId="7" fillId="0" borderId="10" xfId="0" applyNumberFormat="1" applyFont="1" applyFill="1" applyBorder="1" applyAlignment="1" applyProtection="1">
      <alignment vertical="center"/>
      <protection/>
    </xf>
    <xf numFmtId="38" fontId="7" fillId="0" borderId="9" xfId="16" applyFont="1" applyBorder="1" applyAlignment="1">
      <alignment vertical="center"/>
    </xf>
    <xf numFmtId="38" fontId="7" fillId="0" borderId="10" xfId="16" applyFont="1" applyBorder="1" applyAlignment="1">
      <alignment vertical="center"/>
    </xf>
    <xf numFmtId="186" fontId="7" fillId="0" borderId="11" xfId="0" applyNumberFormat="1" applyFont="1" applyFill="1" applyBorder="1" applyAlignment="1" applyProtection="1">
      <alignment vertical="center"/>
      <protection/>
    </xf>
    <xf numFmtId="185" fontId="7" fillId="0" borderId="12" xfId="16" applyNumberFormat="1" applyFont="1" applyBorder="1" applyAlignment="1">
      <alignment vertical="center"/>
    </xf>
    <xf numFmtId="38" fontId="7" fillId="0" borderId="11" xfId="16" applyFont="1" applyBorder="1" applyAlignment="1">
      <alignment vertical="center"/>
    </xf>
    <xf numFmtId="186" fontId="7" fillId="0" borderId="13" xfId="0" applyNumberFormat="1" applyFont="1" applyFill="1" applyBorder="1" applyAlignment="1" applyProtection="1">
      <alignment vertical="center"/>
      <protection/>
    </xf>
    <xf numFmtId="186" fontId="7" fillId="0" borderId="14" xfId="0" applyNumberFormat="1" applyFont="1" applyFill="1" applyBorder="1" applyAlignment="1" applyProtection="1">
      <alignment vertical="center"/>
      <protection/>
    </xf>
    <xf numFmtId="186" fontId="7" fillId="0" borderId="15" xfId="0" applyNumberFormat="1" applyFont="1" applyFill="1" applyBorder="1" applyAlignment="1" applyProtection="1">
      <alignment vertical="center"/>
      <protection/>
    </xf>
    <xf numFmtId="38" fontId="7" fillId="0" borderId="13" xfId="16" applyFont="1" applyBorder="1" applyAlignment="1">
      <alignment vertical="center"/>
    </xf>
    <xf numFmtId="38" fontId="7" fillId="0" borderId="14" xfId="16" applyFont="1" applyBorder="1" applyAlignment="1">
      <alignment vertical="center"/>
    </xf>
    <xf numFmtId="38" fontId="7" fillId="0" borderId="15" xfId="16" applyFont="1" applyBorder="1" applyAlignment="1">
      <alignment vertical="center"/>
    </xf>
    <xf numFmtId="186" fontId="7" fillId="0" borderId="16" xfId="0" applyNumberFormat="1" applyFont="1" applyFill="1" applyBorder="1" applyAlignment="1" applyProtection="1">
      <alignment vertical="center"/>
      <protection/>
    </xf>
    <xf numFmtId="185" fontId="7" fillId="0" borderId="17" xfId="16" applyNumberFormat="1" applyFont="1" applyBorder="1" applyAlignment="1">
      <alignment vertical="center"/>
    </xf>
    <xf numFmtId="186" fontId="7" fillId="0" borderId="18" xfId="0" applyNumberFormat="1" applyFont="1" applyFill="1" applyBorder="1" applyAlignment="1" applyProtection="1">
      <alignment vertical="center"/>
      <protection/>
    </xf>
    <xf numFmtId="38" fontId="7" fillId="0" borderId="18" xfId="16" applyFont="1" applyBorder="1" applyAlignment="1">
      <alignment vertical="center"/>
    </xf>
    <xf numFmtId="38" fontId="7" fillId="0" borderId="16" xfId="16" applyFont="1" applyBorder="1" applyAlignment="1">
      <alignment vertical="center"/>
    </xf>
    <xf numFmtId="49" fontId="7" fillId="0" borderId="5" xfId="16" applyNumberFormat="1" applyFont="1" applyBorder="1" applyAlignment="1">
      <alignment horizontal="right" vertical="center"/>
    </xf>
    <xf numFmtId="38" fontId="7" fillId="0" borderId="19" xfId="16" applyFont="1" applyBorder="1" applyAlignment="1">
      <alignment horizontal="distributed" vertical="center"/>
    </xf>
    <xf numFmtId="49" fontId="7" fillId="0" borderId="19" xfId="16" applyNumberFormat="1" applyFont="1" applyBorder="1" applyAlignment="1">
      <alignment horizontal="right" vertical="center"/>
    </xf>
    <xf numFmtId="186" fontId="7" fillId="0" borderId="20" xfId="0" applyNumberFormat="1" applyFont="1" applyFill="1" applyBorder="1" applyAlignment="1" applyProtection="1">
      <alignment vertical="center"/>
      <protection/>
    </xf>
    <xf numFmtId="186" fontId="7" fillId="0" borderId="21" xfId="0" applyNumberFormat="1" applyFont="1" applyBorder="1" applyAlignment="1" applyProtection="1">
      <alignment vertical="center"/>
      <protection/>
    </xf>
    <xf numFmtId="186" fontId="7" fillId="0" borderId="19" xfId="0" applyNumberFormat="1" applyFont="1" applyBorder="1" applyAlignment="1" applyProtection="1">
      <alignment vertical="center"/>
      <protection/>
    </xf>
    <xf numFmtId="185" fontId="7" fillId="0" borderId="22" xfId="16" applyNumberFormat="1" applyFont="1" applyBorder="1" applyAlignment="1">
      <alignment vertical="center"/>
    </xf>
    <xf numFmtId="185" fontId="7" fillId="0" borderId="19" xfId="16" applyNumberFormat="1" applyFont="1" applyBorder="1" applyAlignment="1">
      <alignment vertical="center"/>
    </xf>
    <xf numFmtId="185" fontId="7" fillId="0" borderId="19" xfId="16" applyNumberFormat="1" applyFont="1" applyFill="1" applyBorder="1" applyAlignment="1">
      <alignment vertical="center"/>
    </xf>
    <xf numFmtId="49" fontId="7" fillId="0" borderId="19" xfId="16" applyNumberFormat="1" applyFont="1" applyBorder="1" applyAlignment="1">
      <alignment horizontal="left" vertical="center"/>
    </xf>
    <xf numFmtId="38" fontId="7" fillId="0" borderId="22" xfId="16" applyFont="1" applyBorder="1" applyAlignment="1">
      <alignment horizontal="distributed" vertical="center"/>
    </xf>
    <xf numFmtId="185" fontId="7" fillId="0" borderId="23" xfId="16" applyNumberFormat="1" applyFont="1" applyFill="1" applyBorder="1" applyAlignment="1">
      <alignment vertical="center"/>
    </xf>
    <xf numFmtId="38" fontId="7" fillId="0" borderId="24" xfId="16" applyFont="1" applyBorder="1" applyAlignment="1">
      <alignment horizontal="left" vertical="center"/>
    </xf>
    <xf numFmtId="38" fontId="11" fillId="0" borderId="22" xfId="16" applyFont="1" applyBorder="1" applyAlignment="1">
      <alignment horizontal="distributed" vertical="center" wrapText="1"/>
    </xf>
    <xf numFmtId="38" fontId="7" fillId="0" borderId="25" xfId="16" applyFont="1" applyBorder="1" applyAlignment="1">
      <alignment horizontal="distributed" vertical="center"/>
    </xf>
    <xf numFmtId="38" fontId="9" fillId="0" borderId="0" xfId="16" applyFont="1" applyBorder="1" applyAlignment="1">
      <alignment/>
    </xf>
    <xf numFmtId="185" fontId="7" fillId="0" borderId="3" xfId="16" applyNumberFormat="1" applyFont="1" applyFill="1" applyBorder="1" applyAlignment="1">
      <alignment vertical="center"/>
    </xf>
    <xf numFmtId="185" fontId="7" fillId="0" borderId="12" xfId="16" applyNumberFormat="1" applyFont="1" applyFill="1" applyBorder="1" applyAlignment="1">
      <alignment vertical="center"/>
    </xf>
    <xf numFmtId="185" fontId="7" fillId="0" borderId="26" xfId="16" applyNumberFormat="1" applyFont="1" applyFill="1" applyBorder="1" applyAlignment="1">
      <alignment vertical="center"/>
    </xf>
    <xf numFmtId="185" fontId="7" fillId="0" borderId="17" xfId="16" applyNumberFormat="1" applyFont="1" applyFill="1" applyBorder="1" applyAlignment="1">
      <alignment vertical="center"/>
    </xf>
    <xf numFmtId="185" fontId="7" fillId="0" borderId="27" xfId="16" applyNumberFormat="1" applyFont="1" applyFill="1" applyBorder="1" applyAlignment="1">
      <alignment vertical="center"/>
    </xf>
    <xf numFmtId="185" fontId="7" fillId="0" borderId="6" xfId="16" applyNumberFormat="1" applyFont="1" applyFill="1" applyBorder="1" applyAlignment="1">
      <alignment vertical="center"/>
    </xf>
    <xf numFmtId="38" fontId="7" fillId="0" borderId="28" xfId="16" applyFont="1" applyFill="1" applyBorder="1" applyAlignment="1">
      <alignment horizontal="distributed" vertical="center" wrapText="1"/>
    </xf>
    <xf numFmtId="38" fontId="7" fillId="0" borderId="19" xfId="16" applyFont="1" applyBorder="1" applyAlignment="1">
      <alignment horizontal="distributed" vertical="center"/>
    </xf>
    <xf numFmtId="0" fontId="7" fillId="0" borderId="22" xfId="0" applyFont="1" applyBorder="1" applyAlignment="1">
      <alignment/>
    </xf>
    <xf numFmtId="49" fontId="7" fillId="0" borderId="19" xfId="16" applyNumberFormat="1" applyFont="1" applyBorder="1" applyAlignment="1">
      <alignment horizontal="distributed" vertical="center"/>
    </xf>
    <xf numFmtId="49" fontId="7" fillId="0" borderId="22" xfId="16" applyNumberFormat="1" applyFont="1" applyBorder="1" applyAlignment="1">
      <alignment horizontal="distributed" vertical="center"/>
    </xf>
    <xf numFmtId="38" fontId="7" fillId="0" borderId="29" xfId="16" applyFont="1" applyFill="1" applyBorder="1" applyAlignment="1">
      <alignment horizontal="distributed" vertical="center" wrapText="1"/>
    </xf>
    <xf numFmtId="0" fontId="7" fillId="0" borderId="8" xfId="0" applyFont="1" applyFill="1" applyBorder="1" applyAlignment="1">
      <alignment horizontal="distributed" vertical="center"/>
    </xf>
    <xf numFmtId="38" fontId="7" fillId="0" borderId="30" xfId="16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/>
    </xf>
    <xf numFmtId="38" fontId="7" fillId="0" borderId="31" xfId="16" applyFont="1" applyBorder="1" applyAlignment="1">
      <alignment horizontal="distributed" vertical="center" wrapText="1"/>
    </xf>
    <xf numFmtId="0" fontId="7" fillId="0" borderId="32" xfId="0" applyFont="1" applyBorder="1" applyAlignment="1">
      <alignment horizontal="distributed" vertical="center"/>
    </xf>
    <xf numFmtId="38" fontId="7" fillId="0" borderId="33" xfId="16" applyFont="1" applyFill="1" applyBorder="1" applyAlignment="1">
      <alignment horizontal="distributed" vertical="center" wrapText="1"/>
    </xf>
    <xf numFmtId="0" fontId="7" fillId="0" borderId="4" xfId="0" applyFont="1" applyFill="1" applyBorder="1" applyAlignment="1">
      <alignment horizontal="distributed" vertical="center"/>
    </xf>
    <xf numFmtId="38" fontId="7" fillId="0" borderId="34" xfId="16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/>
    </xf>
    <xf numFmtId="38" fontId="7" fillId="0" borderId="5" xfId="16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8" fontId="7" fillId="0" borderId="22" xfId="16" applyFont="1" applyBorder="1" applyAlignment="1">
      <alignment horizontal="distributed" vertical="center"/>
    </xf>
    <xf numFmtId="49" fontId="7" fillId="0" borderId="5" xfId="16" applyNumberFormat="1" applyFont="1" applyBorder="1" applyAlignment="1">
      <alignment horizontal="distributed" vertical="center"/>
    </xf>
    <xf numFmtId="49" fontId="7" fillId="0" borderId="6" xfId="16" applyNumberFormat="1" applyFont="1" applyBorder="1" applyAlignment="1">
      <alignment horizontal="distributed" vertical="center"/>
    </xf>
    <xf numFmtId="38" fontId="7" fillId="0" borderId="33" xfId="16" applyFont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/>
    </xf>
    <xf numFmtId="38" fontId="7" fillId="0" borderId="31" xfId="16" applyFont="1" applyBorder="1" applyAlignment="1">
      <alignment horizontal="distributed" vertical="center"/>
    </xf>
    <xf numFmtId="38" fontId="7" fillId="0" borderId="33" xfId="16" applyFont="1" applyBorder="1" applyAlignment="1">
      <alignment horizontal="distributed" vertical="center"/>
    </xf>
    <xf numFmtId="49" fontId="7" fillId="0" borderId="28" xfId="16" applyNumberFormat="1" applyFont="1" applyBorder="1" applyAlignment="1">
      <alignment horizontal="right" vertical="center"/>
    </xf>
    <xf numFmtId="0" fontId="7" fillId="0" borderId="28" xfId="0" applyFont="1" applyBorder="1" applyAlignment="1">
      <alignment/>
    </xf>
    <xf numFmtId="0" fontId="7" fillId="0" borderId="34" xfId="0" applyFont="1" applyBorder="1" applyAlignment="1">
      <alignment/>
    </xf>
    <xf numFmtId="49" fontId="7" fillId="0" borderId="5" xfId="16" applyNumberFormat="1" applyFont="1" applyBorder="1" applyAlignment="1">
      <alignment horizontal="left" vertic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49" fontId="7" fillId="0" borderId="24" xfId="16" applyNumberFormat="1" applyFont="1" applyBorder="1" applyAlignment="1">
      <alignment horizontal="distributed" vertical="center"/>
    </xf>
    <xf numFmtId="49" fontId="7" fillId="0" borderId="35" xfId="16" applyNumberFormat="1" applyFont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38" fontId="7" fillId="0" borderId="34" xfId="16" applyFont="1" applyFill="1" applyBorder="1" applyAlignment="1">
      <alignment horizontal="distributed" vertical="center" wrapText="1"/>
    </xf>
    <xf numFmtId="0" fontId="7" fillId="0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3</xdr:col>
      <xdr:colOff>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542925"/>
          <a:ext cx="14668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25"/>
  <sheetViews>
    <sheetView showGridLines="0" tabSelected="1" zoomScaleSheetLayoutView="100" workbookViewId="0" topLeftCell="A1">
      <selection activeCell="T3" sqref="T3:T4"/>
    </sheetView>
  </sheetViews>
  <sheetFormatPr defaultColWidth="4.796875" defaultRowHeight="14.25"/>
  <cols>
    <col min="1" max="1" width="2.69921875" style="1" customWidth="1"/>
    <col min="2" max="2" width="3.19921875" style="2" customWidth="1"/>
    <col min="3" max="3" width="9.5" style="1" customWidth="1"/>
    <col min="4" max="5" width="6.59765625" style="1" hidden="1" customWidth="1"/>
    <col min="6" max="6" width="6.09765625" style="1" hidden="1" customWidth="1"/>
    <col min="7" max="8" width="6.59765625" style="1" hidden="1" customWidth="1"/>
    <col min="9" max="9" width="6.09765625" style="4" hidden="1" customWidth="1"/>
    <col min="10" max="11" width="6.59765625" style="1" hidden="1" customWidth="1"/>
    <col min="12" max="12" width="6.09765625" style="4" hidden="1" customWidth="1"/>
    <col min="13" max="13" width="7" style="1" hidden="1" customWidth="1"/>
    <col min="14" max="14" width="6.69921875" style="1" hidden="1" customWidth="1"/>
    <col min="15" max="15" width="6.59765625" style="1" hidden="1" customWidth="1"/>
    <col min="16" max="20" width="6.69921875" style="1" customWidth="1"/>
    <col min="21" max="21" width="6.69921875" style="27" customWidth="1"/>
    <col min="22" max="24" width="6.69921875" style="1" customWidth="1"/>
    <col min="25" max="25" width="10.09765625" style="1" customWidth="1"/>
    <col min="26" max="26" width="6.69921875" style="1" bestFit="1" customWidth="1"/>
    <col min="27" max="16384" width="4.69921875" style="1" customWidth="1"/>
  </cols>
  <sheetData>
    <row r="1" spans="1:24" ht="24.75" customHeight="1">
      <c r="A1" s="30" t="s">
        <v>62</v>
      </c>
      <c r="B1" s="3"/>
      <c r="O1" s="5"/>
      <c r="P1" s="5"/>
      <c r="X1" s="4"/>
    </row>
    <row r="2" spans="1:24" s="8" customFormat="1" ht="16.5" customHeight="1" thickBot="1">
      <c r="A2" s="6"/>
      <c r="B2" s="7"/>
      <c r="C2" s="6"/>
      <c r="G2" s="6"/>
      <c r="I2" s="9"/>
      <c r="L2" s="9"/>
      <c r="M2" s="6"/>
      <c r="O2" s="10"/>
      <c r="P2" s="11"/>
      <c r="S2" s="11"/>
      <c r="U2" s="28"/>
      <c r="V2" s="11" t="s">
        <v>24</v>
      </c>
      <c r="X2" s="28"/>
    </row>
    <row r="3" spans="1:211" s="8" customFormat="1" ht="24.75" customHeight="1" thickTop="1">
      <c r="A3" s="98" t="s">
        <v>25</v>
      </c>
      <c r="B3" s="99"/>
      <c r="C3" s="100"/>
      <c r="D3" s="96" t="s">
        <v>26</v>
      </c>
      <c r="E3" s="96" t="s">
        <v>27</v>
      </c>
      <c r="F3" s="96" t="s">
        <v>28</v>
      </c>
      <c r="G3" s="96" t="s">
        <v>29</v>
      </c>
      <c r="H3" s="96" t="s">
        <v>30</v>
      </c>
      <c r="I3" s="97" t="s">
        <v>31</v>
      </c>
      <c r="J3" s="82" t="s">
        <v>32</v>
      </c>
      <c r="K3" s="82" t="s">
        <v>33</v>
      </c>
      <c r="L3" s="94" t="s">
        <v>34</v>
      </c>
      <c r="M3" s="82" t="s">
        <v>35</v>
      </c>
      <c r="N3" s="82" t="s">
        <v>36</v>
      </c>
      <c r="O3" s="84" t="s">
        <v>37</v>
      </c>
      <c r="P3" s="78" t="s">
        <v>21</v>
      </c>
      <c r="Q3" s="80" t="s">
        <v>22</v>
      </c>
      <c r="R3" s="86" t="s">
        <v>23</v>
      </c>
      <c r="S3" s="78" t="s">
        <v>56</v>
      </c>
      <c r="T3" s="80" t="s">
        <v>57</v>
      </c>
      <c r="U3" s="107" t="s">
        <v>58</v>
      </c>
      <c r="V3" s="78" t="s">
        <v>59</v>
      </c>
      <c r="W3" s="80" t="s">
        <v>60</v>
      </c>
      <c r="X3" s="73" t="s">
        <v>61</v>
      </c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</row>
    <row r="4" spans="1:211" s="8" customFormat="1" ht="15" customHeight="1">
      <c r="A4" s="101" t="s">
        <v>38</v>
      </c>
      <c r="B4" s="102"/>
      <c r="C4" s="103"/>
      <c r="D4" s="83"/>
      <c r="E4" s="83"/>
      <c r="F4" s="83"/>
      <c r="G4" s="83"/>
      <c r="H4" s="83"/>
      <c r="I4" s="95"/>
      <c r="J4" s="83"/>
      <c r="K4" s="83"/>
      <c r="L4" s="95"/>
      <c r="M4" s="83"/>
      <c r="N4" s="83"/>
      <c r="O4" s="85"/>
      <c r="P4" s="79"/>
      <c r="Q4" s="81"/>
      <c r="R4" s="87"/>
      <c r="S4" s="79"/>
      <c r="T4" s="81"/>
      <c r="U4" s="108"/>
      <c r="V4" s="79"/>
      <c r="W4" s="81"/>
      <c r="X4" s="106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</row>
    <row r="5" spans="1:211" s="8" customFormat="1" ht="19.5" customHeight="1">
      <c r="A5" s="63" t="s">
        <v>0</v>
      </c>
      <c r="B5" s="104" t="s">
        <v>39</v>
      </c>
      <c r="C5" s="105"/>
      <c r="D5" s="12">
        <v>439355</v>
      </c>
      <c r="E5" s="13">
        <v>395022</v>
      </c>
      <c r="F5" s="14">
        <f>ROUND(E5/D5*100,1)</f>
        <v>89.9</v>
      </c>
      <c r="G5" s="12">
        <v>432656</v>
      </c>
      <c r="H5" s="13">
        <v>383560</v>
      </c>
      <c r="I5" s="15">
        <f aca="true" t="shared" si="0" ref="I5:I24">ROUND(H5/G5*100,1)</f>
        <v>88.7</v>
      </c>
      <c r="J5" s="12">
        <v>440040</v>
      </c>
      <c r="K5" s="13">
        <v>389646</v>
      </c>
      <c r="L5" s="15">
        <f aca="true" t="shared" si="1" ref="L5:L24">ROUND(K5/J5*100,1)</f>
        <v>88.5</v>
      </c>
      <c r="M5" s="12">
        <v>432978</v>
      </c>
      <c r="N5" s="13">
        <v>380062</v>
      </c>
      <c r="O5" s="16">
        <f aca="true" t="shared" si="2" ref="O5:O24">ROUND(N5/M5*100,1)</f>
        <v>87.8</v>
      </c>
      <c r="P5" s="31">
        <v>421703</v>
      </c>
      <c r="Q5" s="33">
        <v>369198</v>
      </c>
      <c r="R5" s="14">
        <f aca="true" t="shared" si="3" ref="R5:R24">ROUND(Q5/P5*100,1)</f>
        <v>87.5</v>
      </c>
      <c r="S5" s="40">
        <v>425431</v>
      </c>
      <c r="T5" s="33">
        <v>373864</v>
      </c>
      <c r="U5" s="67">
        <f aca="true" t="shared" si="4" ref="U5:U24">ROUND(T5/S5*100,1)</f>
        <v>87.9</v>
      </c>
      <c r="V5" s="43">
        <f>SUM(V6,V11,V17,V18,V19,V20)</f>
        <v>433577</v>
      </c>
      <c r="W5" s="35">
        <f>SUM(W6,W11,W17,W18,W19,W20)</f>
        <v>384062</v>
      </c>
      <c r="X5" s="16">
        <f>ROUND(W5/V5*100,1)</f>
        <v>88.6</v>
      </c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</row>
    <row r="6" spans="1:211" s="8" customFormat="1" ht="19.5" customHeight="1">
      <c r="A6" s="53" t="s">
        <v>13</v>
      </c>
      <c r="B6" s="76" t="s">
        <v>14</v>
      </c>
      <c r="C6" s="77"/>
      <c r="D6" s="12">
        <v>184812</v>
      </c>
      <c r="E6" s="17">
        <v>168775</v>
      </c>
      <c r="F6" s="14">
        <f aca="true" t="shared" si="5" ref="F6:F24">ROUND(E6/D6*100,1)</f>
        <v>91.3</v>
      </c>
      <c r="G6" s="12">
        <v>180910</v>
      </c>
      <c r="H6" s="17">
        <v>162985</v>
      </c>
      <c r="I6" s="15">
        <f t="shared" si="0"/>
        <v>90.1</v>
      </c>
      <c r="J6" s="12">
        <v>181188</v>
      </c>
      <c r="K6" s="17">
        <v>164759</v>
      </c>
      <c r="L6" s="15">
        <f t="shared" si="1"/>
        <v>90.9</v>
      </c>
      <c r="M6" s="12">
        <v>170354</v>
      </c>
      <c r="N6" s="17">
        <v>153798</v>
      </c>
      <c r="O6" s="16">
        <f t="shared" si="2"/>
        <v>90.3</v>
      </c>
      <c r="P6" s="37">
        <v>168138</v>
      </c>
      <c r="Q6" s="37">
        <v>151891</v>
      </c>
      <c r="R6" s="38">
        <f t="shared" si="3"/>
        <v>90.3</v>
      </c>
      <c r="S6" s="41">
        <v>167238</v>
      </c>
      <c r="T6" s="37">
        <v>151572</v>
      </c>
      <c r="U6" s="68">
        <f t="shared" si="4"/>
        <v>90.6</v>
      </c>
      <c r="V6" s="44">
        <v>175518</v>
      </c>
      <c r="W6" s="39">
        <v>160532</v>
      </c>
      <c r="X6" s="69">
        <f aca="true" t="shared" si="6" ref="X6:X24">ROUND(W6/V6*100,1)</f>
        <v>91.5</v>
      </c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</row>
    <row r="7" spans="1:211" s="8" customFormat="1" ht="19.5" customHeight="1">
      <c r="A7" s="52"/>
      <c r="B7" s="60" t="s">
        <v>15</v>
      </c>
      <c r="C7" s="61" t="s">
        <v>40</v>
      </c>
      <c r="D7" s="12">
        <v>2671</v>
      </c>
      <c r="E7" s="17">
        <v>2393</v>
      </c>
      <c r="F7" s="14">
        <f t="shared" si="5"/>
        <v>89.6</v>
      </c>
      <c r="G7" s="12">
        <v>2677</v>
      </c>
      <c r="H7" s="17">
        <v>2381</v>
      </c>
      <c r="I7" s="15">
        <f t="shared" si="0"/>
        <v>88.9</v>
      </c>
      <c r="J7" s="12">
        <v>2685</v>
      </c>
      <c r="K7" s="17">
        <v>2386</v>
      </c>
      <c r="L7" s="15">
        <f t="shared" si="1"/>
        <v>88.9</v>
      </c>
      <c r="M7" s="12">
        <v>2678</v>
      </c>
      <c r="N7" s="17">
        <v>2371</v>
      </c>
      <c r="O7" s="16">
        <f t="shared" si="2"/>
        <v>88.5</v>
      </c>
      <c r="P7" s="37">
        <v>2696</v>
      </c>
      <c r="Q7" s="37">
        <v>2376</v>
      </c>
      <c r="R7" s="38">
        <f t="shared" si="3"/>
        <v>88.1</v>
      </c>
      <c r="S7" s="41">
        <v>3551</v>
      </c>
      <c r="T7" s="37">
        <v>3130</v>
      </c>
      <c r="U7" s="68">
        <v>88.2</v>
      </c>
      <c r="V7" s="44">
        <v>3932</v>
      </c>
      <c r="W7" s="39">
        <v>3501</v>
      </c>
      <c r="X7" s="69">
        <f t="shared" si="6"/>
        <v>89</v>
      </c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</row>
    <row r="8" spans="1:211" s="8" customFormat="1" ht="19.5" customHeight="1">
      <c r="A8" s="52"/>
      <c r="B8" s="60" t="s">
        <v>1</v>
      </c>
      <c r="C8" s="61" t="s">
        <v>41</v>
      </c>
      <c r="D8" s="12">
        <v>141814</v>
      </c>
      <c r="E8" s="17">
        <v>127573</v>
      </c>
      <c r="F8" s="14">
        <f t="shared" si="5"/>
        <v>90</v>
      </c>
      <c r="G8" s="12">
        <v>135258</v>
      </c>
      <c r="H8" s="17">
        <v>120706</v>
      </c>
      <c r="I8" s="15">
        <f t="shared" si="0"/>
        <v>89.2</v>
      </c>
      <c r="J8" s="12">
        <v>133526</v>
      </c>
      <c r="K8" s="17">
        <v>118815</v>
      </c>
      <c r="L8" s="15">
        <f t="shared" si="1"/>
        <v>89</v>
      </c>
      <c r="M8" s="12">
        <v>131529</v>
      </c>
      <c r="N8" s="17">
        <v>116616</v>
      </c>
      <c r="O8" s="16">
        <f t="shared" si="2"/>
        <v>88.7</v>
      </c>
      <c r="P8" s="37">
        <v>124426</v>
      </c>
      <c r="Q8" s="37">
        <v>109880</v>
      </c>
      <c r="R8" s="38">
        <f t="shared" si="3"/>
        <v>88.3</v>
      </c>
      <c r="S8" s="41">
        <v>118828</v>
      </c>
      <c r="T8" s="37">
        <v>104921</v>
      </c>
      <c r="U8" s="68">
        <f t="shared" si="4"/>
        <v>88.3</v>
      </c>
      <c r="V8" s="44">
        <v>122959</v>
      </c>
      <c r="W8" s="39">
        <v>109593</v>
      </c>
      <c r="X8" s="69">
        <f t="shared" si="6"/>
        <v>89.1</v>
      </c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</row>
    <row r="9" spans="1:24" s="8" customFormat="1" ht="19.5" customHeight="1">
      <c r="A9" s="52"/>
      <c r="B9" s="60" t="s">
        <v>2</v>
      </c>
      <c r="C9" s="61" t="s">
        <v>42</v>
      </c>
      <c r="D9" s="55">
        <v>8733</v>
      </c>
      <c r="E9" s="56">
        <v>8300</v>
      </c>
      <c r="F9" s="57">
        <f t="shared" si="5"/>
        <v>95</v>
      </c>
      <c r="G9" s="55">
        <v>9040</v>
      </c>
      <c r="H9" s="56">
        <v>8605</v>
      </c>
      <c r="I9" s="58">
        <f t="shared" si="0"/>
        <v>95.2</v>
      </c>
      <c r="J9" s="55">
        <v>9109</v>
      </c>
      <c r="K9" s="56">
        <v>8623</v>
      </c>
      <c r="L9" s="58">
        <f t="shared" si="1"/>
        <v>94.7</v>
      </c>
      <c r="M9" s="55">
        <v>8904</v>
      </c>
      <c r="N9" s="56">
        <v>8433</v>
      </c>
      <c r="O9" s="62">
        <f t="shared" si="2"/>
        <v>94.7</v>
      </c>
      <c r="P9" s="37">
        <v>9025</v>
      </c>
      <c r="Q9" s="37">
        <v>8550</v>
      </c>
      <c r="R9" s="38">
        <f t="shared" si="3"/>
        <v>94.7</v>
      </c>
      <c r="S9" s="41">
        <v>9288</v>
      </c>
      <c r="T9" s="37">
        <v>8853</v>
      </c>
      <c r="U9" s="68">
        <f t="shared" si="4"/>
        <v>95.3</v>
      </c>
      <c r="V9" s="44">
        <v>9266</v>
      </c>
      <c r="W9" s="39">
        <v>8891</v>
      </c>
      <c r="X9" s="69">
        <f t="shared" si="6"/>
        <v>96</v>
      </c>
    </row>
    <row r="10" spans="1:24" s="8" customFormat="1" ht="19.5" customHeight="1">
      <c r="A10" s="52"/>
      <c r="B10" s="60" t="s">
        <v>3</v>
      </c>
      <c r="C10" s="61" t="s">
        <v>43</v>
      </c>
      <c r="D10" s="55">
        <v>31594</v>
      </c>
      <c r="E10" s="56">
        <v>30509</v>
      </c>
      <c r="F10" s="57">
        <f t="shared" si="5"/>
        <v>96.6</v>
      </c>
      <c r="G10" s="55">
        <v>32173</v>
      </c>
      <c r="H10" s="56">
        <v>31293</v>
      </c>
      <c r="I10" s="58">
        <f t="shared" si="0"/>
        <v>97.3</v>
      </c>
      <c r="J10" s="55">
        <v>35868</v>
      </c>
      <c r="K10" s="56">
        <v>34935</v>
      </c>
      <c r="L10" s="58">
        <f t="shared" si="1"/>
        <v>97.4</v>
      </c>
      <c r="M10" s="55">
        <v>27243</v>
      </c>
      <c r="N10" s="56">
        <v>26378</v>
      </c>
      <c r="O10" s="62">
        <f t="shared" si="2"/>
        <v>96.8</v>
      </c>
      <c r="P10" s="37">
        <v>31991</v>
      </c>
      <c r="Q10" s="37">
        <v>31084</v>
      </c>
      <c r="R10" s="38">
        <f t="shared" si="3"/>
        <v>97.2</v>
      </c>
      <c r="S10" s="41">
        <v>35571</v>
      </c>
      <c r="T10" s="37">
        <v>34668</v>
      </c>
      <c r="U10" s="68">
        <f t="shared" si="4"/>
        <v>97.5</v>
      </c>
      <c r="V10" s="44">
        <v>39362</v>
      </c>
      <c r="W10" s="39">
        <v>38547</v>
      </c>
      <c r="X10" s="69">
        <f t="shared" si="6"/>
        <v>97.9</v>
      </c>
    </row>
    <row r="11" spans="1:24" s="8" customFormat="1" ht="19.5" customHeight="1">
      <c r="A11" s="53" t="s">
        <v>16</v>
      </c>
      <c r="B11" s="76" t="s">
        <v>17</v>
      </c>
      <c r="C11" s="77"/>
      <c r="D11" s="12">
        <v>226434</v>
      </c>
      <c r="E11" s="17">
        <v>201465</v>
      </c>
      <c r="F11" s="14">
        <f t="shared" si="5"/>
        <v>89</v>
      </c>
      <c r="G11" s="12">
        <v>223772</v>
      </c>
      <c r="H11" s="17">
        <v>195842</v>
      </c>
      <c r="I11" s="15">
        <f t="shared" si="0"/>
        <v>87.5</v>
      </c>
      <c r="J11" s="12">
        <v>230948</v>
      </c>
      <c r="K11" s="17">
        <v>200481</v>
      </c>
      <c r="L11" s="15">
        <f t="shared" si="1"/>
        <v>86.8</v>
      </c>
      <c r="M11" s="12">
        <v>235310</v>
      </c>
      <c r="N11" s="17">
        <v>202254</v>
      </c>
      <c r="O11" s="16">
        <f t="shared" si="2"/>
        <v>86</v>
      </c>
      <c r="P11" s="37">
        <v>226567</v>
      </c>
      <c r="Q11" s="37">
        <v>193046</v>
      </c>
      <c r="R11" s="38">
        <f t="shared" si="3"/>
        <v>85.2</v>
      </c>
      <c r="S11" s="41">
        <v>231327</v>
      </c>
      <c r="T11" s="37">
        <v>197755</v>
      </c>
      <c r="U11" s="68">
        <f t="shared" si="4"/>
        <v>85.5</v>
      </c>
      <c r="V11" s="44">
        <v>231874</v>
      </c>
      <c r="W11" s="39">
        <v>199506</v>
      </c>
      <c r="X11" s="69">
        <f t="shared" si="6"/>
        <v>86</v>
      </c>
    </row>
    <row r="12" spans="1:24" s="8" customFormat="1" ht="19.5" customHeight="1">
      <c r="A12" s="18"/>
      <c r="B12" s="60" t="s">
        <v>4</v>
      </c>
      <c r="C12" s="64" t="s">
        <v>44</v>
      </c>
      <c r="D12" s="55">
        <v>225073</v>
      </c>
      <c r="E12" s="56">
        <v>200104</v>
      </c>
      <c r="F12" s="57">
        <f t="shared" si="5"/>
        <v>88.9</v>
      </c>
      <c r="G12" s="55">
        <v>222355</v>
      </c>
      <c r="H12" s="56">
        <v>194425</v>
      </c>
      <c r="I12" s="58">
        <f t="shared" si="0"/>
        <v>87.4</v>
      </c>
      <c r="J12" s="55">
        <v>229468</v>
      </c>
      <c r="K12" s="56">
        <v>199000</v>
      </c>
      <c r="L12" s="58">
        <f t="shared" si="1"/>
        <v>86.7</v>
      </c>
      <c r="M12" s="55">
        <v>233935</v>
      </c>
      <c r="N12" s="56">
        <v>200879</v>
      </c>
      <c r="O12" s="62">
        <f t="shared" si="2"/>
        <v>85.9</v>
      </c>
      <c r="P12" s="37">
        <v>225225</v>
      </c>
      <c r="Q12" s="37">
        <v>191704</v>
      </c>
      <c r="R12" s="38">
        <f t="shared" si="3"/>
        <v>85.1</v>
      </c>
      <c r="S12" s="41">
        <v>229798</v>
      </c>
      <c r="T12" s="37">
        <v>196226</v>
      </c>
      <c r="U12" s="68">
        <f t="shared" si="4"/>
        <v>85.4</v>
      </c>
      <c r="V12" s="44">
        <v>230467</v>
      </c>
      <c r="W12" s="39">
        <v>198099</v>
      </c>
      <c r="X12" s="69">
        <f t="shared" si="6"/>
        <v>86</v>
      </c>
    </row>
    <row r="13" spans="1:24" s="8" customFormat="1" ht="19.5" customHeight="1">
      <c r="A13" s="65"/>
      <c r="B13" s="53" t="s">
        <v>18</v>
      </c>
      <c r="C13" s="61" t="s">
        <v>19</v>
      </c>
      <c r="D13" s="55">
        <v>69894</v>
      </c>
      <c r="E13" s="56">
        <v>61765</v>
      </c>
      <c r="F13" s="57">
        <f t="shared" si="5"/>
        <v>88.4</v>
      </c>
      <c r="G13" s="55">
        <v>71978</v>
      </c>
      <c r="H13" s="56">
        <v>62614</v>
      </c>
      <c r="I13" s="58">
        <f t="shared" si="0"/>
        <v>87</v>
      </c>
      <c r="J13" s="55">
        <v>73887</v>
      </c>
      <c r="K13" s="56">
        <v>63648</v>
      </c>
      <c r="L13" s="58">
        <f t="shared" si="1"/>
        <v>86.1</v>
      </c>
      <c r="M13" s="55">
        <v>74614</v>
      </c>
      <c r="N13" s="56">
        <v>63672</v>
      </c>
      <c r="O13" s="59">
        <f t="shared" si="2"/>
        <v>85.3</v>
      </c>
      <c r="P13" s="37">
        <v>75979</v>
      </c>
      <c r="Q13" s="37">
        <v>64257</v>
      </c>
      <c r="R13" s="38">
        <f t="shared" si="3"/>
        <v>84.6</v>
      </c>
      <c r="S13" s="41">
        <v>75837</v>
      </c>
      <c r="T13" s="37">
        <v>64249</v>
      </c>
      <c r="U13" s="68">
        <f t="shared" si="4"/>
        <v>84.7</v>
      </c>
      <c r="V13" s="44">
        <v>75038</v>
      </c>
      <c r="W13" s="39">
        <v>64008</v>
      </c>
      <c r="X13" s="69">
        <f t="shared" si="6"/>
        <v>85.3</v>
      </c>
    </row>
    <row r="14" spans="1:24" s="8" customFormat="1" ht="19.5" customHeight="1">
      <c r="A14" s="52"/>
      <c r="B14" s="53" t="s">
        <v>20</v>
      </c>
      <c r="C14" s="61" t="s">
        <v>45</v>
      </c>
      <c r="D14" s="12">
        <v>104181</v>
      </c>
      <c r="E14" s="17">
        <v>92203</v>
      </c>
      <c r="F14" s="14">
        <f t="shared" si="5"/>
        <v>88.5</v>
      </c>
      <c r="G14" s="12">
        <v>99281</v>
      </c>
      <c r="H14" s="17">
        <v>86201</v>
      </c>
      <c r="I14" s="15">
        <f t="shared" si="0"/>
        <v>86.8</v>
      </c>
      <c r="J14" s="12">
        <v>104638</v>
      </c>
      <c r="K14" s="17">
        <v>90249</v>
      </c>
      <c r="L14" s="15">
        <f t="shared" si="1"/>
        <v>86.2</v>
      </c>
      <c r="M14" s="12">
        <v>109280</v>
      </c>
      <c r="N14" s="17">
        <v>93387</v>
      </c>
      <c r="O14" s="16">
        <f t="shared" si="2"/>
        <v>85.5</v>
      </c>
      <c r="P14" s="54">
        <v>100486</v>
      </c>
      <c r="Q14" s="37">
        <v>85090</v>
      </c>
      <c r="R14" s="38">
        <f t="shared" si="3"/>
        <v>84.7</v>
      </c>
      <c r="S14" s="41">
        <v>103838</v>
      </c>
      <c r="T14" s="37">
        <v>88095</v>
      </c>
      <c r="U14" s="68">
        <f t="shared" si="4"/>
        <v>84.8</v>
      </c>
      <c r="V14" s="44">
        <v>106696</v>
      </c>
      <c r="W14" s="39">
        <v>91097</v>
      </c>
      <c r="X14" s="69">
        <f t="shared" si="6"/>
        <v>85.4</v>
      </c>
    </row>
    <row r="15" spans="1:24" s="8" customFormat="1" ht="19.5" customHeight="1">
      <c r="A15" s="52"/>
      <c r="B15" s="53" t="s">
        <v>5</v>
      </c>
      <c r="C15" s="61" t="s">
        <v>46</v>
      </c>
      <c r="D15" s="12">
        <v>50998</v>
      </c>
      <c r="E15" s="17">
        <v>46136</v>
      </c>
      <c r="F15" s="14">
        <f t="shared" si="5"/>
        <v>90.5</v>
      </c>
      <c r="G15" s="12">
        <v>51096</v>
      </c>
      <c r="H15" s="17">
        <v>45610</v>
      </c>
      <c r="I15" s="15">
        <f t="shared" si="0"/>
        <v>89.3</v>
      </c>
      <c r="J15" s="12">
        <v>50943</v>
      </c>
      <c r="K15" s="17">
        <v>45103</v>
      </c>
      <c r="L15" s="15">
        <f t="shared" si="1"/>
        <v>88.5</v>
      </c>
      <c r="M15" s="12">
        <v>50042</v>
      </c>
      <c r="N15" s="17">
        <v>43820</v>
      </c>
      <c r="O15" s="16">
        <f t="shared" si="2"/>
        <v>87.6</v>
      </c>
      <c r="P15" s="37">
        <v>48760</v>
      </c>
      <c r="Q15" s="37">
        <v>42357</v>
      </c>
      <c r="R15" s="38">
        <f t="shared" si="3"/>
        <v>86.9</v>
      </c>
      <c r="S15" s="41">
        <v>50123</v>
      </c>
      <c r="T15" s="37">
        <v>43882</v>
      </c>
      <c r="U15" s="68">
        <v>87.6</v>
      </c>
      <c r="V15" s="44">
        <v>48733</v>
      </c>
      <c r="W15" s="39">
        <v>42994</v>
      </c>
      <c r="X15" s="69">
        <f t="shared" si="6"/>
        <v>88.2</v>
      </c>
    </row>
    <row r="16" spans="1:24" s="8" customFormat="1" ht="19.5" customHeight="1">
      <c r="A16" s="52"/>
      <c r="B16" s="60" t="s">
        <v>1</v>
      </c>
      <c r="C16" s="61" t="s">
        <v>47</v>
      </c>
      <c r="D16" s="12">
        <v>1361</v>
      </c>
      <c r="E16" s="17">
        <v>1361</v>
      </c>
      <c r="F16" s="14">
        <f t="shared" si="5"/>
        <v>100</v>
      </c>
      <c r="G16" s="12">
        <v>1417</v>
      </c>
      <c r="H16" s="17">
        <v>1417</v>
      </c>
      <c r="I16" s="15">
        <f t="shared" si="0"/>
        <v>100</v>
      </c>
      <c r="J16" s="12">
        <v>1480</v>
      </c>
      <c r="K16" s="17">
        <v>1480</v>
      </c>
      <c r="L16" s="15">
        <f t="shared" si="1"/>
        <v>100</v>
      </c>
      <c r="M16" s="12">
        <v>1375</v>
      </c>
      <c r="N16" s="17">
        <v>1375</v>
      </c>
      <c r="O16" s="16">
        <f t="shared" si="2"/>
        <v>100</v>
      </c>
      <c r="P16" s="37">
        <v>1342</v>
      </c>
      <c r="Q16" s="37">
        <v>1342</v>
      </c>
      <c r="R16" s="38">
        <f t="shared" si="3"/>
        <v>100</v>
      </c>
      <c r="S16" s="41">
        <v>1529</v>
      </c>
      <c r="T16" s="37">
        <v>1529</v>
      </c>
      <c r="U16" s="68">
        <f t="shared" si="4"/>
        <v>100</v>
      </c>
      <c r="V16" s="44">
        <v>1407</v>
      </c>
      <c r="W16" s="39">
        <v>1407</v>
      </c>
      <c r="X16" s="69">
        <f t="shared" si="6"/>
        <v>100</v>
      </c>
    </row>
    <row r="17" spans="1:24" s="8" customFormat="1" ht="19.5" customHeight="1">
      <c r="A17" s="53" t="s">
        <v>6</v>
      </c>
      <c r="B17" s="76" t="s">
        <v>48</v>
      </c>
      <c r="C17" s="77"/>
      <c r="D17" s="12">
        <v>3434</v>
      </c>
      <c r="E17" s="17">
        <v>3048</v>
      </c>
      <c r="F17" s="14">
        <f t="shared" si="5"/>
        <v>88.8</v>
      </c>
      <c r="G17" s="12">
        <v>3623</v>
      </c>
      <c r="H17" s="17">
        <v>3193</v>
      </c>
      <c r="I17" s="15">
        <f t="shared" si="0"/>
        <v>88.1</v>
      </c>
      <c r="J17" s="12">
        <v>3829</v>
      </c>
      <c r="K17" s="17">
        <v>3352</v>
      </c>
      <c r="L17" s="15">
        <f t="shared" si="1"/>
        <v>87.5</v>
      </c>
      <c r="M17" s="12">
        <v>4024</v>
      </c>
      <c r="N17" s="17">
        <v>3492</v>
      </c>
      <c r="O17" s="16">
        <f t="shared" si="2"/>
        <v>86.8</v>
      </c>
      <c r="P17" s="37">
        <v>4247</v>
      </c>
      <c r="Q17" s="37">
        <v>3662</v>
      </c>
      <c r="R17" s="38">
        <f t="shared" si="3"/>
        <v>86.2</v>
      </c>
      <c r="S17" s="41">
        <v>4464</v>
      </c>
      <c r="T17" s="37">
        <v>3823</v>
      </c>
      <c r="U17" s="68">
        <f t="shared" si="4"/>
        <v>85.6</v>
      </c>
      <c r="V17" s="44">
        <v>4694</v>
      </c>
      <c r="W17" s="39">
        <v>3996</v>
      </c>
      <c r="X17" s="69">
        <f t="shared" si="6"/>
        <v>85.1</v>
      </c>
    </row>
    <row r="18" spans="1:24" s="8" customFormat="1" ht="19.5" customHeight="1">
      <c r="A18" s="53" t="s">
        <v>7</v>
      </c>
      <c r="B18" s="74" t="s">
        <v>49</v>
      </c>
      <c r="C18" s="75"/>
      <c r="D18" s="12">
        <v>20509</v>
      </c>
      <c r="E18" s="17">
        <v>20507</v>
      </c>
      <c r="F18" s="14">
        <f t="shared" si="5"/>
        <v>100</v>
      </c>
      <c r="G18" s="12">
        <v>20432</v>
      </c>
      <c r="H18" s="17">
        <v>20427</v>
      </c>
      <c r="I18" s="15">
        <f t="shared" si="0"/>
        <v>100</v>
      </c>
      <c r="J18" s="12">
        <v>20171</v>
      </c>
      <c r="K18" s="17">
        <v>20168</v>
      </c>
      <c r="L18" s="15">
        <f t="shared" si="1"/>
        <v>100</v>
      </c>
      <c r="M18" s="12">
        <v>19727</v>
      </c>
      <c r="N18" s="17">
        <v>19725</v>
      </c>
      <c r="O18" s="16">
        <f t="shared" si="2"/>
        <v>100</v>
      </c>
      <c r="P18" s="37">
        <v>20169</v>
      </c>
      <c r="Q18" s="37">
        <v>20165</v>
      </c>
      <c r="R18" s="38">
        <f t="shared" si="3"/>
        <v>100</v>
      </c>
      <c r="S18" s="41">
        <v>20470</v>
      </c>
      <c r="T18" s="37">
        <v>20468</v>
      </c>
      <c r="U18" s="68">
        <f t="shared" si="4"/>
        <v>100</v>
      </c>
      <c r="V18" s="44">
        <v>19908</v>
      </c>
      <c r="W18" s="39">
        <v>19907</v>
      </c>
      <c r="X18" s="69">
        <f t="shared" si="6"/>
        <v>100</v>
      </c>
    </row>
    <row r="19" spans="1:24" s="8" customFormat="1" ht="19.5" customHeight="1">
      <c r="A19" s="53" t="s">
        <v>8</v>
      </c>
      <c r="B19" s="76" t="s">
        <v>50</v>
      </c>
      <c r="C19" s="77"/>
      <c r="D19" s="12">
        <v>3</v>
      </c>
      <c r="E19" s="17">
        <v>3</v>
      </c>
      <c r="F19" s="14">
        <f t="shared" si="5"/>
        <v>100</v>
      </c>
      <c r="G19" s="12">
        <v>3</v>
      </c>
      <c r="H19" s="17">
        <v>3</v>
      </c>
      <c r="I19" s="15">
        <f t="shared" si="0"/>
        <v>100</v>
      </c>
      <c r="J19" s="12">
        <v>3</v>
      </c>
      <c r="K19" s="17">
        <v>3</v>
      </c>
      <c r="L19" s="15">
        <f t="shared" si="1"/>
        <v>100</v>
      </c>
      <c r="M19" s="12">
        <v>3</v>
      </c>
      <c r="N19" s="17">
        <v>3</v>
      </c>
      <c r="O19" s="16">
        <f t="shared" si="2"/>
        <v>100</v>
      </c>
      <c r="P19" s="37">
        <v>3</v>
      </c>
      <c r="Q19" s="37">
        <v>3</v>
      </c>
      <c r="R19" s="38">
        <f t="shared" si="3"/>
        <v>100</v>
      </c>
      <c r="S19" s="41">
        <v>3</v>
      </c>
      <c r="T19" s="37">
        <v>3</v>
      </c>
      <c r="U19" s="68">
        <f t="shared" si="4"/>
        <v>100</v>
      </c>
      <c r="V19" s="44">
        <v>3</v>
      </c>
      <c r="W19" s="39">
        <v>3</v>
      </c>
      <c r="X19" s="69">
        <f t="shared" si="6"/>
        <v>100</v>
      </c>
    </row>
    <row r="20" spans="1:24" s="8" customFormat="1" ht="19.5" customHeight="1">
      <c r="A20" s="53" t="s">
        <v>9</v>
      </c>
      <c r="B20" s="74" t="s">
        <v>51</v>
      </c>
      <c r="C20" s="91"/>
      <c r="D20" s="12">
        <v>4163</v>
      </c>
      <c r="E20" s="17">
        <v>1224</v>
      </c>
      <c r="F20" s="14">
        <f t="shared" si="5"/>
        <v>29.4</v>
      </c>
      <c r="G20" s="12">
        <v>3916</v>
      </c>
      <c r="H20" s="17">
        <v>1110</v>
      </c>
      <c r="I20" s="15">
        <f t="shared" si="0"/>
        <v>28.3</v>
      </c>
      <c r="J20" s="12">
        <v>3901</v>
      </c>
      <c r="K20" s="17">
        <v>883</v>
      </c>
      <c r="L20" s="15">
        <f t="shared" si="1"/>
        <v>22.6</v>
      </c>
      <c r="M20" s="12">
        <v>3560</v>
      </c>
      <c r="N20" s="17">
        <v>791</v>
      </c>
      <c r="O20" s="16">
        <f t="shared" si="2"/>
        <v>22.2</v>
      </c>
      <c r="P20" s="37">
        <v>2579</v>
      </c>
      <c r="Q20" s="37">
        <v>431</v>
      </c>
      <c r="R20" s="38">
        <f t="shared" si="3"/>
        <v>16.7</v>
      </c>
      <c r="S20" s="41">
        <v>1929</v>
      </c>
      <c r="T20" s="37">
        <v>243</v>
      </c>
      <c r="U20" s="68">
        <f t="shared" si="4"/>
        <v>12.6</v>
      </c>
      <c r="V20" s="44">
        <v>1580</v>
      </c>
      <c r="W20" s="39">
        <v>118</v>
      </c>
      <c r="X20" s="69">
        <f t="shared" si="6"/>
        <v>7.5</v>
      </c>
    </row>
    <row r="21" spans="1:24" s="8" customFormat="1" ht="19.5" customHeight="1">
      <c r="A21" s="60" t="s">
        <v>10</v>
      </c>
      <c r="B21" s="76" t="s">
        <v>52</v>
      </c>
      <c r="C21" s="77"/>
      <c r="D21" s="55">
        <v>19925</v>
      </c>
      <c r="E21" s="56">
        <v>17518</v>
      </c>
      <c r="F21" s="57">
        <f t="shared" si="5"/>
        <v>87.9</v>
      </c>
      <c r="G21" s="55">
        <v>19679</v>
      </c>
      <c r="H21" s="56">
        <v>17022</v>
      </c>
      <c r="I21" s="58">
        <f t="shared" si="0"/>
        <v>86.5</v>
      </c>
      <c r="J21" s="55">
        <v>20230</v>
      </c>
      <c r="K21" s="56">
        <v>17355</v>
      </c>
      <c r="L21" s="58">
        <f t="shared" si="1"/>
        <v>85.8</v>
      </c>
      <c r="M21" s="55">
        <v>20622</v>
      </c>
      <c r="N21" s="56">
        <v>17537</v>
      </c>
      <c r="O21" s="59">
        <f t="shared" si="2"/>
        <v>85</v>
      </c>
      <c r="P21" s="37">
        <v>19721</v>
      </c>
      <c r="Q21" s="37">
        <v>16715</v>
      </c>
      <c r="R21" s="38">
        <f t="shared" si="3"/>
        <v>84.8</v>
      </c>
      <c r="S21" s="41">
        <v>19833</v>
      </c>
      <c r="T21" s="37">
        <v>16854</v>
      </c>
      <c r="U21" s="68">
        <f t="shared" si="4"/>
        <v>85</v>
      </c>
      <c r="V21" s="44">
        <f>SUM(V22:V23)</f>
        <v>19841</v>
      </c>
      <c r="W21" s="39">
        <f>SUM(W22:W23)</f>
        <v>16954</v>
      </c>
      <c r="X21" s="69">
        <f t="shared" si="6"/>
        <v>85.4</v>
      </c>
    </row>
    <row r="22" spans="1:24" s="8" customFormat="1" ht="19.5" customHeight="1">
      <c r="A22" s="53" t="s">
        <v>11</v>
      </c>
      <c r="B22" s="74" t="s">
        <v>53</v>
      </c>
      <c r="C22" s="75"/>
      <c r="D22" s="12">
        <v>293</v>
      </c>
      <c r="E22" s="17">
        <v>292</v>
      </c>
      <c r="F22" s="14">
        <f t="shared" si="5"/>
        <v>99.7</v>
      </c>
      <c r="G22" s="12">
        <v>335</v>
      </c>
      <c r="H22" s="17">
        <v>334</v>
      </c>
      <c r="I22" s="15">
        <f t="shared" si="0"/>
        <v>99.7</v>
      </c>
      <c r="J22" s="12">
        <v>380</v>
      </c>
      <c r="K22" s="17">
        <v>378</v>
      </c>
      <c r="L22" s="15">
        <f t="shared" si="1"/>
        <v>99.5</v>
      </c>
      <c r="M22" s="12">
        <v>428</v>
      </c>
      <c r="N22" s="17">
        <v>422</v>
      </c>
      <c r="O22" s="16">
        <f t="shared" si="2"/>
        <v>98.6</v>
      </c>
      <c r="P22" s="54">
        <v>466</v>
      </c>
      <c r="Q22" s="37">
        <v>453</v>
      </c>
      <c r="R22" s="38">
        <f t="shared" si="3"/>
        <v>97.2</v>
      </c>
      <c r="S22" s="41">
        <v>433</v>
      </c>
      <c r="T22" s="37">
        <v>428</v>
      </c>
      <c r="U22" s="68">
        <v>98.9</v>
      </c>
      <c r="V22" s="44">
        <v>444</v>
      </c>
      <c r="W22" s="39">
        <v>438</v>
      </c>
      <c r="X22" s="69">
        <f t="shared" si="6"/>
        <v>98.6</v>
      </c>
    </row>
    <row r="23" spans="1:24" s="8" customFormat="1" ht="19.5" customHeight="1">
      <c r="A23" s="51" t="s">
        <v>12</v>
      </c>
      <c r="B23" s="92" t="s">
        <v>54</v>
      </c>
      <c r="C23" s="93"/>
      <c r="D23" s="19">
        <v>19632</v>
      </c>
      <c r="E23" s="20">
        <v>17226</v>
      </c>
      <c r="F23" s="21">
        <f t="shared" si="5"/>
        <v>87.7</v>
      </c>
      <c r="G23" s="19">
        <v>19344</v>
      </c>
      <c r="H23" s="20">
        <v>16688</v>
      </c>
      <c r="I23" s="22">
        <f t="shared" si="0"/>
        <v>86.3</v>
      </c>
      <c r="J23" s="19">
        <v>19850</v>
      </c>
      <c r="K23" s="20">
        <v>16977</v>
      </c>
      <c r="L23" s="22">
        <f t="shared" si="1"/>
        <v>85.5</v>
      </c>
      <c r="M23" s="19">
        <v>20194</v>
      </c>
      <c r="N23" s="20">
        <v>17115</v>
      </c>
      <c r="O23" s="23">
        <f t="shared" si="2"/>
        <v>84.8</v>
      </c>
      <c r="P23" s="46">
        <v>19255</v>
      </c>
      <c r="Q23" s="46">
        <v>16262</v>
      </c>
      <c r="R23" s="47">
        <f t="shared" si="3"/>
        <v>84.5</v>
      </c>
      <c r="S23" s="48">
        <v>19400</v>
      </c>
      <c r="T23" s="46">
        <v>16426</v>
      </c>
      <c r="U23" s="70">
        <f t="shared" si="4"/>
        <v>84.7</v>
      </c>
      <c r="V23" s="49">
        <v>19397</v>
      </c>
      <c r="W23" s="50">
        <v>16516</v>
      </c>
      <c r="X23" s="71">
        <f t="shared" si="6"/>
        <v>85.1</v>
      </c>
    </row>
    <row r="24" spans="1:24" s="8" customFormat="1" ht="19.5" customHeight="1">
      <c r="A24" s="88" t="s">
        <v>55</v>
      </c>
      <c r="B24" s="89"/>
      <c r="C24" s="90"/>
      <c r="D24" s="19">
        <v>459280</v>
      </c>
      <c r="E24" s="20">
        <v>412540</v>
      </c>
      <c r="F24" s="21">
        <f t="shared" si="5"/>
        <v>89.8</v>
      </c>
      <c r="G24" s="19">
        <v>452335</v>
      </c>
      <c r="H24" s="20">
        <v>400582</v>
      </c>
      <c r="I24" s="22">
        <f t="shared" si="0"/>
        <v>88.6</v>
      </c>
      <c r="J24" s="19">
        <v>460270</v>
      </c>
      <c r="K24" s="20">
        <v>407001</v>
      </c>
      <c r="L24" s="22">
        <f t="shared" si="1"/>
        <v>88.4</v>
      </c>
      <c r="M24" s="19">
        <v>453600</v>
      </c>
      <c r="N24" s="20">
        <v>397599</v>
      </c>
      <c r="O24" s="23">
        <f t="shared" si="2"/>
        <v>87.7</v>
      </c>
      <c r="P24" s="32">
        <v>441424</v>
      </c>
      <c r="Q24" s="34">
        <v>385913</v>
      </c>
      <c r="R24" s="21">
        <f t="shared" si="3"/>
        <v>87.4</v>
      </c>
      <c r="S24" s="42">
        <v>445264</v>
      </c>
      <c r="T24" s="34">
        <v>390718</v>
      </c>
      <c r="U24" s="72">
        <f t="shared" si="4"/>
        <v>87.7</v>
      </c>
      <c r="V24" s="45">
        <v>453418</v>
      </c>
      <c r="W24" s="36">
        <v>401016</v>
      </c>
      <c r="X24" s="23">
        <f t="shared" si="6"/>
        <v>88.4</v>
      </c>
    </row>
    <row r="25" spans="2:24" s="24" customFormat="1" ht="13.5">
      <c r="B25" s="25"/>
      <c r="I25" s="26"/>
      <c r="L25" s="26"/>
      <c r="S25" s="29"/>
      <c r="T25" s="29"/>
      <c r="U25" s="29"/>
      <c r="V25" s="29"/>
      <c r="W25" s="29"/>
      <c r="X25" s="66"/>
    </row>
  </sheetData>
  <mergeCells count="34">
    <mergeCell ref="V3:V4"/>
    <mergeCell ref="W3:W4"/>
    <mergeCell ref="X3:X4"/>
    <mergeCell ref="B11:C11"/>
    <mergeCell ref="B6:C6"/>
    <mergeCell ref="D3:D4"/>
    <mergeCell ref="E3:E4"/>
    <mergeCell ref="F3:F4"/>
    <mergeCell ref="U3:U4"/>
    <mergeCell ref="B17:C17"/>
    <mergeCell ref="L3:L4"/>
    <mergeCell ref="G3:G4"/>
    <mergeCell ref="H3:H4"/>
    <mergeCell ref="I3:I4"/>
    <mergeCell ref="J3:J4"/>
    <mergeCell ref="K3:K4"/>
    <mergeCell ref="A3:C3"/>
    <mergeCell ref="A4:C4"/>
    <mergeCell ref="B5:C5"/>
    <mergeCell ref="A24:C24"/>
    <mergeCell ref="B20:C20"/>
    <mergeCell ref="B21:C21"/>
    <mergeCell ref="B22:C22"/>
    <mergeCell ref="B23:C23"/>
    <mergeCell ref="B18:C18"/>
    <mergeCell ref="B19:C19"/>
    <mergeCell ref="S3:S4"/>
    <mergeCell ref="T3:T4"/>
    <mergeCell ref="M3:M4"/>
    <mergeCell ref="N3:N4"/>
    <mergeCell ref="O3:O4"/>
    <mergeCell ref="P3:P4"/>
    <mergeCell ref="Q3:Q4"/>
    <mergeCell ref="R3:R4"/>
  </mergeCells>
  <printOptions horizontalCentered="1"/>
  <pageMargins left="0.7086614173228347" right="0.7086614173228347" top="1.1811023622047245" bottom="1.062992125984252" header="0.5118110236220472" footer="0.7874015748031497"/>
  <pageSetup firstPageNumber="297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2007-05-20T06:37:19Z</cp:lastPrinted>
  <dcterms:created xsi:type="dcterms:W3CDTF">1999-05-30T12:14:50Z</dcterms:created>
  <dcterms:modified xsi:type="dcterms:W3CDTF">2013-02-21T01:20:36Z</dcterms:modified>
  <cp:category/>
  <cp:version/>
  <cp:contentType/>
  <cp:contentStatus/>
</cp:coreProperties>
</file>