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5　財政規模の推移" sheetId="1" r:id="rId1"/>
  </sheets>
  <definedNames>
    <definedName name="_xlnm.Print_Area" localSheetId="0">'15　財政規模の推移'!$A$1:$Q$109</definedName>
    <definedName name="_xlnm.Print_Titles" localSheetId="0">'15　財政規模の推移'!$2:$3</definedName>
  </definedNames>
  <calcPr fullCalcOnLoad="1"/>
</workbook>
</file>

<file path=xl/sharedStrings.xml><?xml version="1.0" encoding="utf-8"?>
<sst xmlns="http://schemas.openxmlformats.org/spreadsheetml/2006/main" count="111" uniqueCount="98">
  <si>
    <t>新利根町</t>
  </si>
  <si>
    <t>霞ヶ浦町</t>
  </si>
  <si>
    <t>神栖町</t>
  </si>
  <si>
    <t>波崎町</t>
  </si>
  <si>
    <t>江戸崎町</t>
  </si>
  <si>
    <t>玉里村</t>
  </si>
  <si>
    <t>八千代町</t>
  </si>
  <si>
    <t>小川町</t>
  </si>
  <si>
    <t>美野里町</t>
  </si>
  <si>
    <t>麻生町</t>
  </si>
  <si>
    <t>旭村</t>
  </si>
  <si>
    <t>歳  入
決算額</t>
  </si>
  <si>
    <t>歳  出
決算額</t>
  </si>
  <si>
    <t>山方町</t>
  </si>
  <si>
    <t>区分</t>
  </si>
  <si>
    <t>市町村名</t>
  </si>
  <si>
    <t>県計</t>
  </si>
  <si>
    <t>東海村</t>
  </si>
  <si>
    <t>那珂町</t>
  </si>
  <si>
    <t>大宮町</t>
  </si>
  <si>
    <t>水府村</t>
  </si>
  <si>
    <t>里美村</t>
  </si>
  <si>
    <t>河内町</t>
  </si>
  <si>
    <t>八郷町</t>
  </si>
  <si>
    <t>新治村</t>
  </si>
  <si>
    <t>明野町</t>
  </si>
  <si>
    <t>真壁町</t>
  </si>
  <si>
    <t>大和村</t>
  </si>
  <si>
    <t>増加
率</t>
  </si>
  <si>
    <t>市計</t>
  </si>
  <si>
    <t>町村計</t>
  </si>
  <si>
    <t>水戸市</t>
  </si>
  <si>
    <t>日立市</t>
  </si>
  <si>
    <t>古河市</t>
  </si>
  <si>
    <t>結城市</t>
  </si>
  <si>
    <t>下妻市</t>
  </si>
  <si>
    <t>高萩市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</si>
  <si>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</si>
  <si>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</si>
  <si>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</si>
  <si>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</si>
  <si>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</si>
  <si>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</si>
  <si>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</si>
  <si>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桂村</t>
  </si>
  <si>
    <t>友部町</t>
  </si>
  <si>
    <t>岩間町</t>
  </si>
  <si>
    <t>岩瀬町</t>
  </si>
  <si>
    <t>美和村</t>
  </si>
  <si>
    <t>大子町</t>
  </si>
  <si>
    <t>鉾田町</t>
  </si>
  <si>
    <t>大洋村</t>
  </si>
  <si>
    <t>北浦町</t>
  </si>
  <si>
    <t>美浦村</t>
  </si>
  <si>
    <t>阿見町</t>
  </si>
  <si>
    <t>東町</t>
  </si>
  <si>
    <t>千代田町</t>
  </si>
  <si>
    <t>伊奈町</t>
  </si>
  <si>
    <t>協和町</t>
  </si>
  <si>
    <t>千代川村</t>
  </si>
  <si>
    <t>石下町</t>
  </si>
  <si>
    <t>総和町</t>
  </si>
  <si>
    <t>五霞町</t>
  </si>
  <si>
    <t>利根町</t>
  </si>
  <si>
    <t>土浦市</t>
  </si>
  <si>
    <t>石岡市</t>
  </si>
  <si>
    <t>下館市</t>
  </si>
  <si>
    <t>龍ケ崎市</t>
  </si>
  <si>
    <t>水海道市</t>
  </si>
  <si>
    <t>常陸太田市</t>
  </si>
  <si>
    <t>北茨城市</t>
  </si>
  <si>
    <t>茨城町</t>
  </si>
  <si>
    <t>内原町</t>
  </si>
  <si>
    <t>常北町</t>
  </si>
  <si>
    <t>御前山村</t>
  </si>
  <si>
    <t>大洗町</t>
  </si>
  <si>
    <t>七会村</t>
  </si>
  <si>
    <t>瓜連町</t>
  </si>
  <si>
    <t>緒川村</t>
  </si>
  <si>
    <t>金砂郷町</t>
  </si>
  <si>
    <t>十王町</t>
  </si>
  <si>
    <t>玉造町</t>
  </si>
  <si>
    <t>桜川村</t>
  </si>
  <si>
    <t>谷和原村</t>
  </si>
  <si>
    <t>関城町</t>
  </si>
  <si>
    <t>三和町</t>
  </si>
  <si>
    <t>猿島町</t>
  </si>
  <si>
    <t>境町</t>
  </si>
  <si>
    <t>藤代町</t>
  </si>
  <si>
    <t>平　成　13　年　度</t>
  </si>
  <si>
    <t>潮来市</t>
  </si>
  <si>
    <t>守谷市</t>
  </si>
  <si>
    <t>平　成　12　年　度</t>
  </si>
  <si>
    <t>平　成　14　年　度</t>
  </si>
  <si>
    <t>(茎崎町)</t>
  </si>
  <si>
    <t>平　成　15　年　度</t>
  </si>
  <si>
    <t>※　平成１４年１１月１日に茎崎町がつくば市と合併しているため，平成１４年度の増減率は茎崎町を平成１３年度の市計に算入したかたちで算出している。</t>
  </si>
  <si>
    <t>　　15　財政規模の推移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</si>
</sst>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2" fillId="0" borderId="0" xfId="0" applyFont="1" applyAlignment="1">
      <alignment/>
    </xf>
    <xf numFmtId="179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9" fontId="2" fillId="0" borderId="6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6" fillId="0" borderId="0" xfId="0" applyNumberFormat="1" applyFont="1" applyAlignment="1">
      <alignment/>
    </xf>
    <xf numFmtId="177" fontId="0" fillId="0" borderId="0" xfId="0" applyNumberFormat="1" applyFill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7" fontId="3" fillId="0" borderId="2" xfId="0" applyNumberFormat="1" applyFont="1" applyFill="1" applyBorder="1" applyAlignment="1">
      <alignment/>
    </xf>
    <xf numFmtId="38" fontId="3" fillId="0" borderId="0" xfId="17" applyFont="1" applyAlignment="1">
      <alignment/>
    </xf>
    <xf numFmtId="38" fontId="3" fillId="0" borderId="0" xfId="17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0" fontId="7" fillId="0" borderId="2" xfId="0" applyFont="1" applyBorder="1" applyAlignment="1">
      <alignment vertical="top"/>
    </xf>
    <xf numFmtId="179" fontId="8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9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9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177" fontId="3" fillId="0" borderId="11" xfId="0" applyNumberFormat="1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9" fontId="3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7" fontId="3" fillId="0" borderId="14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38" fontId="2" fillId="0" borderId="7" xfId="17" applyFont="1" applyBorder="1" applyAlignment="1">
      <alignment/>
    </xf>
    <xf numFmtId="177" fontId="2" fillId="0" borderId="16" xfId="0" applyNumberFormat="1" applyFont="1" applyFill="1" applyBorder="1" applyAlignment="1">
      <alignment/>
    </xf>
    <xf numFmtId="38" fontId="2" fillId="0" borderId="10" xfId="17" applyFont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38" fontId="3" fillId="0" borderId="10" xfId="17" applyFont="1" applyBorder="1" applyAlignment="1">
      <alignment/>
    </xf>
    <xf numFmtId="38" fontId="3" fillId="0" borderId="10" xfId="17" applyFont="1" applyBorder="1" applyAlignment="1">
      <alignment/>
    </xf>
    <xf numFmtId="38" fontId="3" fillId="0" borderId="13" xfId="17" applyFont="1" applyBorder="1" applyAlignment="1">
      <alignment/>
    </xf>
    <xf numFmtId="177" fontId="3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20" xfId="0" applyFont="1" applyFill="1" applyBorder="1" applyAlignment="1">
      <alignment horizontal="distributed"/>
    </xf>
    <xf numFmtId="0" fontId="2" fillId="0" borderId="21" xfId="0" applyFont="1" applyBorder="1" applyAlignment="1">
      <alignment/>
    </xf>
    <xf numFmtId="179" fontId="3" fillId="0" borderId="22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center" vertical="center" wrapText="1"/>
    </xf>
    <xf numFmtId="179" fontId="3" fillId="0" borderId="23" xfId="0" applyNumberFormat="1" applyFont="1" applyBorder="1" applyAlignment="1">
      <alignment horizontal="center" vertical="center" wrapText="1"/>
    </xf>
    <xf numFmtId="177" fontId="3" fillId="0" borderId="24" xfId="0" applyNumberFormat="1" applyFont="1" applyBorder="1" applyAlignment="1">
      <alignment horizontal="center" vertical="center" wrapText="1"/>
    </xf>
    <xf numFmtId="177" fontId="3" fillId="0" borderId="23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9" fontId="3" fillId="0" borderId="26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238125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6191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="130" zoomScaleNormal="130" zoomScaleSheetLayoutView="100" workbookViewId="0" topLeftCell="A1">
      <selection activeCell="K14" sqref="K14"/>
    </sheetView>
  </sheetViews>
  <sheetFormatPr defaultColWidth="9.00390625" defaultRowHeight="13.5"/>
  <cols>
    <col min="1" max="1" width="8.25390625" style="12" customWidth="1"/>
    <col min="2" max="2" width="8.625" style="2" hidden="1" customWidth="1"/>
    <col min="3" max="3" width="5.25390625" style="1" hidden="1" customWidth="1"/>
    <col min="4" max="4" width="8.25390625" style="2" hidden="1" customWidth="1"/>
    <col min="5" max="5" width="5.25390625" style="1" hidden="1" customWidth="1"/>
    <col min="6" max="6" width="8.75390625" style="2" customWidth="1"/>
    <col min="7" max="7" width="5.25390625" style="1" customWidth="1"/>
    <col min="8" max="8" width="8.25390625" style="2" customWidth="1"/>
    <col min="9" max="9" width="5.25390625" style="1" customWidth="1"/>
    <col min="10" max="10" width="8.25390625" style="2" customWidth="1"/>
    <col min="11" max="11" width="5.25390625" style="26" customWidth="1"/>
    <col min="12" max="12" width="8.25390625" style="2" customWidth="1"/>
    <col min="13" max="13" width="5.25390625" style="1" customWidth="1"/>
    <col min="14" max="14" width="8.25390625" style="2" customWidth="1"/>
    <col min="15" max="15" width="5.25390625" style="26" customWidth="1"/>
    <col min="16" max="16" width="8.25390625" style="2" customWidth="1"/>
    <col min="17" max="17" width="5.25390625" style="1" customWidth="1"/>
    <col min="18" max="18" width="0" style="0" hidden="1" customWidth="1"/>
  </cols>
  <sheetData>
    <row r="1" spans="1:8" ht="27.75" customHeight="1" thickBot="1">
      <c r="A1" s="37" t="s">
        <v>97</v>
      </c>
      <c r="B1" s="38"/>
      <c r="C1" s="39"/>
      <c r="D1" s="38"/>
      <c r="E1" s="39"/>
      <c r="F1" s="38"/>
      <c r="G1" s="39"/>
      <c r="H1" s="38"/>
    </row>
    <row r="2" spans="1:17" s="3" customFormat="1" ht="15.75" customHeight="1" thickTop="1">
      <c r="A2" s="14" t="s">
        <v>14</v>
      </c>
      <c r="B2" s="95" t="s">
        <v>92</v>
      </c>
      <c r="C2" s="96"/>
      <c r="D2" s="96"/>
      <c r="E2" s="97"/>
      <c r="F2" s="98" t="s">
        <v>89</v>
      </c>
      <c r="G2" s="98"/>
      <c r="H2" s="98"/>
      <c r="I2" s="95"/>
      <c r="J2" s="98" t="s">
        <v>93</v>
      </c>
      <c r="K2" s="98"/>
      <c r="L2" s="98"/>
      <c r="M2" s="95"/>
      <c r="N2" s="98" t="s">
        <v>95</v>
      </c>
      <c r="O2" s="98"/>
      <c r="P2" s="98"/>
      <c r="Q2" s="95"/>
    </row>
    <row r="3" spans="1:17" s="3" customFormat="1" ht="27.75" customHeight="1">
      <c r="A3" s="13" t="s">
        <v>15</v>
      </c>
      <c r="B3" s="16" t="s">
        <v>11</v>
      </c>
      <c r="C3" s="15" t="s">
        <v>28</v>
      </c>
      <c r="D3" s="16" t="s">
        <v>12</v>
      </c>
      <c r="E3" s="15" t="s">
        <v>28</v>
      </c>
      <c r="F3" s="89" t="s">
        <v>11</v>
      </c>
      <c r="G3" s="90" t="s">
        <v>28</v>
      </c>
      <c r="H3" s="91" t="s">
        <v>12</v>
      </c>
      <c r="I3" s="92" t="s">
        <v>28</v>
      </c>
      <c r="J3" s="89" t="s">
        <v>11</v>
      </c>
      <c r="K3" s="93" t="s">
        <v>28</v>
      </c>
      <c r="L3" s="91" t="s">
        <v>12</v>
      </c>
      <c r="M3" s="92" t="s">
        <v>28</v>
      </c>
      <c r="N3" s="89" t="s">
        <v>11</v>
      </c>
      <c r="O3" s="93" t="s">
        <v>28</v>
      </c>
      <c r="P3" s="91" t="s">
        <v>12</v>
      </c>
      <c r="Q3" s="94" t="s">
        <v>28</v>
      </c>
    </row>
    <row r="4" spans="1:18" s="3" customFormat="1" ht="12" customHeight="1">
      <c r="A4" s="84" t="s">
        <v>16</v>
      </c>
      <c r="B4" s="4">
        <v>1004352644</v>
      </c>
      <c r="C4" s="5">
        <v>-5.3</v>
      </c>
      <c r="D4" s="4">
        <v>962084362</v>
      </c>
      <c r="E4" s="6">
        <v>-5.9</v>
      </c>
      <c r="F4" s="40">
        <v>1018258303</v>
      </c>
      <c r="G4" s="41">
        <v>1.384539492485271</v>
      </c>
      <c r="H4" s="42">
        <v>977371994</v>
      </c>
      <c r="I4" s="43">
        <v>1.589011588154262</v>
      </c>
      <c r="J4" s="40">
        <v>993909970</v>
      </c>
      <c r="K4" s="64">
        <f>(J4-F4)/F4*100</f>
        <v>-2.3911745112477614</v>
      </c>
      <c r="L4" s="42">
        <v>956496873</v>
      </c>
      <c r="M4" s="65">
        <f>(L4-H4)/H4*100</f>
        <v>-2.1358419443313825</v>
      </c>
      <c r="N4" s="75">
        <v>985399747</v>
      </c>
      <c r="O4" s="64">
        <f>(N4-J4)/J4*100</f>
        <v>-0.8562368078468918</v>
      </c>
      <c r="P4" s="42">
        <v>945214513</v>
      </c>
      <c r="Q4" s="76">
        <f>(P4-L4)/L4*100</f>
        <v>-1.1795501186128812</v>
      </c>
      <c r="R4" s="36">
        <f>SUM(N8:N107)</f>
        <v>985399747</v>
      </c>
    </row>
    <row r="5" spans="1:18" s="3" customFormat="1" ht="12" customHeight="1">
      <c r="A5" s="85" t="s">
        <v>29</v>
      </c>
      <c r="B5" s="4">
        <v>546350586</v>
      </c>
      <c r="C5" s="5">
        <v>-4.8</v>
      </c>
      <c r="D5" s="4">
        <v>526152407</v>
      </c>
      <c r="E5" s="7">
        <v>-5.3</v>
      </c>
      <c r="F5" s="44">
        <v>583789397</v>
      </c>
      <c r="G5" s="45">
        <v>1.8659849201648184</v>
      </c>
      <c r="H5" s="46">
        <v>563113930</v>
      </c>
      <c r="I5" s="47">
        <v>2.0522509895244205</v>
      </c>
      <c r="J5" s="44">
        <v>573882162</v>
      </c>
      <c r="K5" s="66">
        <f>(J5-F5)/F5*100</f>
        <v>-1.6970563444474478</v>
      </c>
      <c r="L5" s="46">
        <v>554679982</v>
      </c>
      <c r="M5" s="67">
        <f>(L5-H5)/H5*100</f>
        <v>-1.4977338600023622</v>
      </c>
      <c r="N5" s="77">
        <v>564932307</v>
      </c>
      <c r="O5" s="66">
        <f>(N5-J5)/J5*100</f>
        <v>-1.5595283479119533</v>
      </c>
      <c r="P5" s="46">
        <v>544047675</v>
      </c>
      <c r="Q5" s="78">
        <f>(P5-L5)/L5*100</f>
        <v>-1.9168362560450216</v>
      </c>
      <c r="R5" s="36">
        <f>SUM(P8:P107)</f>
        <v>945214513</v>
      </c>
    </row>
    <row r="6" spans="1:17" s="3" customFormat="1" ht="12" customHeight="1">
      <c r="A6" s="85" t="s">
        <v>30</v>
      </c>
      <c r="B6" s="4">
        <v>458002058</v>
      </c>
      <c r="C6" s="5">
        <v>-6</v>
      </c>
      <c r="D6" s="4">
        <v>435931955</v>
      </c>
      <c r="E6" s="7">
        <v>-6.7</v>
      </c>
      <c r="F6" s="44">
        <v>434468906</v>
      </c>
      <c r="G6" s="45">
        <v>0.7447489742679566</v>
      </c>
      <c r="H6" s="46">
        <v>414258064</v>
      </c>
      <c r="I6" s="47">
        <v>0.9660182076415814</v>
      </c>
      <c r="J6" s="44">
        <v>420027808</v>
      </c>
      <c r="K6" s="66">
        <f>(J6-F6)/F6*100</f>
        <v>-3.323850752164068</v>
      </c>
      <c r="L6" s="46">
        <v>401816891</v>
      </c>
      <c r="M6" s="67">
        <f>(L6-H6)/H6*100</f>
        <v>-3.0032422012188036</v>
      </c>
      <c r="N6" s="77">
        <v>420467440</v>
      </c>
      <c r="O6" s="66">
        <f>(N6-J6)/J6*100</f>
        <v>0.10466735573850386</v>
      </c>
      <c r="P6" s="46">
        <v>401166838</v>
      </c>
      <c r="Q6" s="78">
        <f>(P6-L6)/L6*100</f>
        <v>-0.16177841563161166</v>
      </c>
    </row>
    <row r="7" spans="1:17" s="3" customFormat="1" ht="12" customHeight="1">
      <c r="A7" s="85"/>
      <c r="B7" s="4"/>
      <c r="C7" s="5"/>
      <c r="D7" s="4"/>
      <c r="E7" s="7"/>
      <c r="F7" s="44"/>
      <c r="G7" s="45"/>
      <c r="H7" s="46"/>
      <c r="I7" s="47"/>
      <c r="J7" s="44"/>
      <c r="K7" s="53"/>
      <c r="L7" s="50"/>
      <c r="M7" s="55"/>
      <c r="N7" s="77"/>
      <c r="O7" s="53"/>
      <c r="P7" s="50"/>
      <c r="Q7" s="79"/>
    </row>
    <row r="8" spans="1:18" s="11" customFormat="1" ht="12" customHeight="1">
      <c r="A8" s="86" t="s">
        <v>31</v>
      </c>
      <c r="B8" s="8">
        <v>83199732</v>
      </c>
      <c r="C8" s="10">
        <v>-7.1</v>
      </c>
      <c r="D8" s="8">
        <v>79990576</v>
      </c>
      <c r="E8" s="9">
        <v>-7.6</v>
      </c>
      <c r="F8" s="48">
        <v>83497298</v>
      </c>
      <c r="G8" s="49">
        <v>0.3576525943617222</v>
      </c>
      <c r="H8" s="50">
        <v>80737393</v>
      </c>
      <c r="I8" s="51">
        <v>0.9336312317591012</v>
      </c>
      <c r="J8" s="48">
        <v>79692881</v>
      </c>
      <c r="K8" s="53">
        <f aca="true" t="shared" si="0" ref="K8:K24">(J8-F8)/F8*100</f>
        <v>-4.556335463693687</v>
      </c>
      <c r="L8" s="50">
        <v>76812535</v>
      </c>
      <c r="M8" s="55">
        <f aca="true" t="shared" si="1" ref="M8:M24">(L8-H8)/H8*100</f>
        <v>-4.861264222390733</v>
      </c>
      <c r="N8" s="80">
        <v>82748547</v>
      </c>
      <c r="O8" s="53">
        <f>(N8-J8)/J8*100</f>
        <v>3.834302338749681</v>
      </c>
      <c r="P8" s="50">
        <v>79920207</v>
      </c>
      <c r="Q8" s="79">
        <f>(P8-L8)/L8*100</f>
        <v>4.0457875788111926</v>
      </c>
      <c r="R8" s="8"/>
    </row>
    <row r="9" spans="1:17" s="11" customFormat="1" ht="12" customHeight="1">
      <c r="A9" s="86" t="s">
        <v>32</v>
      </c>
      <c r="B9" s="8">
        <v>64310930</v>
      </c>
      <c r="C9" s="10">
        <v>-5.4</v>
      </c>
      <c r="D9" s="8">
        <v>62657154</v>
      </c>
      <c r="E9" s="9">
        <v>-6.3</v>
      </c>
      <c r="F9" s="48">
        <v>59942761</v>
      </c>
      <c r="G9" s="49">
        <v>-6.7922653272157625</v>
      </c>
      <c r="H9" s="50">
        <v>58496050</v>
      </c>
      <c r="I9" s="51">
        <v>-6.641067674411129</v>
      </c>
      <c r="J9" s="48">
        <v>61386671</v>
      </c>
      <c r="K9" s="53">
        <f t="shared" si="0"/>
        <v>2.408814635682197</v>
      </c>
      <c r="L9" s="50">
        <v>60041388</v>
      </c>
      <c r="M9" s="55">
        <f t="shared" si="1"/>
        <v>2.6417817955229452</v>
      </c>
      <c r="N9" s="80">
        <v>53468506</v>
      </c>
      <c r="O9" s="53">
        <f aca="true" t="shared" si="2" ref="O9:O72">(N9-J9)/J9*100</f>
        <v>-12.898834341415908</v>
      </c>
      <c r="P9" s="50">
        <v>51801503</v>
      </c>
      <c r="Q9" s="79">
        <f aca="true" t="shared" si="3" ref="Q9:Q72">(P9-L9)/L9*100</f>
        <v>-13.723675075599518</v>
      </c>
    </row>
    <row r="10" spans="1:17" s="11" customFormat="1" ht="12" customHeight="1">
      <c r="A10" s="86" t="s">
        <v>64</v>
      </c>
      <c r="B10" s="8">
        <v>39083319</v>
      </c>
      <c r="C10" s="10">
        <v>-5.3</v>
      </c>
      <c r="D10" s="8">
        <v>37738899</v>
      </c>
      <c r="E10" s="9">
        <v>-5.3</v>
      </c>
      <c r="F10" s="48">
        <v>40502466</v>
      </c>
      <c r="G10" s="49">
        <v>3.6310810757909278</v>
      </c>
      <c r="H10" s="50">
        <v>38917035</v>
      </c>
      <c r="I10" s="51">
        <v>3.121808084544279</v>
      </c>
      <c r="J10" s="48">
        <v>40704462</v>
      </c>
      <c r="K10" s="53">
        <f t="shared" si="0"/>
        <v>0.49872518873295274</v>
      </c>
      <c r="L10" s="50">
        <v>38925321</v>
      </c>
      <c r="M10" s="55">
        <f t="shared" si="1"/>
        <v>0.021291447305787813</v>
      </c>
      <c r="N10" s="80">
        <v>41460449</v>
      </c>
      <c r="O10" s="53">
        <f t="shared" si="2"/>
        <v>1.8572583025418687</v>
      </c>
      <c r="P10" s="50">
        <v>40043079</v>
      </c>
      <c r="Q10" s="79">
        <f t="shared" si="3"/>
        <v>2.871544720209244</v>
      </c>
    </row>
    <row r="11" spans="1:17" s="11" customFormat="1" ht="12" customHeight="1">
      <c r="A11" s="86" t="s">
        <v>33</v>
      </c>
      <c r="B11" s="8">
        <v>17660319</v>
      </c>
      <c r="C11" s="10">
        <v>-1.1</v>
      </c>
      <c r="D11" s="8">
        <v>17287371</v>
      </c>
      <c r="E11" s="9">
        <v>-0.2</v>
      </c>
      <c r="F11" s="48">
        <v>17787993</v>
      </c>
      <c r="G11" s="49">
        <v>0.7229427735705114</v>
      </c>
      <c r="H11" s="50">
        <v>17440953</v>
      </c>
      <c r="I11" s="51">
        <v>0.8884057616395229</v>
      </c>
      <c r="J11" s="48">
        <v>17028206</v>
      </c>
      <c r="K11" s="53">
        <f t="shared" si="0"/>
        <v>-4.271347532012184</v>
      </c>
      <c r="L11" s="50">
        <v>16694166</v>
      </c>
      <c r="M11" s="55">
        <f t="shared" si="1"/>
        <v>-4.28180157357227</v>
      </c>
      <c r="N11" s="80">
        <v>17344159</v>
      </c>
      <c r="O11" s="53">
        <f t="shared" si="2"/>
        <v>1.8554685091312615</v>
      </c>
      <c r="P11" s="50">
        <v>17111381</v>
      </c>
      <c r="Q11" s="79">
        <f t="shared" si="3"/>
        <v>2.499166475282443</v>
      </c>
    </row>
    <row r="12" spans="1:17" s="11" customFormat="1" ht="12" customHeight="1">
      <c r="A12" s="86" t="s">
        <v>65</v>
      </c>
      <c r="B12" s="8">
        <v>18048845</v>
      </c>
      <c r="C12" s="10">
        <v>-7.8</v>
      </c>
      <c r="D12" s="8">
        <v>17042292</v>
      </c>
      <c r="E12" s="9">
        <v>-9.1</v>
      </c>
      <c r="F12" s="48">
        <v>18787634</v>
      </c>
      <c r="G12" s="49">
        <v>4.093275774710238</v>
      </c>
      <c r="H12" s="50">
        <v>17981624</v>
      </c>
      <c r="I12" s="51">
        <v>5.511770365159804</v>
      </c>
      <c r="J12" s="48">
        <v>17079231</v>
      </c>
      <c r="K12" s="53">
        <f t="shared" si="0"/>
        <v>-9.093231217938353</v>
      </c>
      <c r="L12" s="50">
        <v>16464633</v>
      </c>
      <c r="M12" s="55">
        <f t="shared" si="1"/>
        <v>-8.436340343897749</v>
      </c>
      <c r="N12" s="80">
        <v>16493929</v>
      </c>
      <c r="O12" s="53">
        <f t="shared" si="2"/>
        <v>-3.426980992294091</v>
      </c>
      <c r="P12" s="50">
        <v>15565593</v>
      </c>
      <c r="Q12" s="79">
        <f t="shared" si="3"/>
        <v>-5.460431459358979</v>
      </c>
    </row>
    <row r="13" spans="1:17" s="11" customFormat="1" ht="12" customHeight="1">
      <c r="A13" s="86" t="s">
        <v>66</v>
      </c>
      <c r="B13" s="8">
        <v>22355141</v>
      </c>
      <c r="C13" s="10">
        <v>-0.1</v>
      </c>
      <c r="D13" s="8">
        <v>21482156</v>
      </c>
      <c r="E13" s="9">
        <v>-1.6</v>
      </c>
      <c r="F13" s="48">
        <v>23635113</v>
      </c>
      <c r="G13" s="49">
        <v>5.725627049276943</v>
      </c>
      <c r="H13" s="50">
        <v>22838190</v>
      </c>
      <c r="I13" s="51">
        <v>6.3123738604263</v>
      </c>
      <c r="J13" s="48">
        <v>23497957</v>
      </c>
      <c r="K13" s="53">
        <f t="shared" si="0"/>
        <v>-0.5803060895033588</v>
      </c>
      <c r="L13" s="50">
        <v>22384796</v>
      </c>
      <c r="M13" s="55">
        <f t="shared" si="1"/>
        <v>-1.985244890247432</v>
      </c>
      <c r="N13" s="80">
        <v>21116577</v>
      </c>
      <c r="O13" s="53">
        <f t="shared" si="2"/>
        <v>-10.134412961943882</v>
      </c>
      <c r="P13" s="50">
        <v>19921570</v>
      </c>
      <c r="Q13" s="79">
        <f t="shared" si="3"/>
        <v>-11.00401361709975</v>
      </c>
    </row>
    <row r="14" spans="1:17" s="11" customFormat="1" ht="12" customHeight="1">
      <c r="A14" s="86" t="s">
        <v>34</v>
      </c>
      <c r="B14" s="8">
        <v>16355143</v>
      </c>
      <c r="C14" s="10">
        <v>-4.1</v>
      </c>
      <c r="D14" s="8">
        <v>15808124</v>
      </c>
      <c r="E14" s="9">
        <v>-4.6</v>
      </c>
      <c r="F14" s="48">
        <v>17794296</v>
      </c>
      <c r="G14" s="49">
        <v>8.799391115076157</v>
      </c>
      <c r="H14" s="50">
        <v>17283701</v>
      </c>
      <c r="I14" s="51">
        <v>9.33429545466622</v>
      </c>
      <c r="J14" s="48">
        <v>17596175</v>
      </c>
      <c r="K14" s="53">
        <f t="shared" si="0"/>
        <v>-1.1133961130016046</v>
      </c>
      <c r="L14" s="50">
        <v>17060360</v>
      </c>
      <c r="M14" s="55">
        <f t="shared" si="1"/>
        <v>-1.2922058765075837</v>
      </c>
      <c r="N14" s="80">
        <v>17872550</v>
      </c>
      <c r="O14" s="53">
        <f t="shared" si="2"/>
        <v>1.5706538494871753</v>
      </c>
      <c r="P14" s="50">
        <v>17278570</v>
      </c>
      <c r="Q14" s="79">
        <f t="shared" si="3"/>
        <v>1.2790468665374002</v>
      </c>
    </row>
    <row r="15" spans="1:17" s="11" customFormat="1" ht="12" customHeight="1">
      <c r="A15" s="86" t="s">
        <v>67</v>
      </c>
      <c r="B15" s="8">
        <v>23836585</v>
      </c>
      <c r="C15" s="10">
        <v>-10.5</v>
      </c>
      <c r="D15" s="8">
        <v>22744612</v>
      </c>
      <c r="E15" s="9">
        <v>-11.2</v>
      </c>
      <c r="F15" s="48">
        <v>26187979</v>
      </c>
      <c r="G15" s="49">
        <v>9.864642942770535</v>
      </c>
      <c r="H15" s="50">
        <v>25230594</v>
      </c>
      <c r="I15" s="51">
        <v>10.929982010684553</v>
      </c>
      <c r="J15" s="48">
        <v>24657746</v>
      </c>
      <c r="K15" s="53">
        <f t="shared" si="0"/>
        <v>-5.843264957559344</v>
      </c>
      <c r="L15" s="50">
        <v>24102383</v>
      </c>
      <c r="M15" s="55">
        <f t="shared" si="1"/>
        <v>-4.471599043605553</v>
      </c>
      <c r="N15" s="80">
        <v>22713408</v>
      </c>
      <c r="O15" s="53">
        <f t="shared" si="2"/>
        <v>-7.885303060547383</v>
      </c>
      <c r="P15" s="50">
        <v>22032121</v>
      </c>
      <c r="Q15" s="79">
        <f t="shared" si="3"/>
        <v>-8.589449433278029</v>
      </c>
    </row>
    <row r="16" spans="1:17" s="11" customFormat="1" ht="12" customHeight="1">
      <c r="A16" s="86" t="s">
        <v>35</v>
      </c>
      <c r="B16" s="8">
        <v>12871262</v>
      </c>
      <c r="C16" s="10">
        <v>-4.6</v>
      </c>
      <c r="D16" s="8">
        <v>12439459</v>
      </c>
      <c r="E16" s="9">
        <v>-4.6</v>
      </c>
      <c r="F16" s="48">
        <v>11757316</v>
      </c>
      <c r="G16" s="49">
        <v>-8.654520434748356</v>
      </c>
      <c r="H16" s="50">
        <v>11376107</v>
      </c>
      <c r="I16" s="51">
        <v>-8.548217410419538</v>
      </c>
      <c r="J16" s="48">
        <v>11253972</v>
      </c>
      <c r="K16" s="53">
        <f t="shared" si="0"/>
        <v>-4.2811131384067584</v>
      </c>
      <c r="L16" s="50">
        <v>10967524</v>
      </c>
      <c r="M16" s="55">
        <f t="shared" si="1"/>
        <v>-3.591588932839679</v>
      </c>
      <c r="N16" s="80">
        <v>11550340</v>
      </c>
      <c r="O16" s="53">
        <f t="shared" si="2"/>
        <v>2.6334524379481303</v>
      </c>
      <c r="P16" s="50">
        <v>11085951</v>
      </c>
      <c r="Q16" s="79">
        <f t="shared" si="3"/>
        <v>1.0797970444377418</v>
      </c>
    </row>
    <row r="17" spans="1:17" s="11" customFormat="1" ht="12" customHeight="1">
      <c r="A17" s="86" t="s">
        <v>68</v>
      </c>
      <c r="B17" s="8">
        <v>15605404</v>
      </c>
      <c r="C17" s="10">
        <v>-2.8</v>
      </c>
      <c r="D17" s="8">
        <v>14883115</v>
      </c>
      <c r="E17" s="9">
        <v>-3.3</v>
      </c>
      <c r="F17" s="48">
        <v>14713937</v>
      </c>
      <c r="G17" s="49">
        <v>-5.712553164275657</v>
      </c>
      <c r="H17" s="50">
        <v>14138999</v>
      </c>
      <c r="I17" s="51">
        <v>-4.999732918814375</v>
      </c>
      <c r="J17" s="48">
        <v>15376227</v>
      </c>
      <c r="K17" s="53">
        <f t="shared" si="0"/>
        <v>4.501106671858116</v>
      </c>
      <c r="L17" s="50">
        <v>14969575</v>
      </c>
      <c r="M17" s="55">
        <f t="shared" si="1"/>
        <v>5.874362110075826</v>
      </c>
      <c r="N17" s="80">
        <v>14956349</v>
      </c>
      <c r="O17" s="53">
        <f t="shared" si="2"/>
        <v>-2.7306958982850604</v>
      </c>
      <c r="P17" s="50">
        <v>14403758</v>
      </c>
      <c r="Q17" s="79">
        <f t="shared" si="3"/>
        <v>-3.7797799870737814</v>
      </c>
    </row>
    <row r="18" spans="1:17" s="11" customFormat="1" ht="12" customHeight="1">
      <c r="A18" s="86" t="s">
        <v>69</v>
      </c>
      <c r="B18" s="8">
        <v>15911644</v>
      </c>
      <c r="C18" s="10">
        <v>6</v>
      </c>
      <c r="D18" s="8">
        <v>15434429</v>
      </c>
      <c r="E18" s="9">
        <v>6.8</v>
      </c>
      <c r="F18" s="48">
        <v>13373138</v>
      </c>
      <c r="G18" s="49">
        <v>-15.953763168658122</v>
      </c>
      <c r="H18" s="50">
        <v>12984158</v>
      </c>
      <c r="I18" s="51">
        <v>-15.875358913504348</v>
      </c>
      <c r="J18" s="48">
        <v>13506290</v>
      </c>
      <c r="K18" s="53">
        <f t="shared" si="0"/>
        <v>0.9956675837787661</v>
      </c>
      <c r="L18" s="50">
        <v>13157086</v>
      </c>
      <c r="M18" s="55">
        <f t="shared" si="1"/>
        <v>1.3318383833591674</v>
      </c>
      <c r="N18" s="80">
        <v>13683300</v>
      </c>
      <c r="O18" s="53">
        <f t="shared" si="2"/>
        <v>1.3105745545223744</v>
      </c>
      <c r="P18" s="50">
        <v>13369859</v>
      </c>
      <c r="Q18" s="79">
        <f t="shared" si="3"/>
        <v>1.6171741979949057</v>
      </c>
    </row>
    <row r="19" spans="1:17" s="11" customFormat="1" ht="12" customHeight="1">
      <c r="A19" s="86" t="s">
        <v>36</v>
      </c>
      <c r="B19" s="8">
        <v>13754419</v>
      </c>
      <c r="C19" s="10">
        <v>-1.9</v>
      </c>
      <c r="D19" s="8">
        <v>13076967</v>
      </c>
      <c r="E19" s="9">
        <v>-3.7</v>
      </c>
      <c r="F19" s="48">
        <v>14414415</v>
      </c>
      <c r="G19" s="49">
        <v>4.798428781324751</v>
      </c>
      <c r="H19" s="50">
        <v>13800998</v>
      </c>
      <c r="I19" s="51">
        <v>5.536689050297366</v>
      </c>
      <c r="J19" s="48">
        <v>12940214</v>
      </c>
      <c r="K19" s="53">
        <f t="shared" si="0"/>
        <v>-10.227269022017197</v>
      </c>
      <c r="L19" s="50">
        <v>12276245</v>
      </c>
      <c r="M19" s="55">
        <f t="shared" si="1"/>
        <v>-11.048135794237488</v>
      </c>
      <c r="N19" s="80">
        <v>12468441</v>
      </c>
      <c r="O19" s="53">
        <f t="shared" si="2"/>
        <v>-3.6457897836929125</v>
      </c>
      <c r="P19" s="50">
        <v>11809821</v>
      </c>
      <c r="Q19" s="79">
        <f t="shared" si="3"/>
        <v>-3.7994028304257537</v>
      </c>
    </row>
    <row r="20" spans="1:17" s="11" customFormat="1" ht="12" customHeight="1">
      <c r="A20" s="86" t="s">
        <v>70</v>
      </c>
      <c r="B20" s="8">
        <v>15864260</v>
      </c>
      <c r="C20" s="10">
        <v>-9</v>
      </c>
      <c r="D20" s="8">
        <v>15281093</v>
      </c>
      <c r="E20" s="9">
        <v>-10.6</v>
      </c>
      <c r="F20" s="48">
        <v>16641658</v>
      </c>
      <c r="G20" s="49">
        <v>4.900310509283131</v>
      </c>
      <c r="H20" s="50">
        <v>16201011</v>
      </c>
      <c r="I20" s="51">
        <v>6.019975141830496</v>
      </c>
      <c r="J20" s="48">
        <v>15803982</v>
      </c>
      <c r="K20" s="53">
        <f t="shared" si="0"/>
        <v>-5.033609031023231</v>
      </c>
      <c r="L20" s="50">
        <v>15431141</v>
      </c>
      <c r="M20" s="55">
        <f t="shared" si="1"/>
        <v>-4.751987391404153</v>
      </c>
      <c r="N20" s="80">
        <v>15057225</v>
      </c>
      <c r="O20" s="53">
        <f t="shared" si="2"/>
        <v>-4.725119276901227</v>
      </c>
      <c r="P20" s="50">
        <v>14517712</v>
      </c>
      <c r="Q20" s="79">
        <f t="shared" si="3"/>
        <v>-5.919387296117637</v>
      </c>
    </row>
    <row r="21" spans="1:17" s="11" customFormat="1" ht="12" customHeight="1">
      <c r="A21" s="86" t="s">
        <v>37</v>
      </c>
      <c r="B21" s="8">
        <v>11204377</v>
      </c>
      <c r="C21" s="10">
        <v>-6.2</v>
      </c>
      <c r="D21" s="8">
        <v>10877138</v>
      </c>
      <c r="E21" s="9">
        <v>-6.2</v>
      </c>
      <c r="F21" s="48">
        <v>11192037</v>
      </c>
      <c r="G21" s="49">
        <v>-0.11013553007007885</v>
      </c>
      <c r="H21" s="50">
        <v>10796539</v>
      </c>
      <c r="I21" s="51">
        <v>-0.7409945520595583</v>
      </c>
      <c r="J21" s="48">
        <v>11331307</v>
      </c>
      <c r="K21" s="53">
        <f t="shared" si="0"/>
        <v>1.2443668654776605</v>
      </c>
      <c r="L21" s="50">
        <v>10845096</v>
      </c>
      <c r="M21" s="55">
        <f t="shared" si="1"/>
        <v>0.44974597878079264</v>
      </c>
      <c r="N21" s="80">
        <v>11142495</v>
      </c>
      <c r="O21" s="53">
        <f t="shared" si="2"/>
        <v>-1.666286157457388</v>
      </c>
      <c r="P21" s="50">
        <v>10818618</v>
      </c>
      <c r="Q21" s="79">
        <f t="shared" si="3"/>
        <v>-0.24414721640085066</v>
      </c>
    </row>
    <row r="22" spans="1:17" s="11" customFormat="1" ht="12" customHeight="1">
      <c r="A22" s="86" t="s">
        <v>38</v>
      </c>
      <c r="B22" s="8">
        <v>24634061</v>
      </c>
      <c r="C22" s="10">
        <v>-4.2</v>
      </c>
      <c r="D22" s="8">
        <v>23622359</v>
      </c>
      <c r="E22" s="9">
        <v>-5.7</v>
      </c>
      <c r="F22" s="48">
        <v>28837716</v>
      </c>
      <c r="G22" s="49">
        <v>17.064401196376025</v>
      </c>
      <c r="H22" s="50">
        <v>28025624</v>
      </c>
      <c r="I22" s="51">
        <v>18.640242492293</v>
      </c>
      <c r="J22" s="48">
        <v>25935059</v>
      </c>
      <c r="K22" s="53">
        <f t="shared" si="0"/>
        <v>-10.065488542851313</v>
      </c>
      <c r="L22" s="50">
        <v>25227327</v>
      </c>
      <c r="M22" s="55">
        <f t="shared" si="1"/>
        <v>-9.984780356719265</v>
      </c>
      <c r="N22" s="80">
        <v>24850407</v>
      </c>
      <c r="O22" s="53">
        <f t="shared" si="2"/>
        <v>-4.182184432277559</v>
      </c>
      <c r="P22" s="50">
        <v>24222828</v>
      </c>
      <c r="Q22" s="79">
        <f t="shared" si="3"/>
        <v>-3.9817892716101073</v>
      </c>
    </row>
    <row r="23" spans="1:17" s="11" customFormat="1" ht="12" customHeight="1">
      <c r="A23" s="86" t="s">
        <v>39</v>
      </c>
      <c r="B23" s="8">
        <v>13756727</v>
      </c>
      <c r="C23" s="10">
        <v>-8.2</v>
      </c>
      <c r="D23" s="8">
        <v>13322608</v>
      </c>
      <c r="E23" s="9">
        <v>-7.2</v>
      </c>
      <c r="F23" s="48">
        <v>14932875</v>
      </c>
      <c r="G23" s="49">
        <v>8.549620850948049</v>
      </c>
      <c r="H23" s="50">
        <v>14494693</v>
      </c>
      <c r="I23" s="51">
        <v>8.797714381448438</v>
      </c>
      <c r="J23" s="48">
        <v>13599118</v>
      </c>
      <c r="K23" s="53">
        <f t="shared" si="0"/>
        <v>-8.931682613026627</v>
      </c>
      <c r="L23" s="50">
        <v>13086962</v>
      </c>
      <c r="M23" s="55">
        <f t="shared" si="1"/>
        <v>-9.712044263372809</v>
      </c>
      <c r="N23" s="80">
        <v>13739769</v>
      </c>
      <c r="O23" s="53">
        <f t="shared" si="2"/>
        <v>1.0342656045781793</v>
      </c>
      <c r="P23" s="50">
        <v>12847742</v>
      </c>
      <c r="Q23" s="79">
        <f t="shared" si="3"/>
        <v>-1.827926145120617</v>
      </c>
    </row>
    <row r="24" spans="1:17" s="11" customFormat="1" ht="12" customHeight="1">
      <c r="A24" s="86" t="s">
        <v>40</v>
      </c>
      <c r="B24" s="8">
        <v>18922549</v>
      </c>
      <c r="C24" s="10">
        <v>-7.8</v>
      </c>
      <c r="D24" s="8">
        <v>17745995</v>
      </c>
      <c r="E24" s="9">
        <v>-9.3</v>
      </c>
      <c r="F24" s="48">
        <v>20999923</v>
      </c>
      <c r="G24" s="49">
        <v>10.97829895961691</v>
      </c>
      <c r="H24" s="50">
        <v>20033766</v>
      </c>
      <c r="I24" s="51">
        <v>12.891759520951066</v>
      </c>
      <c r="J24" s="48">
        <v>20784948</v>
      </c>
      <c r="K24" s="53">
        <f t="shared" si="0"/>
        <v>-1.0236942297359852</v>
      </c>
      <c r="L24" s="50">
        <v>19749998</v>
      </c>
      <c r="M24" s="55">
        <f t="shared" si="1"/>
        <v>-1.4164486098120543</v>
      </c>
      <c r="N24" s="80">
        <v>20266553</v>
      </c>
      <c r="O24" s="53">
        <f t="shared" si="2"/>
        <v>-2.49408851058949</v>
      </c>
      <c r="P24" s="50">
        <v>18984865</v>
      </c>
      <c r="Q24" s="79">
        <f t="shared" si="3"/>
        <v>-3.874091531553573</v>
      </c>
    </row>
    <row r="25" spans="1:17" s="11" customFormat="1" ht="12" customHeight="1">
      <c r="A25" s="86" t="s">
        <v>41</v>
      </c>
      <c r="B25" s="8">
        <v>51080239</v>
      </c>
      <c r="C25" s="10">
        <v>-8.4</v>
      </c>
      <c r="D25" s="8">
        <v>49377703</v>
      </c>
      <c r="E25" s="9">
        <v>-8.6</v>
      </c>
      <c r="F25" s="48">
        <v>49744845</v>
      </c>
      <c r="G25" s="49">
        <v>-2.614306483569899</v>
      </c>
      <c r="H25" s="50">
        <v>47579079</v>
      </c>
      <c r="I25" s="51">
        <v>-3.6425833741192863</v>
      </c>
      <c r="J25" s="48">
        <v>59394831</v>
      </c>
      <c r="K25" s="53">
        <f>(J25-F25-F26)/(F25+F26)*100</f>
        <v>4.832906955151457</v>
      </c>
      <c r="L25" s="50">
        <v>57481056</v>
      </c>
      <c r="M25" s="55">
        <f>(L25-H25-H26)/(H25+H26)*100</f>
        <v>5.9079522034474286</v>
      </c>
      <c r="N25" s="80">
        <v>60820457</v>
      </c>
      <c r="O25" s="53">
        <f t="shared" si="2"/>
        <v>2.400252641513535</v>
      </c>
      <c r="P25" s="50">
        <v>58439798</v>
      </c>
      <c r="Q25" s="79">
        <f t="shared" si="3"/>
        <v>1.6679269079538137</v>
      </c>
    </row>
    <row r="26" spans="1:17" s="11" customFormat="1" ht="12" customHeight="1">
      <c r="A26" s="87" t="s">
        <v>94</v>
      </c>
      <c r="B26" s="28">
        <v>7027870</v>
      </c>
      <c r="C26" s="27">
        <v>-4.2</v>
      </c>
      <c r="D26" s="28">
        <v>6671142</v>
      </c>
      <c r="E26" s="29">
        <v>-5.7</v>
      </c>
      <c r="F26" s="52">
        <v>6911822</v>
      </c>
      <c r="G26" s="53">
        <v>-1.651254220695602</v>
      </c>
      <c r="H26" s="54">
        <v>6695463</v>
      </c>
      <c r="I26" s="55">
        <v>0.36457026398178904</v>
      </c>
      <c r="J26" s="48"/>
      <c r="K26" s="53"/>
      <c r="L26" s="50"/>
      <c r="M26" s="55"/>
      <c r="N26" s="80"/>
      <c r="O26" s="53"/>
      <c r="P26" s="50"/>
      <c r="Q26" s="79"/>
    </row>
    <row r="27" spans="1:17" s="11" customFormat="1" ht="12" customHeight="1">
      <c r="A27" s="86" t="s">
        <v>42</v>
      </c>
      <c r="B27" s="8">
        <v>45827131</v>
      </c>
      <c r="C27" s="10">
        <v>2.7</v>
      </c>
      <c r="D27" s="8">
        <v>43982746</v>
      </c>
      <c r="E27" s="9">
        <v>2.5</v>
      </c>
      <c r="F27" s="48">
        <v>46170449</v>
      </c>
      <c r="G27" s="49">
        <v>0.74915883344301</v>
      </c>
      <c r="H27" s="50">
        <v>44330743</v>
      </c>
      <c r="I27" s="51">
        <v>0.7912125359339774</v>
      </c>
      <c r="J27" s="48">
        <v>43736498</v>
      </c>
      <c r="K27" s="53">
        <f>(J27-F27)/F27*100</f>
        <v>-5.271664133047526</v>
      </c>
      <c r="L27" s="50">
        <v>42517245</v>
      </c>
      <c r="M27" s="55">
        <f>(L27-H27)/H27*100</f>
        <v>-4.09083601418546</v>
      </c>
      <c r="N27" s="80">
        <v>42931522</v>
      </c>
      <c r="O27" s="53">
        <f t="shared" si="2"/>
        <v>-1.8405131567689759</v>
      </c>
      <c r="P27" s="50">
        <v>41484380</v>
      </c>
      <c r="Q27" s="79">
        <f t="shared" si="3"/>
        <v>-2.429284870174443</v>
      </c>
    </row>
    <row r="28" spans="1:17" s="11" customFormat="1" ht="12" customHeight="1">
      <c r="A28" s="86" t="s">
        <v>43</v>
      </c>
      <c r="B28" s="8">
        <v>22068499</v>
      </c>
      <c r="C28" s="10">
        <v>1</v>
      </c>
      <c r="D28" s="8">
        <v>21357611</v>
      </c>
      <c r="E28" s="9">
        <v>0.2</v>
      </c>
      <c r="F28" s="48">
        <v>20611636</v>
      </c>
      <c r="G28" s="49">
        <v>-6.601550019328456</v>
      </c>
      <c r="H28" s="50">
        <v>20025447</v>
      </c>
      <c r="I28" s="51">
        <v>-6.2374204680476675</v>
      </c>
      <c r="J28" s="48">
        <v>18869065</v>
      </c>
      <c r="K28" s="53">
        <f>(J28-F28)/F28*100</f>
        <v>-8.45430707198594</v>
      </c>
      <c r="L28" s="50">
        <v>18349550</v>
      </c>
      <c r="M28" s="55">
        <f>(L28-H28)/H28*100</f>
        <v>-8.368836910357107</v>
      </c>
      <c r="N28" s="80">
        <v>19066142</v>
      </c>
      <c r="O28" s="53">
        <f t="shared" si="2"/>
        <v>1.0444449685238775</v>
      </c>
      <c r="P28" s="50">
        <v>18409143</v>
      </c>
      <c r="Q28" s="79">
        <f t="shared" si="3"/>
        <v>0.3247654574635345</v>
      </c>
    </row>
    <row r="29" spans="1:17" s="11" customFormat="1" ht="12" customHeight="1">
      <c r="A29" s="86" t="s">
        <v>90</v>
      </c>
      <c r="B29" s="8"/>
      <c r="C29" s="10"/>
      <c r="D29" s="8"/>
      <c r="E29" s="9"/>
      <c r="F29" s="48">
        <v>16064419</v>
      </c>
      <c r="G29" s="49">
        <v>41.71009203770428</v>
      </c>
      <c r="H29" s="50">
        <v>15333837</v>
      </c>
      <c r="I29" s="51">
        <v>40.690169043778376</v>
      </c>
      <c r="J29" s="48">
        <v>13019257</v>
      </c>
      <c r="K29" s="53">
        <f>(J29-F29)/F29*100</f>
        <v>-18.95594232197255</v>
      </c>
      <c r="L29" s="50">
        <v>12568818</v>
      </c>
      <c r="M29" s="55">
        <f>(L29-H29)/H29*100</f>
        <v>-18.032140292087362</v>
      </c>
      <c r="N29" s="80">
        <v>12464392</v>
      </c>
      <c r="O29" s="53">
        <f t="shared" si="2"/>
        <v>-4.2618791533188105</v>
      </c>
      <c r="P29" s="50">
        <v>12109679</v>
      </c>
      <c r="Q29" s="79">
        <f t="shared" si="3"/>
        <v>-3.653000624243266</v>
      </c>
    </row>
    <row r="30" spans="1:17" s="11" customFormat="1" ht="12" customHeight="1">
      <c r="A30" s="86" t="s">
        <v>91</v>
      </c>
      <c r="B30" s="8">
        <v>15408820</v>
      </c>
      <c r="C30" s="10">
        <v>-17.1</v>
      </c>
      <c r="D30" s="8">
        <v>14738400</v>
      </c>
      <c r="E30" s="9">
        <v>-16.5</v>
      </c>
      <c r="F30" s="48">
        <v>16199493</v>
      </c>
      <c r="G30" s="49">
        <v>5.131301423470454</v>
      </c>
      <c r="H30" s="50">
        <v>15067389</v>
      </c>
      <c r="I30" s="51">
        <v>2.2321893828366712</v>
      </c>
      <c r="J30" s="48">
        <v>16688065</v>
      </c>
      <c r="K30" s="53">
        <f>(J30-F30)/F30*100</f>
        <v>3.015970931929783</v>
      </c>
      <c r="L30" s="50">
        <v>15566777</v>
      </c>
      <c r="M30" s="55">
        <f>(L30-H30)/H30*100</f>
        <v>3.314363225108212</v>
      </c>
      <c r="N30" s="80">
        <v>18716790</v>
      </c>
      <c r="O30" s="53">
        <f t="shared" si="2"/>
        <v>12.156741958998841</v>
      </c>
      <c r="P30" s="50">
        <v>17869497</v>
      </c>
      <c r="Q30" s="79">
        <f t="shared" si="3"/>
        <v>14.79252898657185</v>
      </c>
    </row>
    <row r="31" spans="1:17" s="11" customFormat="1" ht="12" customHeight="1">
      <c r="A31" s="86"/>
      <c r="B31" s="8"/>
      <c r="C31" s="10"/>
      <c r="D31" s="8"/>
      <c r="E31" s="9"/>
      <c r="F31" s="48"/>
      <c r="G31" s="49"/>
      <c r="H31" s="50"/>
      <c r="I31" s="51"/>
      <c r="J31" s="48"/>
      <c r="K31" s="53"/>
      <c r="L31" s="50"/>
      <c r="M31" s="55"/>
      <c r="N31" s="80"/>
      <c r="O31" s="53"/>
      <c r="P31" s="50"/>
      <c r="Q31" s="79"/>
    </row>
    <row r="32" spans="1:17" s="11" customFormat="1" ht="12" customHeight="1">
      <c r="A32" s="86" t="s">
        <v>71</v>
      </c>
      <c r="B32" s="8">
        <v>10052512</v>
      </c>
      <c r="C32" s="10">
        <v>-1.9</v>
      </c>
      <c r="D32" s="8">
        <v>9556012</v>
      </c>
      <c r="E32" s="9">
        <v>-4</v>
      </c>
      <c r="F32" s="48">
        <v>9840282</v>
      </c>
      <c r="G32" s="49">
        <v>-2.1112135951690485</v>
      </c>
      <c r="H32" s="50">
        <v>9590976</v>
      </c>
      <c r="I32" s="51">
        <v>0.3658848481981814</v>
      </c>
      <c r="J32" s="48">
        <v>10321042</v>
      </c>
      <c r="K32" s="53">
        <f aca="true" t="shared" si="4" ref="K32:K39">(J32-F32)/F32*100</f>
        <v>4.885632342650343</v>
      </c>
      <c r="L32" s="50">
        <v>10066117</v>
      </c>
      <c r="M32" s="55">
        <f aca="true" t="shared" si="5" ref="M32:M39">(L32-H32)/H32*100</f>
        <v>4.954042216350036</v>
      </c>
      <c r="N32" s="80">
        <v>10566181</v>
      </c>
      <c r="O32" s="53">
        <f t="shared" si="2"/>
        <v>2.3751380916771776</v>
      </c>
      <c r="P32" s="50">
        <v>10161557</v>
      </c>
      <c r="Q32" s="79">
        <f t="shared" si="3"/>
        <v>0.9481312406760223</v>
      </c>
    </row>
    <row r="33" spans="1:17" s="11" customFormat="1" ht="12" customHeight="1">
      <c r="A33" s="86" t="s">
        <v>7</v>
      </c>
      <c r="B33" s="8">
        <v>6823117</v>
      </c>
      <c r="C33" s="10">
        <v>-11.8</v>
      </c>
      <c r="D33" s="8">
        <v>6434605</v>
      </c>
      <c r="E33" s="9">
        <v>-13.2</v>
      </c>
      <c r="F33" s="48">
        <v>7594896</v>
      </c>
      <c r="G33" s="49">
        <v>11.311237957666561</v>
      </c>
      <c r="H33" s="50">
        <v>7276017</v>
      </c>
      <c r="I33" s="51">
        <v>13.076358222454992</v>
      </c>
      <c r="J33" s="48">
        <v>7775819</v>
      </c>
      <c r="K33" s="53">
        <f t="shared" si="4"/>
        <v>2.382165601740959</v>
      </c>
      <c r="L33" s="50">
        <v>7421803</v>
      </c>
      <c r="M33" s="55">
        <f t="shared" si="5"/>
        <v>2.0036511734373352</v>
      </c>
      <c r="N33" s="80">
        <v>6861934</v>
      </c>
      <c r="O33" s="53">
        <f t="shared" si="2"/>
        <v>-11.752909886405535</v>
      </c>
      <c r="P33" s="50">
        <v>6561791</v>
      </c>
      <c r="Q33" s="79">
        <f t="shared" si="3"/>
        <v>-11.587642517593096</v>
      </c>
    </row>
    <row r="34" spans="1:17" s="11" customFormat="1" ht="12" customHeight="1">
      <c r="A34" s="86" t="s">
        <v>8</v>
      </c>
      <c r="B34" s="8">
        <v>8587071</v>
      </c>
      <c r="C34" s="10">
        <v>2.2</v>
      </c>
      <c r="D34" s="8">
        <v>8091070</v>
      </c>
      <c r="E34" s="9">
        <v>-0.9</v>
      </c>
      <c r="F34" s="48">
        <v>8925943</v>
      </c>
      <c r="G34" s="49">
        <v>3.9463048576167585</v>
      </c>
      <c r="H34" s="50">
        <v>8519663</v>
      </c>
      <c r="I34" s="51">
        <v>5.297111506883515</v>
      </c>
      <c r="J34" s="48">
        <v>8338818</v>
      </c>
      <c r="K34" s="53">
        <f t="shared" si="4"/>
        <v>-6.577736380346592</v>
      </c>
      <c r="L34" s="50">
        <v>8057671</v>
      </c>
      <c r="M34" s="55">
        <f t="shared" si="5"/>
        <v>-5.422655802230675</v>
      </c>
      <c r="N34" s="80">
        <v>7746998</v>
      </c>
      <c r="O34" s="53">
        <f t="shared" si="2"/>
        <v>-7.097168927298809</v>
      </c>
      <c r="P34" s="50">
        <v>7394875</v>
      </c>
      <c r="Q34" s="79">
        <f t="shared" si="3"/>
        <v>-8.225652300770285</v>
      </c>
    </row>
    <row r="35" spans="1:17" s="11" customFormat="1" ht="12" customHeight="1">
      <c r="A35" s="86" t="s">
        <v>72</v>
      </c>
      <c r="B35" s="8">
        <v>4993073</v>
      </c>
      <c r="C35" s="10">
        <v>-3.3</v>
      </c>
      <c r="D35" s="8">
        <v>4828639</v>
      </c>
      <c r="E35" s="9">
        <v>-4</v>
      </c>
      <c r="F35" s="48">
        <v>4821669</v>
      </c>
      <c r="G35" s="49">
        <v>-3.4328358507876815</v>
      </c>
      <c r="H35" s="50">
        <v>4572874</v>
      </c>
      <c r="I35" s="51">
        <v>-5.296834159687647</v>
      </c>
      <c r="J35" s="48">
        <v>5242163</v>
      </c>
      <c r="K35" s="53">
        <f t="shared" si="4"/>
        <v>8.720922153718972</v>
      </c>
      <c r="L35" s="50">
        <v>5026715</v>
      </c>
      <c r="M35" s="55">
        <f t="shared" si="5"/>
        <v>9.924633829840927</v>
      </c>
      <c r="N35" s="80">
        <v>4956148</v>
      </c>
      <c r="O35" s="53">
        <f t="shared" si="2"/>
        <v>-5.4560493445167575</v>
      </c>
      <c r="P35" s="50">
        <v>4769102</v>
      </c>
      <c r="Q35" s="79">
        <f t="shared" si="3"/>
        <v>-5.1248777780319745</v>
      </c>
    </row>
    <row r="36" spans="1:17" s="11" customFormat="1" ht="12" customHeight="1">
      <c r="A36" s="86" t="s">
        <v>73</v>
      </c>
      <c r="B36" s="8">
        <v>5710894</v>
      </c>
      <c r="C36" s="10">
        <v>-10.9</v>
      </c>
      <c r="D36" s="8">
        <v>5499509</v>
      </c>
      <c r="E36" s="9">
        <v>-11.8</v>
      </c>
      <c r="F36" s="48">
        <v>7212324</v>
      </c>
      <c r="G36" s="49">
        <v>26.29062980331976</v>
      </c>
      <c r="H36" s="50">
        <v>6960835</v>
      </c>
      <c r="I36" s="51">
        <v>26.57193578554013</v>
      </c>
      <c r="J36" s="48">
        <v>6007837</v>
      </c>
      <c r="K36" s="53">
        <f t="shared" si="4"/>
        <v>-16.700400592097637</v>
      </c>
      <c r="L36" s="50">
        <v>5843604</v>
      </c>
      <c r="M36" s="55">
        <f t="shared" si="5"/>
        <v>-16.050243972167134</v>
      </c>
      <c r="N36" s="80">
        <v>4960727</v>
      </c>
      <c r="O36" s="53">
        <f t="shared" si="2"/>
        <v>-17.42906806559499</v>
      </c>
      <c r="P36" s="50">
        <v>4780497</v>
      </c>
      <c r="Q36" s="79">
        <f t="shared" si="3"/>
        <v>-18.192659872229537</v>
      </c>
    </row>
    <row r="37" spans="1:17" s="11" customFormat="1" ht="12" customHeight="1">
      <c r="A37" s="86" t="s">
        <v>44</v>
      </c>
      <c r="B37" s="8">
        <v>3886331</v>
      </c>
      <c r="C37" s="10">
        <v>-4.5</v>
      </c>
      <c r="D37" s="8">
        <v>3698359</v>
      </c>
      <c r="E37" s="9">
        <v>-5.7</v>
      </c>
      <c r="F37" s="48">
        <v>3899544</v>
      </c>
      <c r="G37" s="49">
        <v>0.33998648082214306</v>
      </c>
      <c r="H37" s="50">
        <v>3704967</v>
      </c>
      <c r="I37" s="51">
        <v>0.17867383885663884</v>
      </c>
      <c r="J37" s="48">
        <v>3715922</v>
      </c>
      <c r="K37" s="53">
        <f t="shared" si="4"/>
        <v>-4.708806978456968</v>
      </c>
      <c r="L37" s="50">
        <v>3467888</v>
      </c>
      <c r="M37" s="55">
        <f t="shared" si="5"/>
        <v>-6.398950382014198</v>
      </c>
      <c r="N37" s="80">
        <v>4102060</v>
      </c>
      <c r="O37" s="53">
        <f t="shared" si="2"/>
        <v>10.39144524562141</v>
      </c>
      <c r="P37" s="50">
        <v>3870818</v>
      </c>
      <c r="Q37" s="79">
        <f t="shared" si="3"/>
        <v>11.618887345842772</v>
      </c>
    </row>
    <row r="38" spans="1:17" s="11" customFormat="1" ht="12" customHeight="1">
      <c r="A38" s="86" t="s">
        <v>74</v>
      </c>
      <c r="B38" s="8">
        <v>3348500</v>
      </c>
      <c r="C38" s="10">
        <v>1.2</v>
      </c>
      <c r="D38" s="8">
        <v>3065814</v>
      </c>
      <c r="E38" s="9">
        <v>0.2</v>
      </c>
      <c r="F38" s="48">
        <v>3439656</v>
      </c>
      <c r="G38" s="49">
        <v>2.7222935642825146</v>
      </c>
      <c r="H38" s="50">
        <v>3159436</v>
      </c>
      <c r="I38" s="51">
        <v>3.0537403769439373</v>
      </c>
      <c r="J38" s="48">
        <v>3511249</v>
      </c>
      <c r="K38" s="53">
        <f t="shared" si="4"/>
        <v>2.081400000465163</v>
      </c>
      <c r="L38" s="50">
        <v>3285731</v>
      </c>
      <c r="M38" s="55">
        <f t="shared" si="5"/>
        <v>3.997390673525275</v>
      </c>
      <c r="N38" s="80">
        <v>3758420</v>
      </c>
      <c r="O38" s="53">
        <f t="shared" si="2"/>
        <v>7.039403927206529</v>
      </c>
      <c r="P38" s="50">
        <v>3515558</v>
      </c>
      <c r="Q38" s="79">
        <f t="shared" si="3"/>
        <v>6.994699200877978</v>
      </c>
    </row>
    <row r="39" spans="1:17" s="11" customFormat="1" ht="12" customHeight="1">
      <c r="A39" s="86" t="s">
        <v>75</v>
      </c>
      <c r="B39" s="8">
        <v>8285574</v>
      </c>
      <c r="C39" s="10">
        <v>-13.6</v>
      </c>
      <c r="D39" s="8">
        <v>7873230</v>
      </c>
      <c r="E39" s="9">
        <v>-13.1</v>
      </c>
      <c r="F39" s="48">
        <v>7948293</v>
      </c>
      <c r="G39" s="49">
        <v>-4.0707016798112</v>
      </c>
      <c r="H39" s="50">
        <v>7468341</v>
      </c>
      <c r="I39" s="51">
        <v>-5.142603480401309</v>
      </c>
      <c r="J39" s="48">
        <v>8175384</v>
      </c>
      <c r="K39" s="53">
        <f t="shared" si="4"/>
        <v>2.8571040347908663</v>
      </c>
      <c r="L39" s="50">
        <v>7663664</v>
      </c>
      <c r="M39" s="55">
        <f t="shared" si="5"/>
        <v>2.6153465675978103</v>
      </c>
      <c r="N39" s="80">
        <v>8064432</v>
      </c>
      <c r="O39" s="53">
        <f t="shared" si="2"/>
        <v>-1.3571472606057404</v>
      </c>
      <c r="P39" s="50">
        <v>7663089</v>
      </c>
      <c r="Q39" s="79">
        <f t="shared" si="3"/>
        <v>-0.007502938542190785</v>
      </c>
    </row>
    <row r="40" spans="1:17" s="11" customFormat="1" ht="12" customHeight="1">
      <c r="A40" s="86"/>
      <c r="B40" s="8"/>
      <c r="C40" s="10"/>
      <c r="D40" s="8"/>
      <c r="E40" s="9"/>
      <c r="F40" s="48"/>
      <c r="G40" s="49"/>
      <c r="H40" s="50"/>
      <c r="I40" s="51"/>
      <c r="J40" s="68"/>
      <c r="K40" s="53"/>
      <c r="L40" s="69"/>
      <c r="M40" s="55"/>
      <c r="N40" s="80"/>
      <c r="O40" s="53"/>
      <c r="P40" s="50"/>
      <c r="Q40" s="79"/>
    </row>
    <row r="41" spans="1:17" s="11" customFormat="1" ht="12" customHeight="1">
      <c r="A41" s="86" t="s">
        <v>45</v>
      </c>
      <c r="B41" s="8">
        <v>8860541</v>
      </c>
      <c r="C41" s="10">
        <v>-3.1</v>
      </c>
      <c r="D41" s="8">
        <v>8598405</v>
      </c>
      <c r="E41" s="9">
        <v>-4</v>
      </c>
      <c r="F41" s="48">
        <v>9827279</v>
      </c>
      <c r="G41" s="49">
        <v>10.910597896900425</v>
      </c>
      <c r="H41" s="50">
        <v>9399025</v>
      </c>
      <c r="I41" s="51">
        <v>9.311261797972996</v>
      </c>
      <c r="J41" s="48">
        <v>10404082</v>
      </c>
      <c r="K41" s="53">
        <f>(J41-F41)/F41*100</f>
        <v>5.8694069843748204</v>
      </c>
      <c r="L41" s="50">
        <v>10088971</v>
      </c>
      <c r="M41" s="55">
        <f>(L41-H41)/H41*100</f>
        <v>7.340612457143162</v>
      </c>
      <c r="N41" s="80">
        <v>9592275</v>
      </c>
      <c r="O41" s="53">
        <f t="shared" si="2"/>
        <v>-7.802773949686287</v>
      </c>
      <c r="P41" s="50">
        <v>9392785</v>
      </c>
      <c r="Q41" s="79">
        <f t="shared" si="3"/>
        <v>-6.900465865151164</v>
      </c>
    </row>
    <row r="42" spans="1:17" s="11" customFormat="1" ht="12" customHeight="1">
      <c r="A42" s="86" t="s">
        <v>46</v>
      </c>
      <c r="B42" s="8">
        <v>5586224</v>
      </c>
      <c r="C42" s="10">
        <v>-0.4</v>
      </c>
      <c r="D42" s="8">
        <v>5392454</v>
      </c>
      <c r="E42" s="9">
        <v>-1.6</v>
      </c>
      <c r="F42" s="48">
        <v>5181111</v>
      </c>
      <c r="G42" s="49">
        <v>-7.252000635849905</v>
      </c>
      <c r="H42" s="50">
        <v>5020399</v>
      </c>
      <c r="I42" s="51">
        <v>-6.899548888131451</v>
      </c>
      <c r="J42" s="48">
        <v>5152067</v>
      </c>
      <c r="K42" s="53">
        <f>(J42-F42)/F42*100</f>
        <v>-0.5605747493153496</v>
      </c>
      <c r="L42" s="50">
        <v>4860777</v>
      </c>
      <c r="M42" s="55">
        <f>(L42-H42)/H42*100</f>
        <v>-3.1794684048020883</v>
      </c>
      <c r="N42" s="80">
        <v>5587094</v>
      </c>
      <c r="O42" s="53">
        <f t="shared" si="2"/>
        <v>8.443737241771117</v>
      </c>
      <c r="P42" s="50">
        <v>5356224</v>
      </c>
      <c r="Q42" s="79">
        <f t="shared" si="3"/>
        <v>10.192753133912541</v>
      </c>
    </row>
    <row r="43" spans="1:17" s="11" customFormat="1" ht="12" customHeight="1">
      <c r="A43" s="86" t="s">
        <v>76</v>
      </c>
      <c r="B43" s="8">
        <v>2220590</v>
      </c>
      <c r="C43" s="10">
        <v>-10.4</v>
      </c>
      <c r="D43" s="8">
        <v>2166987</v>
      </c>
      <c r="E43" s="9">
        <v>-10.6</v>
      </c>
      <c r="F43" s="48">
        <v>1908628</v>
      </c>
      <c r="G43" s="49">
        <v>-14.048608703092421</v>
      </c>
      <c r="H43" s="50">
        <v>1847839</v>
      </c>
      <c r="I43" s="51">
        <v>-14.727730254034748</v>
      </c>
      <c r="J43" s="48">
        <v>2265826</v>
      </c>
      <c r="K43" s="53">
        <f>(J43-F43)/F43*100</f>
        <v>18.71490934849536</v>
      </c>
      <c r="L43" s="50">
        <v>2237876</v>
      </c>
      <c r="M43" s="55">
        <f>(L43-H43)/H43*100</f>
        <v>21.107737200048273</v>
      </c>
      <c r="N43" s="80">
        <v>2082693</v>
      </c>
      <c r="O43" s="53">
        <f t="shared" si="2"/>
        <v>-8.082394676378504</v>
      </c>
      <c r="P43" s="50">
        <v>2042807</v>
      </c>
      <c r="Q43" s="79">
        <f t="shared" si="3"/>
        <v>-8.716702802121297</v>
      </c>
    </row>
    <row r="44" spans="1:17" s="11" customFormat="1" ht="12" customHeight="1">
      <c r="A44" s="86" t="s">
        <v>47</v>
      </c>
      <c r="B44" s="8">
        <v>7708298</v>
      </c>
      <c r="C44" s="10">
        <v>-5.5</v>
      </c>
      <c r="D44" s="8">
        <v>7435806</v>
      </c>
      <c r="E44" s="9">
        <v>-5.9</v>
      </c>
      <c r="F44" s="48">
        <v>7673608</v>
      </c>
      <c r="G44" s="49">
        <v>-0.45003449529325407</v>
      </c>
      <c r="H44" s="50">
        <v>7406799</v>
      </c>
      <c r="I44" s="51">
        <v>-0.3900989348027638</v>
      </c>
      <c r="J44" s="48">
        <v>7141543</v>
      </c>
      <c r="K44" s="53">
        <f>(J44-F44)/F44*100</f>
        <v>-6.933700548685834</v>
      </c>
      <c r="L44" s="50">
        <v>6935444</v>
      </c>
      <c r="M44" s="55">
        <f>(L44-H44)/H44*100</f>
        <v>-6.363815191960792</v>
      </c>
      <c r="N44" s="80">
        <v>7255513</v>
      </c>
      <c r="O44" s="53">
        <f t="shared" si="2"/>
        <v>1.5958736088265517</v>
      </c>
      <c r="P44" s="50">
        <v>6972224</v>
      </c>
      <c r="Q44" s="79">
        <f t="shared" si="3"/>
        <v>0.5303193277892518</v>
      </c>
    </row>
    <row r="45" spans="1:17" s="11" customFormat="1" ht="12" customHeight="1">
      <c r="A45" s="86"/>
      <c r="B45" s="8"/>
      <c r="C45" s="10"/>
      <c r="D45" s="8"/>
      <c r="E45" s="9"/>
      <c r="F45" s="48"/>
      <c r="G45" s="49"/>
      <c r="H45" s="50"/>
      <c r="I45" s="51"/>
      <c r="J45" s="68"/>
      <c r="K45" s="53"/>
      <c r="L45" s="69"/>
      <c r="M45" s="55"/>
      <c r="N45" s="80"/>
      <c r="O45" s="53"/>
      <c r="P45" s="50"/>
      <c r="Q45" s="79"/>
    </row>
    <row r="46" spans="1:17" s="11" customFormat="1" ht="12" customHeight="1">
      <c r="A46" s="86" t="s">
        <v>17</v>
      </c>
      <c r="B46" s="8">
        <v>14721111</v>
      </c>
      <c r="C46" s="10">
        <v>-1</v>
      </c>
      <c r="D46" s="8">
        <v>14069275</v>
      </c>
      <c r="E46" s="9">
        <v>-0.3</v>
      </c>
      <c r="F46" s="48">
        <v>15696204</v>
      </c>
      <c r="G46" s="49">
        <v>6.623773164946586</v>
      </c>
      <c r="H46" s="50">
        <v>15098462</v>
      </c>
      <c r="I46" s="51">
        <v>7.315138839776747</v>
      </c>
      <c r="J46" s="48">
        <v>16824272</v>
      </c>
      <c r="K46" s="53">
        <f aca="true" t="shared" si="6" ref="K46:K52">(J46-F46)/F46*100</f>
        <v>7.186884166388255</v>
      </c>
      <c r="L46" s="50">
        <v>16046069</v>
      </c>
      <c r="M46" s="55">
        <f aca="true" t="shared" si="7" ref="M46:M52">(L46-H46)/H46*100</f>
        <v>6.276182302541809</v>
      </c>
      <c r="N46" s="80">
        <v>16978995</v>
      </c>
      <c r="O46" s="53">
        <f t="shared" si="2"/>
        <v>0.9196415749816692</v>
      </c>
      <c r="P46" s="50">
        <v>16295988</v>
      </c>
      <c r="Q46" s="79">
        <f t="shared" si="3"/>
        <v>1.5575091943079642</v>
      </c>
    </row>
    <row r="47" spans="1:17" s="11" customFormat="1" ht="12" customHeight="1">
      <c r="A47" s="86" t="s">
        <v>18</v>
      </c>
      <c r="B47" s="8">
        <v>15004735</v>
      </c>
      <c r="C47" s="10">
        <v>-0.7</v>
      </c>
      <c r="D47" s="8">
        <v>14315968</v>
      </c>
      <c r="E47" s="9">
        <v>-1.1</v>
      </c>
      <c r="F47" s="48">
        <v>13500898</v>
      </c>
      <c r="G47" s="49">
        <v>-10.022416257268123</v>
      </c>
      <c r="H47" s="50">
        <v>12797654</v>
      </c>
      <c r="I47" s="51">
        <v>-10.605737593154721</v>
      </c>
      <c r="J47" s="48">
        <v>13719837</v>
      </c>
      <c r="K47" s="53">
        <f t="shared" si="6"/>
        <v>1.6216624997833478</v>
      </c>
      <c r="L47" s="50">
        <v>13034421</v>
      </c>
      <c r="M47" s="55">
        <f t="shared" si="7"/>
        <v>1.8500812727082636</v>
      </c>
      <c r="N47" s="80">
        <v>13934464</v>
      </c>
      <c r="O47" s="53">
        <f t="shared" si="2"/>
        <v>1.564355319964807</v>
      </c>
      <c r="P47" s="50">
        <v>13295294</v>
      </c>
      <c r="Q47" s="79">
        <f t="shared" si="3"/>
        <v>2.001416096656691</v>
      </c>
    </row>
    <row r="48" spans="1:17" s="11" customFormat="1" ht="12" customHeight="1">
      <c r="A48" s="86" t="s">
        <v>77</v>
      </c>
      <c r="B48" s="8">
        <v>3571504</v>
      </c>
      <c r="C48" s="10">
        <v>-3.8</v>
      </c>
      <c r="D48" s="8">
        <v>3367649</v>
      </c>
      <c r="E48" s="9">
        <v>-2.3</v>
      </c>
      <c r="F48" s="48">
        <v>3598962</v>
      </c>
      <c r="G48" s="49">
        <v>0.76880776278005</v>
      </c>
      <c r="H48" s="50">
        <v>3393227</v>
      </c>
      <c r="I48" s="51">
        <v>0.7595209595774381</v>
      </c>
      <c r="J48" s="48">
        <v>3910789</v>
      </c>
      <c r="K48" s="53">
        <f t="shared" si="6"/>
        <v>8.66435933471929</v>
      </c>
      <c r="L48" s="50">
        <v>3784829</v>
      </c>
      <c r="M48" s="55">
        <f t="shared" si="7"/>
        <v>11.540695626906187</v>
      </c>
      <c r="N48" s="80">
        <v>3800519</v>
      </c>
      <c r="O48" s="53">
        <f t="shared" si="2"/>
        <v>-2.819635628513837</v>
      </c>
      <c r="P48" s="50">
        <v>3661237</v>
      </c>
      <c r="Q48" s="79">
        <f t="shared" si="3"/>
        <v>-3.265457963886876</v>
      </c>
    </row>
    <row r="49" spans="1:17" s="11" customFormat="1" ht="12" customHeight="1">
      <c r="A49" s="86" t="s">
        <v>19</v>
      </c>
      <c r="B49" s="8">
        <v>10554331</v>
      </c>
      <c r="C49" s="10">
        <v>-5.5</v>
      </c>
      <c r="D49" s="8">
        <v>10125636</v>
      </c>
      <c r="E49" s="9">
        <v>-5.6</v>
      </c>
      <c r="F49" s="48">
        <v>10396982</v>
      </c>
      <c r="G49" s="49">
        <v>-1.4908476908673796</v>
      </c>
      <c r="H49" s="50">
        <v>10029182</v>
      </c>
      <c r="I49" s="51">
        <v>-0.9525722631151269</v>
      </c>
      <c r="J49" s="48">
        <v>9122737</v>
      </c>
      <c r="K49" s="53">
        <f t="shared" si="6"/>
        <v>-12.255912340715797</v>
      </c>
      <c r="L49" s="50">
        <v>8852126</v>
      </c>
      <c r="M49" s="55">
        <f t="shared" si="7"/>
        <v>-11.73631109695686</v>
      </c>
      <c r="N49" s="80">
        <v>9339857</v>
      </c>
      <c r="O49" s="53">
        <f t="shared" si="2"/>
        <v>2.3799874971732717</v>
      </c>
      <c r="P49" s="50">
        <v>8910544</v>
      </c>
      <c r="Q49" s="79">
        <f t="shared" si="3"/>
        <v>0.6599318626960348</v>
      </c>
    </row>
    <row r="50" spans="1:17" s="11" customFormat="1" ht="12" customHeight="1">
      <c r="A50" s="86" t="s">
        <v>13</v>
      </c>
      <c r="B50" s="8">
        <v>4218410</v>
      </c>
      <c r="C50" s="10">
        <v>-12.3</v>
      </c>
      <c r="D50" s="8">
        <v>3898295</v>
      </c>
      <c r="E50" s="9">
        <v>-12.9</v>
      </c>
      <c r="F50" s="48">
        <v>4200923</v>
      </c>
      <c r="G50" s="49">
        <v>-0.41454007552608685</v>
      </c>
      <c r="H50" s="50">
        <v>3858659</v>
      </c>
      <c r="I50" s="51">
        <v>-1.0167521955111145</v>
      </c>
      <c r="J50" s="48">
        <v>4037045</v>
      </c>
      <c r="K50" s="53">
        <f t="shared" si="6"/>
        <v>-3.900999851699258</v>
      </c>
      <c r="L50" s="50">
        <v>3729018</v>
      </c>
      <c r="M50" s="55">
        <f t="shared" si="7"/>
        <v>-3.359742335355366</v>
      </c>
      <c r="N50" s="80">
        <v>4229628</v>
      </c>
      <c r="O50" s="53">
        <f t="shared" si="2"/>
        <v>4.770395177660888</v>
      </c>
      <c r="P50" s="50">
        <v>4004196</v>
      </c>
      <c r="Q50" s="79">
        <f t="shared" si="3"/>
        <v>7.379369045684414</v>
      </c>
    </row>
    <row r="51" spans="1:17" s="11" customFormat="1" ht="12" customHeight="1">
      <c r="A51" s="86" t="s">
        <v>48</v>
      </c>
      <c r="B51" s="8">
        <v>3166337</v>
      </c>
      <c r="C51" s="10">
        <v>-1.6</v>
      </c>
      <c r="D51" s="8">
        <v>2997683</v>
      </c>
      <c r="E51" s="9">
        <v>-3</v>
      </c>
      <c r="F51" s="48">
        <v>3294429</v>
      </c>
      <c r="G51" s="49">
        <v>4.045431677045116</v>
      </c>
      <c r="H51" s="50">
        <v>3184858</v>
      </c>
      <c r="I51" s="51">
        <v>6.243989107587427</v>
      </c>
      <c r="J51" s="48">
        <v>3293030</v>
      </c>
      <c r="K51" s="53">
        <f t="shared" si="6"/>
        <v>-0.0424656290968784</v>
      </c>
      <c r="L51" s="50">
        <v>3188455</v>
      </c>
      <c r="M51" s="55">
        <f t="shared" si="7"/>
        <v>0.11294067113824227</v>
      </c>
      <c r="N51" s="80">
        <v>3382101</v>
      </c>
      <c r="O51" s="53">
        <f t="shared" si="2"/>
        <v>2.7048341497040718</v>
      </c>
      <c r="P51" s="50">
        <v>3267336</v>
      </c>
      <c r="Q51" s="79">
        <f t="shared" si="3"/>
        <v>2.4739568223481276</v>
      </c>
    </row>
    <row r="52" spans="1:17" s="20" customFormat="1" ht="12" customHeight="1">
      <c r="A52" s="86" t="s">
        <v>78</v>
      </c>
      <c r="B52" s="17">
        <v>3072409</v>
      </c>
      <c r="C52" s="19">
        <v>-2.7</v>
      </c>
      <c r="D52" s="17">
        <v>2900731</v>
      </c>
      <c r="E52" s="18">
        <v>-2.6</v>
      </c>
      <c r="F52" s="56">
        <v>3049553</v>
      </c>
      <c r="G52" s="57">
        <v>-0.7439113737786863</v>
      </c>
      <c r="H52" s="58">
        <v>2889842</v>
      </c>
      <c r="I52" s="59">
        <v>-0.37538813492185247</v>
      </c>
      <c r="J52" s="48">
        <v>3061014</v>
      </c>
      <c r="K52" s="53">
        <f t="shared" si="6"/>
        <v>0.37582557181331167</v>
      </c>
      <c r="L52" s="50">
        <v>2907080</v>
      </c>
      <c r="M52" s="55">
        <f t="shared" si="7"/>
        <v>0.596503199828918</v>
      </c>
      <c r="N52" s="80">
        <v>3241209</v>
      </c>
      <c r="O52" s="53">
        <f t="shared" si="2"/>
        <v>5.886774774633504</v>
      </c>
      <c r="P52" s="50">
        <v>2918259</v>
      </c>
      <c r="Q52" s="79">
        <f t="shared" si="3"/>
        <v>0.3845439409992157</v>
      </c>
    </row>
    <row r="53" spans="1:17" s="20" customFormat="1" ht="12" customHeight="1">
      <c r="A53" s="86"/>
      <c r="B53" s="17"/>
      <c r="C53" s="19"/>
      <c r="D53" s="17"/>
      <c r="E53" s="18"/>
      <c r="F53" s="56"/>
      <c r="G53" s="57"/>
      <c r="H53" s="58"/>
      <c r="I53" s="59"/>
      <c r="J53" s="70"/>
      <c r="K53" s="53"/>
      <c r="L53" s="71"/>
      <c r="M53" s="55"/>
      <c r="N53" s="80"/>
      <c r="O53" s="53"/>
      <c r="P53" s="50"/>
      <c r="Q53" s="79"/>
    </row>
    <row r="54" spans="1:17" s="11" customFormat="1" ht="12" customHeight="1">
      <c r="A54" s="86" t="s">
        <v>79</v>
      </c>
      <c r="B54" s="8">
        <v>5275928</v>
      </c>
      <c r="C54" s="10">
        <v>-16.6</v>
      </c>
      <c r="D54" s="8">
        <v>5133317</v>
      </c>
      <c r="E54" s="9">
        <v>-15.2</v>
      </c>
      <c r="F54" s="48">
        <v>4759547</v>
      </c>
      <c r="G54" s="49">
        <v>-9.78749141383279</v>
      </c>
      <c r="H54" s="50">
        <v>4592310</v>
      </c>
      <c r="I54" s="51">
        <v>-10.539130936195836</v>
      </c>
      <c r="J54" s="48">
        <v>5044963</v>
      </c>
      <c r="K54" s="53">
        <f>(J54-F54)/F54*100</f>
        <v>5.9967051486202365</v>
      </c>
      <c r="L54" s="50">
        <v>4815048</v>
      </c>
      <c r="M54" s="55">
        <f>(L54-H54)/H54*100</f>
        <v>4.850238768724237</v>
      </c>
      <c r="N54" s="80">
        <v>4677230</v>
      </c>
      <c r="O54" s="53">
        <f t="shared" si="2"/>
        <v>-7.289111932039938</v>
      </c>
      <c r="P54" s="50">
        <v>4420795</v>
      </c>
      <c r="Q54" s="79">
        <f t="shared" si="3"/>
        <v>-8.18793499047154</v>
      </c>
    </row>
    <row r="55" spans="1:17" s="11" customFormat="1" ht="12" customHeight="1">
      <c r="A55" s="86" t="s">
        <v>20</v>
      </c>
      <c r="B55" s="8">
        <v>4238768</v>
      </c>
      <c r="C55" s="10">
        <v>-5.7</v>
      </c>
      <c r="D55" s="8">
        <v>4059198</v>
      </c>
      <c r="E55" s="9">
        <v>-5.1</v>
      </c>
      <c r="F55" s="48">
        <v>4760409</v>
      </c>
      <c r="G55" s="49">
        <v>12.306429604073637</v>
      </c>
      <c r="H55" s="50">
        <v>4605481</v>
      </c>
      <c r="I55" s="51">
        <v>13.457904738817867</v>
      </c>
      <c r="J55" s="56">
        <v>3946726</v>
      </c>
      <c r="K55" s="53">
        <f>(J55-F55)/F55*100</f>
        <v>-17.092711991763732</v>
      </c>
      <c r="L55" s="58">
        <v>3775358</v>
      </c>
      <c r="M55" s="55">
        <f>(L55-H55)/H55*100</f>
        <v>-18.02467538135539</v>
      </c>
      <c r="N55" s="80">
        <v>4661700</v>
      </c>
      <c r="O55" s="53">
        <f t="shared" si="2"/>
        <v>18.115622923912124</v>
      </c>
      <c r="P55" s="50">
        <v>4531106</v>
      </c>
      <c r="Q55" s="79">
        <f t="shared" si="3"/>
        <v>20.017916181723695</v>
      </c>
    </row>
    <row r="56" spans="1:17" s="11" customFormat="1" ht="12" customHeight="1">
      <c r="A56" s="86" t="s">
        <v>21</v>
      </c>
      <c r="B56" s="8">
        <v>3476793</v>
      </c>
      <c r="C56" s="10">
        <v>0.7</v>
      </c>
      <c r="D56" s="8">
        <v>3274720</v>
      </c>
      <c r="E56" s="9">
        <v>-0.5</v>
      </c>
      <c r="F56" s="48">
        <v>3365286</v>
      </c>
      <c r="G56" s="49">
        <v>-3.207179719931558</v>
      </c>
      <c r="H56" s="50">
        <v>3154949</v>
      </c>
      <c r="I56" s="51">
        <v>-3.657442468363707</v>
      </c>
      <c r="J56" s="56">
        <v>3208806</v>
      </c>
      <c r="K56" s="53">
        <f>(J56-F56)/F56*100</f>
        <v>-4.649827681807728</v>
      </c>
      <c r="L56" s="58">
        <v>3024038</v>
      </c>
      <c r="M56" s="55">
        <f>(L56-H56)/H56*100</f>
        <v>-4.149385616059087</v>
      </c>
      <c r="N56" s="80">
        <v>3434422</v>
      </c>
      <c r="O56" s="53">
        <f t="shared" si="2"/>
        <v>7.0311511509265445</v>
      </c>
      <c r="P56" s="50">
        <v>3309759</v>
      </c>
      <c r="Q56" s="79">
        <f t="shared" si="3"/>
        <v>9.448327038218435</v>
      </c>
    </row>
    <row r="57" spans="1:17" s="11" customFormat="1" ht="12" customHeight="1">
      <c r="A57" s="86" t="s">
        <v>49</v>
      </c>
      <c r="B57" s="8">
        <v>10149517</v>
      </c>
      <c r="C57" s="10">
        <v>-15.7</v>
      </c>
      <c r="D57" s="8">
        <v>9684972</v>
      </c>
      <c r="E57" s="9">
        <v>-17.9</v>
      </c>
      <c r="F57" s="48">
        <v>10445516</v>
      </c>
      <c r="G57" s="49">
        <v>2.9163850851227697</v>
      </c>
      <c r="H57" s="50">
        <v>9877349</v>
      </c>
      <c r="I57" s="51">
        <v>1.986345443228953</v>
      </c>
      <c r="J57" s="48">
        <v>10341559</v>
      </c>
      <c r="K57" s="53">
        <f>(J57-F57)/F57*100</f>
        <v>-0.9952308722709342</v>
      </c>
      <c r="L57" s="50">
        <v>9908425</v>
      </c>
      <c r="M57" s="55">
        <f>(L57-H57)/H57*100</f>
        <v>0.3146188314293643</v>
      </c>
      <c r="N57" s="80">
        <v>9755414</v>
      </c>
      <c r="O57" s="53">
        <f t="shared" si="2"/>
        <v>-5.667859169009237</v>
      </c>
      <c r="P57" s="50">
        <v>9254464</v>
      </c>
      <c r="Q57" s="79">
        <f t="shared" si="3"/>
        <v>-6.600049957485675</v>
      </c>
    </row>
    <row r="58" spans="1:17" s="11" customFormat="1" ht="12" customHeight="1">
      <c r="A58" s="86"/>
      <c r="B58" s="8"/>
      <c r="C58" s="10"/>
      <c r="D58" s="8"/>
      <c r="E58" s="9"/>
      <c r="F58" s="48"/>
      <c r="G58" s="49"/>
      <c r="H58" s="50"/>
      <c r="I58" s="51"/>
      <c r="J58" s="68"/>
      <c r="K58" s="53"/>
      <c r="L58" s="69"/>
      <c r="M58" s="55"/>
      <c r="N58" s="80"/>
      <c r="O58" s="53"/>
      <c r="P58" s="50"/>
      <c r="Q58" s="79"/>
    </row>
    <row r="59" spans="1:17" s="11" customFormat="1" ht="12" customHeight="1">
      <c r="A59" s="86" t="s">
        <v>80</v>
      </c>
      <c r="B59" s="8">
        <v>5874972</v>
      </c>
      <c r="C59" s="10">
        <v>8.7</v>
      </c>
      <c r="D59" s="8">
        <v>5737745</v>
      </c>
      <c r="E59" s="9">
        <v>8.8</v>
      </c>
      <c r="F59" s="48">
        <v>5687823</v>
      </c>
      <c r="G59" s="49">
        <v>-3.185530075717807</v>
      </c>
      <c r="H59" s="50">
        <v>5444416</v>
      </c>
      <c r="I59" s="51">
        <v>-5.112269715715843</v>
      </c>
      <c r="J59" s="48">
        <v>4988294</v>
      </c>
      <c r="K59" s="53">
        <f>(J59-F59)/F59*100</f>
        <v>-12.29871253025982</v>
      </c>
      <c r="L59" s="50">
        <v>4672776</v>
      </c>
      <c r="M59" s="55">
        <f>(L59-H59)/H59*100</f>
        <v>-14.173053638810847</v>
      </c>
      <c r="N59" s="80">
        <v>5928351</v>
      </c>
      <c r="O59" s="53">
        <f t="shared" si="2"/>
        <v>18.845260523938645</v>
      </c>
      <c r="P59" s="58">
        <v>5628661</v>
      </c>
      <c r="Q59" s="79">
        <f t="shared" si="3"/>
        <v>20.456469558994485</v>
      </c>
    </row>
    <row r="60" spans="1:17" s="11" customFormat="1" ht="12" customHeight="1">
      <c r="A60" s="86"/>
      <c r="B60" s="8"/>
      <c r="C60" s="10"/>
      <c r="D60" s="8"/>
      <c r="E60" s="9"/>
      <c r="F60" s="48"/>
      <c r="G60" s="49"/>
      <c r="H60" s="50"/>
      <c r="I60" s="51"/>
      <c r="J60" s="68"/>
      <c r="K60" s="53"/>
      <c r="L60" s="69"/>
      <c r="M60" s="55"/>
      <c r="N60" s="80"/>
      <c r="O60" s="53"/>
      <c r="P60" s="58"/>
      <c r="Q60" s="79"/>
    </row>
    <row r="61" spans="1:17" s="11" customFormat="1" ht="12" customHeight="1">
      <c r="A61" s="86" t="s">
        <v>10</v>
      </c>
      <c r="B61" s="8">
        <v>4746234</v>
      </c>
      <c r="C61" s="10">
        <v>5</v>
      </c>
      <c r="D61" s="8">
        <v>4455204</v>
      </c>
      <c r="E61" s="9">
        <v>5.5</v>
      </c>
      <c r="F61" s="48">
        <v>5369734</v>
      </c>
      <c r="G61" s="49">
        <v>13.136731143049415</v>
      </c>
      <c r="H61" s="50">
        <v>5098834</v>
      </c>
      <c r="I61" s="51">
        <v>14.44670098159366</v>
      </c>
      <c r="J61" s="48">
        <v>4752201</v>
      </c>
      <c r="K61" s="53">
        <f>(J61-F61)/F61*100</f>
        <v>-11.500253085162134</v>
      </c>
      <c r="L61" s="50">
        <v>4530174</v>
      </c>
      <c r="M61" s="55">
        <f>(L61-H61)/H61*100</f>
        <v>-11.152745902298447</v>
      </c>
      <c r="N61" s="80">
        <v>5317593</v>
      </c>
      <c r="O61" s="53">
        <f t="shared" si="2"/>
        <v>11.897476558756669</v>
      </c>
      <c r="P61" s="50">
        <v>5103869</v>
      </c>
      <c r="Q61" s="79">
        <f t="shared" si="3"/>
        <v>12.663862359370745</v>
      </c>
    </row>
    <row r="62" spans="1:17" s="11" customFormat="1" ht="12" customHeight="1">
      <c r="A62" s="86" t="s">
        <v>50</v>
      </c>
      <c r="B62" s="8">
        <v>8936350</v>
      </c>
      <c r="C62" s="10">
        <v>-24</v>
      </c>
      <c r="D62" s="8">
        <v>8555210</v>
      </c>
      <c r="E62" s="9">
        <v>-24.5</v>
      </c>
      <c r="F62" s="48">
        <v>9598878</v>
      </c>
      <c r="G62" s="49">
        <v>7.4138546498290685</v>
      </c>
      <c r="H62" s="50">
        <v>9345320</v>
      </c>
      <c r="I62" s="51">
        <v>9.235424963267997</v>
      </c>
      <c r="J62" s="48">
        <v>9448057</v>
      </c>
      <c r="K62" s="53">
        <f>(J62-F62)/F62*100</f>
        <v>-1.5712357215082846</v>
      </c>
      <c r="L62" s="50">
        <v>9277943</v>
      </c>
      <c r="M62" s="55">
        <f>(L62-H62)/H62*100</f>
        <v>-0.7209704964624005</v>
      </c>
      <c r="N62" s="81">
        <v>9318183</v>
      </c>
      <c r="O62" s="53">
        <f t="shared" si="2"/>
        <v>-1.3746106739195159</v>
      </c>
      <c r="P62" s="58">
        <v>9042241</v>
      </c>
      <c r="Q62" s="79">
        <f t="shared" si="3"/>
        <v>-2.5404553573998028</v>
      </c>
    </row>
    <row r="63" spans="1:17" s="11" customFormat="1" ht="12" customHeight="1">
      <c r="A63" s="86" t="s">
        <v>51</v>
      </c>
      <c r="B63" s="8">
        <v>4566570</v>
      </c>
      <c r="C63" s="10">
        <v>-13.8</v>
      </c>
      <c r="D63" s="8">
        <v>4241576</v>
      </c>
      <c r="E63" s="9">
        <v>-16.4</v>
      </c>
      <c r="F63" s="48">
        <v>4826865</v>
      </c>
      <c r="G63" s="49">
        <v>5.700011168119617</v>
      </c>
      <c r="H63" s="50">
        <v>4562213</v>
      </c>
      <c r="I63" s="51">
        <v>7.559383587609888</v>
      </c>
      <c r="J63" s="48">
        <v>4620725</v>
      </c>
      <c r="K63" s="53">
        <f>(J63-F63)/F63*100</f>
        <v>-4.270680866359427</v>
      </c>
      <c r="L63" s="50">
        <v>4384141</v>
      </c>
      <c r="M63" s="55">
        <f>(L63-H63)/H63*100</f>
        <v>-3.903193472115397</v>
      </c>
      <c r="N63" s="80">
        <v>4342902</v>
      </c>
      <c r="O63" s="53">
        <f t="shared" si="2"/>
        <v>-6.012541321978694</v>
      </c>
      <c r="P63" s="58">
        <v>4127401</v>
      </c>
      <c r="Q63" s="79">
        <f t="shared" si="3"/>
        <v>-5.856107273922075</v>
      </c>
    </row>
    <row r="64" spans="1:17" s="11" customFormat="1" ht="12" customHeight="1">
      <c r="A64" s="86" t="s">
        <v>2</v>
      </c>
      <c r="B64" s="8">
        <v>18877869</v>
      </c>
      <c r="C64" s="10">
        <v>-4.2</v>
      </c>
      <c r="D64" s="8">
        <v>17718066</v>
      </c>
      <c r="E64" s="9">
        <v>-7.4</v>
      </c>
      <c r="F64" s="48">
        <v>20343713</v>
      </c>
      <c r="G64" s="49">
        <v>7.7648806652911935</v>
      </c>
      <c r="H64" s="50">
        <v>19209021</v>
      </c>
      <c r="I64" s="51">
        <v>8.414885687862322</v>
      </c>
      <c r="J64" s="48">
        <v>18903300</v>
      </c>
      <c r="K64" s="53">
        <f>(J64-F64)/F64*100</f>
        <v>-7.080383998732189</v>
      </c>
      <c r="L64" s="50">
        <v>18284705</v>
      </c>
      <c r="M64" s="55">
        <f>(L64-H64)/H64*100</f>
        <v>-4.811884999240721</v>
      </c>
      <c r="N64" s="81">
        <v>19837199</v>
      </c>
      <c r="O64" s="53">
        <f t="shared" si="2"/>
        <v>4.94040194040194</v>
      </c>
      <c r="P64" s="50">
        <v>19174566</v>
      </c>
      <c r="Q64" s="79">
        <f t="shared" si="3"/>
        <v>4.866695962554496</v>
      </c>
    </row>
    <row r="65" spans="1:17" s="11" customFormat="1" ht="12" customHeight="1">
      <c r="A65" s="86" t="s">
        <v>3</v>
      </c>
      <c r="B65" s="8">
        <v>11659126</v>
      </c>
      <c r="C65" s="10">
        <v>-8.9</v>
      </c>
      <c r="D65" s="8">
        <v>11234211</v>
      </c>
      <c r="E65" s="9">
        <v>-9.2</v>
      </c>
      <c r="F65" s="48">
        <v>11913517</v>
      </c>
      <c r="G65" s="49">
        <v>2.1819045441313527</v>
      </c>
      <c r="H65" s="50">
        <v>11492417</v>
      </c>
      <c r="I65" s="51">
        <v>2.29839015841878</v>
      </c>
      <c r="J65" s="48">
        <v>10831044</v>
      </c>
      <c r="K65" s="53">
        <f>(J65-F65)/F65*100</f>
        <v>-9.086091034242868</v>
      </c>
      <c r="L65" s="50">
        <v>10514651</v>
      </c>
      <c r="M65" s="55">
        <f>(L65-H65)/H65*100</f>
        <v>-8.507923093984495</v>
      </c>
      <c r="N65" s="81">
        <v>10358996</v>
      </c>
      <c r="O65" s="53">
        <f t="shared" si="2"/>
        <v>-4.3582871604990245</v>
      </c>
      <c r="P65" s="50">
        <v>9836816</v>
      </c>
      <c r="Q65" s="79">
        <f t="shared" si="3"/>
        <v>-6.446576305766117</v>
      </c>
    </row>
    <row r="66" spans="1:17" s="11" customFormat="1" ht="12" customHeight="1">
      <c r="A66" s="86"/>
      <c r="B66" s="8"/>
      <c r="C66" s="10"/>
      <c r="D66" s="8"/>
      <c r="E66" s="9"/>
      <c r="F66" s="48"/>
      <c r="G66" s="49"/>
      <c r="H66" s="50"/>
      <c r="I66" s="51"/>
      <c r="J66" s="68"/>
      <c r="K66" s="53"/>
      <c r="L66" s="69"/>
      <c r="M66" s="55"/>
      <c r="N66" s="81"/>
      <c r="O66" s="53"/>
      <c r="P66" s="50"/>
      <c r="Q66" s="79"/>
    </row>
    <row r="67" spans="1:17" s="11" customFormat="1" ht="12" customHeight="1">
      <c r="A67" s="86" t="s">
        <v>9</v>
      </c>
      <c r="B67" s="8">
        <v>6103614</v>
      </c>
      <c r="C67" s="10">
        <v>1.1</v>
      </c>
      <c r="D67" s="8">
        <v>5862973</v>
      </c>
      <c r="E67" s="9">
        <v>0.5</v>
      </c>
      <c r="F67" s="48">
        <v>5657198</v>
      </c>
      <c r="G67" s="49">
        <v>-7.313961859318102</v>
      </c>
      <c r="H67" s="50">
        <v>5399637</v>
      </c>
      <c r="I67" s="51">
        <v>-7.902748315573003</v>
      </c>
      <c r="J67" s="48">
        <v>6315973</v>
      </c>
      <c r="K67" s="53">
        <f>(J67-F67)/F67*100</f>
        <v>11.644899117902538</v>
      </c>
      <c r="L67" s="50">
        <v>6037372</v>
      </c>
      <c r="M67" s="55">
        <f>(L67-H67)/H67*100</f>
        <v>11.81070134899809</v>
      </c>
      <c r="N67" s="80">
        <v>5578269</v>
      </c>
      <c r="O67" s="53">
        <f t="shared" si="2"/>
        <v>-11.67997393275747</v>
      </c>
      <c r="P67" s="50">
        <v>5286159</v>
      </c>
      <c r="Q67" s="79">
        <f t="shared" si="3"/>
        <v>-12.442715141621221</v>
      </c>
    </row>
    <row r="68" spans="1:17" s="11" customFormat="1" ht="12" customHeight="1">
      <c r="A68" s="86" t="s">
        <v>52</v>
      </c>
      <c r="B68" s="8">
        <v>4585509</v>
      </c>
      <c r="C68" s="10">
        <v>-6.7</v>
      </c>
      <c r="D68" s="8">
        <v>4470615</v>
      </c>
      <c r="E68" s="9">
        <v>-6.5</v>
      </c>
      <c r="F68" s="48">
        <v>4577396</v>
      </c>
      <c r="G68" s="49">
        <v>-0.17692692348875555</v>
      </c>
      <c r="H68" s="50">
        <v>4476227</v>
      </c>
      <c r="I68" s="51">
        <v>0.12553082741412536</v>
      </c>
      <c r="J68" s="48">
        <v>4489015</v>
      </c>
      <c r="K68" s="53">
        <f>(J68-F68)/F68*100</f>
        <v>-1.9308139387546983</v>
      </c>
      <c r="L68" s="50">
        <v>4370818</v>
      </c>
      <c r="M68" s="55">
        <f>(L68-H68)/H68*100</f>
        <v>-2.3548627002160525</v>
      </c>
      <c r="N68" s="80">
        <v>5079039</v>
      </c>
      <c r="O68" s="53">
        <f t="shared" si="2"/>
        <v>13.1437297491766</v>
      </c>
      <c r="P68" s="50">
        <v>4902732</v>
      </c>
      <c r="Q68" s="79">
        <f t="shared" si="3"/>
        <v>12.169667096639577</v>
      </c>
    </row>
    <row r="69" spans="1:17" s="11" customFormat="1" ht="12" customHeight="1">
      <c r="A69" s="86" t="s">
        <v>81</v>
      </c>
      <c r="B69" s="8">
        <v>5557466</v>
      </c>
      <c r="C69" s="10">
        <v>-9.6</v>
      </c>
      <c r="D69" s="8">
        <v>5341896</v>
      </c>
      <c r="E69" s="9">
        <v>-10.5</v>
      </c>
      <c r="F69" s="48">
        <v>5536988</v>
      </c>
      <c r="G69" s="49">
        <v>-0.3684772880301922</v>
      </c>
      <c r="H69" s="50">
        <v>5253209</v>
      </c>
      <c r="I69" s="51">
        <v>-1.6602157735755245</v>
      </c>
      <c r="J69" s="48">
        <v>5871974</v>
      </c>
      <c r="K69" s="53">
        <f>(J69-F69)/F69*100</f>
        <v>6.049967960920269</v>
      </c>
      <c r="L69" s="50">
        <v>5673166</v>
      </c>
      <c r="M69" s="55">
        <f>(L69-H69)/H69*100</f>
        <v>7.994294535016596</v>
      </c>
      <c r="N69" s="80">
        <v>5884934</v>
      </c>
      <c r="O69" s="53">
        <f t="shared" si="2"/>
        <v>0.22070942412210953</v>
      </c>
      <c r="P69" s="50">
        <v>5606918</v>
      </c>
      <c r="Q69" s="79">
        <f t="shared" si="3"/>
        <v>-1.1677430203875578</v>
      </c>
    </row>
    <row r="70" spans="1:17" s="11" customFormat="1" ht="12" customHeight="1">
      <c r="A70" s="86"/>
      <c r="B70" s="8"/>
      <c r="C70" s="10"/>
      <c r="D70" s="8"/>
      <c r="E70" s="9"/>
      <c r="F70" s="48"/>
      <c r="G70" s="49"/>
      <c r="H70" s="50"/>
      <c r="I70" s="51"/>
      <c r="J70" s="68"/>
      <c r="K70" s="53"/>
      <c r="L70" s="69"/>
      <c r="M70" s="55"/>
      <c r="N70" s="80"/>
      <c r="O70" s="53"/>
      <c r="P70" s="50"/>
      <c r="Q70" s="79"/>
    </row>
    <row r="71" spans="1:17" s="11" customFormat="1" ht="12" customHeight="1">
      <c r="A71" s="86" t="s">
        <v>4</v>
      </c>
      <c r="B71" s="8">
        <v>6783823</v>
      </c>
      <c r="C71" s="10">
        <v>2.4</v>
      </c>
      <c r="D71" s="8">
        <v>6468654</v>
      </c>
      <c r="E71" s="9">
        <v>2.8</v>
      </c>
      <c r="F71" s="48">
        <v>5977967</v>
      </c>
      <c r="G71" s="49">
        <v>-11.87908351972037</v>
      </c>
      <c r="H71" s="50">
        <v>5642431</v>
      </c>
      <c r="I71" s="51">
        <v>-12.772719023153812</v>
      </c>
      <c r="J71" s="48">
        <v>5918969</v>
      </c>
      <c r="K71" s="53">
        <f aca="true" t="shared" si="8" ref="K71:K77">(J71-F71)/F71*100</f>
        <v>-0.9869241499660336</v>
      </c>
      <c r="L71" s="50">
        <v>5529339</v>
      </c>
      <c r="M71" s="55">
        <f aca="true" t="shared" si="9" ref="M71:M77">(L71-H71)/H71*100</f>
        <v>-2.004313389033911</v>
      </c>
      <c r="N71" s="80">
        <v>6263269</v>
      </c>
      <c r="O71" s="53">
        <f t="shared" si="2"/>
        <v>5.816891421462082</v>
      </c>
      <c r="P71" s="50">
        <v>5905873</v>
      </c>
      <c r="Q71" s="79">
        <f t="shared" si="3"/>
        <v>6.809747060182057</v>
      </c>
    </row>
    <row r="72" spans="1:17" s="11" customFormat="1" ht="12" customHeight="1">
      <c r="A72" s="86" t="s">
        <v>53</v>
      </c>
      <c r="B72" s="8">
        <v>5064583</v>
      </c>
      <c r="C72" s="10">
        <v>-12.2</v>
      </c>
      <c r="D72" s="8">
        <v>4958299</v>
      </c>
      <c r="E72" s="9">
        <v>-12.6</v>
      </c>
      <c r="F72" s="48">
        <v>4960672</v>
      </c>
      <c r="G72" s="49">
        <v>-2.0517187693438927</v>
      </c>
      <c r="H72" s="50">
        <v>4874335</v>
      </c>
      <c r="I72" s="51">
        <v>-1.6934033223893918</v>
      </c>
      <c r="J72" s="48">
        <v>4987094</v>
      </c>
      <c r="K72" s="53">
        <f t="shared" si="8"/>
        <v>0.5326294502035208</v>
      </c>
      <c r="L72" s="50">
        <v>4916635</v>
      </c>
      <c r="M72" s="55">
        <f t="shared" si="9"/>
        <v>0.8678106859704965</v>
      </c>
      <c r="N72" s="80">
        <v>5349721</v>
      </c>
      <c r="O72" s="53">
        <f t="shared" si="2"/>
        <v>7.271308702021659</v>
      </c>
      <c r="P72" s="50">
        <v>5201877</v>
      </c>
      <c r="Q72" s="79">
        <f t="shared" si="3"/>
        <v>5.801569569431125</v>
      </c>
    </row>
    <row r="73" spans="1:17" s="11" customFormat="1" ht="12" customHeight="1">
      <c r="A73" s="86" t="s">
        <v>54</v>
      </c>
      <c r="B73" s="8">
        <v>13672408</v>
      </c>
      <c r="C73" s="10">
        <v>-8.7</v>
      </c>
      <c r="D73" s="8">
        <v>13269346</v>
      </c>
      <c r="E73" s="9">
        <v>-9.3</v>
      </c>
      <c r="F73" s="48">
        <v>13597083</v>
      </c>
      <c r="G73" s="49">
        <v>-0.5509270934571291</v>
      </c>
      <c r="H73" s="50">
        <v>12798427</v>
      </c>
      <c r="I73" s="51">
        <v>-3.548923963547262</v>
      </c>
      <c r="J73" s="48">
        <v>14102792</v>
      </c>
      <c r="K73" s="53">
        <f t="shared" si="8"/>
        <v>3.7192462530382433</v>
      </c>
      <c r="L73" s="50">
        <v>13406856</v>
      </c>
      <c r="M73" s="55">
        <f t="shared" si="9"/>
        <v>4.7539357766388015</v>
      </c>
      <c r="N73" s="80">
        <v>13153512</v>
      </c>
      <c r="O73" s="53">
        <f aca="true" t="shared" si="10" ref="O73:O105">(N73-J73)/J73*100</f>
        <v>-6.731149406443773</v>
      </c>
      <c r="P73" s="50">
        <v>12564811</v>
      </c>
      <c r="Q73" s="79">
        <f aca="true" t="shared" si="11" ref="Q73:Q105">(P73-L73)/L73*100</f>
        <v>-6.280704439579273</v>
      </c>
    </row>
    <row r="74" spans="1:17" s="11" customFormat="1" ht="12" customHeight="1">
      <c r="A74" s="86" t="s">
        <v>0</v>
      </c>
      <c r="B74" s="8">
        <v>4114432</v>
      </c>
      <c r="C74" s="10">
        <v>-1.5</v>
      </c>
      <c r="D74" s="8">
        <v>3704270</v>
      </c>
      <c r="E74" s="9">
        <v>-6.5</v>
      </c>
      <c r="F74" s="48">
        <v>4210256</v>
      </c>
      <c r="G74" s="49">
        <v>2.3289727476356394</v>
      </c>
      <c r="H74" s="50">
        <v>3917375</v>
      </c>
      <c r="I74" s="51">
        <v>5.7529553731234495</v>
      </c>
      <c r="J74" s="48">
        <v>3774130</v>
      </c>
      <c r="K74" s="53">
        <f t="shared" si="8"/>
        <v>-10.358657525813157</v>
      </c>
      <c r="L74" s="50">
        <v>3562446</v>
      </c>
      <c r="M74" s="55">
        <f t="shared" si="9"/>
        <v>-9.060378442196624</v>
      </c>
      <c r="N74" s="80">
        <v>4614969</v>
      </c>
      <c r="O74" s="53">
        <f t="shared" si="10"/>
        <v>22.27901529624046</v>
      </c>
      <c r="P74" s="50">
        <v>4324576</v>
      </c>
      <c r="Q74" s="79">
        <f t="shared" si="11"/>
        <v>21.39344708663654</v>
      </c>
    </row>
    <row r="75" spans="1:17" s="11" customFormat="1" ht="12" customHeight="1">
      <c r="A75" s="86" t="s">
        <v>22</v>
      </c>
      <c r="B75" s="8">
        <v>4446237</v>
      </c>
      <c r="C75" s="10">
        <v>-8.5</v>
      </c>
      <c r="D75" s="8">
        <v>4245856</v>
      </c>
      <c r="E75" s="9">
        <v>-7.8</v>
      </c>
      <c r="F75" s="48">
        <v>4287348</v>
      </c>
      <c r="G75" s="49">
        <v>-3.573561193431659</v>
      </c>
      <c r="H75" s="50">
        <v>4090424</v>
      </c>
      <c r="I75" s="51">
        <v>-3.660793017945027</v>
      </c>
      <c r="J75" s="48">
        <v>4438601</v>
      </c>
      <c r="K75" s="53">
        <f t="shared" si="8"/>
        <v>3.527891834299432</v>
      </c>
      <c r="L75" s="50">
        <v>4205110</v>
      </c>
      <c r="M75" s="55">
        <f t="shared" si="9"/>
        <v>2.8037680201367876</v>
      </c>
      <c r="N75" s="80">
        <v>4439272</v>
      </c>
      <c r="O75" s="53">
        <f t="shared" si="10"/>
        <v>0.015117375947961982</v>
      </c>
      <c r="P75" s="50">
        <v>4076276</v>
      </c>
      <c r="Q75" s="79">
        <f t="shared" si="11"/>
        <v>-3.0637486296434577</v>
      </c>
    </row>
    <row r="76" spans="1:17" s="11" customFormat="1" ht="12" customHeight="1">
      <c r="A76" s="86" t="s">
        <v>82</v>
      </c>
      <c r="B76" s="8">
        <v>3549440</v>
      </c>
      <c r="C76" s="10">
        <v>-5.8</v>
      </c>
      <c r="D76" s="8">
        <v>3343577</v>
      </c>
      <c r="E76" s="9">
        <v>-6.5</v>
      </c>
      <c r="F76" s="48">
        <v>4908453</v>
      </c>
      <c r="G76" s="49">
        <v>38.28809615037866</v>
      </c>
      <c r="H76" s="50">
        <v>4700403</v>
      </c>
      <c r="I76" s="51">
        <v>40.58007337650666</v>
      </c>
      <c r="J76" s="48">
        <v>3916780</v>
      </c>
      <c r="K76" s="53">
        <f t="shared" si="8"/>
        <v>-20.203371612196346</v>
      </c>
      <c r="L76" s="50">
        <v>3707968</v>
      </c>
      <c r="M76" s="55">
        <f t="shared" si="9"/>
        <v>-21.11382789943756</v>
      </c>
      <c r="N76" s="80">
        <v>3804966</v>
      </c>
      <c r="O76" s="53">
        <f t="shared" si="10"/>
        <v>-2.8547429265876563</v>
      </c>
      <c r="P76" s="50">
        <v>3547244</v>
      </c>
      <c r="Q76" s="79">
        <f t="shared" si="11"/>
        <v>-4.334557364033347</v>
      </c>
    </row>
    <row r="77" spans="1:17" s="11" customFormat="1" ht="12" customHeight="1">
      <c r="A77" s="86" t="s">
        <v>55</v>
      </c>
      <c r="B77" s="8">
        <v>4992065</v>
      </c>
      <c r="C77" s="10">
        <v>-8.4</v>
      </c>
      <c r="D77" s="8">
        <v>4790368</v>
      </c>
      <c r="E77" s="9">
        <v>-8.6</v>
      </c>
      <c r="F77" s="48">
        <v>5116368</v>
      </c>
      <c r="G77" s="49">
        <v>2.4900116484861474</v>
      </c>
      <c r="H77" s="50">
        <v>4861763</v>
      </c>
      <c r="I77" s="51">
        <v>1.490386542328272</v>
      </c>
      <c r="J77" s="48">
        <v>4714578</v>
      </c>
      <c r="K77" s="53">
        <f t="shared" si="8"/>
        <v>-7.853031681849313</v>
      </c>
      <c r="L77" s="50">
        <v>4566097</v>
      </c>
      <c r="M77" s="55">
        <f t="shared" si="9"/>
        <v>-6.081456459313216</v>
      </c>
      <c r="N77" s="80">
        <v>5104131</v>
      </c>
      <c r="O77" s="53">
        <f t="shared" si="10"/>
        <v>8.262733165089218</v>
      </c>
      <c r="P77" s="50">
        <v>4975120</v>
      </c>
      <c r="Q77" s="79">
        <f t="shared" si="11"/>
        <v>8.957825468885133</v>
      </c>
    </row>
    <row r="78" spans="1:17" s="11" customFormat="1" ht="12" customHeight="1">
      <c r="A78" s="86"/>
      <c r="B78" s="8"/>
      <c r="C78" s="10"/>
      <c r="D78" s="8"/>
      <c r="E78" s="9"/>
      <c r="F78" s="48"/>
      <c r="G78" s="49"/>
      <c r="H78" s="50"/>
      <c r="I78" s="51"/>
      <c r="J78" s="68"/>
      <c r="K78" s="53"/>
      <c r="L78" s="69"/>
      <c r="M78" s="55"/>
      <c r="N78" s="80"/>
      <c r="O78" s="53"/>
      <c r="P78" s="50"/>
      <c r="Q78" s="79"/>
    </row>
    <row r="79" spans="1:17" s="11" customFormat="1" ht="12" customHeight="1">
      <c r="A79" s="86" t="s">
        <v>1</v>
      </c>
      <c r="B79" s="8">
        <v>6598459</v>
      </c>
      <c r="C79" s="10">
        <v>-9</v>
      </c>
      <c r="D79" s="8">
        <v>6260556</v>
      </c>
      <c r="E79" s="9">
        <v>-10.9</v>
      </c>
      <c r="F79" s="48">
        <v>7077749</v>
      </c>
      <c r="G79" s="49">
        <v>7.263665652844097</v>
      </c>
      <c r="H79" s="50">
        <v>6691364</v>
      </c>
      <c r="I79" s="51">
        <v>6.881305749840749</v>
      </c>
      <c r="J79" s="48">
        <v>6563404</v>
      </c>
      <c r="K79" s="53">
        <f>(J79-F79)/F79*100</f>
        <v>-7.267070363755482</v>
      </c>
      <c r="L79" s="50">
        <v>6058165</v>
      </c>
      <c r="M79" s="55">
        <f>(L79-H79)/H79*100</f>
        <v>-9.462928634580333</v>
      </c>
      <c r="N79" s="80">
        <v>7082552</v>
      </c>
      <c r="O79" s="53">
        <f t="shared" si="10"/>
        <v>7.9097370815509755</v>
      </c>
      <c r="P79" s="50">
        <v>6485562</v>
      </c>
      <c r="Q79" s="79">
        <f t="shared" si="11"/>
        <v>7.05489203413905</v>
      </c>
    </row>
    <row r="80" spans="1:17" s="11" customFormat="1" ht="12" customHeight="1">
      <c r="A80" s="86" t="s">
        <v>5</v>
      </c>
      <c r="B80" s="8">
        <v>3379135</v>
      </c>
      <c r="C80" s="10">
        <v>1.5</v>
      </c>
      <c r="D80" s="8">
        <v>3292338</v>
      </c>
      <c r="E80" s="9">
        <v>3</v>
      </c>
      <c r="F80" s="48">
        <v>3110320</v>
      </c>
      <c r="G80" s="49">
        <v>-7.95514236631564</v>
      </c>
      <c r="H80" s="50">
        <v>3039839</v>
      </c>
      <c r="I80" s="51">
        <v>-7.669291549045086</v>
      </c>
      <c r="J80" s="48">
        <v>3220918</v>
      </c>
      <c r="K80" s="53">
        <f>(J80-F80)/F80*100</f>
        <v>3.5558399135780236</v>
      </c>
      <c r="L80" s="50">
        <v>3155559</v>
      </c>
      <c r="M80" s="55">
        <f>(L80-H80)/H80*100</f>
        <v>3.806780556470261</v>
      </c>
      <c r="N80" s="80">
        <v>2996146</v>
      </c>
      <c r="O80" s="53">
        <f t="shared" si="10"/>
        <v>-6.978507369638097</v>
      </c>
      <c r="P80" s="50">
        <v>2904282</v>
      </c>
      <c r="Q80" s="79">
        <f t="shared" si="11"/>
        <v>-7.962994829125362</v>
      </c>
    </row>
    <row r="81" spans="1:17" s="11" customFormat="1" ht="12" customHeight="1">
      <c r="A81" s="86" t="s">
        <v>23</v>
      </c>
      <c r="B81" s="8">
        <v>10540956</v>
      </c>
      <c r="C81" s="10">
        <v>-15.2</v>
      </c>
      <c r="D81" s="8">
        <v>9966993</v>
      </c>
      <c r="E81" s="9">
        <v>-16.1</v>
      </c>
      <c r="F81" s="48">
        <v>11407357</v>
      </c>
      <c r="G81" s="49">
        <v>8.219377824933526</v>
      </c>
      <c r="H81" s="50">
        <v>10797321</v>
      </c>
      <c r="I81" s="51">
        <v>8.330777396954128</v>
      </c>
      <c r="J81" s="48">
        <v>10708926</v>
      </c>
      <c r="K81" s="53">
        <f>(J81-F81)/F81*100</f>
        <v>-6.122636470481287</v>
      </c>
      <c r="L81" s="50">
        <v>10184777</v>
      </c>
      <c r="M81" s="55">
        <f>(L81-H81)/H81*100</f>
        <v>-5.673110950392232</v>
      </c>
      <c r="N81" s="80">
        <v>10165544</v>
      </c>
      <c r="O81" s="53">
        <f t="shared" si="10"/>
        <v>-5.074103602919658</v>
      </c>
      <c r="P81" s="50">
        <v>9686693</v>
      </c>
      <c r="Q81" s="79">
        <f t="shared" si="11"/>
        <v>-4.8904752651923555</v>
      </c>
    </row>
    <row r="82" spans="1:17" s="11" customFormat="1" ht="12" customHeight="1">
      <c r="A82" s="86" t="s">
        <v>56</v>
      </c>
      <c r="B82" s="8">
        <v>8406795</v>
      </c>
      <c r="C82" s="10">
        <v>4.1</v>
      </c>
      <c r="D82" s="8">
        <v>7882173</v>
      </c>
      <c r="E82" s="9">
        <v>4.8</v>
      </c>
      <c r="F82" s="48">
        <v>8044148</v>
      </c>
      <c r="G82" s="49">
        <v>-4.3137366856215715</v>
      </c>
      <c r="H82" s="50">
        <v>7424614</v>
      </c>
      <c r="I82" s="51">
        <v>-5.8049855033630955</v>
      </c>
      <c r="J82" s="48">
        <v>8703647</v>
      </c>
      <c r="K82" s="53">
        <f>(J82-F82)/F82*100</f>
        <v>8.198494110252572</v>
      </c>
      <c r="L82" s="50">
        <v>8252135</v>
      </c>
      <c r="M82" s="55">
        <f>(L82-H82)/H82*100</f>
        <v>11.145643396410911</v>
      </c>
      <c r="N82" s="80">
        <v>8025045</v>
      </c>
      <c r="O82" s="53">
        <f t="shared" si="10"/>
        <v>-7.796754624814173</v>
      </c>
      <c r="P82" s="50">
        <v>7864641</v>
      </c>
      <c r="Q82" s="79">
        <f t="shared" si="11"/>
        <v>-4.695681784168581</v>
      </c>
    </row>
    <row r="83" spans="1:17" s="11" customFormat="1" ht="12" customHeight="1">
      <c r="A83" s="86" t="s">
        <v>24</v>
      </c>
      <c r="B83" s="8">
        <v>4056724</v>
      </c>
      <c r="C83" s="10">
        <v>-8.1</v>
      </c>
      <c r="D83" s="8">
        <v>3896700</v>
      </c>
      <c r="E83" s="9">
        <v>-7.7</v>
      </c>
      <c r="F83" s="48">
        <v>3951965</v>
      </c>
      <c r="G83" s="49">
        <v>-2.582354629006065</v>
      </c>
      <c r="H83" s="50">
        <v>3784587</v>
      </c>
      <c r="I83" s="51">
        <v>-2.8771267995996612</v>
      </c>
      <c r="J83" s="48">
        <v>3811130</v>
      </c>
      <c r="K83" s="53">
        <f>(J83-F83)/F83*100</f>
        <v>-3.563670224812214</v>
      </c>
      <c r="L83" s="50">
        <v>3648478</v>
      </c>
      <c r="M83" s="55">
        <f>(L83-H83)/H83*100</f>
        <v>-3.5964029892825824</v>
      </c>
      <c r="N83" s="80">
        <v>3829783</v>
      </c>
      <c r="O83" s="53">
        <f t="shared" si="10"/>
        <v>0.48943489201365475</v>
      </c>
      <c r="P83" s="50">
        <v>3619391</v>
      </c>
      <c r="Q83" s="79">
        <f t="shared" si="11"/>
        <v>-0.7972365463078029</v>
      </c>
    </row>
    <row r="84" spans="1:17" s="11" customFormat="1" ht="12" customHeight="1">
      <c r="A84" s="86"/>
      <c r="B84" s="8"/>
      <c r="C84" s="10"/>
      <c r="D84" s="8"/>
      <c r="E84" s="9"/>
      <c r="F84" s="48"/>
      <c r="G84" s="49"/>
      <c r="H84" s="50"/>
      <c r="I84" s="51"/>
      <c r="J84" s="68"/>
      <c r="K84" s="53"/>
      <c r="L84" s="69"/>
      <c r="M84" s="55"/>
      <c r="N84" s="80"/>
      <c r="O84" s="53"/>
      <c r="P84" s="50"/>
      <c r="Q84" s="79"/>
    </row>
    <row r="85" spans="1:17" s="11" customFormat="1" ht="12" customHeight="1">
      <c r="A85" s="86" t="s">
        <v>57</v>
      </c>
      <c r="B85" s="8">
        <v>8123765</v>
      </c>
      <c r="C85" s="10">
        <v>-13.4</v>
      </c>
      <c r="D85" s="8">
        <v>7843613</v>
      </c>
      <c r="E85" s="9">
        <v>-11.7</v>
      </c>
      <c r="F85" s="48">
        <v>7565056</v>
      </c>
      <c r="G85" s="49">
        <v>-6.8774638360415405</v>
      </c>
      <c r="H85" s="50">
        <v>7189887</v>
      </c>
      <c r="I85" s="51">
        <v>-8.334500950008625</v>
      </c>
      <c r="J85" s="48">
        <v>7849600</v>
      </c>
      <c r="K85" s="53">
        <f>(J85-F85)/F85*100</f>
        <v>3.7612940340428413</v>
      </c>
      <c r="L85" s="50">
        <v>7447801</v>
      </c>
      <c r="M85" s="55">
        <f>(L85-H85)/H85*100</f>
        <v>3.5871773784483674</v>
      </c>
      <c r="N85" s="80">
        <v>8117429</v>
      </c>
      <c r="O85" s="53">
        <f t="shared" si="10"/>
        <v>3.412008255197717</v>
      </c>
      <c r="P85" s="50">
        <v>7842463</v>
      </c>
      <c r="Q85" s="79">
        <f t="shared" si="11"/>
        <v>5.299040616149653</v>
      </c>
    </row>
    <row r="86" spans="1:17" s="11" customFormat="1" ht="12" customHeight="1">
      <c r="A86" s="86" t="s">
        <v>83</v>
      </c>
      <c r="B86" s="8">
        <v>6851511</v>
      </c>
      <c r="C86" s="10">
        <v>5.5</v>
      </c>
      <c r="D86" s="8">
        <v>6117920</v>
      </c>
      <c r="E86" s="9">
        <v>4.9</v>
      </c>
      <c r="F86" s="48">
        <v>6755185</v>
      </c>
      <c r="G86" s="49">
        <v>-1.4059088571849334</v>
      </c>
      <c r="H86" s="50">
        <v>6151534</v>
      </c>
      <c r="I86" s="51">
        <v>0.5494351021262128</v>
      </c>
      <c r="J86" s="48">
        <v>6278047</v>
      </c>
      <c r="K86" s="53">
        <f>(J86-F86)/F86*100</f>
        <v>-7.063285461464046</v>
      </c>
      <c r="L86" s="50">
        <v>5820446</v>
      </c>
      <c r="M86" s="55">
        <f>(L86-H86)/H86*100</f>
        <v>-5.38220222793209</v>
      </c>
      <c r="N86" s="80">
        <v>5948138</v>
      </c>
      <c r="O86" s="53">
        <f t="shared" si="10"/>
        <v>-5.254962251795821</v>
      </c>
      <c r="P86" s="50">
        <v>5659324</v>
      </c>
      <c r="Q86" s="79">
        <f t="shared" si="11"/>
        <v>-2.768207109901887</v>
      </c>
    </row>
    <row r="87" spans="1:17" s="11" customFormat="1" ht="12" customHeight="1">
      <c r="A87" s="86"/>
      <c r="B87" s="8"/>
      <c r="C87" s="10"/>
      <c r="D87" s="8"/>
      <c r="E87" s="9"/>
      <c r="F87" s="48"/>
      <c r="G87" s="49"/>
      <c r="H87" s="50"/>
      <c r="I87" s="51"/>
      <c r="J87" s="68"/>
      <c r="K87" s="53"/>
      <c r="L87" s="69"/>
      <c r="M87" s="55"/>
      <c r="N87" s="80"/>
      <c r="O87" s="53"/>
      <c r="P87" s="50"/>
      <c r="Q87" s="79"/>
    </row>
    <row r="88" spans="1:17" s="11" customFormat="1" ht="12" customHeight="1">
      <c r="A88" s="86" t="s">
        <v>84</v>
      </c>
      <c r="B88" s="8">
        <v>5327713</v>
      </c>
      <c r="C88" s="10">
        <v>-8.4</v>
      </c>
      <c r="D88" s="8">
        <v>5112980</v>
      </c>
      <c r="E88" s="9">
        <v>-8.9</v>
      </c>
      <c r="F88" s="48">
        <v>5498176</v>
      </c>
      <c r="G88" s="49">
        <v>3.199552978923602</v>
      </c>
      <c r="H88" s="50">
        <v>5277555</v>
      </c>
      <c r="I88" s="51">
        <v>3.2187687024005567</v>
      </c>
      <c r="J88" s="48">
        <v>6222552</v>
      </c>
      <c r="K88" s="53">
        <f>(J88-F88)/F88*100</f>
        <v>13.17484198395977</v>
      </c>
      <c r="L88" s="50">
        <v>5997640</v>
      </c>
      <c r="M88" s="55">
        <f>(L88-H88)/H88*100</f>
        <v>13.644291722208484</v>
      </c>
      <c r="N88" s="80">
        <v>6490970</v>
      </c>
      <c r="O88" s="53">
        <f t="shared" si="10"/>
        <v>4.31363209178485</v>
      </c>
      <c r="P88" s="50">
        <v>6254663</v>
      </c>
      <c r="Q88" s="79">
        <f t="shared" si="11"/>
        <v>4.285402258221567</v>
      </c>
    </row>
    <row r="89" spans="1:17" s="11" customFormat="1" ht="12" customHeight="1">
      <c r="A89" s="86" t="s">
        <v>25</v>
      </c>
      <c r="B89" s="8">
        <v>7795493</v>
      </c>
      <c r="C89" s="10">
        <v>3.5</v>
      </c>
      <c r="D89" s="8">
        <v>7310905</v>
      </c>
      <c r="E89" s="9">
        <v>2.2</v>
      </c>
      <c r="F89" s="48">
        <v>6302282</v>
      </c>
      <c r="G89" s="49">
        <v>-19.15479880489919</v>
      </c>
      <c r="H89" s="50">
        <v>5908366</v>
      </c>
      <c r="I89" s="51">
        <v>-19.18420496504879</v>
      </c>
      <c r="J89" s="48">
        <v>5985870</v>
      </c>
      <c r="K89" s="53">
        <f>(J89-F89)/F89*100</f>
        <v>-5.020594127650905</v>
      </c>
      <c r="L89" s="50">
        <v>5683273</v>
      </c>
      <c r="M89" s="55">
        <f>(L89-H89)/H89*100</f>
        <v>-3.8097335202321587</v>
      </c>
      <c r="N89" s="80">
        <v>6112669</v>
      </c>
      <c r="O89" s="53">
        <f t="shared" si="10"/>
        <v>2.1183052755906826</v>
      </c>
      <c r="P89" s="50">
        <v>5672019</v>
      </c>
      <c r="Q89" s="79">
        <f t="shared" si="11"/>
        <v>-0.1980196974525067</v>
      </c>
    </row>
    <row r="90" spans="1:17" s="11" customFormat="1" ht="12" customHeight="1">
      <c r="A90" s="86" t="s">
        <v>26</v>
      </c>
      <c r="B90" s="8">
        <v>5985178</v>
      </c>
      <c r="C90" s="10">
        <v>-4.8</v>
      </c>
      <c r="D90" s="8">
        <v>5683276</v>
      </c>
      <c r="E90" s="9">
        <v>-4.2</v>
      </c>
      <c r="F90" s="48">
        <v>6140487</v>
      </c>
      <c r="G90" s="49">
        <v>2.5948935854539332</v>
      </c>
      <c r="H90" s="50">
        <v>5802858</v>
      </c>
      <c r="I90" s="51">
        <v>2.104103337582057</v>
      </c>
      <c r="J90" s="48">
        <v>5877250</v>
      </c>
      <c r="K90" s="53">
        <f>(J90-F90)/F90*100</f>
        <v>-4.286907536812635</v>
      </c>
      <c r="L90" s="50">
        <v>5641507</v>
      </c>
      <c r="M90" s="55">
        <f>(L90-H90)/H90*100</f>
        <v>-2.780543656246629</v>
      </c>
      <c r="N90" s="80">
        <v>5691599</v>
      </c>
      <c r="O90" s="53">
        <f t="shared" si="10"/>
        <v>-3.1588072653026504</v>
      </c>
      <c r="P90" s="50">
        <v>5352747</v>
      </c>
      <c r="Q90" s="79">
        <f t="shared" si="11"/>
        <v>-5.1184905026263365</v>
      </c>
    </row>
    <row r="91" spans="1:17" s="11" customFormat="1" ht="12" customHeight="1">
      <c r="A91" s="86" t="s">
        <v>27</v>
      </c>
      <c r="B91" s="8">
        <v>3525858</v>
      </c>
      <c r="C91" s="10">
        <v>-18.6</v>
      </c>
      <c r="D91" s="8">
        <v>3335866</v>
      </c>
      <c r="E91" s="9">
        <v>-19.1</v>
      </c>
      <c r="F91" s="48">
        <v>3271013</v>
      </c>
      <c r="G91" s="49">
        <v>-7.227886091839205</v>
      </c>
      <c r="H91" s="50">
        <v>3138306</v>
      </c>
      <c r="I91" s="51">
        <v>-5.922300236280474</v>
      </c>
      <c r="J91" s="48">
        <v>3044511</v>
      </c>
      <c r="K91" s="53">
        <f>(J91-F91)/F91*100</f>
        <v>-6.924521547300484</v>
      </c>
      <c r="L91" s="50">
        <v>2919001</v>
      </c>
      <c r="M91" s="55">
        <f>(L91-H91)/H91*100</f>
        <v>-6.988005631063382</v>
      </c>
      <c r="N91" s="80">
        <v>3022757</v>
      </c>
      <c r="O91" s="53">
        <f t="shared" si="10"/>
        <v>-0.7145318246509866</v>
      </c>
      <c r="P91" s="50">
        <v>2923391</v>
      </c>
      <c r="Q91" s="79">
        <f t="shared" si="11"/>
        <v>0.150393919015444</v>
      </c>
    </row>
    <row r="92" spans="1:17" s="11" customFormat="1" ht="12" customHeight="1">
      <c r="A92" s="86" t="s">
        <v>58</v>
      </c>
      <c r="B92" s="8">
        <v>5975630</v>
      </c>
      <c r="C92" s="10">
        <v>0.8</v>
      </c>
      <c r="D92" s="8">
        <v>5670098</v>
      </c>
      <c r="E92" s="9">
        <v>0.3</v>
      </c>
      <c r="F92" s="48">
        <v>5727348</v>
      </c>
      <c r="G92" s="49">
        <v>-4.154909189491318</v>
      </c>
      <c r="H92" s="50">
        <v>5440047</v>
      </c>
      <c r="I92" s="51">
        <v>-4.057266735072304</v>
      </c>
      <c r="J92" s="48">
        <v>5471099</v>
      </c>
      <c r="K92" s="53">
        <f>(J92-F92)/F92*100</f>
        <v>-4.474130086036329</v>
      </c>
      <c r="L92" s="50">
        <v>5141619</v>
      </c>
      <c r="M92" s="55">
        <f>(L92-H92)/H92*100</f>
        <v>-5.485761428164131</v>
      </c>
      <c r="N92" s="80">
        <v>5316526</v>
      </c>
      <c r="O92" s="53">
        <f t="shared" si="10"/>
        <v>-2.825264174528737</v>
      </c>
      <c r="P92" s="50">
        <v>5013972</v>
      </c>
      <c r="Q92" s="79">
        <f t="shared" si="11"/>
        <v>-2.4826226914129577</v>
      </c>
    </row>
    <row r="93" spans="1:17" s="11" customFormat="1" ht="12" customHeight="1">
      <c r="A93" s="86"/>
      <c r="B93" s="8"/>
      <c r="C93" s="10"/>
      <c r="D93" s="8"/>
      <c r="E93" s="9"/>
      <c r="F93" s="48"/>
      <c r="G93" s="49"/>
      <c r="H93" s="50"/>
      <c r="I93" s="51"/>
      <c r="J93" s="48"/>
      <c r="K93" s="53"/>
      <c r="L93" s="50"/>
      <c r="M93" s="55"/>
      <c r="N93" s="80"/>
      <c r="O93" s="53"/>
      <c r="P93" s="50"/>
      <c r="Q93" s="79"/>
    </row>
    <row r="94" spans="1:17" s="11" customFormat="1" ht="12" customHeight="1">
      <c r="A94" s="86" t="s">
        <v>6</v>
      </c>
      <c r="B94" s="8">
        <v>8390115</v>
      </c>
      <c r="C94" s="10">
        <v>3.1</v>
      </c>
      <c r="D94" s="8">
        <v>8009653</v>
      </c>
      <c r="E94" s="9">
        <v>3.5</v>
      </c>
      <c r="F94" s="48">
        <v>7764948</v>
      </c>
      <c r="G94" s="49">
        <v>-7.451232790015393</v>
      </c>
      <c r="H94" s="50">
        <v>7389659</v>
      </c>
      <c r="I94" s="51">
        <v>-7.74058501660434</v>
      </c>
      <c r="J94" s="48">
        <v>8157422</v>
      </c>
      <c r="K94" s="53">
        <f>(J94-F94)/F94*100</f>
        <v>5.054431787566382</v>
      </c>
      <c r="L94" s="50">
        <v>7712654</v>
      </c>
      <c r="M94" s="55">
        <f>(L94-H94)/H94*100</f>
        <v>4.370905342181554</v>
      </c>
      <c r="N94" s="80">
        <v>8461863</v>
      </c>
      <c r="O94" s="53">
        <f t="shared" si="10"/>
        <v>3.732073687005527</v>
      </c>
      <c r="P94" s="50">
        <v>7934975</v>
      </c>
      <c r="Q94" s="79">
        <f t="shared" si="11"/>
        <v>2.8825486012985935</v>
      </c>
    </row>
    <row r="95" spans="1:17" s="11" customFormat="1" ht="12" customHeight="1">
      <c r="A95" s="86" t="s">
        <v>59</v>
      </c>
      <c r="B95" s="8">
        <v>3774146</v>
      </c>
      <c r="C95" s="10">
        <v>-13</v>
      </c>
      <c r="D95" s="8">
        <v>3594051</v>
      </c>
      <c r="E95" s="9">
        <v>-13.8</v>
      </c>
      <c r="F95" s="48">
        <v>3955759</v>
      </c>
      <c r="G95" s="49">
        <v>4.812028999408078</v>
      </c>
      <c r="H95" s="50">
        <v>3736261</v>
      </c>
      <c r="I95" s="51">
        <v>3.9568164169067157</v>
      </c>
      <c r="J95" s="48">
        <v>3816101</v>
      </c>
      <c r="K95" s="53">
        <f>(J95-F95)/F95*100</f>
        <v>-3.5304981926350925</v>
      </c>
      <c r="L95" s="50">
        <v>3626629</v>
      </c>
      <c r="M95" s="55">
        <f>(L95-H95)/H95*100</f>
        <v>-2.934270384215664</v>
      </c>
      <c r="N95" s="80">
        <v>3852371</v>
      </c>
      <c r="O95" s="53">
        <f t="shared" si="10"/>
        <v>0.9504465421643715</v>
      </c>
      <c r="P95" s="50">
        <v>3629879</v>
      </c>
      <c r="Q95" s="79">
        <f t="shared" si="11"/>
        <v>0.08961490133123626</v>
      </c>
    </row>
    <row r="96" spans="1:17" s="11" customFormat="1" ht="12" customHeight="1">
      <c r="A96" s="86" t="s">
        <v>60</v>
      </c>
      <c r="B96" s="8">
        <v>10296300</v>
      </c>
      <c r="C96" s="10">
        <v>13.1</v>
      </c>
      <c r="D96" s="8">
        <v>9566728</v>
      </c>
      <c r="E96" s="9">
        <v>12.3</v>
      </c>
      <c r="F96" s="48">
        <v>8492853</v>
      </c>
      <c r="G96" s="49">
        <v>-17.515726477298223</v>
      </c>
      <c r="H96" s="50">
        <v>8063217</v>
      </c>
      <c r="I96" s="51">
        <v>-15.716042099242292</v>
      </c>
      <c r="J96" s="48">
        <v>7992804</v>
      </c>
      <c r="K96" s="53">
        <f>(J96-F96)/F96*100</f>
        <v>-5.887880079874219</v>
      </c>
      <c r="L96" s="50">
        <v>7567826</v>
      </c>
      <c r="M96" s="55">
        <f>(L96-H96)/H96*100</f>
        <v>-6.143838123170938</v>
      </c>
      <c r="N96" s="80">
        <v>7962392</v>
      </c>
      <c r="O96" s="53">
        <f t="shared" si="10"/>
        <v>-0.3804922527813768</v>
      </c>
      <c r="P96" s="50">
        <v>7412032</v>
      </c>
      <c r="Q96" s="79">
        <f t="shared" si="11"/>
        <v>-2.0586361261477206</v>
      </c>
    </row>
    <row r="97" spans="1:17" s="11" customFormat="1" ht="12" customHeight="1">
      <c r="A97" s="86"/>
      <c r="B97" s="8"/>
      <c r="C97" s="10"/>
      <c r="D97" s="8"/>
      <c r="E97" s="9"/>
      <c r="F97" s="48"/>
      <c r="G97" s="49"/>
      <c r="H97" s="50"/>
      <c r="I97" s="51"/>
      <c r="J97" s="48"/>
      <c r="K97" s="53"/>
      <c r="L97" s="50"/>
      <c r="M97" s="55"/>
      <c r="N97" s="80"/>
      <c r="O97" s="53"/>
      <c r="P97" s="50"/>
      <c r="Q97" s="79"/>
    </row>
    <row r="98" spans="1:17" s="11" customFormat="1" ht="12" customHeight="1">
      <c r="A98" s="86" t="s">
        <v>61</v>
      </c>
      <c r="B98" s="8">
        <v>13335374</v>
      </c>
      <c r="C98" s="10">
        <v>-3</v>
      </c>
      <c r="D98" s="8">
        <v>12836938</v>
      </c>
      <c r="E98" s="9">
        <v>-3.2</v>
      </c>
      <c r="F98" s="48">
        <v>13501213</v>
      </c>
      <c r="G98" s="49">
        <v>1.2436021666883883</v>
      </c>
      <c r="H98" s="50">
        <v>13086094</v>
      </c>
      <c r="I98" s="51">
        <v>1.940930150165094</v>
      </c>
      <c r="J98" s="48">
        <v>12472384</v>
      </c>
      <c r="K98" s="53">
        <f>(J98-F98)/F98*100</f>
        <v>-7.620270860107162</v>
      </c>
      <c r="L98" s="50">
        <v>12190402</v>
      </c>
      <c r="M98" s="55">
        <f>(L98-H98)/H98*100</f>
        <v>-6.844609247037352</v>
      </c>
      <c r="N98" s="80">
        <v>14260153</v>
      </c>
      <c r="O98" s="53">
        <f t="shared" si="10"/>
        <v>14.333819420569476</v>
      </c>
      <c r="P98" s="50">
        <v>13653767</v>
      </c>
      <c r="Q98" s="79">
        <f t="shared" si="11"/>
        <v>12.00423907267373</v>
      </c>
    </row>
    <row r="99" spans="1:17" s="11" customFormat="1" ht="12" customHeight="1">
      <c r="A99" s="86" t="s">
        <v>62</v>
      </c>
      <c r="B99" s="8">
        <v>5242766</v>
      </c>
      <c r="C99" s="10">
        <v>-2.5</v>
      </c>
      <c r="D99" s="8">
        <v>4799223</v>
      </c>
      <c r="E99" s="9">
        <v>-5.6</v>
      </c>
      <c r="F99" s="48">
        <v>5303750</v>
      </c>
      <c r="G99" s="49">
        <v>1.1632027826532787</v>
      </c>
      <c r="H99" s="50">
        <v>5102054</v>
      </c>
      <c r="I99" s="51">
        <v>6.3100005980134695</v>
      </c>
      <c r="J99" s="48">
        <v>4365331</v>
      </c>
      <c r="K99" s="53">
        <f>(J99-F99)/F99*100</f>
        <v>-17.69349988215885</v>
      </c>
      <c r="L99" s="50">
        <v>4104369</v>
      </c>
      <c r="M99" s="55">
        <f>(L99-H99)/H99*100</f>
        <v>-19.554575470976985</v>
      </c>
      <c r="N99" s="80">
        <v>4982162</v>
      </c>
      <c r="O99" s="53">
        <f t="shared" si="10"/>
        <v>14.130222885733062</v>
      </c>
      <c r="P99" s="50">
        <v>4795693</v>
      </c>
      <c r="Q99" s="79">
        <f t="shared" si="11"/>
        <v>16.843612258059643</v>
      </c>
    </row>
    <row r="100" spans="1:17" s="11" customFormat="1" ht="12" customHeight="1">
      <c r="A100" s="86" t="s">
        <v>85</v>
      </c>
      <c r="B100" s="8">
        <v>9809146</v>
      </c>
      <c r="C100" s="10">
        <v>-10.4</v>
      </c>
      <c r="D100" s="8">
        <v>9119384</v>
      </c>
      <c r="E100" s="9">
        <v>-11.4</v>
      </c>
      <c r="F100" s="48">
        <v>9761931</v>
      </c>
      <c r="G100" s="49">
        <v>-0.48133649963003916</v>
      </c>
      <c r="H100" s="50">
        <v>9173199</v>
      </c>
      <c r="I100" s="51">
        <v>0.5901166131396595</v>
      </c>
      <c r="J100" s="48">
        <v>9487376</v>
      </c>
      <c r="K100" s="53">
        <f>(J100-F100)/F100*100</f>
        <v>-2.8125070746761063</v>
      </c>
      <c r="L100" s="50">
        <v>8847259</v>
      </c>
      <c r="M100" s="55">
        <f>(L100-H100)/H100*100</f>
        <v>-3.5531770323526177</v>
      </c>
      <c r="N100" s="80">
        <v>10401094</v>
      </c>
      <c r="O100" s="53">
        <f t="shared" si="10"/>
        <v>9.63088213221443</v>
      </c>
      <c r="P100" s="50">
        <v>9671411</v>
      </c>
      <c r="Q100" s="79">
        <f t="shared" si="11"/>
        <v>9.315337100451112</v>
      </c>
    </row>
    <row r="101" spans="1:17" s="11" customFormat="1" ht="12" customHeight="1">
      <c r="A101" s="86" t="s">
        <v>86</v>
      </c>
      <c r="B101" s="8">
        <v>5658896</v>
      </c>
      <c r="C101" s="10">
        <v>-0.7</v>
      </c>
      <c r="D101" s="8">
        <v>5104527</v>
      </c>
      <c r="E101" s="9">
        <v>-5.1</v>
      </c>
      <c r="F101" s="48">
        <v>5870182</v>
      </c>
      <c r="G101" s="49">
        <v>3.7336964665899495</v>
      </c>
      <c r="H101" s="50">
        <v>5484408</v>
      </c>
      <c r="I101" s="51">
        <v>7.442041152882529</v>
      </c>
      <c r="J101" s="48">
        <v>5301385</v>
      </c>
      <c r="K101" s="53">
        <f>(J101-F101)/F101*100</f>
        <v>-9.689597358310186</v>
      </c>
      <c r="L101" s="50">
        <v>5031218</v>
      </c>
      <c r="M101" s="55">
        <f>(L101-H101)/H101*100</f>
        <v>-8.26324372657906</v>
      </c>
      <c r="N101" s="80">
        <v>5952316</v>
      </c>
      <c r="O101" s="53">
        <f t="shared" si="10"/>
        <v>12.278508352062715</v>
      </c>
      <c r="P101" s="50">
        <v>5649921</v>
      </c>
      <c r="Q101" s="79">
        <f t="shared" si="11"/>
        <v>12.297280698232516</v>
      </c>
    </row>
    <row r="102" spans="1:17" s="11" customFormat="1" ht="12" customHeight="1">
      <c r="A102" s="86" t="s">
        <v>87</v>
      </c>
      <c r="B102" s="8">
        <v>7998686</v>
      </c>
      <c r="C102" s="10">
        <v>-7.5</v>
      </c>
      <c r="D102" s="8">
        <v>7778990</v>
      </c>
      <c r="E102" s="9">
        <v>-8.1</v>
      </c>
      <c r="F102" s="48">
        <v>8895221</v>
      </c>
      <c r="G102" s="49">
        <v>11.208528500806256</v>
      </c>
      <c r="H102" s="50">
        <v>8639069</v>
      </c>
      <c r="I102" s="51">
        <v>11.056435347005204</v>
      </c>
      <c r="J102" s="48">
        <v>9245278</v>
      </c>
      <c r="K102" s="53">
        <f>(J102-F102)/F102*100</f>
        <v>3.935337862881653</v>
      </c>
      <c r="L102" s="50">
        <v>8924216</v>
      </c>
      <c r="M102" s="55">
        <f>(L102-H102)/H102*100</f>
        <v>3.300668162275356</v>
      </c>
      <c r="N102" s="80">
        <v>8537832</v>
      </c>
      <c r="O102" s="53">
        <f t="shared" si="10"/>
        <v>-7.651971092702675</v>
      </c>
      <c r="P102" s="50">
        <v>8218644</v>
      </c>
      <c r="Q102" s="79">
        <f t="shared" si="11"/>
        <v>-7.906263138409021</v>
      </c>
    </row>
    <row r="103" spans="1:17" s="11" customFormat="1" ht="12" customHeight="1">
      <c r="A103" s="86"/>
      <c r="B103" s="8"/>
      <c r="C103" s="10"/>
      <c r="D103" s="8"/>
      <c r="E103" s="9"/>
      <c r="F103" s="48"/>
      <c r="G103" s="49"/>
      <c r="H103" s="50"/>
      <c r="I103" s="51"/>
      <c r="J103" s="48"/>
      <c r="K103" s="53"/>
      <c r="L103" s="50"/>
      <c r="M103" s="55"/>
      <c r="N103" s="80"/>
      <c r="O103" s="53"/>
      <c r="P103" s="50"/>
      <c r="Q103" s="79"/>
    </row>
    <row r="104" spans="1:17" s="11" customFormat="1" ht="12" customHeight="1">
      <c r="A104" s="86" t="s">
        <v>88</v>
      </c>
      <c r="B104" s="8">
        <v>10171912</v>
      </c>
      <c r="C104" s="10">
        <v>-0.1</v>
      </c>
      <c r="D104" s="8">
        <v>9843343</v>
      </c>
      <c r="E104" s="9">
        <v>1.7</v>
      </c>
      <c r="F104" s="48">
        <v>11135228</v>
      </c>
      <c r="G104" s="49">
        <v>9.470353262985366</v>
      </c>
      <c r="H104" s="50">
        <v>10767678</v>
      </c>
      <c r="I104" s="51">
        <v>9.390458099448532</v>
      </c>
      <c r="J104" s="48">
        <v>12221160</v>
      </c>
      <c r="K104" s="53">
        <f>(J104-F104)/F104*100</f>
        <v>9.752220610121318</v>
      </c>
      <c r="L104" s="50">
        <v>11850215</v>
      </c>
      <c r="M104" s="55">
        <f>(L104-H104)/H104*100</f>
        <v>10.05357886816452</v>
      </c>
      <c r="N104" s="80">
        <v>9885538</v>
      </c>
      <c r="O104" s="53">
        <f t="shared" si="10"/>
        <v>-19.11129549077174</v>
      </c>
      <c r="P104" s="50">
        <v>9505633</v>
      </c>
      <c r="Q104" s="79">
        <f t="shared" si="11"/>
        <v>-19.785143138753178</v>
      </c>
    </row>
    <row r="105" spans="1:17" s="11" customFormat="1" ht="12" customHeight="1">
      <c r="A105" s="86" t="s">
        <v>63</v>
      </c>
      <c r="B105" s="8">
        <v>5941399</v>
      </c>
      <c r="C105" s="10">
        <v>-9</v>
      </c>
      <c r="D105" s="8">
        <v>5730947</v>
      </c>
      <c r="E105" s="9">
        <v>-8.2</v>
      </c>
      <c r="F105" s="48">
        <v>6112712</v>
      </c>
      <c r="G105" s="49">
        <v>2.8833781404009393</v>
      </c>
      <c r="H105" s="50">
        <v>5899088</v>
      </c>
      <c r="I105" s="51">
        <v>2.933913016470053</v>
      </c>
      <c r="J105" s="48">
        <v>6595556</v>
      </c>
      <c r="K105" s="53">
        <f>(J105-F105)/F105*100</f>
        <v>7.899014381832482</v>
      </c>
      <c r="L105" s="50">
        <v>6350377</v>
      </c>
      <c r="M105" s="55">
        <f>(L105-H105)/H105*100</f>
        <v>7.650148633144649</v>
      </c>
      <c r="N105" s="80">
        <v>6027241</v>
      </c>
      <c r="O105" s="53">
        <f t="shared" si="10"/>
        <v>-8.616635201035363</v>
      </c>
      <c r="P105" s="50">
        <v>5760290</v>
      </c>
      <c r="Q105" s="79">
        <f t="shared" si="11"/>
        <v>-9.292156985325438</v>
      </c>
    </row>
    <row r="106" spans="1:17" s="3" customFormat="1" ht="7.5" customHeight="1">
      <c r="A106" s="88"/>
      <c r="B106" s="21"/>
      <c r="C106" s="22"/>
      <c r="D106" s="21"/>
      <c r="E106" s="23"/>
      <c r="F106" s="60"/>
      <c r="G106" s="61"/>
      <c r="H106" s="62"/>
      <c r="I106" s="63"/>
      <c r="J106" s="60"/>
      <c r="K106" s="72"/>
      <c r="L106" s="73"/>
      <c r="M106" s="74"/>
      <c r="N106" s="82"/>
      <c r="O106" s="72"/>
      <c r="P106" s="73"/>
      <c r="Q106" s="83"/>
    </row>
    <row r="107" spans="14:16" ht="13.5">
      <c r="N107" s="30"/>
      <c r="P107" s="8"/>
    </row>
    <row r="108" spans="1:16" ht="13.5">
      <c r="A108" s="24" t="s">
        <v>96</v>
      </c>
      <c r="N108" s="30"/>
      <c r="P108" s="8"/>
    </row>
    <row r="109" spans="1:16" ht="9.75" customHeight="1">
      <c r="A109" s="24"/>
      <c r="N109" s="30"/>
      <c r="P109" s="8"/>
    </row>
    <row r="110" spans="14:16" ht="13.5">
      <c r="N110" s="30"/>
      <c r="P110" s="8"/>
    </row>
    <row r="111" spans="14:16" ht="13.5">
      <c r="N111" s="30"/>
      <c r="P111" s="8"/>
    </row>
    <row r="112" spans="14:16" ht="13.5">
      <c r="N112" s="31"/>
      <c r="P112" s="8"/>
    </row>
    <row r="113" spans="14:16" ht="13.5">
      <c r="N113" s="31"/>
      <c r="P113" s="8"/>
    </row>
    <row r="114" spans="14:16" ht="13.5">
      <c r="N114" s="31"/>
      <c r="P114" s="8"/>
    </row>
    <row r="115" spans="14:16" ht="13.5">
      <c r="N115" s="32"/>
      <c r="P115" s="8"/>
    </row>
    <row r="116" spans="14:16" ht="13.5">
      <c r="N116" s="32"/>
      <c r="P116" s="8"/>
    </row>
    <row r="117" spans="14:16" ht="13.5">
      <c r="N117" s="32"/>
      <c r="P117" s="8"/>
    </row>
    <row r="118" spans="14:16" ht="13.5">
      <c r="N118" s="32"/>
      <c r="P118" s="32"/>
    </row>
    <row r="119" spans="14:16" ht="13.5">
      <c r="N119" s="32"/>
      <c r="P119" s="34"/>
    </row>
    <row r="120" spans="14:16" ht="13.5">
      <c r="N120" s="33"/>
      <c r="P120" s="25"/>
    </row>
    <row r="121" spans="14:16" ht="13.5">
      <c r="N121" s="34"/>
      <c r="P121" s="25"/>
    </row>
    <row r="122" ht="13.5">
      <c r="N122" s="35"/>
    </row>
    <row r="123" ht="13.5">
      <c r="N123" s="35"/>
    </row>
  </sheetData>
  <mergeCells count="4">
    <mergeCell ref="B2:E2"/>
    <mergeCell ref="F2:I2"/>
    <mergeCell ref="J2:M2"/>
    <mergeCell ref="N2:Q2"/>
  </mergeCells>
  <printOptions horizontalCentered="1"/>
  <pageMargins left="0.5118110236220472" right="0.5118110236220472" top="1.1811023622047245" bottom="1.062992125984252" header="0.5118110236220472" footer="0.7874015748031497"/>
  <pageSetup firstPageNumber="298" useFirstPageNumber="1" fitToHeight="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茨城県</cp:lastModifiedBy>
  <cp:lastPrinted>2005-05-12T23:40:53Z</cp:lastPrinted>
  <dcterms:created xsi:type="dcterms:W3CDTF">2002-05-08T05:15:25Z</dcterms:created>
  <dcterms:modified xsi:type="dcterms:W3CDTF">2013-02-25T02:29:17Z</dcterms:modified>
  <cp:category/>
  <cp:version/>
  <cp:contentType/>
  <cp:contentStatus/>
</cp:coreProperties>
</file>