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71" yWindow="225" windowWidth="14940" windowHeight="9000" activeTab="0"/>
  </bookViews>
  <sheets>
    <sheet name="16 　財政規模の推移" sheetId="1" r:id="rId1"/>
  </sheets>
  <definedNames>
    <definedName name="_xlnm.Print_Area" localSheetId="0">'16 　財政規模の推移'!$A$1:$U$51</definedName>
    <definedName name="_xlnm.Print_Titles" localSheetId="0">'16 　財政規模の推移'!$2:$3</definedName>
  </definedNames>
  <calcPr fullCalcOnLoad="1"/>
</workbook>
</file>

<file path=xl/sharedStrings.xml><?xml version="1.0" encoding="utf-8"?>
<sst xmlns="http://schemas.openxmlformats.org/spreadsheetml/2006/main" count="106" uniqueCount="59">
  <si>
    <t>潮来市</t>
  </si>
  <si>
    <t>守谷市</t>
  </si>
  <si>
    <t>平　成　16　年　度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</si>
  <si>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</si>
  <si>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</si>
  <si>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</si>
  <si>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</si>
  <si>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</si>
  <si>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</si>
  <si>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</si>
  <si>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>県計</t>
  </si>
  <si>
    <t>市計</t>
  </si>
  <si>
    <t>町村計</t>
  </si>
  <si>
    <t>古河市</t>
  </si>
  <si>
    <t>石岡市</t>
  </si>
  <si>
    <t>常総市</t>
  </si>
  <si>
    <t>笠間市</t>
  </si>
  <si>
    <t>増加率</t>
  </si>
  <si>
    <t>桜川市</t>
  </si>
  <si>
    <t>神栖市</t>
  </si>
  <si>
    <t>行方市</t>
  </si>
  <si>
    <t>鉾田市</t>
  </si>
  <si>
    <t>つくばみらい市</t>
  </si>
  <si>
    <t>小美玉市</t>
  </si>
  <si>
    <t>歳入決算額</t>
  </si>
  <si>
    <t>歳出決算額</t>
  </si>
  <si>
    <t>区分</t>
  </si>
  <si>
    <t>市町村名</t>
  </si>
  <si>
    <t>水戸市</t>
  </si>
  <si>
    <t>日立市</t>
  </si>
  <si>
    <t>土浦市</t>
  </si>
  <si>
    <t>結城市</t>
  </si>
  <si>
    <t>龍ケ崎市</t>
  </si>
  <si>
    <t>下妻市</t>
  </si>
  <si>
    <t>常陸太田市</t>
  </si>
  <si>
    <t>高萩市</t>
  </si>
  <si>
    <t>北茨城市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</si>
  <si>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</si>
  <si>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</si>
  <si>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</si>
  <si>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</si>
  <si>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</si>
  <si>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</si>
  <si>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</si>
  <si>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</si>
  <si>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</si>
  <si>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</si>
  <si>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</si>
  <si>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</si>
  <si>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</si>
  <si>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</si>
  <si>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</si>
  <si>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</si>
  <si>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(</t>
  </si>
  <si>
    <t>)</t>
  </si>
  <si>
    <t>平　成　19　年　度</t>
  </si>
  <si>
    <t>平　成　20　年　度</t>
  </si>
  <si>
    <t>平　成　21　年　度</t>
  </si>
  <si>
    <t>15　財政規模の推移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</si>
</sst>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);[Red]\(0\)"/>
    <numFmt numFmtId="179" formatCode="#,##0_);[Red]\(#,##0\)"/>
    <numFmt numFmtId="180" formatCode="0.0_);[Red]\(0.0\)"/>
    <numFmt numFmtId="181" formatCode="0.00_ "/>
    <numFmt numFmtId="182" formatCode="#,##0.0_);[Red]\(#,##0.0\)"/>
    <numFmt numFmtId="183" formatCode="#,##0.00_);[Red]\(#,##0.00\)"/>
    <numFmt numFmtId="184" formatCode="#,##0;&quot;△ &quot;#,##0"/>
    <numFmt numFmtId="185" formatCode="0.0;&quot;△ &quot;0.0"/>
    <numFmt numFmtId="186" formatCode="#,##0.0;&quot;△ &quot;#,##0.0"/>
    <numFmt numFmtId="187" formatCode="#,##0.00;&quot;△ &quot;#,##0.00"/>
    <numFmt numFmtId="188" formatCode="0.0%"/>
    <numFmt numFmtId="189" formatCode="0.00;&quot;△ &quot;0.00"/>
    <numFmt numFmtId="190" formatCode="0;&quot;△ &quot;0"/>
    <numFmt numFmtId="191" formatCode="#,##0_ ;[Red]\-#,##0\ 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8"/>
      <name val="ＭＳ 明朝"/>
      <family val="1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19" fillId="3" borderId="0" applyNumberFormat="0" applyBorder="0" applyAlignment="0" applyProtection="0"/>
    <xf numFmtId="0" fontId="23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2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0" xfId="0" applyBorder="1" applyAlignment="1">
      <alignment/>
    </xf>
    <xf numFmtId="179" fontId="6" fillId="0" borderId="0" xfId="0" applyNumberFormat="1" applyFont="1" applyAlignment="1">
      <alignment/>
    </xf>
    <xf numFmtId="185" fontId="0" fillId="0" borderId="0" xfId="0" applyNumberFormat="1" applyFill="1" applyAlignment="1">
      <alignment/>
    </xf>
    <xf numFmtId="185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85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179" fontId="7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185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79" fontId="0" fillId="0" borderId="0" xfId="0" applyNumberFormat="1" applyFill="1" applyAlignment="1">
      <alignment/>
    </xf>
    <xf numFmtId="179" fontId="6" fillId="0" borderId="0" xfId="0" applyNumberFormat="1" applyFont="1" applyFill="1" applyAlignment="1">
      <alignment/>
    </xf>
    <xf numFmtId="179" fontId="3" fillId="0" borderId="0" xfId="49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179" fontId="7" fillId="0" borderId="0" xfId="0" applyNumberFormat="1" applyFont="1" applyFill="1" applyAlignment="1">
      <alignment/>
    </xf>
    <xf numFmtId="179" fontId="7" fillId="0" borderId="0" xfId="49" applyNumberFormat="1" applyFont="1" applyFill="1" applyAlignment="1">
      <alignment/>
    </xf>
    <xf numFmtId="179" fontId="3" fillId="0" borderId="0" xfId="49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vertical="top"/>
    </xf>
    <xf numFmtId="179" fontId="9" fillId="0" borderId="0" xfId="0" applyNumberFormat="1" applyFont="1" applyFill="1" applyAlignment="1">
      <alignment/>
    </xf>
    <xf numFmtId="185" fontId="9" fillId="0" borderId="0" xfId="0" applyNumberFormat="1" applyFont="1" applyFill="1" applyAlignment="1">
      <alignment/>
    </xf>
    <xf numFmtId="185" fontId="6" fillId="0" borderId="10" xfId="0" applyNumberFormat="1" applyFont="1" applyBorder="1" applyAlignment="1">
      <alignment/>
    </xf>
    <xf numFmtId="185" fontId="6" fillId="0" borderId="10" xfId="0" applyNumberFormat="1" applyFont="1" applyFill="1" applyBorder="1" applyAlignment="1">
      <alignment/>
    </xf>
    <xf numFmtId="185" fontId="10" fillId="0" borderId="11" xfId="0" applyNumberFormat="1" applyFont="1" applyFill="1" applyBorder="1" applyAlignment="1">
      <alignment vertical="center"/>
    </xf>
    <xf numFmtId="185" fontId="10" fillId="0" borderId="0" xfId="0" applyNumberFormat="1" applyFont="1" applyFill="1" applyBorder="1" applyAlignment="1">
      <alignment vertical="center"/>
    </xf>
    <xf numFmtId="179" fontId="10" fillId="0" borderId="0" xfId="49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185" fontId="10" fillId="0" borderId="12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49" applyNumberFormat="1" applyFont="1" applyBorder="1" applyAlignment="1">
      <alignment vertical="center"/>
    </xf>
    <xf numFmtId="185" fontId="10" fillId="0" borderId="11" xfId="0" applyNumberFormat="1" applyFont="1" applyBorder="1" applyAlignment="1">
      <alignment vertical="center"/>
    </xf>
    <xf numFmtId="185" fontId="10" fillId="0" borderId="13" xfId="0" applyNumberFormat="1" applyFont="1" applyBorder="1" applyAlignment="1">
      <alignment vertical="center"/>
    </xf>
    <xf numFmtId="179" fontId="10" fillId="0" borderId="14" xfId="49" applyNumberFormat="1" applyFont="1" applyFill="1" applyBorder="1" applyAlignment="1">
      <alignment vertical="center"/>
    </xf>
    <xf numFmtId="185" fontId="10" fillId="0" borderId="15" xfId="0" applyNumberFormat="1" applyFont="1" applyFill="1" applyBorder="1" applyAlignment="1">
      <alignment vertical="center"/>
    </xf>
    <xf numFmtId="185" fontId="10" fillId="0" borderId="14" xfId="0" applyNumberFormat="1" applyFont="1" applyFill="1" applyBorder="1" applyAlignment="1">
      <alignment vertical="center"/>
    </xf>
    <xf numFmtId="38" fontId="10" fillId="0" borderId="14" xfId="49" applyFont="1" applyFill="1" applyBorder="1" applyAlignment="1">
      <alignment vertical="center"/>
    </xf>
    <xf numFmtId="185" fontId="10" fillId="0" borderId="16" xfId="0" applyNumberFormat="1" applyFont="1" applyFill="1" applyBorder="1" applyAlignment="1">
      <alignment vertical="center"/>
    </xf>
    <xf numFmtId="179" fontId="10" fillId="0" borderId="14" xfId="0" applyNumberFormat="1" applyFont="1" applyFill="1" applyBorder="1" applyAlignment="1">
      <alignment vertical="center"/>
    </xf>
    <xf numFmtId="179" fontId="10" fillId="0" borderId="14" xfId="49" applyNumberFormat="1" applyFont="1" applyBorder="1" applyAlignment="1">
      <alignment vertical="center"/>
    </xf>
    <xf numFmtId="185" fontId="10" fillId="0" borderId="15" xfId="0" applyNumberFormat="1" applyFont="1" applyBorder="1" applyAlignment="1">
      <alignment vertical="center"/>
    </xf>
    <xf numFmtId="185" fontId="10" fillId="0" borderId="17" xfId="0" applyNumberFormat="1" applyFont="1" applyBorder="1" applyAlignment="1">
      <alignment vertical="center"/>
    </xf>
    <xf numFmtId="185" fontId="10" fillId="0" borderId="18" xfId="0" applyNumberFormat="1" applyFont="1" applyFill="1" applyBorder="1" applyAlignment="1">
      <alignment vertical="center"/>
    </xf>
    <xf numFmtId="179" fontId="10" fillId="0" borderId="19" xfId="49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>
      <alignment vertical="center"/>
    </xf>
    <xf numFmtId="179" fontId="10" fillId="0" borderId="19" xfId="0" applyNumberFormat="1" applyFont="1" applyFill="1" applyBorder="1" applyAlignment="1">
      <alignment vertical="center"/>
    </xf>
    <xf numFmtId="179" fontId="10" fillId="0" borderId="19" xfId="49" applyNumberFormat="1" applyFont="1" applyBorder="1" applyAlignment="1">
      <alignment vertical="center"/>
    </xf>
    <xf numFmtId="185" fontId="10" fillId="0" borderId="18" xfId="0" applyNumberFormat="1" applyFont="1" applyBorder="1" applyAlignment="1">
      <alignment vertical="center"/>
    </xf>
    <xf numFmtId="185" fontId="10" fillId="0" borderId="21" xfId="0" applyNumberFormat="1" applyFont="1" applyBorder="1" applyAlignment="1">
      <alignment vertical="center"/>
    </xf>
    <xf numFmtId="0" fontId="10" fillId="0" borderId="22" xfId="0" applyFont="1" applyFill="1" applyBorder="1" applyAlignment="1">
      <alignment horizontal="distributed" vertical="center"/>
    </xf>
    <xf numFmtId="179" fontId="10" fillId="0" borderId="0" xfId="49" applyNumberFormat="1" applyFont="1" applyAlignment="1">
      <alignment vertical="center"/>
    </xf>
    <xf numFmtId="0" fontId="10" fillId="0" borderId="23" xfId="0" applyFont="1" applyFill="1" applyBorder="1" applyAlignment="1">
      <alignment horizontal="distributed" vertical="center"/>
    </xf>
    <xf numFmtId="179" fontId="10" fillId="0" borderId="24" xfId="49" applyNumberFormat="1" applyFont="1" applyFill="1" applyBorder="1" applyAlignment="1">
      <alignment vertical="center"/>
    </xf>
    <xf numFmtId="38" fontId="10" fillId="0" borderId="24" xfId="49" applyFont="1" applyFill="1" applyBorder="1" applyAlignment="1">
      <alignment vertical="center"/>
    </xf>
    <xf numFmtId="185" fontId="10" fillId="0" borderId="25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>
      <alignment vertical="center"/>
    </xf>
    <xf numFmtId="185" fontId="10" fillId="0" borderId="26" xfId="0" applyNumberFormat="1" applyFont="1" applyFill="1" applyBorder="1" applyAlignment="1">
      <alignment vertical="center"/>
    </xf>
    <xf numFmtId="0" fontId="10" fillId="0" borderId="27" xfId="0" applyFont="1" applyFill="1" applyBorder="1" applyAlignment="1">
      <alignment horizontal="distributed" vertical="center"/>
    </xf>
    <xf numFmtId="179" fontId="10" fillId="0" borderId="28" xfId="49" applyNumberFormat="1" applyFont="1" applyFill="1" applyBorder="1" applyAlignment="1">
      <alignment vertical="center"/>
    </xf>
    <xf numFmtId="38" fontId="10" fillId="0" borderId="28" xfId="49" applyFont="1" applyFill="1" applyBorder="1" applyAlignment="1">
      <alignment vertical="center"/>
    </xf>
    <xf numFmtId="185" fontId="10" fillId="0" borderId="29" xfId="0" applyNumberFormat="1" applyFont="1" applyFill="1" applyBorder="1" applyAlignment="1">
      <alignment vertical="center"/>
    </xf>
    <xf numFmtId="185" fontId="10" fillId="0" borderId="28" xfId="0" applyNumberFormat="1" applyFont="1" applyFill="1" applyBorder="1" applyAlignment="1">
      <alignment vertical="center"/>
    </xf>
    <xf numFmtId="185" fontId="10" fillId="0" borderId="30" xfId="0" applyNumberFormat="1" applyFont="1" applyFill="1" applyBorder="1" applyAlignment="1">
      <alignment vertical="center"/>
    </xf>
    <xf numFmtId="179" fontId="10" fillId="0" borderId="28" xfId="0" applyNumberFormat="1" applyFont="1" applyFill="1" applyBorder="1" applyAlignment="1">
      <alignment vertical="center"/>
    </xf>
    <xf numFmtId="179" fontId="10" fillId="0" borderId="28" xfId="49" applyNumberFormat="1" applyFont="1" applyBorder="1" applyAlignment="1">
      <alignment vertical="center"/>
    </xf>
    <xf numFmtId="185" fontId="10" fillId="0" borderId="29" xfId="0" applyNumberFormat="1" applyFont="1" applyBorder="1" applyAlignment="1">
      <alignment vertical="center"/>
    </xf>
    <xf numFmtId="185" fontId="10" fillId="0" borderId="31" xfId="0" applyNumberFormat="1" applyFont="1" applyBorder="1" applyAlignment="1">
      <alignment vertical="center"/>
    </xf>
    <xf numFmtId="0" fontId="10" fillId="0" borderId="32" xfId="0" applyFont="1" applyFill="1" applyBorder="1" applyAlignment="1">
      <alignment horizontal="distributed" vertical="center"/>
    </xf>
    <xf numFmtId="185" fontId="10" fillId="0" borderId="22" xfId="0" applyNumberFormat="1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 shrinkToFit="1"/>
    </xf>
    <xf numFmtId="185" fontId="10" fillId="0" borderId="33" xfId="0" applyNumberFormat="1" applyFont="1" applyFill="1" applyBorder="1" applyAlignment="1">
      <alignment vertical="center"/>
    </xf>
    <xf numFmtId="185" fontId="10" fillId="0" borderId="34" xfId="0" applyNumberFormat="1" applyFont="1" applyFill="1" applyBorder="1" applyAlignment="1">
      <alignment vertical="center"/>
    </xf>
    <xf numFmtId="0" fontId="7" fillId="0" borderId="35" xfId="0" applyFont="1" applyBorder="1" applyAlignment="1">
      <alignment horizontal="left" wrapText="1"/>
    </xf>
    <xf numFmtId="179" fontId="7" fillId="0" borderId="19" xfId="0" applyNumberFormat="1" applyFont="1" applyFill="1" applyBorder="1" applyAlignment="1">
      <alignment horizontal="center" vertical="center" wrapText="1"/>
    </xf>
    <xf numFmtId="185" fontId="7" fillId="0" borderId="19" xfId="0" applyNumberFormat="1" applyFont="1" applyFill="1" applyBorder="1" applyAlignment="1">
      <alignment horizontal="center" vertical="center" wrapText="1"/>
    </xf>
    <xf numFmtId="185" fontId="7" fillId="0" borderId="18" xfId="0" applyNumberFormat="1" applyFont="1" applyFill="1" applyBorder="1" applyAlignment="1">
      <alignment horizontal="center" vertical="center" wrapText="1"/>
    </xf>
    <xf numFmtId="185" fontId="7" fillId="0" borderId="20" xfId="0" applyNumberFormat="1" applyFont="1" applyFill="1" applyBorder="1" applyAlignment="1">
      <alignment horizontal="center" vertical="center" wrapText="1"/>
    </xf>
    <xf numFmtId="179" fontId="7" fillId="0" borderId="36" xfId="0" applyNumberFormat="1" applyFont="1" applyFill="1" applyBorder="1" applyAlignment="1">
      <alignment horizontal="center" vertical="center" wrapText="1"/>
    </xf>
    <xf numFmtId="185" fontId="7" fillId="0" borderId="33" xfId="0" applyNumberFormat="1" applyFont="1" applyFill="1" applyBorder="1" applyAlignment="1">
      <alignment horizontal="center" vertical="center" wrapText="1"/>
    </xf>
    <xf numFmtId="185" fontId="7" fillId="0" borderId="34" xfId="0" applyNumberFormat="1" applyFont="1" applyBorder="1" applyAlignment="1">
      <alignment horizontal="center" vertical="center" wrapText="1"/>
    </xf>
    <xf numFmtId="179" fontId="7" fillId="0" borderId="36" xfId="0" applyNumberFormat="1" applyFont="1" applyBorder="1" applyAlignment="1">
      <alignment horizontal="center" vertical="center" wrapText="1"/>
    </xf>
    <xf numFmtId="185" fontId="7" fillId="0" borderId="33" xfId="0" applyNumberFormat="1" applyFont="1" applyBorder="1" applyAlignment="1">
      <alignment horizontal="center" vertical="center" wrapText="1"/>
    </xf>
    <xf numFmtId="185" fontId="7" fillId="0" borderId="37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179" fontId="11" fillId="0" borderId="0" xfId="0" applyNumberFormat="1" applyFont="1" applyFill="1" applyAlignment="1">
      <alignment/>
    </xf>
    <xf numFmtId="185" fontId="11" fillId="0" borderId="0" xfId="0" applyNumberFormat="1" applyFont="1" applyFill="1" applyAlignment="1">
      <alignment/>
    </xf>
    <xf numFmtId="179" fontId="11" fillId="0" borderId="0" xfId="49" applyNumberFormat="1" applyFont="1" applyFill="1" applyAlignment="1">
      <alignment/>
    </xf>
    <xf numFmtId="179" fontId="10" fillId="0" borderId="32" xfId="49" applyNumberFormat="1" applyFont="1" applyFill="1" applyBorder="1" applyAlignment="1">
      <alignment vertical="center"/>
    </xf>
    <xf numFmtId="179" fontId="10" fillId="0" borderId="32" xfId="49" applyNumberFormat="1" applyFont="1" applyBorder="1" applyAlignment="1">
      <alignment vertical="center"/>
    </xf>
    <xf numFmtId="0" fontId="7" fillId="0" borderId="38" xfId="0" applyFont="1" applyFill="1" applyBorder="1" applyAlignment="1">
      <alignment horizontal="distributed" vertical="center"/>
    </xf>
    <xf numFmtId="0" fontId="10" fillId="0" borderId="32" xfId="0" applyFont="1" applyFill="1" applyBorder="1" applyAlignment="1">
      <alignment horizontal="center" vertical="center" shrinkToFit="1"/>
    </xf>
    <xf numFmtId="0" fontId="7" fillId="0" borderId="39" xfId="0" applyFont="1" applyBorder="1" applyAlignment="1">
      <alignment horizontal="right" vertical="center" wrapText="1"/>
    </xf>
    <xf numFmtId="0" fontId="7" fillId="0" borderId="40" xfId="0" applyFont="1" applyBorder="1" applyAlignment="1">
      <alignment horizontal="left" wrapText="1"/>
    </xf>
    <xf numFmtId="0" fontId="12" fillId="0" borderId="41" xfId="0" applyFont="1" applyBorder="1" applyAlignment="1">
      <alignment horizontal="distributed" vertical="center"/>
    </xf>
    <xf numFmtId="0" fontId="12" fillId="0" borderId="38" xfId="0" applyFont="1" applyBorder="1" applyAlignment="1">
      <alignment horizontal="distributed" vertical="center"/>
    </xf>
    <xf numFmtId="0" fontId="12" fillId="0" borderId="40" xfId="0" applyFont="1" applyBorder="1" applyAlignment="1">
      <alignment horizontal="distributed" vertical="center"/>
    </xf>
    <xf numFmtId="0" fontId="7" fillId="0" borderId="41" xfId="0" applyFont="1" applyFill="1" applyBorder="1" applyAlignment="1">
      <alignment horizontal="distributed" vertical="center"/>
    </xf>
    <xf numFmtId="0" fontId="3" fillId="0" borderId="41" xfId="0" applyFont="1" applyFill="1" applyBorder="1" applyAlignment="1">
      <alignment horizontal="distributed" vertical="center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distributed" vertical="center"/>
    </xf>
    <xf numFmtId="179" fontId="7" fillId="0" borderId="43" xfId="0" applyNumberFormat="1" applyFont="1" applyFill="1" applyBorder="1" applyAlignment="1">
      <alignment horizontal="center" vertical="center" wrapText="1"/>
    </xf>
    <xf numFmtId="179" fontId="10" fillId="0" borderId="22" xfId="49" applyNumberFormat="1" applyFont="1" applyFill="1" applyBorder="1" applyAlignment="1">
      <alignment vertical="center"/>
    </xf>
    <xf numFmtId="179" fontId="10" fillId="0" borderId="35" xfId="49" applyNumberFormat="1" applyFont="1" applyFill="1" applyBorder="1" applyAlignment="1">
      <alignment vertical="center"/>
    </xf>
    <xf numFmtId="179" fontId="10" fillId="0" borderId="27" xfId="49" applyNumberFormat="1" applyFont="1" applyFill="1" applyBorder="1" applyAlignment="1">
      <alignment vertical="center"/>
    </xf>
    <xf numFmtId="0" fontId="7" fillId="0" borderId="44" xfId="0" applyFont="1" applyFill="1" applyBorder="1" applyAlignment="1">
      <alignment horizontal="distributed" vertical="center"/>
    </xf>
    <xf numFmtId="0" fontId="10" fillId="0" borderId="36" xfId="0" applyFont="1" applyFill="1" applyBorder="1" applyAlignment="1">
      <alignment horizontal="distributed" vertical="center"/>
    </xf>
    <xf numFmtId="179" fontId="10" fillId="0" borderId="36" xfId="49" applyNumberFormat="1" applyFont="1" applyFill="1" applyBorder="1" applyAlignment="1">
      <alignment vertical="center"/>
    </xf>
    <xf numFmtId="38" fontId="10" fillId="0" borderId="36" xfId="49" applyFont="1" applyFill="1" applyBorder="1" applyAlignment="1">
      <alignment vertical="center"/>
    </xf>
    <xf numFmtId="185" fontId="10" fillId="0" borderId="36" xfId="0" applyNumberFormat="1" applyFont="1" applyFill="1" applyBorder="1" applyAlignment="1">
      <alignment vertical="center"/>
    </xf>
    <xf numFmtId="179" fontId="10" fillId="0" borderId="36" xfId="0" applyNumberFormat="1" applyFont="1" applyFill="1" applyBorder="1" applyAlignment="1">
      <alignment vertical="center"/>
    </xf>
    <xf numFmtId="179" fontId="10" fillId="0" borderId="43" xfId="49" applyNumberFormat="1" applyFont="1" applyBorder="1" applyAlignment="1">
      <alignment vertical="center"/>
    </xf>
    <xf numFmtId="185" fontId="10" fillId="0" borderId="33" xfId="0" applyNumberFormat="1" applyFont="1" applyBorder="1" applyAlignment="1">
      <alignment vertical="center"/>
    </xf>
    <xf numFmtId="179" fontId="10" fillId="0" borderId="36" xfId="49" applyNumberFormat="1" applyFont="1" applyBorder="1" applyAlignment="1">
      <alignment vertical="center"/>
    </xf>
    <xf numFmtId="185" fontId="10" fillId="0" borderId="37" xfId="0" applyNumberFormat="1" applyFont="1" applyBorder="1" applyAlignment="1">
      <alignment vertical="center"/>
    </xf>
    <xf numFmtId="179" fontId="10" fillId="0" borderId="43" xfId="49" applyNumberFormat="1" applyFont="1" applyFill="1" applyBorder="1" applyAlignment="1">
      <alignment vertical="center"/>
    </xf>
    <xf numFmtId="0" fontId="13" fillId="0" borderId="41" xfId="0" applyFont="1" applyBorder="1" applyAlignment="1">
      <alignment vertical="top"/>
    </xf>
    <xf numFmtId="179" fontId="7" fillId="0" borderId="45" xfId="0" applyNumberFormat="1" applyFont="1" applyBorder="1" applyAlignment="1">
      <alignment horizontal="center" vertical="center"/>
    </xf>
    <xf numFmtId="179" fontId="7" fillId="0" borderId="46" xfId="0" applyNumberFormat="1" applyFont="1" applyBorder="1" applyAlignment="1">
      <alignment horizontal="center" vertical="center"/>
    </xf>
    <xf numFmtId="179" fontId="7" fillId="0" borderId="47" xfId="0" applyNumberFormat="1" applyFont="1" applyBorder="1" applyAlignment="1">
      <alignment horizontal="center" vertical="center"/>
    </xf>
    <xf numFmtId="179" fontId="7" fillId="0" borderId="48" xfId="0" applyNumberFormat="1" applyFont="1" applyBorder="1" applyAlignment="1">
      <alignment horizontal="center" vertical="center"/>
    </xf>
    <xf numFmtId="179" fontId="10" fillId="0" borderId="43" xfId="49" applyNumberFormat="1" applyFont="1" applyFill="1" applyBorder="1" applyAlignment="1">
      <alignment horizontal="center" vertical="center"/>
    </xf>
    <xf numFmtId="179" fontId="10" fillId="0" borderId="36" xfId="49" applyNumberFormat="1" applyFont="1" applyFill="1" applyBorder="1" applyAlignment="1">
      <alignment horizontal="center" vertical="center"/>
    </xf>
    <xf numFmtId="179" fontId="10" fillId="0" borderId="49" xfId="49" applyNumberFormat="1" applyFont="1" applyFill="1" applyBorder="1" applyAlignment="1">
      <alignment horizontal="center" vertical="center"/>
    </xf>
    <xf numFmtId="179" fontId="10" fillId="0" borderId="50" xfId="49" applyNumberFormat="1" applyFont="1" applyFill="1" applyBorder="1" applyAlignment="1">
      <alignment horizontal="center" vertical="center"/>
    </xf>
    <xf numFmtId="179" fontId="10" fillId="0" borderId="51" xfId="49" applyNumberFormat="1" applyFont="1" applyFill="1" applyBorder="1" applyAlignment="1">
      <alignment horizontal="center" vertical="center"/>
    </xf>
    <xf numFmtId="179" fontId="10" fillId="0" borderId="52" xfId="49" applyNumberFormat="1" applyFont="1" applyFill="1" applyBorder="1" applyAlignment="1">
      <alignment horizontal="center" vertical="center"/>
    </xf>
    <xf numFmtId="179" fontId="10" fillId="0" borderId="32" xfId="49" applyNumberFormat="1" applyFont="1" applyFill="1" applyBorder="1" applyAlignment="1">
      <alignment horizontal="center" vertical="center"/>
    </xf>
    <xf numFmtId="179" fontId="10" fillId="0" borderId="14" xfId="49" applyNumberFormat="1" applyFont="1" applyFill="1" applyBorder="1" applyAlignment="1">
      <alignment horizontal="center" vertical="center"/>
    </xf>
    <xf numFmtId="179" fontId="10" fillId="0" borderId="53" xfId="49" applyNumberFormat="1" applyFont="1" applyFill="1" applyBorder="1" applyAlignment="1">
      <alignment horizontal="center" vertical="center"/>
    </xf>
    <xf numFmtId="179" fontId="10" fillId="0" borderId="54" xfId="49" applyNumberFormat="1" applyFont="1" applyFill="1" applyBorder="1" applyAlignment="1">
      <alignment horizontal="center" vertical="center"/>
    </xf>
    <xf numFmtId="179" fontId="10" fillId="0" borderId="17" xfId="49" applyNumberFormat="1" applyFont="1" applyFill="1" applyBorder="1" applyAlignment="1">
      <alignment horizontal="center" vertical="center"/>
    </xf>
    <xf numFmtId="179" fontId="10" fillId="0" borderId="37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352425"/>
          <a:ext cx="6572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" customWidth="1"/>
    <col min="2" max="2" width="0.12890625" style="2" hidden="1" customWidth="1"/>
    <col min="3" max="3" width="10.00390625" style="16" hidden="1" customWidth="1"/>
    <col min="4" max="4" width="1.75390625" style="4" hidden="1" customWidth="1"/>
    <col min="5" max="5" width="6.75390625" style="4" hidden="1" customWidth="1"/>
    <col min="6" max="6" width="1.875" style="4" hidden="1" customWidth="1"/>
    <col min="7" max="7" width="10.625" style="16" hidden="1" customWidth="1"/>
    <col min="8" max="8" width="1.875" style="4" hidden="1" customWidth="1"/>
    <col min="9" max="9" width="6.75390625" style="4" hidden="1" customWidth="1"/>
    <col min="10" max="10" width="11.50390625" style="16" customWidth="1"/>
    <col min="11" max="11" width="7.875" style="4" bestFit="1" customWidth="1"/>
    <col min="12" max="12" width="11.125" style="16" customWidth="1"/>
    <col min="13" max="13" width="7.625" style="5" bestFit="1" customWidth="1"/>
    <col min="14" max="14" width="11.125" style="1" customWidth="1"/>
    <col min="15" max="15" width="6.75390625" style="0" bestFit="1" customWidth="1"/>
    <col min="16" max="16" width="11.00390625" style="1" customWidth="1"/>
    <col min="17" max="17" width="6.875" style="0" customWidth="1"/>
    <col min="18" max="18" width="12.625" style="16" customWidth="1"/>
    <col min="19" max="19" width="6.75390625" style="0" bestFit="1" customWidth="1"/>
    <col min="20" max="20" width="12.625" style="1" customWidth="1"/>
    <col min="21" max="21" width="6.875" style="0" customWidth="1"/>
    <col min="23" max="23" width="2.75390625" style="0" bestFit="1" customWidth="1"/>
    <col min="24" max="24" width="10.25390625" style="0" bestFit="1" customWidth="1"/>
    <col min="25" max="25" width="7.75390625" style="0" bestFit="1" customWidth="1"/>
    <col min="26" max="26" width="2.75390625" style="0" customWidth="1"/>
    <col min="27" max="27" width="7.75390625" style="0" bestFit="1" customWidth="1"/>
  </cols>
  <sheetData>
    <row r="1" spans="1:7" ht="27.75" customHeight="1" thickBot="1">
      <c r="A1" s="124" t="s">
        <v>58</v>
      </c>
      <c r="B1" s="27"/>
      <c r="C1" s="28"/>
      <c r="D1" s="29"/>
      <c r="E1" s="29"/>
      <c r="F1" s="29"/>
      <c r="G1" s="28"/>
    </row>
    <row r="2" spans="1:21" s="7" customFormat="1" ht="15.75" customHeight="1" thickTop="1">
      <c r="A2" s="99" t="s">
        <v>26</v>
      </c>
      <c r="B2" s="126" t="s">
        <v>2</v>
      </c>
      <c r="C2" s="127"/>
      <c r="D2" s="127"/>
      <c r="E2" s="127"/>
      <c r="F2" s="127"/>
      <c r="G2" s="127"/>
      <c r="H2" s="127"/>
      <c r="I2" s="128"/>
      <c r="J2" s="126" t="s">
        <v>55</v>
      </c>
      <c r="K2" s="127"/>
      <c r="L2" s="127"/>
      <c r="M2" s="128"/>
      <c r="N2" s="125" t="s">
        <v>56</v>
      </c>
      <c r="O2" s="125"/>
      <c r="P2" s="125"/>
      <c r="Q2" s="126"/>
      <c r="R2" s="125" t="s">
        <v>57</v>
      </c>
      <c r="S2" s="125"/>
      <c r="T2" s="125"/>
      <c r="U2" s="126"/>
    </row>
    <row r="3" spans="1:21" s="7" customFormat="1" ht="18" customHeight="1">
      <c r="A3" s="100" t="s">
        <v>27</v>
      </c>
      <c r="B3" s="80"/>
      <c r="C3" s="81" t="s">
        <v>24</v>
      </c>
      <c r="D3" s="82"/>
      <c r="E3" s="83" t="s">
        <v>17</v>
      </c>
      <c r="F3" s="82"/>
      <c r="G3" s="81" t="s">
        <v>25</v>
      </c>
      <c r="H3" s="82"/>
      <c r="I3" s="84" t="s">
        <v>17</v>
      </c>
      <c r="J3" s="85" t="s">
        <v>24</v>
      </c>
      <c r="K3" s="86" t="s">
        <v>17</v>
      </c>
      <c r="L3" s="85" t="s">
        <v>25</v>
      </c>
      <c r="M3" s="87" t="s">
        <v>17</v>
      </c>
      <c r="N3" s="88" t="s">
        <v>24</v>
      </c>
      <c r="O3" s="89" t="s">
        <v>17</v>
      </c>
      <c r="P3" s="88" t="s">
        <v>25</v>
      </c>
      <c r="Q3" s="90" t="s">
        <v>17</v>
      </c>
      <c r="R3" s="109" t="s">
        <v>24</v>
      </c>
      <c r="S3" s="89" t="s">
        <v>17</v>
      </c>
      <c r="T3" s="88" t="s">
        <v>25</v>
      </c>
      <c r="U3" s="90" t="s">
        <v>17</v>
      </c>
    </row>
    <row r="4" spans="1:21" s="6" customFormat="1" ht="17.25" customHeight="1">
      <c r="A4" s="101" t="s">
        <v>10</v>
      </c>
      <c r="B4" s="132">
        <v>983112717</v>
      </c>
      <c r="C4" s="133"/>
      <c r="D4" s="134"/>
      <c r="E4" s="32">
        <v>-0.2320915960210816</v>
      </c>
      <c r="F4" s="138">
        <v>944760767</v>
      </c>
      <c r="G4" s="133"/>
      <c r="H4" s="134"/>
      <c r="I4" s="36">
        <v>-0.04800455280356026</v>
      </c>
      <c r="J4" s="37">
        <v>973088405</v>
      </c>
      <c r="K4" s="32">
        <v>-0.28064492586387857</v>
      </c>
      <c r="L4" s="37">
        <v>936161616</v>
      </c>
      <c r="M4" s="36">
        <v>-0.1778477810239553</v>
      </c>
      <c r="N4" s="38">
        <f>SUM(N7:N50)</f>
        <v>991932210</v>
      </c>
      <c r="O4" s="39">
        <f aca="true" t="shared" si="0" ref="O4:O50">(N4-J4)/J4*100</f>
        <v>1.9364946600098478</v>
      </c>
      <c r="P4" s="38">
        <f>SUM(P7:P50)</f>
        <v>954936560</v>
      </c>
      <c r="Q4" s="40">
        <f aca="true" t="shared" si="1" ref="Q4:Q50">(P4-L4)/L4*100</f>
        <v>2.0055237983609016</v>
      </c>
      <c r="R4" s="110">
        <f>SUM(R7:R50)</f>
        <v>1069888870</v>
      </c>
      <c r="S4" s="39">
        <f aca="true" t="shared" si="2" ref="S4:S9">(R4-N4)/N4*100</f>
        <v>7.85907133714309</v>
      </c>
      <c r="T4" s="38">
        <f>SUM(T7:T50)</f>
        <v>1027120855</v>
      </c>
      <c r="U4" s="40">
        <f aca="true" t="shared" si="3" ref="U4:U9">(T4-P4)/P4*100</f>
        <v>7.559067065146191</v>
      </c>
    </row>
    <row r="5" spans="1:21" s="6" customFormat="1" ht="17.25" customHeight="1">
      <c r="A5" s="102" t="s">
        <v>11</v>
      </c>
      <c r="B5" s="135">
        <v>695592566</v>
      </c>
      <c r="C5" s="136"/>
      <c r="D5" s="137"/>
      <c r="E5" s="42">
        <v>-9.022920535067662</v>
      </c>
      <c r="F5" s="139">
        <v>670018134</v>
      </c>
      <c r="G5" s="136"/>
      <c r="H5" s="137"/>
      <c r="I5" s="45">
        <v>-8.704552830324259</v>
      </c>
      <c r="J5" s="41">
        <v>873713789</v>
      </c>
      <c r="K5" s="42">
        <v>-0.01914654049157742</v>
      </c>
      <c r="L5" s="46">
        <v>841462539</v>
      </c>
      <c r="M5" s="45">
        <v>0.16326589264786004</v>
      </c>
      <c r="N5" s="47">
        <f>SUM(N7:N38)</f>
        <v>889342285</v>
      </c>
      <c r="O5" s="48">
        <f t="shared" si="0"/>
        <v>1.788743201350574</v>
      </c>
      <c r="P5" s="47">
        <f>SUM(P7:P38)</f>
        <v>857025362</v>
      </c>
      <c r="Q5" s="49">
        <f t="shared" si="1"/>
        <v>1.8494968318488625</v>
      </c>
      <c r="R5" s="95">
        <f>SUM(R7:R38)</f>
        <v>958602356</v>
      </c>
      <c r="S5" s="48">
        <f t="shared" si="2"/>
        <v>7.787785666797571</v>
      </c>
      <c r="T5" s="47">
        <f>SUM(T7:T38)</f>
        <v>920967977</v>
      </c>
      <c r="U5" s="49">
        <f t="shared" si="3"/>
        <v>7.460994485715116</v>
      </c>
    </row>
    <row r="6" spans="1:21" s="6" customFormat="1" ht="17.25" customHeight="1">
      <c r="A6" s="103" t="s">
        <v>12</v>
      </c>
      <c r="B6" s="129">
        <v>287520151</v>
      </c>
      <c r="C6" s="130"/>
      <c r="D6" s="131"/>
      <c r="E6" s="50">
        <v>30.205822546638878</v>
      </c>
      <c r="F6" s="140">
        <v>274742633</v>
      </c>
      <c r="G6" s="130"/>
      <c r="H6" s="131"/>
      <c r="I6" s="52">
        <v>30.016550048119246</v>
      </c>
      <c r="J6" s="51">
        <v>99374616</v>
      </c>
      <c r="K6" s="50">
        <v>-2.52221111731342</v>
      </c>
      <c r="L6" s="53">
        <v>94699077</v>
      </c>
      <c r="M6" s="52">
        <v>-3.109817405959948</v>
      </c>
      <c r="N6" s="54">
        <f>SUM(N39:N50)</f>
        <v>102589925</v>
      </c>
      <c r="O6" s="55">
        <f t="shared" si="0"/>
        <v>3.2355435718111356</v>
      </c>
      <c r="P6" s="54">
        <f>SUM(P39:P50)</f>
        <v>97911198</v>
      </c>
      <c r="Q6" s="56">
        <f t="shared" si="1"/>
        <v>3.39192429510163</v>
      </c>
      <c r="R6" s="111">
        <f>SUM(R39:R50)</f>
        <v>111286514</v>
      </c>
      <c r="S6" s="55">
        <f t="shared" si="2"/>
        <v>8.477040021230154</v>
      </c>
      <c r="T6" s="54">
        <f>SUM(T39:T50)</f>
        <v>106152878</v>
      </c>
      <c r="U6" s="56">
        <f t="shared" si="3"/>
        <v>8.417505013062959</v>
      </c>
    </row>
    <row r="7" spans="1:21" s="6" customFormat="1" ht="17.25" customHeight="1">
      <c r="A7" s="104" t="s">
        <v>28</v>
      </c>
      <c r="B7" s="57"/>
      <c r="C7" s="34">
        <v>86340356</v>
      </c>
      <c r="D7" s="35"/>
      <c r="E7" s="32">
        <v>4.340630899537124</v>
      </c>
      <c r="F7" s="33"/>
      <c r="G7" s="34">
        <v>83362027</v>
      </c>
      <c r="H7" s="35"/>
      <c r="I7" s="36">
        <v>4.3065704271761955</v>
      </c>
      <c r="J7" s="34">
        <v>80919500</v>
      </c>
      <c r="K7" s="32">
        <v>-2.549678414360268</v>
      </c>
      <c r="L7" s="37">
        <v>79395236</v>
      </c>
      <c r="M7" s="36">
        <v>-1.763079904815828</v>
      </c>
      <c r="N7" s="58">
        <v>78715981</v>
      </c>
      <c r="O7" s="39">
        <f t="shared" si="0"/>
        <v>-2.723100118018525</v>
      </c>
      <c r="P7" s="58">
        <v>77883455</v>
      </c>
      <c r="Q7" s="40">
        <f t="shared" si="1"/>
        <v>-1.9041205444618867</v>
      </c>
      <c r="R7" s="110">
        <v>92359628</v>
      </c>
      <c r="S7" s="39">
        <f t="shared" si="2"/>
        <v>17.332753561186006</v>
      </c>
      <c r="T7" s="38">
        <v>89431695</v>
      </c>
      <c r="U7" s="40">
        <f t="shared" si="3"/>
        <v>14.827590789340302</v>
      </c>
    </row>
    <row r="8" spans="1:21" s="6" customFormat="1" ht="17.25" customHeight="1">
      <c r="A8" s="97" t="s">
        <v>29</v>
      </c>
      <c r="B8" s="75"/>
      <c r="C8" s="41">
        <v>58043153</v>
      </c>
      <c r="D8" s="44"/>
      <c r="E8" s="42">
        <v>8.555778611057507</v>
      </c>
      <c r="F8" s="43"/>
      <c r="G8" s="41">
        <v>56208557</v>
      </c>
      <c r="H8" s="44"/>
      <c r="I8" s="45">
        <v>8.507579403632363</v>
      </c>
      <c r="J8" s="95">
        <v>62316964</v>
      </c>
      <c r="K8" s="42">
        <v>2.893283123852249</v>
      </c>
      <c r="L8" s="46">
        <v>59639915</v>
      </c>
      <c r="M8" s="45">
        <v>1.7739685332665942</v>
      </c>
      <c r="N8" s="96">
        <v>61379083</v>
      </c>
      <c r="O8" s="48">
        <f t="shared" si="0"/>
        <v>-1.5050171571259474</v>
      </c>
      <c r="P8" s="47">
        <v>58597116</v>
      </c>
      <c r="Q8" s="49">
        <f t="shared" si="1"/>
        <v>-1.7484917609289015</v>
      </c>
      <c r="R8" s="95">
        <v>65017307</v>
      </c>
      <c r="S8" s="48">
        <f>(R8-N8)/N8*100</f>
        <v>5.927465550438413</v>
      </c>
      <c r="T8" s="47">
        <v>61909371</v>
      </c>
      <c r="U8" s="49">
        <f t="shared" si="3"/>
        <v>5.652590479026306</v>
      </c>
    </row>
    <row r="9" spans="1:21" s="6" customFormat="1" ht="17.25" customHeight="1">
      <c r="A9" s="104" t="s">
        <v>30</v>
      </c>
      <c r="B9" s="57"/>
      <c r="C9" s="34">
        <v>43642202</v>
      </c>
      <c r="D9" s="35"/>
      <c r="E9" s="32">
        <v>5.262251260231166</v>
      </c>
      <c r="F9" s="33"/>
      <c r="G9" s="34">
        <v>42596156</v>
      </c>
      <c r="H9" s="35"/>
      <c r="I9" s="36">
        <v>6.375825894906832</v>
      </c>
      <c r="J9" s="34">
        <v>46961076</v>
      </c>
      <c r="K9" s="32">
        <v>2.6192639172603505</v>
      </c>
      <c r="L9" s="37">
        <v>45479209</v>
      </c>
      <c r="M9" s="45">
        <v>1.6489112492568971</v>
      </c>
      <c r="N9" s="58">
        <v>47392715</v>
      </c>
      <c r="O9" s="48">
        <f t="shared" si="0"/>
        <v>0.919142057136851</v>
      </c>
      <c r="P9" s="58">
        <v>46285643</v>
      </c>
      <c r="Q9" s="49">
        <f t="shared" si="1"/>
        <v>1.7731926692040754</v>
      </c>
      <c r="R9" s="110">
        <v>51712369</v>
      </c>
      <c r="S9" s="39">
        <f t="shared" si="2"/>
        <v>9.114594932997614</v>
      </c>
      <c r="T9" s="38">
        <v>50447854</v>
      </c>
      <c r="U9" s="40">
        <f t="shared" si="3"/>
        <v>8.99244502231502</v>
      </c>
    </row>
    <row r="10" spans="1:21" s="6" customFormat="1" ht="17.25" customHeight="1">
      <c r="A10" s="97" t="s">
        <v>13</v>
      </c>
      <c r="B10" s="75" t="s">
        <v>53</v>
      </c>
      <c r="C10" s="41">
        <v>41580342</v>
      </c>
      <c r="D10" s="44" t="s">
        <v>54</v>
      </c>
      <c r="E10" s="42"/>
      <c r="F10" s="43" t="s">
        <v>53</v>
      </c>
      <c r="G10" s="41">
        <v>40040688</v>
      </c>
      <c r="H10" s="44" t="s">
        <v>54</v>
      </c>
      <c r="I10" s="45"/>
      <c r="J10" s="41">
        <v>45491430</v>
      </c>
      <c r="K10" s="42">
        <v>12.150051805827793</v>
      </c>
      <c r="L10" s="46">
        <v>45035416</v>
      </c>
      <c r="M10" s="70">
        <v>13.932432860112275</v>
      </c>
      <c r="N10" s="47">
        <v>47039957</v>
      </c>
      <c r="O10" s="48">
        <f t="shared" si="0"/>
        <v>3.403997192438224</v>
      </c>
      <c r="P10" s="47">
        <v>46344689</v>
      </c>
      <c r="Q10" s="49">
        <f t="shared" si="1"/>
        <v>2.907207518633779</v>
      </c>
      <c r="R10" s="95">
        <v>56482982</v>
      </c>
      <c r="S10" s="48">
        <f aca="true" t="shared" si="4" ref="S10:S20">(R10-N10)/N10*100</f>
        <v>20.074476258556103</v>
      </c>
      <c r="T10" s="47">
        <v>55146348</v>
      </c>
      <c r="U10" s="49">
        <f aca="true" t="shared" si="5" ref="U10:U20">(T10-P10)/P10*100</f>
        <v>18.991731717090605</v>
      </c>
    </row>
    <row r="11" spans="1:21" s="6" customFormat="1" ht="17.25" customHeight="1">
      <c r="A11" s="104" t="s">
        <v>14</v>
      </c>
      <c r="B11" s="57" t="s">
        <v>53</v>
      </c>
      <c r="C11" s="34">
        <v>26341992</v>
      </c>
      <c r="D11" s="35" t="s">
        <v>54</v>
      </c>
      <c r="E11" s="32"/>
      <c r="F11" s="33" t="s">
        <v>53</v>
      </c>
      <c r="G11" s="34">
        <v>25541065</v>
      </c>
      <c r="H11" s="35" t="s">
        <v>54</v>
      </c>
      <c r="I11" s="36"/>
      <c r="J11" s="34">
        <v>25253183</v>
      </c>
      <c r="K11" s="32">
        <v>-3.0381219488455216</v>
      </c>
      <c r="L11" s="37">
        <v>24382426</v>
      </c>
      <c r="M11" s="36">
        <v>-3.2833695006169927</v>
      </c>
      <c r="N11" s="58">
        <v>25883036</v>
      </c>
      <c r="O11" s="48">
        <f t="shared" si="0"/>
        <v>2.4941529152978457</v>
      </c>
      <c r="P11" s="58">
        <v>25055815</v>
      </c>
      <c r="Q11" s="49">
        <f t="shared" si="1"/>
        <v>2.7617801444368166</v>
      </c>
      <c r="R11" s="110">
        <v>30009747</v>
      </c>
      <c r="S11" s="39">
        <f t="shared" si="4"/>
        <v>15.943689913347106</v>
      </c>
      <c r="T11" s="38">
        <v>28878091</v>
      </c>
      <c r="U11" s="40">
        <f t="shared" si="5"/>
        <v>15.255045585226423</v>
      </c>
    </row>
    <row r="12" spans="1:21" s="6" customFormat="1" ht="17.25" customHeight="1">
      <c r="A12" s="97" t="s">
        <v>31</v>
      </c>
      <c r="B12" s="75"/>
      <c r="C12" s="41">
        <v>15733253</v>
      </c>
      <c r="D12" s="44"/>
      <c r="E12" s="42">
        <v>-11.969735712027664</v>
      </c>
      <c r="F12" s="43"/>
      <c r="G12" s="41">
        <v>15254399</v>
      </c>
      <c r="H12" s="44"/>
      <c r="I12" s="45">
        <v>-11.7149220103284</v>
      </c>
      <c r="J12" s="41">
        <v>15186982</v>
      </c>
      <c r="K12" s="42">
        <v>-7.109038655395778</v>
      </c>
      <c r="L12" s="46">
        <v>14839821</v>
      </c>
      <c r="M12" s="45">
        <v>-6.2379198517884165</v>
      </c>
      <c r="N12" s="47">
        <v>15939491</v>
      </c>
      <c r="O12" s="48">
        <f t="shared" si="0"/>
        <v>4.954960768373861</v>
      </c>
      <c r="P12" s="47">
        <v>15307563</v>
      </c>
      <c r="Q12" s="49">
        <f t="shared" si="1"/>
        <v>3.15193828820442</v>
      </c>
      <c r="R12" s="95">
        <v>16776727</v>
      </c>
      <c r="S12" s="48">
        <f t="shared" si="4"/>
        <v>5.25258930790199</v>
      </c>
      <c r="T12" s="47">
        <v>16088086</v>
      </c>
      <c r="U12" s="49">
        <f t="shared" si="5"/>
        <v>5.09893704177471</v>
      </c>
    </row>
    <row r="13" spans="1:21" s="6" customFormat="1" ht="17.25" customHeight="1">
      <c r="A13" s="104" t="s">
        <v>32</v>
      </c>
      <c r="B13" s="57"/>
      <c r="C13" s="34">
        <v>22379697</v>
      </c>
      <c r="D13" s="35"/>
      <c r="E13" s="32">
        <v>-1.4692246975883143</v>
      </c>
      <c r="F13" s="33"/>
      <c r="G13" s="34">
        <v>21730061</v>
      </c>
      <c r="H13" s="35"/>
      <c r="I13" s="36">
        <v>-1.3709982801928149</v>
      </c>
      <c r="J13" s="34">
        <v>22428654</v>
      </c>
      <c r="K13" s="42">
        <v>-0.40041170892509387</v>
      </c>
      <c r="L13" s="37">
        <v>21818783</v>
      </c>
      <c r="M13" s="36">
        <v>-0.34734222453306673</v>
      </c>
      <c r="N13" s="58">
        <v>23480236</v>
      </c>
      <c r="O13" s="48">
        <f t="shared" si="0"/>
        <v>4.688564904519014</v>
      </c>
      <c r="P13" s="58">
        <v>22997494</v>
      </c>
      <c r="Q13" s="49">
        <f t="shared" si="1"/>
        <v>5.402276561437914</v>
      </c>
      <c r="R13" s="110">
        <v>22640044</v>
      </c>
      <c r="S13" s="39">
        <f t="shared" si="4"/>
        <v>-3.578294528215134</v>
      </c>
      <c r="T13" s="38">
        <v>22011905</v>
      </c>
      <c r="U13" s="40">
        <f t="shared" si="5"/>
        <v>-4.285636513265315</v>
      </c>
    </row>
    <row r="14" spans="1:21" s="6" customFormat="1" ht="17.25" customHeight="1">
      <c r="A14" s="97" t="s">
        <v>33</v>
      </c>
      <c r="B14" s="75"/>
      <c r="C14" s="41">
        <v>11499158</v>
      </c>
      <c r="D14" s="44"/>
      <c r="E14" s="42">
        <v>-0.44312115487509457</v>
      </c>
      <c r="F14" s="43"/>
      <c r="G14" s="41">
        <v>10945396</v>
      </c>
      <c r="H14" s="44"/>
      <c r="I14" s="45">
        <v>-1.2678659683774536</v>
      </c>
      <c r="J14" s="41">
        <v>14603316</v>
      </c>
      <c r="K14" s="42">
        <v>-1.4372184933604693</v>
      </c>
      <c r="L14" s="46">
        <v>14010837</v>
      </c>
      <c r="M14" s="45">
        <v>-1.5305705066466058</v>
      </c>
      <c r="N14" s="47">
        <v>14699559</v>
      </c>
      <c r="O14" s="48">
        <f t="shared" si="0"/>
        <v>0.6590489447739131</v>
      </c>
      <c r="P14" s="47">
        <v>14241242</v>
      </c>
      <c r="Q14" s="49">
        <f t="shared" si="1"/>
        <v>1.6444770572950067</v>
      </c>
      <c r="R14" s="95">
        <v>15834887</v>
      </c>
      <c r="S14" s="48">
        <f t="shared" si="4"/>
        <v>7.72355143443419</v>
      </c>
      <c r="T14" s="47">
        <v>15288175</v>
      </c>
      <c r="U14" s="49">
        <f t="shared" si="5"/>
        <v>7.35141640033924</v>
      </c>
    </row>
    <row r="15" spans="1:21" s="6" customFormat="1" ht="17.25" customHeight="1">
      <c r="A15" s="104" t="s">
        <v>15</v>
      </c>
      <c r="B15" s="76" t="s">
        <v>53</v>
      </c>
      <c r="C15" s="34">
        <v>23133486</v>
      </c>
      <c r="D15" s="35" t="s">
        <v>54</v>
      </c>
      <c r="E15" s="32"/>
      <c r="F15" s="33" t="s">
        <v>53</v>
      </c>
      <c r="G15" s="34">
        <v>21825393</v>
      </c>
      <c r="H15" s="35" t="s">
        <v>54</v>
      </c>
      <c r="I15" s="36"/>
      <c r="J15" s="34">
        <v>21691940</v>
      </c>
      <c r="K15" s="32">
        <v>0.8707684335189487</v>
      </c>
      <c r="L15" s="37">
        <v>20990214</v>
      </c>
      <c r="M15" s="36">
        <v>0.3544882166911957</v>
      </c>
      <c r="N15" s="58">
        <v>21733422</v>
      </c>
      <c r="O15" s="48">
        <f t="shared" si="0"/>
        <v>0.19123231946981228</v>
      </c>
      <c r="P15" s="58">
        <v>20964343</v>
      </c>
      <c r="Q15" s="49">
        <f t="shared" si="1"/>
        <v>-0.12325267384124812</v>
      </c>
      <c r="R15" s="110">
        <v>23837461</v>
      </c>
      <c r="S15" s="39">
        <f t="shared" si="4"/>
        <v>9.681121546344611</v>
      </c>
      <c r="T15" s="38">
        <v>23103710</v>
      </c>
      <c r="U15" s="40">
        <f t="shared" si="5"/>
        <v>10.20478915079762</v>
      </c>
    </row>
    <row r="16" spans="1:21" s="6" customFormat="1" ht="17.25" customHeight="1">
      <c r="A16" s="97" t="s">
        <v>34</v>
      </c>
      <c r="B16" s="59"/>
      <c r="C16" s="60">
        <v>26408080</v>
      </c>
      <c r="D16" s="61"/>
      <c r="E16" s="62">
        <v>92.99496466495654</v>
      </c>
      <c r="F16" s="63"/>
      <c r="G16" s="60">
        <v>25879411</v>
      </c>
      <c r="H16" s="61"/>
      <c r="I16" s="64">
        <v>93.56532481008215</v>
      </c>
      <c r="J16" s="95">
        <v>22849631</v>
      </c>
      <c r="K16" s="42">
        <v>-4.013292168303333</v>
      </c>
      <c r="L16" s="46">
        <v>22075713</v>
      </c>
      <c r="M16" s="45">
        <v>-4.786506973672497</v>
      </c>
      <c r="N16" s="96">
        <v>23804232</v>
      </c>
      <c r="O16" s="48">
        <f t="shared" si="0"/>
        <v>4.177752367204529</v>
      </c>
      <c r="P16" s="47">
        <v>23204405</v>
      </c>
      <c r="Q16" s="49">
        <f t="shared" si="1"/>
        <v>5.11282240351648</v>
      </c>
      <c r="R16" s="95">
        <v>24915573</v>
      </c>
      <c r="S16" s="48">
        <f t="shared" si="4"/>
        <v>4.6686698398839335</v>
      </c>
      <c r="T16" s="47">
        <v>23881838</v>
      </c>
      <c r="U16" s="49">
        <f t="shared" si="5"/>
        <v>2.9194155161487654</v>
      </c>
    </row>
    <row r="17" spans="1:21" s="6" customFormat="1" ht="17.25" customHeight="1">
      <c r="A17" s="104" t="s">
        <v>35</v>
      </c>
      <c r="B17" s="75"/>
      <c r="C17" s="41">
        <v>11806709</v>
      </c>
      <c r="D17" s="44"/>
      <c r="E17" s="42">
        <v>-5.307255333686064</v>
      </c>
      <c r="F17" s="43"/>
      <c r="G17" s="41">
        <v>11228529</v>
      </c>
      <c r="H17" s="44"/>
      <c r="I17" s="45">
        <v>-4.922106778756427</v>
      </c>
      <c r="J17" s="34">
        <v>11914896</v>
      </c>
      <c r="K17" s="68">
        <v>-7.22037366493313</v>
      </c>
      <c r="L17" s="37">
        <v>11516483</v>
      </c>
      <c r="M17" s="70">
        <v>-6.909693094550598</v>
      </c>
      <c r="N17" s="58">
        <v>14058482</v>
      </c>
      <c r="O17" s="48">
        <f t="shared" si="0"/>
        <v>17.990807473267076</v>
      </c>
      <c r="P17" s="58">
        <v>13502865</v>
      </c>
      <c r="Q17" s="49">
        <f t="shared" si="1"/>
        <v>17.24816508651122</v>
      </c>
      <c r="R17" s="110">
        <v>13123217</v>
      </c>
      <c r="S17" s="39">
        <f t="shared" si="4"/>
        <v>-6.652674164963187</v>
      </c>
      <c r="T17" s="38">
        <v>12563440</v>
      </c>
      <c r="U17" s="40">
        <f t="shared" si="5"/>
        <v>-6.957227225481407</v>
      </c>
    </row>
    <row r="18" spans="1:21" s="6" customFormat="1" ht="17.25" customHeight="1">
      <c r="A18" s="97" t="s">
        <v>36</v>
      </c>
      <c r="B18" s="75"/>
      <c r="C18" s="41">
        <v>14922286</v>
      </c>
      <c r="D18" s="44"/>
      <c r="E18" s="42">
        <v>-0.8961744278909294</v>
      </c>
      <c r="F18" s="43"/>
      <c r="G18" s="41">
        <v>14451810</v>
      </c>
      <c r="H18" s="44"/>
      <c r="I18" s="45">
        <v>-0.4539420536789819</v>
      </c>
      <c r="J18" s="41">
        <v>14639506</v>
      </c>
      <c r="K18" s="32">
        <v>-3.728730499477987</v>
      </c>
      <c r="L18" s="46">
        <v>14225382</v>
      </c>
      <c r="M18" s="45">
        <v>-4.01630862506194</v>
      </c>
      <c r="N18" s="47">
        <v>15355427</v>
      </c>
      <c r="O18" s="48">
        <f t="shared" si="0"/>
        <v>4.890335780455979</v>
      </c>
      <c r="P18" s="47">
        <v>14821276</v>
      </c>
      <c r="Q18" s="49">
        <f t="shared" si="1"/>
        <v>4.18894902084176</v>
      </c>
      <c r="R18" s="95">
        <v>16009441</v>
      </c>
      <c r="S18" s="48">
        <f t="shared" si="4"/>
        <v>4.259171692197163</v>
      </c>
      <c r="T18" s="47">
        <v>15468480</v>
      </c>
      <c r="U18" s="49">
        <f t="shared" si="5"/>
        <v>4.366722541298064</v>
      </c>
    </row>
    <row r="19" spans="1:21" s="6" customFormat="1" ht="17.25" customHeight="1">
      <c r="A19" s="104" t="s">
        <v>16</v>
      </c>
      <c r="B19" s="57" t="s">
        <v>53</v>
      </c>
      <c r="C19" s="34">
        <v>24273905</v>
      </c>
      <c r="D19" s="35" t="s">
        <v>54</v>
      </c>
      <c r="E19" s="32"/>
      <c r="F19" s="33" t="s">
        <v>53</v>
      </c>
      <c r="G19" s="34">
        <v>23494035</v>
      </c>
      <c r="H19" s="35" t="s">
        <v>54</v>
      </c>
      <c r="I19" s="36"/>
      <c r="J19" s="34">
        <v>26398591</v>
      </c>
      <c r="K19" s="62">
        <v>-3.6476142405185383</v>
      </c>
      <c r="L19" s="34">
        <v>25718763</v>
      </c>
      <c r="M19" s="36">
        <v>-3.506618818855203</v>
      </c>
      <c r="N19" s="58">
        <v>26894801</v>
      </c>
      <c r="O19" s="48">
        <f t="shared" si="0"/>
        <v>1.8796836543283693</v>
      </c>
      <c r="P19" s="58">
        <v>26327384</v>
      </c>
      <c r="Q19" s="49">
        <f t="shared" si="1"/>
        <v>2.366447406510181</v>
      </c>
      <c r="R19" s="110">
        <v>28551750</v>
      </c>
      <c r="S19" s="39">
        <f t="shared" si="4"/>
        <v>6.160852426459671</v>
      </c>
      <c r="T19" s="38">
        <v>27694993</v>
      </c>
      <c r="U19" s="40">
        <f t="shared" si="5"/>
        <v>5.1946254895663015</v>
      </c>
    </row>
    <row r="20" spans="1:21" s="6" customFormat="1" ht="17.25" customHeight="1">
      <c r="A20" s="97" t="s">
        <v>37</v>
      </c>
      <c r="B20" s="75"/>
      <c r="C20" s="41">
        <v>33467248</v>
      </c>
      <c r="D20" s="44"/>
      <c r="E20" s="42">
        <v>34.67484858497489</v>
      </c>
      <c r="F20" s="43"/>
      <c r="G20" s="41">
        <v>32551706</v>
      </c>
      <c r="H20" s="44"/>
      <c r="I20" s="45">
        <v>34.384416220930106</v>
      </c>
      <c r="J20" s="95">
        <v>35011562</v>
      </c>
      <c r="K20" s="42">
        <v>-1.9449380275405646</v>
      </c>
      <c r="L20" s="46">
        <v>34216065</v>
      </c>
      <c r="M20" s="45">
        <v>-1.8010896109274495</v>
      </c>
      <c r="N20" s="96">
        <v>35562305</v>
      </c>
      <c r="O20" s="48">
        <f t="shared" si="0"/>
        <v>1.5730317887559544</v>
      </c>
      <c r="P20" s="47">
        <v>34757022</v>
      </c>
      <c r="Q20" s="49">
        <f t="shared" si="1"/>
        <v>1.58100295869791</v>
      </c>
      <c r="R20" s="95">
        <v>35396865</v>
      </c>
      <c r="S20" s="48">
        <f t="shared" si="4"/>
        <v>-0.4652116897372091</v>
      </c>
      <c r="T20" s="47">
        <v>34556619</v>
      </c>
      <c r="U20" s="49">
        <f t="shared" si="5"/>
        <v>-0.576582769375351</v>
      </c>
    </row>
    <row r="21" spans="1:21" s="6" customFormat="1" ht="17.25" customHeight="1">
      <c r="A21" s="104" t="s">
        <v>38</v>
      </c>
      <c r="B21" s="57"/>
      <c r="C21" s="34">
        <v>19363637</v>
      </c>
      <c r="D21" s="35"/>
      <c r="E21" s="32">
        <v>-4.455202618817319</v>
      </c>
      <c r="F21" s="33"/>
      <c r="G21" s="34">
        <v>18193126</v>
      </c>
      <c r="H21" s="35"/>
      <c r="I21" s="36">
        <v>-4.170369396885361</v>
      </c>
      <c r="J21" s="34">
        <v>21757983</v>
      </c>
      <c r="K21" s="68">
        <v>5.175750179023208</v>
      </c>
      <c r="L21" s="37">
        <v>20789284</v>
      </c>
      <c r="M21" s="36">
        <v>8.397192462949851</v>
      </c>
      <c r="N21" s="58">
        <v>22249054</v>
      </c>
      <c r="O21" s="48">
        <f t="shared" si="0"/>
        <v>2.2569693155840778</v>
      </c>
      <c r="P21" s="58">
        <v>21119842</v>
      </c>
      <c r="Q21" s="49">
        <f t="shared" si="1"/>
        <v>1.590040330393293</v>
      </c>
      <c r="R21" s="110">
        <v>24391553</v>
      </c>
      <c r="S21" s="39">
        <f aca="true" t="shared" si="6" ref="S21:S33">(R21-N21)/N21*100</f>
        <v>9.629618409843403</v>
      </c>
      <c r="T21" s="38">
        <v>23451827</v>
      </c>
      <c r="U21" s="40">
        <f aca="true" t="shared" si="7" ref="U21:U33">(T21-P21)/P21*100</f>
        <v>11.041678247403555</v>
      </c>
    </row>
    <row r="22" spans="1:21" s="6" customFormat="1" ht="17.25" customHeight="1">
      <c r="A22" s="97" t="s">
        <v>39</v>
      </c>
      <c r="B22" s="75"/>
      <c r="C22" s="41">
        <v>61148267</v>
      </c>
      <c r="D22" s="44"/>
      <c r="E22" s="42">
        <v>0.5389798369979364</v>
      </c>
      <c r="F22" s="43"/>
      <c r="G22" s="41">
        <v>58248855</v>
      </c>
      <c r="H22" s="44"/>
      <c r="I22" s="45">
        <v>-0.32673453114947454</v>
      </c>
      <c r="J22" s="41">
        <v>64794696</v>
      </c>
      <c r="K22" s="42">
        <v>4.3633558187663795</v>
      </c>
      <c r="L22" s="46">
        <v>61580194</v>
      </c>
      <c r="M22" s="45">
        <v>3.750609794057036</v>
      </c>
      <c r="N22" s="47">
        <v>65229974</v>
      </c>
      <c r="O22" s="48">
        <f t="shared" si="0"/>
        <v>0.6717802951031671</v>
      </c>
      <c r="P22" s="47">
        <v>62898547</v>
      </c>
      <c r="Q22" s="49">
        <f t="shared" si="1"/>
        <v>2.140871787445165</v>
      </c>
      <c r="R22" s="95">
        <v>72811531</v>
      </c>
      <c r="S22" s="48">
        <f t="shared" si="6"/>
        <v>11.62281162338038</v>
      </c>
      <c r="T22" s="47">
        <v>69213367</v>
      </c>
      <c r="U22" s="49">
        <f t="shared" si="7"/>
        <v>10.039691377926426</v>
      </c>
    </row>
    <row r="23" spans="1:21" s="6" customFormat="1" ht="17.25" customHeight="1">
      <c r="A23" s="105" t="s">
        <v>40</v>
      </c>
      <c r="B23" s="57"/>
      <c r="C23" s="34">
        <v>42412682</v>
      </c>
      <c r="D23" s="35"/>
      <c r="E23" s="32">
        <v>-1.2085292480429648</v>
      </c>
      <c r="F23" s="33"/>
      <c r="G23" s="34">
        <v>41237952</v>
      </c>
      <c r="H23" s="35"/>
      <c r="I23" s="36">
        <v>-0.5940259924337786</v>
      </c>
      <c r="J23" s="34">
        <v>42746682</v>
      </c>
      <c r="K23" s="42">
        <v>0.3856918032771486</v>
      </c>
      <c r="L23" s="37">
        <v>41324210</v>
      </c>
      <c r="M23" s="45">
        <v>0.43940924505501755</v>
      </c>
      <c r="N23" s="58">
        <v>45977601</v>
      </c>
      <c r="O23" s="48">
        <f t="shared" si="0"/>
        <v>7.558291892690057</v>
      </c>
      <c r="P23" s="58">
        <v>44438764</v>
      </c>
      <c r="Q23" s="49">
        <f t="shared" si="1"/>
        <v>7.536874873107072</v>
      </c>
      <c r="R23" s="110">
        <v>48102366</v>
      </c>
      <c r="S23" s="39">
        <f t="shared" si="6"/>
        <v>4.621304621787465</v>
      </c>
      <c r="T23" s="38">
        <v>46432239</v>
      </c>
      <c r="U23" s="40">
        <f t="shared" si="7"/>
        <v>4.485892091868262</v>
      </c>
    </row>
    <row r="24" spans="1:21" s="6" customFormat="1" ht="17.25" customHeight="1">
      <c r="A24" s="97" t="s">
        <v>41</v>
      </c>
      <c r="B24" s="75"/>
      <c r="C24" s="41">
        <v>20490956</v>
      </c>
      <c r="D24" s="44"/>
      <c r="E24" s="42">
        <v>7.473006337621947</v>
      </c>
      <c r="F24" s="43"/>
      <c r="G24" s="41">
        <v>19629860</v>
      </c>
      <c r="H24" s="44"/>
      <c r="I24" s="45">
        <v>6.631036545264492</v>
      </c>
      <c r="J24" s="41">
        <v>21968631</v>
      </c>
      <c r="K24" s="32">
        <v>-1.434480152032768</v>
      </c>
      <c r="L24" s="46">
        <v>20445841</v>
      </c>
      <c r="M24" s="45">
        <v>-4.094897350111932</v>
      </c>
      <c r="N24" s="47">
        <v>24119803</v>
      </c>
      <c r="O24" s="48">
        <f t="shared" si="0"/>
        <v>9.792016625888067</v>
      </c>
      <c r="P24" s="47">
        <v>21947043</v>
      </c>
      <c r="Q24" s="49">
        <f t="shared" si="1"/>
        <v>7.34233431630423</v>
      </c>
      <c r="R24" s="95">
        <v>24063225</v>
      </c>
      <c r="S24" s="48">
        <f t="shared" si="6"/>
        <v>-0.2345707384094306</v>
      </c>
      <c r="T24" s="47">
        <v>22714163</v>
      </c>
      <c r="U24" s="49">
        <f t="shared" si="7"/>
        <v>3.495322809546598</v>
      </c>
    </row>
    <row r="25" spans="1:21" s="6" customFormat="1" ht="17.25" customHeight="1">
      <c r="A25" s="104" t="s">
        <v>0</v>
      </c>
      <c r="B25" s="57"/>
      <c r="C25" s="34">
        <v>11519866</v>
      </c>
      <c r="D25" s="35"/>
      <c r="E25" s="32">
        <v>-7.577794408263156</v>
      </c>
      <c r="F25" s="33"/>
      <c r="G25" s="34">
        <v>11106075</v>
      </c>
      <c r="H25" s="35"/>
      <c r="I25" s="36">
        <v>-8.287618523992254</v>
      </c>
      <c r="J25" s="34">
        <v>10913585</v>
      </c>
      <c r="K25" s="42">
        <v>-0.12473443599306869</v>
      </c>
      <c r="L25" s="37">
        <v>10645500</v>
      </c>
      <c r="M25" s="70">
        <v>-0.5680571042257478</v>
      </c>
      <c r="N25" s="58">
        <v>10803939</v>
      </c>
      <c r="O25" s="48">
        <f t="shared" si="0"/>
        <v>-1.0046744493216482</v>
      </c>
      <c r="P25" s="58">
        <v>10561919</v>
      </c>
      <c r="Q25" s="49">
        <f t="shared" si="1"/>
        <v>-0.7851298670799869</v>
      </c>
      <c r="R25" s="110">
        <v>11535083</v>
      </c>
      <c r="S25" s="39">
        <f t="shared" si="6"/>
        <v>6.767383636653261</v>
      </c>
      <c r="T25" s="38">
        <v>11142104</v>
      </c>
      <c r="U25" s="40">
        <f t="shared" si="7"/>
        <v>5.493177896933313</v>
      </c>
    </row>
    <row r="26" spans="1:21" s="6" customFormat="1" ht="17.25" customHeight="1">
      <c r="A26" s="97" t="s">
        <v>1</v>
      </c>
      <c r="B26" s="75"/>
      <c r="C26" s="41">
        <v>19213586</v>
      </c>
      <c r="D26" s="44"/>
      <c r="E26" s="42">
        <v>2.6542799272738544</v>
      </c>
      <c r="F26" s="43"/>
      <c r="G26" s="41">
        <v>17961238</v>
      </c>
      <c r="H26" s="44"/>
      <c r="I26" s="45">
        <v>0.5133944173134811</v>
      </c>
      <c r="J26" s="41">
        <v>17400252</v>
      </c>
      <c r="K26" s="32">
        <v>-9.965230006788213</v>
      </c>
      <c r="L26" s="46">
        <v>15727641</v>
      </c>
      <c r="M26" s="70">
        <v>-12.604081618137245</v>
      </c>
      <c r="N26" s="47">
        <v>19031156</v>
      </c>
      <c r="O26" s="48">
        <f t="shared" si="0"/>
        <v>9.372875749155817</v>
      </c>
      <c r="P26" s="47">
        <v>17647536</v>
      </c>
      <c r="Q26" s="49">
        <f t="shared" si="1"/>
        <v>12.207139010866284</v>
      </c>
      <c r="R26" s="95">
        <v>17896300</v>
      </c>
      <c r="S26" s="48">
        <f t="shared" si="6"/>
        <v>-5.963148008455188</v>
      </c>
      <c r="T26" s="47">
        <v>16395446</v>
      </c>
      <c r="U26" s="49">
        <f t="shared" si="7"/>
        <v>-7.09498481827718</v>
      </c>
    </row>
    <row r="27" spans="1:21" s="6" customFormat="1" ht="17.25" customHeight="1">
      <c r="A27" s="104" t="s">
        <v>3</v>
      </c>
      <c r="B27" s="57"/>
      <c r="C27" s="34">
        <v>25587639</v>
      </c>
      <c r="D27" s="35"/>
      <c r="E27" s="32">
        <v>173.96178549628758</v>
      </c>
      <c r="F27" s="33"/>
      <c r="G27" s="34">
        <v>24834316</v>
      </c>
      <c r="H27" s="35"/>
      <c r="I27" s="36">
        <v>178.70706883889468</v>
      </c>
      <c r="J27" s="34">
        <v>21607705</v>
      </c>
      <c r="K27" s="62">
        <v>-4.275727766695392</v>
      </c>
      <c r="L27" s="37">
        <v>21086177</v>
      </c>
      <c r="M27" s="36">
        <v>-4.336835856935092</v>
      </c>
      <c r="N27" s="58">
        <v>21587954</v>
      </c>
      <c r="O27" s="48">
        <f t="shared" si="0"/>
        <v>-0.09140720867857091</v>
      </c>
      <c r="P27" s="58">
        <v>20983180</v>
      </c>
      <c r="Q27" s="49">
        <f t="shared" si="1"/>
        <v>-0.48845743825445453</v>
      </c>
      <c r="R27" s="110">
        <v>23076246</v>
      </c>
      <c r="S27" s="39">
        <f t="shared" si="6"/>
        <v>6.894085470072802</v>
      </c>
      <c r="T27" s="38">
        <v>22473818</v>
      </c>
      <c r="U27" s="40">
        <f t="shared" si="7"/>
        <v>7.103966129061467</v>
      </c>
    </row>
    <row r="28" spans="1:21" s="6" customFormat="1" ht="17.25" customHeight="1">
      <c r="A28" s="97" t="s">
        <v>4</v>
      </c>
      <c r="B28" s="75"/>
      <c r="C28" s="41">
        <v>17665128</v>
      </c>
      <c r="D28" s="44"/>
      <c r="E28" s="42">
        <v>26.772927900204845</v>
      </c>
      <c r="F28" s="43"/>
      <c r="G28" s="41">
        <v>16975699</v>
      </c>
      <c r="H28" s="44"/>
      <c r="I28" s="45">
        <v>27.682012898699345</v>
      </c>
      <c r="J28" s="95">
        <v>17648374</v>
      </c>
      <c r="K28" s="42">
        <v>-1.262291879219398</v>
      </c>
      <c r="L28" s="46">
        <v>17001695</v>
      </c>
      <c r="M28" s="45">
        <v>-0.9198673157905166</v>
      </c>
      <c r="N28" s="96">
        <v>17753421</v>
      </c>
      <c r="O28" s="48">
        <f t="shared" si="0"/>
        <v>0.5952219734237273</v>
      </c>
      <c r="P28" s="47">
        <v>17164562</v>
      </c>
      <c r="Q28" s="49">
        <f t="shared" si="1"/>
        <v>0.9579456636529475</v>
      </c>
      <c r="R28" s="95">
        <v>18529728</v>
      </c>
      <c r="S28" s="48">
        <f t="shared" si="6"/>
        <v>4.372717799008991</v>
      </c>
      <c r="T28" s="47">
        <v>17563700</v>
      </c>
      <c r="U28" s="49">
        <f t="shared" si="7"/>
        <v>2.3253608219073696</v>
      </c>
    </row>
    <row r="29" spans="1:21" s="6" customFormat="1" ht="17.25" customHeight="1">
      <c r="A29" s="104" t="s">
        <v>5</v>
      </c>
      <c r="B29" s="57"/>
      <c r="C29" s="34">
        <v>39044256</v>
      </c>
      <c r="D29" s="35"/>
      <c r="E29" s="32">
        <v>0.019248532574772763</v>
      </c>
      <c r="F29" s="33"/>
      <c r="G29" s="34">
        <v>37388604</v>
      </c>
      <c r="H29" s="35"/>
      <c r="I29" s="36">
        <v>1.4279659306503047</v>
      </c>
      <c r="J29" s="34">
        <v>37060156</v>
      </c>
      <c r="K29" s="32">
        <v>0.46082209786144046</v>
      </c>
      <c r="L29" s="37">
        <v>35579343</v>
      </c>
      <c r="M29" s="36">
        <v>2.3146250069555387</v>
      </c>
      <c r="N29" s="58">
        <v>36354141</v>
      </c>
      <c r="O29" s="48">
        <f t="shared" si="0"/>
        <v>-1.9050513440904027</v>
      </c>
      <c r="P29" s="58">
        <v>34240440</v>
      </c>
      <c r="Q29" s="49">
        <f t="shared" si="1"/>
        <v>-3.763147059798153</v>
      </c>
      <c r="R29" s="110">
        <v>39688548</v>
      </c>
      <c r="S29" s="39">
        <f t="shared" si="6"/>
        <v>9.172014269296035</v>
      </c>
      <c r="T29" s="38">
        <v>37614050</v>
      </c>
      <c r="U29" s="40">
        <f t="shared" si="7"/>
        <v>9.852706332044798</v>
      </c>
    </row>
    <row r="30" spans="1:21" s="6" customFormat="1" ht="17.25" customHeight="1">
      <c r="A30" s="97" t="s">
        <v>6</v>
      </c>
      <c r="B30" s="75"/>
      <c r="C30" s="41">
        <v>19740739</v>
      </c>
      <c r="D30" s="44"/>
      <c r="E30" s="42">
        <v>0.24707388780822345</v>
      </c>
      <c r="F30" s="43"/>
      <c r="G30" s="41">
        <v>18843634</v>
      </c>
      <c r="H30" s="44"/>
      <c r="I30" s="45">
        <v>1.870349784186251</v>
      </c>
      <c r="J30" s="95">
        <v>19518509</v>
      </c>
      <c r="K30" s="42">
        <v>-3.4936580057309965</v>
      </c>
      <c r="L30" s="46">
        <v>18678379</v>
      </c>
      <c r="M30" s="45">
        <v>-2.966954523449255</v>
      </c>
      <c r="N30" s="96">
        <v>18907002</v>
      </c>
      <c r="O30" s="48">
        <f t="shared" si="0"/>
        <v>-3.1329595923541085</v>
      </c>
      <c r="P30" s="47">
        <v>18172524</v>
      </c>
      <c r="Q30" s="49">
        <f t="shared" si="1"/>
        <v>-2.708238225597628</v>
      </c>
      <c r="R30" s="95">
        <v>20711095</v>
      </c>
      <c r="S30" s="48">
        <f t="shared" si="6"/>
        <v>9.541930550385514</v>
      </c>
      <c r="T30" s="47">
        <v>19765251</v>
      </c>
      <c r="U30" s="49">
        <f t="shared" si="7"/>
        <v>8.764478726235277</v>
      </c>
    </row>
    <row r="31" spans="1:21" s="6" customFormat="1" ht="17.25" customHeight="1">
      <c r="A31" s="104" t="s">
        <v>7</v>
      </c>
      <c r="B31" s="57"/>
      <c r="C31" s="34">
        <v>22029813</v>
      </c>
      <c r="D31" s="35"/>
      <c r="E31" s="32">
        <v>11.332895511194408</v>
      </c>
      <c r="F31" s="33"/>
      <c r="G31" s="34">
        <v>20650740</v>
      </c>
      <c r="H31" s="35"/>
      <c r="I31" s="36">
        <v>10.120758949603987</v>
      </c>
      <c r="J31" s="95">
        <v>18513383</v>
      </c>
      <c r="K31" s="42">
        <v>-3.6981276271731387</v>
      </c>
      <c r="L31" s="46">
        <v>17773669</v>
      </c>
      <c r="M31" s="45">
        <v>-3.468937182112712</v>
      </c>
      <c r="N31" s="58">
        <v>17826736</v>
      </c>
      <c r="O31" s="48">
        <f t="shared" si="0"/>
        <v>-3.7089223509285145</v>
      </c>
      <c r="P31" s="58">
        <v>16941864</v>
      </c>
      <c r="Q31" s="49">
        <f t="shared" si="1"/>
        <v>-4.67998475722711</v>
      </c>
      <c r="R31" s="110">
        <v>19622875</v>
      </c>
      <c r="S31" s="39">
        <f t="shared" si="6"/>
        <v>10.075534859550284</v>
      </c>
      <c r="T31" s="38">
        <v>18573555</v>
      </c>
      <c r="U31" s="40">
        <f t="shared" si="7"/>
        <v>9.63111851210705</v>
      </c>
    </row>
    <row r="32" spans="1:21" s="6" customFormat="1" ht="17.25" customHeight="1">
      <c r="A32" s="106" t="s">
        <v>8</v>
      </c>
      <c r="B32" s="98"/>
      <c r="C32" s="41">
        <v>15215693</v>
      </c>
      <c r="D32" s="44"/>
      <c r="E32" s="42">
        <v>0.7155075688079315</v>
      </c>
      <c r="F32" s="43"/>
      <c r="G32" s="41">
        <v>14302214</v>
      </c>
      <c r="H32" s="44"/>
      <c r="I32" s="45">
        <v>-0.33441338774092605</v>
      </c>
      <c r="J32" s="41">
        <v>15435419</v>
      </c>
      <c r="K32" s="42">
        <v>2.8414381313441734</v>
      </c>
      <c r="L32" s="46">
        <v>14655020</v>
      </c>
      <c r="M32" s="45">
        <v>2.893706908711466</v>
      </c>
      <c r="N32" s="47">
        <v>15695006</v>
      </c>
      <c r="O32" s="48">
        <f t="shared" si="0"/>
        <v>1.6817619269033124</v>
      </c>
      <c r="P32" s="47">
        <v>14391436</v>
      </c>
      <c r="Q32" s="49">
        <f t="shared" si="1"/>
        <v>-1.7985918818261595</v>
      </c>
      <c r="R32" s="95">
        <v>15933136</v>
      </c>
      <c r="S32" s="48">
        <f t="shared" si="6"/>
        <v>1.5172342081296433</v>
      </c>
      <c r="T32" s="47">
        <v>15232127</v>
      </c>
      <c r="U32" s="49">
        <f t="shared" si="7"/>
        <v>5.841606077392138</v>
      </c>
    </row>
    <row r="33" spans="1:21" s="6" customFormat="1" ht="17.25" customHeight="1">
      <c r="A33" s="97" t="s">
        <v>18</v>
      </c>
      <c r="B33" s="75" t="s">
        <v>53</v>
      </c>
      <c r="C33" s="41">
        <v>16608111</v>
      </c>
      <c r="D33" s="44" t="s">
        <v>54</v>
      </c>
      <c r="E33" s="42"/>
      <c r="F33" s="43" t="s">
        <v>53</v>
      </c>
      <c r="G33" s="41">
        <v>15843701</v>
      </c>
      <c r="H33" s="44" t="s">
        <v>54</v>
      </c>
      <c r="I33" s="45"/>
      <c r="J33" s="41">
        <v>16951516</v>
      </c>
      <c r="K33" s="42">
        <v>-3.16136997211811</v>
      </c>
      <c r="L33" s="41">
        <v>16177346</v>
      </c>
      <c r="M33" s="45">
        <v>-2.501723224241301</v>
      </c>
      <c r="N33" s="47">
        <v>17066260</v>
      </c>
      <c r="O33" s="48">
        <f t="shared" si="0"/>
        <v>0.6768952110241939</v>
      </c>
      <c r="P33" s="47">
        <v>16460392</v>
      </c>
      <c r="Q33" s="49">
        <f t="shared" si="1"/>
        <v>1.7496442247078106</v>
      </c>
      <c r="R33" s="95">
        <v>18455302</v>
      </c>
      <c r="S33" s="48">
        <f t="shared" si="6"/>
        <v>8.139111908525946</v>
      </c>
      <c r="T33" s="47">
        <v>17987749</v>
      </c>
      <c r="U33" s="49">
        <f t="shared" si="7"/>
        <v>9.278983149368496</v>
      </c>
    </row>
    <row r="34" spans="1:21" s="6" customFormat="1" ht="17.25" customHeight="1">
      <c r="A34" s="108" t="s">
        <v>19</v>
      </c>
      <c r="B34" s="65"/>
      <c r="C34" s="66">
        <v>22351219</v>
      </c>
      <c r="D34" s="67"/>
      <c r="E34" s="68">
        <v>12.673260978024164</v>
      </c>
      <c r="F34" s="69"/>
      <c r="G34" s="66">
        <v>21470848</v>
      </c>
      <c r="H34" s="67"/>
      <c r="I34" s="70">
        <v>11.975666098518214</v>
      </c>
      <c r="J34" s="66">
        <v>36902493</v>
      </c>
      <c r="K34" s="68">
        <v>4.505079538285271</v>
      </c>
      <c r="L34" s="71">
        <v>34674534</v>
      </c>
      <c r="M34" s="70">
        <v>9.232268442749993</v>
      </c>
      <c r="N34" s="72">
        <v>37669884</v>
      </c>
      <c r="O34" s="48">
        <f t="shared" si="0"/>
        <v>2.079509912785567</v>
      </c>
      <c r="P34" s="72">
        <v>35500268</v>
      </c>
      <c r="Q34" s="49">
        <f t="shared" si="1"/>
        <v>2.3813845630917494</v>
      </c>
      <c r="R34" s="112">
        <v>39243686</v>
      </c>
      <c r="S34" s="73">
        <f aca="true" t="shared" si="8" ref="S34:S41">(R34-N34)/N34*100</f>
        <v>4.177878540852422</v>
      </c>
      <c r="T34" s="72">
        <v>37341697</v>
      </c>
      <c r="U34" s="74">
        <f aca="true" t="shared" si="9" ref="U34:U41">(T34-P34)/P34*100</f>
        <v>5.187084784824723</v>
      </c>
    </row>
    <row r="35" spans="1:21" s="6" customFormat="1" ht="17.25" customHeight="1">
      <c r="A35" s="104" t="s">
        <v>20</v>
      </c>
      <c r="B35" s="57" t="s">
        <v>53</v>
      </c>
      <c r="C35" s="34">
        <v>15495178</v>
      </c>
      <c r="D35" s="35" t="s">
        <v>54</v>
      </c>
      <c r="E35" s="32"/>
      <c r="F35" s="33" t="s">
        <v>53</v>
      </c>
      <c r="G35" s="34">
        <v>14974962</v>
      </c>
      <c r="H35" s="35" t="s">
        <v>54</v>
      </c>
      <c r="I35" s="36"/>
      <c r="J35" s="34">
        <v>15944532</v>
      </c>
      <c r="K35" s="32">
        <v>-1.7154592281937524</v>
      </c>
      <c r="L35" s="34">
        <v>15502035</v>
      </c>
      <c r="M35" s="36">
        <v>-1.6763316715854817</v>
      </c>
      <c r="N35" s="58">
        <v>16270204</v>
      </c>
      <c r="O35" s="48">
        <f t="shared" si="0"/>
        <v>2.0425309441506343</v>
      </c>
      <c r="P35" s="58">
        <v>15678511</v>
      </c>
      <c r="Q35" s="49">
        <f t="shared" si="1"/>
        <v>1.1384053771004905</v>
      </c>
      <c r="R35" s="110">
        <v>15994873</v>
      </c>
      <c r="S35" s="39">
        <f t="shared" si="8"/>
        <v>-1.6922406135780474</v>
      </c>
      <c r="T35" s="38">
        <v>15337732</v>
      </c>
      <c r="U35" s="40">
        <f t="shared" si="9"/>
        <v>-2.1735418624893654</v>
      </c>
    </row>
    <row r="36" spans="1:21" s="6" customFormat="1" ht="17.25" customHeight="1">
      <c r="A36" s="97" t="s">
        <v>21</v>
      </c>
      <c r="B36" s="75" t="s">
        <v>53</v>
      </c>
      <c r="C36" s="41">
        <v>17212196</v>
      </c>
      <c r="D36" s="44" t="s">
        <v>54</v>
      </c>
      <c r="E36" s="42"/>
      <c r="F36" s="43" t="s">
        <v>53</v>
      </c>
      <c r="G36" s="41">
        <v>16479397</v>
      </c>
      <c r="H36" s="44" t="s">
        <v>54</v>
      </c>
      <c r="I36" s="45"/>
      <c r="J36" s="41">
        <v>17379347</v>
      </c>
      <c r="K36" s="42">
        <v>-4.555331128284597</v>
      </c>
      <c r="L36" s="41">
        <v>16638237</v>
      </c>
      <c r="M36" s="45">
        <v>-5.118114232559158</v>
      </c>
      <c r="N36" s="47">
        <v>18024919</v>
      </c>
      <c r="O36" s="48">
        <f t="shared" si="0"/>
        <v>3.7145929591025486</v>
      </c>
      <c r="P36" s="47">
        <v>17132145</v>
      </c>
      <c r="Q36" s="49">
        <f t="shared" si="1"/>
        <v>2.968511627764408</v>
      </c>
      <c r="R36" s="95">
        <v>20521221</v>
      </c>
      <c r="S36" s="48">
        <f t="shared" si="8"/>
        <v>13.849171804877457</v>
      </c>
      <c r="T36" s="47">
        <v>19547114</v>
      </c>
      <c r="U36" s="49">
        <f t="shared" si="9"/>
        <v>14.096127484328436</v>
      </c>
    </row>
    <row r="37" spans="1:21" s="6" customFormat="1" ht="17.25" customHeight="1">
      <c r="A37" s="107" t="s">
        <v>22</v>
      </c>
      <c r="B37" s="77" t="s">
        <v>53</v>
      </c>
      <c r="C37" s="34">
        <v>14099131</v>
      </c>
      <c r="D37" s="35" t="s">
        <v>54</v>
      </c>
      <c r="E37" s="32"/>
      <c r="F37" s="33" t="s">
        <v>53</v>
      </c>
      <c r="G37" s="34">
        <v>13500182</v>
      </c>
      <c r="H37" s="35" t="s">
        <v>54</v>
      </c>
      <c r="I37" s="36"/>
      <c r="J37" s="34">
        <v>14096497</v>
      </c>
      <c r="K37" s="32">
        <v>3.2609260177226593</v>
      </c>
      <c r="L37" s="34">
        <v>13130862</v>
      </c>
      <c r="M37" s="36">
        <v>1.5926405644621013</v>
      </c>
      <c r="N37" s="58">
        <v>14291190</v>
      </c>
      <c r="O37" s="48">
        <f t="shared" si="0"/>
        <v>1.381144549599805</v>
      </c>
      <c r="P37" s="58">
        <v>13553006</v>
      </c>
      <c r="Q37" s="49">
        <f t="shared" si="1"/>
        <v>3.214899372181354</v>
      </c>
      <c r="R37" s="110">
        <v>15052539</v>
      </c>
      <c r="S37" s="39">
        <f t="shared" si="8"/>
        <v>5.327401007193942</v>
      </c>
      <c r="T37" s="38">
        <v>14233322</v>
      </c>
      <c r="U37" s="40">
        <f t="shared" si="9"/>
        <v>5.019668699327662</v>
      </c>
    </row>
    <row r="38" spans="1:21" s="6" customFormat="1" ht="17.25" customHeight="1">
      <c r="A38" s="97" t="s">
        <v>23</v>
      </c>
      <c r="B38" s="75" t="s">
        <v>53</v>
      </c>
      <c r="C38" s="41">
        <v>17830788</v>
      </c>
      <c r="D38" s="44" t="s">
        <v>54</v>
      </c>
      <c r="E38" s="42"/>
      <c r="F38" s="43" t="s">
        <v>53</v>
      </c>
      <c r="G38" s="41">
        <v>17217162</v>
      </c>
      <c r="H38" s="44" t="s">
        <v>54</v>
      </c>
      <c r="I38" s="45"/>
      <c r="J38" s="41">
        <v>17406798</v>
      </c>
      <c r="K38" s="42">
        <v>1.3722066994370916</v>
      </c>
      <c r="L38" s="41">
        <v>16708309</v>
      </c>
      <c r="M38" s="45">
        <v>2.454320585217479</v>
      </c>
      <c r="N38" s="47">
        <v>18545314</v>
      </c>
      <c r="O38" s="48">
        <f t="shared" si="0"/>
        <v>6.540640041896276</v>
      </c>
      <c r="P38" s="47">
        <v>17903071</v>
      </c>
      <c r="Q38" s="49">
        <f t="shared" si="1"/>
        <v>7.150705675840685</v>
      </c>
      <c r="R38" s="95">
        <v>20305051</v>
      </c>
      <c r="S38" s="48">
        <f t="shared" si="8"/>
        <v>9.488849851773876</v>
      </c>
      <c r="T38" s="47">
        <v>19478111</v>
      </c>
      <c r="U38" s="49">
        <f t="shared" si="9"/>
        <v>8.797596792192804</v>
      </c>
    </row>
    <row r="39" spans="1:21" s="6" customFormat="1" ht="17.25" customHeight="1">
      <c r="A39" s="104" t="s">
        <v>42</v>
      </c>
      <c r="B39" s="57"/>
      <c r="C39" s="34">
        <v>10025132</v>
      </c>
      <c r="D39" s="35"/>
      <c r="E39" s="32">
        <v>-5.120572891946485</v>
      </c>
      <c r="F39" s="33"/>
      <c r="G39" s="34">
        <v>9763141</v>
      </c>
      <c r="H39" s="35"/>
      <c r="I39" s="36">
        <v>-3.9208164654294615</v>
      </c>
      <c r="J39" s="34">
        <v>9710676</v>
      </c>
      <c r="K39" s="32">
        <v>2.9817231301634424</v>
      </c>
      <c r="L39" s="37">
        <v>9425341</v>
      </c>
      <c r="M39" s="36">
        <v>2.952314322524551</v>
      </c>
      <c r="N39" s="58">
        <v>10094997</v>
      </c>
      <c r="O39" s="48">
        <f t="shared" si="0"/>
        <v>3.9577162290246326</v>
      </c>
      <c r="P39" s="58">
        <v>9758188</v>
      </c>
      <c r="Q39" s="49">
        <f t="shared" si="1"/>
        <v>3.5314053889403048</v>
      </c>
      <c r="R39" s="110">
        <v>11673925</v>
      </c>
      <c r="S39" s="39">
        <f t="shared" si="8"/>
        <v>15.640698060633401</v>
      </c>
      <c r="T39" s="38">
        <v>11189606</v>
      </c>
      <c r="U39" s="40">
        <f t="shared" si="9"/>
        <v>14.66889139664044</v>
      </c>
    </row>
    <row r="40" spans="1:21" s="6" customFormat="1" ht="17.25" customHeight="1">
      <c r="A40" s="97" t="s">
        <v>43</v>
      </c>
      <c r="B40" s="75"/>
      <c r="C40" s="41">
        <v>8143381</v>
      </c>
      <c r="D40" s="44"/>
      <c r="E40" s="42">
        <v>0.9789778126965419</v>
      </c>
      <c r="F40" s="43"/>
      <c r="G40" s="41">
        <v>7760388</v>
      </c>
      <c r="H40" s="44"/>
      <c r="I40" s="45">
        <v>1.2697099041913775</v>
      </c>
      <c r="J40" s="41">
        <v>7402033</v>
      </c>
      <c r="K40" s="42">
        <v>-2.2449101415237</v>
      </c>
      <c r="L40" s="46">
        <v>7040451</v>
      </c>
      <c r="M40" s="64">
        <v>-1.705537030345913</v>
      </c>
      <c r="N40" s="47">
        <v>7406418</v>
      </c>
      <c r="O40" s="48">
        <f t="shared" si="0"/>
        <v>0.059240481635248046</v>
      </c>
      <c r="P40" s="47">
        <v>7038613</v>
      </c>
      <c r="Q40" s="49">
        <f t="shared" si="1"/>
        <v>-0.02610628211175676</v>
      </c>
      <c r="R40" s="95">
        <v>8039138</v>
      </c>
      <c r="S40" s="48">
        <f t="shared" si="8"/>
        <v>8.542861069953114</v>
      </c>
      <c r="T40" s="47">
        <v>7606931</v>
      </c>
      <c r="U40" s="49">
        <f t="shared" si="9"/>
        <v>8.074289636324657</v>
      </c>
    </row>
    <row r="41" spans="1:21" s="6" customFormat="1" ht="17.25" customHeight="1">
      <c r="A41" s="97" t="s">
        <v>9</v>
      </c>
      <c r="B41" s="75"/>
      <c r="C41" s="41">
        <v>11896985</v>
      </c>
      <c r="D41" s="44"/>
      <c r="E41" s="42">
        <v>6.742688515882672</v>
      </c>
      <c r="F41" s="43"/>
      <c r="G41" s="41">
        <v>11652380</v>
      </c>
      <c r="H41" s="44"/>
      <c r="I41" s="45">
        <v>8.960604713505232</v>
      </c>
      <c r="J41" s="41">
        <v>8992479</v>
      </c>
      <c r="K41" s="42">
        <v>-6.629211663167871</v>
      </c>
      <c r="L41" s="46">
        <v>8863953</v>
      </c>
      <c r="M41" s="45">
        <v>-6.426883580660158</v>
      </c>
      <c r="N41" s="47">
        <v>9378030</v>
      </c>
      <c r="O41" s="48">
        <f t="shared" si="0"/>
        <v>4.287482906548906</v>
      </c>
      <c r="P41" s="47">
        <v>9227891</v>
      </c>
      <c r="Q41" s="49">
        <f t="shared" si="1"/>
        <v>4.105820506945378</v>
      </c>
      <c r="R41" s="95">
        <v>10234804</v>
      </c>
      <c r="S41" s="48">
        <f t="shared" si="8"/>
        <v>9.135969921188138</v>
      </c>
      <c r="T41" s="47">
        <v>10003607</v>
      </c>
      <c r="U41" s="49">
        <f t="shared" si="9"/>
        <v>8.406211126681058</v>
      </c>
    </row>
    <row r="42" spans="1:21" s="6" customFormat="1" ht="17.25" customHeight="1">
      <c r="A42" s="97" t="s">
        <v>44</v>
      </c>
      <c r="B42" s="75"/>
      <c r="C42" s="41">
        <v>17660104</v>
      </c>
      <c r="D42" s="44"/>
      <c r="E42" s="42">
        <v>4.011480066988653</v>
      </c>
      <c r="F42" s="43"/>
      <c r="G42" s="41">
        <v>16924909</v>
      </c>
      <c r="H42" s="44"/>
      <c r="I42" s="45">
        <v>3.859360966637923</v>
      </c>
      <c r="J42" s="95">
        <v>18079065</v>
      </c>
      <c r="K42" s="42">
        <v>-0.41931255808255846</v>
      </c>
      <c r="L42" s="46">
        <v>16925473</v>
      </c>
      <c r="M42" s="45">
        <v>-2.1242520593522767</v>
      </c>
      <c r="N42" s="96">
        <v>18449886</v>
      </c>
      <c r="O42" s="48">
        <f t="shared" si="0"/>
        <v>2.051107178385608</v>
      </c>
      <c r="P42" s="47">
        <v>17832004</v>
      </c>
      <c r="Q42" s="49">
        <f t="shared" si="1"/>
        <v>5.3560157521151694</v>
      </c>
      <c r="R42" s="95">
        <v>20146627</v>
      </c>
      <c r="S42" s="48">
        <f aca="true" t="shared" si="10" ref="S42:S50">(R42-N42)/N42*100</f>
        <v>9.19648500809165</v>
      </c>
      <c r="T42" s="47">
        <v>19281220</v>
      </c>
      <c r="U42" s="49">
        <f aca="true" t="shared" si="11" ref="U42:U50">(T42-P42)/P42*100</f>
        <v>8.127050666879617</v>
      </c>
    </row>
    <row r="43" spans="1:21" s="6" customFormat="1" ht="17.25" customHeight="1">
      <c r="A43" s="97" t="s">
        <v>45</v>
      </c>
      <c r="B43" s="75"/>
      <c r="C43" s="41">
        <v>8904948</v>
      </c>
      <c r="D43" s="44"/>
      <c r="E43" s="42">
        <v>-8.71788731877499</v>
      </c>
      <c r="F43" s="43"/>
      <c r="G43" s="41">
        <v>8461886</v>
      </c>
      <c r="H43" s="44"/>
      <c r="I43" s="45">
        <v>-8.564277736668489</v>
      </c>
      <c r="J43" s="41">
        <v>9196592</v>
      </c>
      <c r="K43" s="42">
        <v>3.1524527863389897</v>
      </c>
      <c r="L43" s="46">
        <v>8670216</v>
      </c>
      <c r="M43" s="45">
        <v>1.0909505565635251</v>
      </c>
      <c r="N43" s="47">
        <v>9884526</v>
      </c>
      <c r="O43" s="48">
        <f t="shared" si="0"/>
        <v>7.480314446916858</v>
      </c>
      <c r="P43" s="47">
        <v>8974101</v>
      </c>
      <c r="Q43" s="49">
        <f t="shared" si="1"/>
        <v>3.5049299809831727</v>
      </c>
      <c r="R43" s="95">
        <v>10396196</v>
      </c>
      <c r="S43" s="48">
        <f t="shared" si="10"/>
        <v>5.17647482539881</v>
      </c>
      <c r="T43" s="47">
        <v>9802326</v>
      </c>
      <c r="U43" s="49">
        <f t="shared" si="11"/>
        <v>9.22905815301165</v>
      </c>
    </row>
    <row r="44" spans="1:21" s="6" customFormat="1" ht="17.25" customHeight="1">
      <c r="A44" s="97" t="s">
        <v>46</v>
      </c>
      <c r="B44" s="75"/>
      <c r="C44" s="41">
        <v>5080979</v>
      </c>
      <c r="D44" s="44"/>
      <c r="E44" s="42">
        <v>-5.0234769252452605</v>
      </c>
      <c r="F44" s="43"/>
      <c r="G44" s="41">
        <v>4954261</v>
      </c>
      <c r="H44" s="44"/>
      <c r="I44" s="45">
        <v>-4.760127930744998</v>
      </c>
      <c r="J44" s="41">
        <v>5471644</v>
      </c>
      <c r="K44" s="42">
        <v>1.4983481330471706</v>
      </c>
      <c r="L44" s="46">
        <v>5313177</v>
      </c>
      <c r="M44" s="45">
        <v>1.2343587837267522</v>
      </c>
      <c r="N44" s="47">
        <v>5929811</v>
      </c>
      <c r="O44" s="48">
        <f t="shared" si="0"/>
        <v>8.373479707378623</v>
      </c>
      <c r="P44" s="47">
        <v>5717201</v>
      </c>
      <c r="Q44" s="49">
        <f t="shared" si="1"/>
        <v>7.604188605047413</v>
      </c>
      <c r="R44" s="95">
        <v>5468238</v>
      </c>
      <c r="S44" s="48">
        <f t="shared" si="10"/>
        <v>-7.783941174516356</v>
      </c>
      <c r="T44" s="47">
        <v>5209048</v>
      </c>
      <c r="U44" s="49">
        <f t="shared" si="11"/>
        <v>-8.888142991649236</v>
      </c>
    </row>
    <row r="45" spans="1:21" s="6" customFormat="1" ht="17.25" customHeight="1">
      <c r="A45" s="97" t="s">
        <v>47</v>
      </c>
      <c r="B45" s="75"/>
      <c r="C45" s="41">
        <v>14047362</v>
      </c>
      <c r="D45" s="44"/>
      <c r="E45" s="42">
        <v>6.7955235073340114</v>
      </c>
      <c r="F45" s="43"/>
      <c r="G45" s="41">
        <v>13116121</v>
      </c>
      <c r="H45" s="44"/>
      <c r="I45" s="45">
        <v>4.387730145722048</v>
      </c>
      <c r="J45" s="41">
        <v>13385035</v>
      </c>
      <c r="K45" s="42">
        <v>-0.8884327292270178</v>
      </c>
      <c r="L45" s="46">
        <v>12425005</v>
      </c>
      <c r="M45" s="45">
        <v>-1.9939664591542567</v>
      </c>
      <c r="N45" s="47">
        <v>13633845</v>
      </c>
      <c r="O45" s="48">
        <f t="shared" si="0"/>
        <v>1.8588670108072187</v>
      </c>
      <c r="P45" s="47">
        <v>12890353</v>
      </c>
      <c r="Q45" s="49">
        <f t="shared" si="1"/>
        <v>3.745254026054718</v>
      </c>
      <c r="R45" s="95">
        <v>14842769</v>
      </c>
      <c r="S45" s="48">
        <f t="shared" si="10"/>
        <v>8.86708041641958</v>
      </c>
      <c r="T45" s="47">
        <v>13978357</v>
      </c>
      <c r="U45" s="49">
        <f t="shared" si="11"/>
        <v>8.440451553188652</v>
      </c>
    </row>
    <row r="46" spans="1:21" s="6" customFormat="1" ht="17.25" customHeight="1">
      <c r="A46" s="97" t="s">
        <v>48</v>
      </c>
      <c r="B46" s="75"/>
      <c r="C46" s="41">
        <v>4254135</v>
      </c>
      <c r="D46" s="44"/>
      <c r="E46" s="42">
        <v>-4.170436053479039</v>
      </c>
      <c r="F46" s="43"/>
      <c r="G46" s="41">
        <v>3914913</v>
      </c>
      <c r="H46" s="44"/>
      <c r="I46" s="45">
        <v>-3.9585886726021493</v>
      </c>
      <c r="J46" s="41">
        <v>3892906</v>
      </c>
      <c r="K46" s="42">
        <v>0.7189952384352759</v>
      </c>
      <c r="L46" s="46">
        <v>3711930</v>
      </c>
      <c r="M46" s="45">
        <v>2.664458454129529</v>
      </c>
      <c r="N46" s="47">
        <v>4205008</v>
      </c>
      <c r="O46" s="48">
        <f t="shared" si="0"/>
        <v>8.017198463050482</v>
      </c>
      <c r="P46" s="47">
        <v>3972367</v>
      </c>
      <c r="Q46" s="49">
        <f t="shared" si="1"/>
        <v>7.016215284232191</v>
      </c>
      <c r="R46" s="95">
        <v>4567049</v>
      </c>
      <c r="S46" s="48">
        <f t="shared" si="10"/>
        <v>8.609757698439575</v>
      </c>
      <c r="T46" s="47">
        <v>4279210</v>
      </c>
      <c r="U46" s="49">
        <f t="shared" si="11"/>
        <v>7.724437344283648</v>
      </c>
    </row>
    <row r="47" spans="1:21" s="6" customFormat="1" ht="17.25" customHeight="1">
      <c r="A47" s="97" t="s">
        <v>49</v>
      </c>
      <c r="B47" s="75"/>
      <c r="C47" s="41">
        <v>9038695</v>
      </c>
      <c r="D47" s="44"/>
      <c r="E47" s="42">
        <v>6.816843997592493</v>
      </c>
      <c r="F47" s="43"/>
      <c r="G47" s="41">
        <v>8637528</v>
      </c>
      <c r="H47" s="44"/>
      <c r="I47" s="45">
        <v>8.853877926521507</v>
      </c>
      <c r="J47" s="41">
        <v>6958833</v>
      </c>
      <c r="K47" s="42">
        <v>-4.470854812119905</v>
      </c>
      <c r="L47" s="46">
        <v>6539526</v>
      </c>
      <c r="M47" s="45">
        <v>-5.3065343951161275</v>
      </c>
      <c r="N47" s="47">
        <v>6921203</v>
      </c>
      <c r="O47" s="48">
        <f t="shared" si="0"/>
        <v>-0.5407515886643637</v>
      </c>
      <c r="P47" s="47">
        <v>6474851</v>
      </c>
      <c r="Q47" s="49">
        <f t="shared" si="1"/>
        <v>-0.9889860518942811</v>
      </c>
      <c r="R47" s="95">
        <v>7768723</v>
      </c>
      <c r="S47" s="48">
        <f t="shared" si="10"/>
        <v>12.24527007804857</v>
      </c>
      <c r="T47" s="47">
        <v>7388572</v>
      </c>
      <c r="U47" s="49">
        <f t="shared" si="11"/>
        <v>14.111845971436255</v>
      </c>
    </row>
    <row r="48" spans="1:21" s="6" customFormat="1" ht="17.25" customHeight="1">
      <c r="A48" s="97" t="s">
        <v>50</v>
      </c>
      <c r="B48" s="75"/>
      <c r="C48" s="41">
        <v>4879198</v>
      </c>
      <c r="D48" s="44"/>
      <c r="E48" s="42">
        <v>-2.066652991211446</v>
      </c>
      <c r="F48" s="43"/>
      <c r="G48" s="41">
        <v>4646246</v>
      </c>
      <c r="H48" s="44"/>
      <c r="I48" s="45">
        <v>-3.116275374591326</v>
      </c>
      <c r="J48" s="41">
        <v>3672362</v>
      </c>
      <c r="K48" s="42">
        <v>-1.6904786762717807</v>
      </c>
      <c r="L48" s="46">
        <v>3547080</v>
      </c>
      <c r="M48" s="45">
        <v>1.7920389917563795</v>
      </c>
      <c r="N48" s="47">
        <v>3700360</v>
      </c>
      <c r="O48" s="48">
        <f t="shared" si="0"/>
        <v>0.7623976067718814</v>
      </c>
      <c r="P48" s="47">
        <v>3504946</v>
      </c>
      <c r="Q48" s="49">
        <f t="shared" si="1"/>
        <v>-1.1878502881243163</v>
      </c>
      <c r="R48" s="95">
        <v>3926572</v>
      </c>
      <c r="S48" s="48">
        <f t="shared" si="10"/>
        <v>6.113243035812731</v>
      </c>
      <c r="T48" s="47">
        <v>3685546</v>
      </c>
      <c r="U48" s="49">
        <f t="shared" si="11"/>
        <v>5.152718472695442</v>
      </c>
    </row>
    <row r="49" spans="1:21" s="6" customFormat="1" ht="17.25" customHeight="1">
      <c r="A49" s="97" t="s">
        <v>51</v>
      </c>
      <c r="B49" s="75"/>
      <c r="C49" s="41">
        <v>8066414</v>
      </c>
      <c r="D49" s="44"/>
      <c r="E49" s="42">
        <v>-5.521518811801403</v>
      </c>
      <c r="F49" s="43"/>
      <c r="G49" s="41">
        <v>7670857</v>
      </c>
      <c r="H49" s="44"/>
      <c r="I49" s="45">
        <v>-6.6651749364007005</v>
      </c>
      <c r="J49" s="41">
        <v>7238114</v>
      </c>
      <c r="K49" s="42">
        <v>-19.71657891975578</v>
      </c>
      <c r="L49" s="46">
        <v>7037533</v>
      </c>
      <c r="M49" s="45">
        <v>-20.376927915859596</v>
      </c>
      <c r="N49" s="47">
        <v>7510972</v>
      </c>
      <c r="O49" s="48">
        <f t="shared" si="0"/>
        <v>3.7697389126504497</v>
      </c>
      <c r="P49" s="47">
        <v>7231683</v>
      </c>
      <c r="Q49" s="49">
        <f t="shared" si="1"/>
        <v>2.7587792483530804</v>
      </c>
      <c r="R49" s="95">
        <v>8469479</v>
      </c>
      <c r="S49" s="48">
        <f t="shared" si="10"/>
        <v>12.761424220460416</v>
      </c>
      <c r="T49" s="47">
        <v>8260193</v>
      </c>
      <c r="U49" s="49">
        <f t="shared" si="11"/>
        <v>14.222277165633503</v>
      </c>
    </row>
    <row r="50" spans="1:21" s="6" customFormat="1" ht="17.25" customHeight="1">
      <c r="A50" s="113" t="s">
        <v>52</v>
      </c>
      <c r="B50" s="114"/>
      <c r="C50" s="115">
        <v>6129472</v>
      </c>
      <c r="D50" s="116"/>
      <c r="E50" s="78">
        <v>1.6961491999407357</v>
      </c>
      <c r="F50" s="117"/>
      <c r="G50" s="115">
        <v>5848082</v>
      </c>
      <c r="H50" s="116"/>
      <c r="I50" s="79">
        <v>1.5240899329721247</v>
      </c>
      <c r="J50" s="115">
        <v>5374877</v>
      </c>
      <c r="K50" s="78">
        <v>-1.305713969885343</v>
      </c>
      <c r="L50" s="118">
        <v>5199392</v>
      </c>
      <c r="M50" s="79">
        <v>-2.040730198420863</v>
      </c>
      <c r="N50" s="119">
        <v>5474869</v>
      </c>
      <c r="O50" s="120">
        <f t="shared" si="0"/>
        <v>1.860358851002544</v>
      </c>
      <c r="P50" s="121">
        <v>5289000</v>
      </c>
      <c r="Q50" s="122">
        <f t="shared" si="1"/>
        <v>1.7234322782356088</v>
      </c>
      <c r="R50" s="123">
        <v>5752994</v>
      </c>
      <c r="S50" s="120">
        <f t="shared" si="10"/>
        <v>5.080030225380735</v>
      </c>
      <c r="T50" s="121">
        <v>5468262</v>
      </c>
      <c r="U50" s="122">
        <f t="shared" si="11"/>
        <v>3.3893363584798637</v>
      </c>
    </row>
    <row r="51" spans="1:20" s="10" customFormat="1" ht="17.25" customHeight="1">
      <c r="A51" s="8"/>
      <c r="B51" s="8"/>
      <c r="C51" s="17"/>
      <c r="D51" s="9"/>
      <c r="E51" s="9"/>
      <c r="F51" s="9"/>
      <c r="G51" s="17"/>
      <c r="H51" s="9"/>
      <c r="I51" s="9"/>
      <c r="J51" s="18"/>
      <c r="K51" s="31"/>
      <c r="L51" s="19"/>
      <c r="M51" s="30"/>
      <c r="N51" s="3"/>
      <c r="P51" s="3"/>
      <c r="R51" s="17"/>
      <c r="T51" s="3"/>
    </row>
    <row r="52" spans="1:20" s="15" customFormat="1" ht="17.25" customHeight="1">
      <c r="A52" s="91"/>
      <c r="B52" s="91"/>
      <c r="C52" s="92"/>
      <c r="D52" s="93"/>
      <c r="E52" s="93"/>
      <c r="F52" s="93"/>
      <c r="G52" s="92"/>
      <c r="H52" s="93"/>
      <c r="I52" s="93"/>
      <c r="J52" s="94"/>
      <c r="K52" s="93"/>
      <c r="L52" s="92"/>
      <c r="M52" s="13"/>
      <c r="N52" s="12"/>
      <c r="P52" s="12"/>
      <c r="R52" s="20"/>
      <c r="T52" s="12"/>
    </row>
    <row r="53" spans="1:20" s="15" customFormat="1" ht="17.25" customHeight="1">
      <c r="A53" s="11"/>
      <c r="B53" s="11"/>
      <c r="C53" s="20"/>
      <c r="D53" s="14"/>
      <c r="E53" s="14"/>
      <c r="F53" s="14"/>
      <c r="G53" s="20"/>
      <c r="H53" s="14"/>
      <c r="I53" s="14"/>
      <c r="J53" s="21"/>
      <c r="K53" s="14"/>
      <c r="L53" s="20"/>
      <c r="M53" s="13"/>
      <c r="N53" s="12"/>
      <c r="P53" s="12"/>
      <c r="R53" s="20"/>
      <c r="T53" s="12"/>
    </row>
    <row r="54" spans="10:12" ht="17.25" customHeight="1">
      <c r="J54" s="18"/>
      <c r="L54" s="19"/>
    </row>
    <row r="55" spans="10:12" ht="17.25" customHeight="1">
      <c r="J55" s="18"/>
      <c r="L55" s="19"/>
    </row>
    <row r="56" spans="10:12" ht="13.5">
      <c r="J56" s="22"/>
      <c r="L56" s="19"/>
    </row>
    <row r="57" spans="10:12" ht="13.5">
      <c r="J57" s="22"/>
      <c r="L57" s="19"/>
    </row>
    <row r="58" spans="10:12" ht="13.5">
      <c r="J58" s="22"/>
      <c r="L58" s="19"/>
    </row>
    <row r="59" spans="10:12" ht="13.5">
      <c r="J59" s="23"/>
      <c r="L59" s="19"/>
    </row>
    <row r="60" spans="10:12" ht="13.5">
      <c r="J60" s="23"/>
      <c r="L60" s="19"/>
    </row>
    <row r="61" spans="10:12" ht="13.5">
      <c r="J61" s="23"/>
      <c r="L61" s="19"/>
    </row>
    <row r="62" spans="10:12" ht="13.5">
      <c r="J62" s="23"/>
      <c r="L62" s="23"/>
    </row>
    <row r="63" spans="10:12" ht="13.5">
      <c r="J63" s="23"/>
      <c r="L63" s="24"/>
    </row>
    <row r="64" spans="10:12" ht="13.5">
      <c r="J64" s="25"/>
      <c r="L64" s="17"/>
    </row>
    <row r="65" spans="10:12" ht="13.5">
      <c r="J65" s="24"/>
      <c r="L65" s="17"/>
    </row>
    <row r="66" ht="13.5">
      <c r="J66" s="26"/>
    </row>
    <row r="67" ht="13.5">
      <c r="J67" s="26"/>
    </row>
  </sheetData>
  <sheetProtection/>
  <mergeCells count="10">
    <mergeCell ref="B6:D6"/>
    <mergeCell ref="B4:D4"/>
    <mergeCell ref="B5:D5"/>
    <mergeCell ref="F4:H4"/>
    <mergeCell ref="F5:H5"/>
    <mergeCell ref="F6:H6"/>
    <mergeCell ref="R2:U2"/>
    <mergeCell ref="N2:Q2"/>
    <mergeCell ref="J2:M2"/>
    <mergeCell ref="B2:I2"/>
  </mergeCells>
  <printOptions horizontalCentered="1"/>
  <pageMargins left="0.5118110236220472" right="0.5118110236220472" top="0.75" bottom="0.47" header="0.5118110236220472" footer="0.26"/>
  <pageSetup firstPageNumber="298" useFirstPageNumber="1" fitToHeight="0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新栄堂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noguchi</dc:creator>
  <cp:keywords/>
  <dc:description/>
  <cp:lastModifiedBy>行政</cp:lastModifiedBy>
  <cp:lastPrinted>2011-02-25T07:17:59Z</cp:lastPrinted>
  <dcterms:created xsi:type="dcterms:W3CDTF">2002-05-08T05:15:25Z</dcterms:created>
  <dcterms:modified xsi:type="dcterms:W3CDTF">2013-02-28T06:14:12Z</dcterms:modified>
  <cp:category/>
  <cp:version/>
  <cp:contentType/>
  <cp:contentStatus/>
</cp:coreProperties>
</file>