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Sheet1" sheetId="1" r:id="rId1"/>
  </sheets>
  <definedNames>
    <definedName name="_xlnm.Print_Area" localSheetId="0">'Sheet1'!$A$1:$M$116</definedName>
  </definedNames>
  <calcPr fullCalcOnLoad="1"/>
</workbook>
</file>

<file path=xl/sharedStrings.xml><?xml version="1.0" encoding="utf-8"?>
<sst xmlns="http://schemas.openxmlformats.org/spreadsheetml/2006/main" count="126" uniqueCount="104">
  <si>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</si>
  <si>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</si>
  <si>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</si>
  <si>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</si>
  <si>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</si>
  <si>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</si>
  <si>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</si>
  <si>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</si>
  <si>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</si>
  <si>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</si>
  <si>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</si>
  <si>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</si>
  <si>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</si>
  <si>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</si>
  <si>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</si>
  <si>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</si>
  <si>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</si>
  <si>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</si>
  <si>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</si>
  <si>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</si>
  <si>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</si>
  <si>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</si>
  <si>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</si>
  <si>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</si>
  <si>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</si>
  <si>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</si>
  <si>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</si>
  <si>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</si>
  <si>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</si>
  <si>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</si>
  <si>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</si>
  <si>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</si>
  <si>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</si>
  <si>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</si>
  <si>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</si>
  <si>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</si>
  <si>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</si>
  <si>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</si>
  <si>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</si>
  <si>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</si>
  <si>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</si>
  <si>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</si>
  <si>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</si>
  <si>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</si>
  <si>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</si>
  <si>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</si>
  <si>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</si>
  <si>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</si>
  <si>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</si>
  <si>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</si>
  <si>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</si>
  <si>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</si>
  <si>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</si>
  <si>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</si>
  <si>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</si>
  <si>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</si>
  <si>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</si>
  <si>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</si>
  <si>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</si>
  <si>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</si>
  <si>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</si>
  <si>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</si>
  <si>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</si>
  <si>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</si>
  <si>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</si>
  <si>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</si>
  <si>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</si>
  <si>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</si>
  <si>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</si>
  <si>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</si>
  <si>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</si>
  <si>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</si>
  <si>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</si>
  <si>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</si>
  <si>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</si>
  <si>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</si>
  <si>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</si>
  <si>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</si>
  <si>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</si>
  <si>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</si>
  <si>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</si>
  <si>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</si>
  <si>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</si>
  <si>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</si>
  <si>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　　　　区分
市町村名</t>
  </si>
  <si>
    <t>実質収支比率（％）</t>
  </si>
  <si>
    <t>起債制限比率（％）</t>
  </si>
  <si>
    <t>公債費負担比率（％）</t>
  </si>
  <si>
    <t>　　　　区分
市町村名</t>
  </si>
  <si>
    <t>起債制限比率（％）</t>
  </si>
  <si>
    <t>公債費負担比率（％）</t>
  </si>
  <si>
    <t>財　政　力　指　数　</t>
  </si>
  <si>
    <t>財　政　力　指　数</t>
  </si>
  <si>
    <t>13年度</t>
  </si>
  <si>
    <t>潮来市</t>
  </si>
  <si>
    <t>守谷市</t>
  </si>
  <si>
    <t>（茎崎町）</t>
  </si>
  <si>
    <t>14年度</t>
  </si>
  <si>
    <t>15年度</t>
  </si>
  <si>
    <t>財政力指数</t>
  </si>
  <si>
    <t>実質収支比率</t>
  </si>
  <si>
    <t>起債制限比率(三ヵ年平均)</t>
  </si>
  <si>
    <t>公債費負担比率</t>
  </si>
  <si>
    <t>16　財政力指数，実質収支比率，起債制限比率，公債費負担比率の推移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</si>
</sst>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0.00_ "/>
    <numFmt numFmtId="180" formatCode="0.000"/>
    <numFmt numFmtId="181" formatCode="0.00_);[Red]\(0.00\)"/>
    <numFmt numFmtId="182" formatCode="#,##0;&quot;△ &quot;#,##0"/>
    <numFmt numFmtId="183" formatCode="0.0%"/>
    <numFmt numFmtId="184" formatCode="#,##0.00_);[Red]\(#,##0.00\)"/>
    <numFmt numFmtId="185" formatCode="#,##0.000_);[Red]\(#,##0.000\)"/>
    <numFmt numFmtId="186" formatCode="0_);[Red]\(0\)"/>
    <numFmt numFmtId="187" formatCode="0.000%"/>
    <numFmt numFmtId="188" formatCode="0.0_);[Red]\(0.0\)"/>
    <numFmt numFmtId="189" formatCode="0.000_);[Red]\(0.000\)"/>
    <numFmt numFmtId="190" formatCode="0.0000_);[Red]\(0.0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3" fontId="2" fillId="0" borderId="0" xfId="0" applyNumberFormat="1" applyFont="1" applyBorder="1" applyAlignment="1" applyProtection="1">
      <alignment/>
      <protection/>
    </xf>
    <xf numFmtId="183" fontId="2" fillId="0" borderId="0" xfId="0" applyNumberFormat="1" applyFont="1" applyFill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/>
      <protection/>
    </xf>
    <xf numFmtId="189" fontId="2" fillId="0" borderId="0" xfId="0" applyNumberFormat="1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84" fontId="2" fillId="0" borderId="14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/>
    </xf>
    <xf numFmtId="181" fontId="2" fillId="0" borderId="9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3" fillId="0" borderId="7" xfId="0" applyNumberFormat="1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81" fontId="2" fillId="0" borderId="20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184" fontId="2" fillId="0" borderId="22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8" fontId="2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78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workbookViewId="0" topLeftCell="A83">
      <selection activeCell="AB50" sqref="AB50"/>
    </sheetView>
  </sheetViews>
  <sheetFormatPr defaultColWidth="9.00390625" defaultRowHeight="13.5"/>
  <cols>
    <col min="1" max="1" width="11.375" style="3" customWidth="1"/>
    <col min="2" max="2" width="6.00390625" style="2" customWidth="1"/>
    <col min="3" max="3" width="6.00390625" style="1" customWidth="1"/>
    <col min="4" max="4" width="6.00390625" style="2" customWidth="1"/>
    <col min="5" max="13" width="6.00390625" style="8" customWidth="1"/>
    <col min="14" max="14" width="7.25390625" style="1" customWidth="1"/>
    <col min="15" max="15" width="8.375" style="34" hidden="1" customWidth="1"/>
    <col min="16" max="16" width="7.125" style="42" hidden="1" customWidth="1"/>
    <col min="17" max="17" width="6.75390625" style="43" hidden="1" customWidth="1"/>
    <col min="18" max="18" width="7.125" style="42" hidden="1" customWidth="1"/>
    <col min="19" max="21" width="7.00390625" style="42" hidden="1" customWidth="1"/>
    <col min="22" max="22" width="6.75390625" style="42" hidden="1" customWidth="1"/>
    <col min="23" max="23" width="6.00390625" style="43" hidden="1" customWidth="1"/>
    <col min="24" max="24" width="5.625" style="44" hidden="1" customWidth="1"/>
    <col min="25" max="25" width="12.625" style="2" customWidth="1"/>
    <col min="26" max="26" width="5.375" style="1" customWidth="1"/>
    <col min="27" max="16384" width="9.00390625" style="3" customWidth="1"/>
  </cols>
  <sheetData>
    <row r="1" spans="1:13" ht="15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4.25" thickBot="1">
      <c r="A2" s="4"/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7"/>
    </row>
    <row r="3" spans="1:26" s="12" customFormat="1" ht="13.5" customHeight="1" thickTop="1">
      <c r="A3" s="120" t="s">
        <v>84</v>
      </c>
      <c r="B3" s="131" t="s">
        <v>91</v>
      </c>
      <c r="C3" s="132"/>
      <c r="D3" s="133"/>
      <c r="E3" s="114" t="s">
        <v>85</v>
      </c>
      <c r="F3" s="115"/>
      <c r="G3" s="116"/>
      <c r="H3" s="114" t="s">
        <v>86</v>
      </c>
      <c r="I3" s="115"/>
      <c r="J3" s="116"/>
      <c r="K3" s="114" t="s">
        <v>87</v>
      </c>
      <c r="L3" s="115"/>
      <c r="M3" s="115"/>
      <c r="N3" s="9"/>
      <c r="O3" s="34"/>
      <c r="P3" s="42"/>
      <c r="Q3" s="43"/>
      <c r="R3" s="42"/>
      <c r="S3" s="42"/>
      <c r="T3" s="42"/>
      <c r="U3" s="42"/>
      <c r="V3" s="42"/>
      <c r="W3" s="128"/>
      <c r="X3" s="128"/>
      <c r="Y3" s="128"/>
      <c r="Z3" s="128"/>
    </row>
    <row r="4" spans="1:26" s="12" customFormat="1" ht="7.5" customHeight="1">
      <c r="A4" s="121"/>
      <c r="B4" s="134"/>
      <c r="C4" s="135"/>
      <c r="D4" s="136"/>
      <c r="E4" s="117"/>
      <c r="F4" s="118"/>
      <c r="G4" s="119"/>
      <c r="H4" s="117"/>
      <c r="I4" s="118"/>
      <c r="J4" s="119"/>
      <c r="K4" s="117"/>
      <c r="L4" s="118"/>
      <c r="M4" s="118"/>
      <c r="N4" s="9"/>
      <c r="O4" s="34"/>
      <c r="P4" s="42"/>
      <c r="Q4" s="43"/>
      <c r="R4" s="42"/>
      <c r="S4" s="42"/>
      <c r="T4" s="42"/>
      <c r="U4" s="42"/>
      <c r="V4" s="42"/>
      <c r="W4" s="45"/>
      <c r="X4" s="46"/>
      <c r="Y4" s="11"/>
      <c r="Z4" s="11"/>
    </row>
    <row r="5" spans="1:26" s="12" customFormat="1" ht="7.5" customHeight="1">
      <c r="A5" s="121"/>
      <c r="B5" s="129" t="s">
        <v>93</v>
      </c>
      <c r="C5" s="130" t="s">
        <v>97</v>
      </c>
      <c r="D5" s="127" t="s">
        <v>98</v>
      </c>
      <c r="E5" s="123" t="s">
        <v>93</v>
      </c>
      <c r="F5" s="111" t="s">
        <v>97</v>
      </c>
      <c r="G5" s="125" t="s">
        <v>98</v>
      </c>
      <c r="H5" s="123" t="s">
        <v>93</v>
      </c>
      <c r="I5" s="111" t="s">
        <v>97</v>
      </c>
      <c r="J5" s="125" t="s">
        <v>98</v>
      </c>
      <c r="K5" s="123" t="s">
        <v>93</v>
      </c>
      <c r="L5" s="111" t="s">
        <v>97</v>
      </c>
      <c r="M5" s="125" t="s">
        <v>98</v>
      </c>
      <c r="N5" s="13"/>
      <c r="O5" s="47"/>
      <c r="P5" s="48"/>
      <c r="Q5" s="49"/>
      <c r="R5" s="48"/>
      <c r="S5" s="48"/>
      <c r="T5" s="48"/>
      <c r="U5" s="48"/>
      <c r="V5" s="48"/>
      <c r="W5" s="49"/>
      <c r="X5" s="50"/>
      <c r="Y5" s="13"/>
      <c r="Z5" s="13"/>
    </row>
    <row r="6" spans="1:26" s="12" customFormat="1" ht="10.5">
      <c r="A6" s="122"/>
      <c r="B6" s="124"/>
      <c r="C6" s="112"/>
      <c r="D6" s="126"/>
      <c r="E6" s="124"/>
      <c r="F6" s="112"/>
      <c r="G6" s="126"/>
      <c r="H6" s="124"/>
      <c r="I6" s="112"/>
      <c r="J6" s="126"/>
      <c r="K6" s="124"/>
      <c r="L6" s="112"/>
      <c r="M6" s="126"/>
      <c r="N6" s="14"/>
      <c r="O6" s="34" t="s">
        <v>99</v>
      </c>
      <c r="P6" s="42" t="s">
        <v>100</v>
      </c>
      <c r="Q6" s="43"/>
      <c r="R6" s="42"/>
      <c r="S6" s="42" t="s">
        <v>101</v>
      </c>
      <c r="T6" s="42"/>
      <c r="U6" s="42"/>
      <c r="V6" s="42" t="s">
        <v>102</v>
      </c>
      <c r="W6" s="49"/>
      <c r="X6" s="51"/>
      <c r="Y6" s="13"/>
      <c r="Z6" s="14"/>
    </row>
    <row r="7" spans="1:26" s="12" customFormat="1" ht="6" customHeight="1" hidden="1">
      <c r="A7" s="15"/>
      <c r="B7" s="22"/>
      <c r="C7" s="22"/>
      <c r="D7" s="23"/>
      <c r="E7" s="22"/>
      <c r="F7" s="22"/>
      <c r="G7" s="23"/>
      <c r="H7" s="22"/>
      <c r="I7" s="22"/>
      <c r="J7" s="23"/>
      <c r="K7" s="16"/>
      <c r="L7" s="16"/>
      <c r="M7" s="16"/>
      <c r="N7" s="14"/>
      <c r="O7" s="34"/>
      <c r="P7" s="42"/>
      <c r="Q7" s="43"/>
      <c r="R7" s="42"/>
      <c r="S7" s="42"/>
      <c r="T7" s="42"/>
      <c r="U7" s="42"/>
      <c r="V7" s="42"/>
      <c r="W7" s="49"/>
      <c r="X7" s="51"/>
      <c r="Y7" s="13"/>
      <c r="Z7" s="14"/>
    </row>
    <row r="8" spans="1:26" s="12" customFormat="1" ht="12" customHeight="1">
      <c r="A8" s="96" t="s">
        <v>0</v>
      </c>
      <c r="B8" s="52">
        <v>0.5402142857142859</v>
      </c>
      <c r="C8" s="53">
        <v>0.5577108433734943</v>
      </c>
      <c r="D8" s="54">
        <v>0.5784337349397591</v>
      </c>
      <c r="E8" s="65">
        <v>5.426190476190477</v>
      </c>
      <c r="F8" s="66">
        <v>5.000380864147146</v>
      </c>
      <c r="G8" s="67">
        <v>6.466353310637246</v>
      </c>
      <c r="H8" s="65">
        <v>8.416666666666666</v>
      </c>
      <c r="I8" s="66">
        <v>8.690361445783134</v>
      </c>
      <c r="J8" s="67">
        <v>8.997590361445788</v>
      </c>
      <c r="K8" s="74">
        <v>12.852271987764244</v>
      </c>
      <c r="L8" s="75">
        <v>13.42036768565129</v>
      </c>
      <c r="M8" s="76">
        <v>13.4854679980031</v>
      </c>
      <c r="N8" s="9"/>
      <c r="O8" s="34">
        <v>0.5784337349397591</v>
      </c>
      <c r="P8" s="35">
        <f>SUM(P12:P115)/83</f>
        <v>0.06466353310637246</v>
      </c>
      <c r="Q8" s="38">
        <f>SUM(Q12:Q115)/83</f>
        <v>0.06466353310637246</v>
      </c>
      <c r="R8" s="37">
        <f>Q8*100</f>
        <v>6.466353310637246</v>
      </c>
      <c r="S8" s="35">
        <f>SUM(S12:S115)/83</f>
        <v>0.08997590361445787</v>
      </c>
      <c r="T8" s="38">
        <f>SUM(T12:T115)/83</f>
        <v>0.08997590361445787</v>
      </c>
      <c r="U8" s="37">
        <f>T8*100</f>
        <v>8.997590361445788</v>
      </c>
      <c r="V8" s="35">
        <f>SUM(V12:V115)/83</f>
        <v>0.134854679980031</v>
      </c>
      <c r="W8" s="38">
        <f>SUM(W12:W115)/83</f>
        <v>0.134854679980031</v>
      </c>
      <c r="X8" s="44">
        <f>W8*100</f>
        <v>13.4854679980031</v>
      </c>
      <c r="Y8" s="10"/>
      <c r="Z8" s="9"/>
    </row>
    <row r="9" spans="1:26" s="12" customFormat="1" ht="12" customHeight="1">
      <c r="A9" s="97" t="s">
        <v>1</v>
      </c>
      <c r="B9" s="55">
        <v>0.6963636363636363</v>
      </c>
      <c r="C9" s="56">
        <v>0.71</v>
      </c>
      <c r="D9" s="57">
        <v>0.7272727272727273</v>
      </c>
      <c r="E9" s="68">
        <v>4.004545454545454</v>
      </c>
      <c r="F9" s="69">
        <v>3.3836359635204145</v>
      </c>
      <c r="G9" s="70">
        <v>4.830255237633723</v>
      </c>
      <c r="H9" s="68">
        <v>10.754545454545452</v>
      </c>
      <c r="I9" s="69">
        <v>11.127272727272725</v>
      </c>
      <c r="J9" s="70">
        <v>11.481818181818184</v>
      </c>
      <c r="K9" s="77">
        <v>14.648425798832438</v>
      </c>
      <c r="L9" s="78">
        <v>15.472581264127728</v>
      </c>
      <c r="M9" s="79">
        <v>15.838355744534205</v>
      </c>
      <c r="N9" s="9"/>
      <c r="O9" s="34">
        <v>0.7272727272727273</v>
      </c>
      <c r="P9" s="35">
        <f>SUM(P12:P34)/22</f>
        <v>0.048302552376337224</v>
      </c>
      <c r="Q9" s="38">
        <f>SUM(Q12:Q34)/22</f>
        <v>0.048302552376337224</v>
      </c>
      <c r="R9" s="37">
        <f>Q9*100</f>
        <v>4.830255237633723</v>
      </c>
      <c r="S9" s="35">
        <f>SUM(S12:S34)/22</f>
        <v>0.11481818181818185</v>
      </c>
      <c r="T9" s="38">
        <f>SUM(T12:T34)/22</f>
        <v>0.11481818181818185</v>
      </c>
      <c r="U9" s="37">
        <f>T9*100</f>
        <v>11.481818181818184</v>
      </c>
      <c r="V9" s="35">
        <f>SUM(V12:V34)/22</f>
        <v>0.15838355744534205</v>
      </c>
      <c r="W9" s="38">
        <f>SUM(W12:W34)/22</f>
        <v>0.15838355744534205</v>
      </c>
      <c r="X9" s="44">
        <f>W9*100</f>
        <v>15.838355744534205</v>
      </c>
      <c r="Y9" s="10"/>
      <c r="Z9" s="9"/>
    </row>
    <row r="10" spans="1:26" s="12" customFormat="1" ht="12" customHeight="1">
      <c r="A10" s="97" t="s">
        <v>2</v>
      </c>
      <c r="B10" s="55">
        <v>0.49</v>
      </c>
      <c r="C10" s="56">
        <v>0.5027868852459016</v>
      </c>
      <c r="D10" s="57">
        <v>0.5247540983606559</v>
      </c>
      <c r="E10" s="68">
        <v>5.9306451612903235</v>
      </c>
      <c r="F10" s="69">
        <v>5.583469188963341</v>
      </c>
      <c r="G10" s="70">
        <v>7.056421468113926</v>
      </c>
      <c r="H10" s="68">
        <v>7.5870967741935464</v>
      </c>
      <c r="I10" s="69">
        <v>7.811475409836065</v>
      </c>
      <c r="J10" s="70">
        <v>8.101639344262297</v>
      </c>
      <c r="K10" s="77">
        <v>12.214927087062623</v>
      </c>
      <c r="L10" s="78">
        <v>12.680225083577811</v>
      </c>
      <c r="M10" s="79">
        <v>12.63688553204107</v>
      </c>
      <c r="N10" s="9"/>
      <c r="O10" s="34">
        <v>0.5247540983606559</v>
      </c>
      <c r="P10" s="35">
        <f>SUM(P36:P115)/61</f>
        <v>0.07056421468113926</v>
      </c>
      <c r="Q10" s="38">
        <f>SUM(Q36:Q115)/61</f>
        <v>0.07056421468113926</v>
      </c>
      <c r="R10" s="37">
        <f>Q10*100</f>
        <v>7.056421468113926</v>
      </c>
      <c r="S10" s="35">
        <f>SUM(S36:S115)/61</f>
        <v>0.08101639344262297</v>
      </c>
      <c r="T10" s="38">
        <f>SUM(T36:T115)/61</f>
        <v>0.08101639344262297</v>
      </c>
      <c r="U10" s="37">
        <f>T10*100</f>
        <v>8.101639344262297</v>
      </c>
      <c r="V10" s="35">
        <f>SUM(V36:V115)/61</f>
        <v>0.1263688553204107</v>
      </c>
      <c r="W10" s="38">
        <f>SUM(W36:W115)/61</f>
        <v>0.1263688553204107</v>
      </c>
      <c r="X10" s="44">
        <f>W10*100</f>
        <v>12.63688553204107</v>
      </c>
      <c r="Y10" s="10"/>
      <c r="Z10" s="9"/>
    </row>
    <row r="11" spans="1:26" s="12" customFormat="1" ht="12" customHeight="1">
      <c r="A11" s="97"/>
      <c r="B11" s="55"/>
      <c r="C11" s="56"/>
      <c r="D11" s="57"/>
      <c r="E11" s="68"/>
      <c r="F11" s="69"/>
      <c r="G11" s="70"/>
      <c r="H11" s="68"/>
      <c r="I11" s="69"/>
      <c r="J11" s="70"/>
      <c r="K11" s="80"/>
      <c r="L11" s="81"/>
      <c r="M11" s="82"/>
      <c r="N11" s="9"/>
      <c r="O11" s="34"/>
      <c r="P11" s="35"/>
      <c r="Q11" s="38"/>
      <c r="R11" s="39"/>
      <c r="S11" s="35"/>
      <c r="T11" s="38"/>
      <c r="U11" s="39"/>
      <c r="V11" s="35"/>
      <c r="W11" s="38"/>
      <c r="X11" s="44"/>
      <c r="Y11" s="10"/>
      <c r="Z11" s="9"/>
    </row>
    <row r="12" spans="1:26" s="12" customFormat="1" ht="12" customHeight="1">
      <c r="A12" s="98" t="s">
        <v>3</v>
      </c>
      <c r="B12" s="58">
        <v>0.863</v>
      </c>
      <c r="C12" s="59">
        <v>0.87</v>
      </c>
      <c r="D12" s="57">
        <v>0.86</v>
      </c>
      <c r="E12" s="71">
        <v>0.4</v>
      </c>
      <c r="F12" s="72">
        <v>0.3059116104192284</v>
      </c>
      <c r="G12" s="73">
        <v>0.2872660773359228</v>
      </c>
      <c r="H12" s="71">
        <v>14.3</v>
      </c>
      <c r="I12" s="72">
        <v>14</v>
      </c>
      <c r="J12" s="73">
        <v>13.8</v>
      </c>
      <c r="K12" s="71">
        <v>19.28509497888177</v>
      </c>
      <c r="L12" s="72">
        <v>19.51781459165436</v>
      </c>
      <c r="M12" s="83">
        <v>18.22908019852083</v>
      </c>
      <c r="N12" s="9"/>
      <c r="O12" s="34">
        <v>0.86</v>
      </c>
      <c r="P12" s="36">
        <v>0.0028726607733592278</v>
      </c>
      <c r="Q12" s="41">
        <v>0.0028726607733592278</v>
      </c>
      <c r="R12" s="40">
        <f>Q12*100</f>
        <v>0.2872660773359228</v>
      </c>
      <c r="S12" s="35">
        <v>0.138</v>
      </c>
      <c r="T12" s="38">
        <v>0.138</v>
      </c>
      <c r="U12" s="37">
        <f>T12*100</f>
        <v>13.8</v>
      </c>
      <c r="V12" s="35">
        <v>0.1822908019852083</v>
      </c>
      <c r="W12" s="38">
        <v>0.1822908019852083</v>
      </c>
      <c r="X12" s="44">
        <f>W12*100</f>
        <v>18.22908019852083</v>
      </c>
      <c r="Y12" s="10"/>
      <c r="Z12" s="9"/>
    </row>
    <row r="13" spans="1:26" s="12" customFormat="1" ht="12" customHeight="1">
      <c r="A13" s="98" t="s">
        <v>4</v>
      </c>
      <c r="B13" s="58">
        <v>0.77</v>
      </c>
      <c r="C13" s="59">
        <v>0.79</v>
      </c>
      <c r="D13" s="57">
        <v>0.81</v>
      </c>
      <c r="E13" s="71">
        <v>2.6</v>
      </c>
      <c r="F13" s="72">
        <v>1.697526678254685</v>
      </c>
      <c r="G13" s="73">
        <v>3.2112023265111262</v>
      </c>
      <c r="H13" s="71">
        <v>12.7</v>
      </c>
      <c r="I13" s="72">
        <v>13</v>
      </c>
      <c r="J13" s="73">
        <v>13</v>
      </c>
      <c r="K13" s="71">
        <v>16.51591662208343</v>
      </c>
      <c r="L13" s="72">
        <v>16.489718308435528</v>
      </c>
      <c r="M13" s="83">
        <v>17.278832546663338</v>
      </c>
      <c r="N13" s="9"/>
      <c r="O13" s="34">
        <v>0.81</v>
      </c>
      <c r="P13" s="35">
        <v>0.03211202326511126</v>
      </c>
      <c r="Q13" s="38">
        <v>0.03211202326511126</v>
      </c>
      <c r="R13" s="40">
        <f aca="true" t="shared" si="0" ref="R13:R75">Q13*100</f>
        <v>3.2112023265111262</v>
      </c>
      <c r="S13" s="35">
        <v>0.13</v>
      </c>
      <c r="T13" s="38">
        <v>0.13</v>
      </c>
      <c r="U13" s="37">
        <f aca="true" t="shared" si="1" ref="U13:U75">T13*100</f>
        <v>13</v>
      </c>
      <c r="V13" s="35">
        <v>0.1727883254666334</v>
      </c>
      <c r="W13" s="38">
        <v>0.1727883254666334</v>
      </c>
      <c r="X13" s="44">
        <f aca="true" t="shared" si="2" ref="X13:X75">W13*100</f>
        <v>17.278832546663338</v>
      </c>
      <c r="Y13" s="10"/>
      <c r="Z13" s="9"/>
    </row>
    <row r="14" spans="1:26" s="12" customFormat="1" ht="12" customHeight="1">
      <c r="A14" s="98" t="s">
        <v>5</v>
      </c>
      <c r="B14" s="58">
        <v>0.868</v>
      </c>
      <c r="C14" s="59">
        <v>0.89</v>
      </c>
      <c r="D14" s="57">
        <v>0.91</v>
      </c>
      <c r="E14" s="71">
        <v>4.1</v>
      </c>
      <c r="F14" s="72">
        <v>4.669876583855767</v>
      </c>
      <c r="G14" s="73">
        <v>4.848591953911821</v>
      </c>
      <c r="H14" s="71">
        <v>11.5</v>
      </c>
      <c r="I14" s="72">
        <v>11.3</v>
      </c>
      <c r="J14" s="73">
        <v>12.2</v>
      </c>
      <c r="K14" s="71">
        <v>17.889412400357962</v>
      </c>
      <c r="L14" s="72">
        <v>17.740915529686603</v>
      </c>
      <c r="M14" s="83">
        <v>18.540976859699608</v>
      </c>
      <c r="N14" s="9"/>
      <c r="O14" s="34">
        <v>0.91</v>
      </c>
      <c r="P14" s="35">
        <v>0.04848591953911821</v>
      </c>
      <c r="Q14" s="38">
        <v>0.04848591953911821</v>
      </c>
      <c r="R14" s="40">
        <f t="shared" si="0"/>
        <v>4.848591953911821</v>
      </c>
      <c r="S14" s="35">
        <v>0.122</v>
      </c>
      <c r="T14" s="38">
        <v>0.122</v>
      </c>
      <c r="U14" s="37">
        <f t="shared" si="1"/>
        <v>12.2</v>
      </c>
      <c r="V14" s="35">
        <v>0.1854097685969961</v>
      </c>
      <c r="W14" s="38">
        <v>0.1854097685969961</v>
      </c>
      <c r="X14" s="44">
        <f t="shared" si="2"/>
        <v>18.540976859699608</v>
      </c>
      <c r="Y14" s="10"/>
      <c r="Z14" s="9"/>
    </row>
    <row r="15" spans="1:26" s="12" customFormat="1" ht="12" customHeight="1">
      <c r="A15" s="98" t="s">
        <v>6</v>
      </c>
      <c r="B15" s="58">
        <v>0.63</v>
      </c>
      <c r="C15" s="59">
        <v>0.64</v>
      </c>
      <c r="D15" s="57">
        <v>0.67</v>
      </c>
      <c r="E15" s="71">
        <v>2.5</v>
      </c>
      <c r="F15" s="72">
        <v>2.5496455941449065</v>
      </c>
      <c r="G15" s="73">
        <v>2.3148582862897027</v>
      </c>
      <c r="H15" s="71">
        <v>14.6</v>
      </c>
      <c r="I15" s="72">
        <v>15.2</v>
      </c>
      <c r="J15" s="73">
        <v>16.2</v>
      </c>
      <c r="K15" s="71">
        <v>21.324189687311687</v>
      </c>
      <c r="L15" s="72">
        <v>20.48071491182784</v>
      </c>
      <c r="M15" s="83">
        <v>19.575397937657662</v>
      </c>
      <c r="N15" s="9"/>
      <c r="O15" s="34">
        <v>0.67</v>
      </c>
      <c r="P15" s="35">
        <v>0.023148582862897026</v>
      </c>
      <c r="Q15" s="38">
        <v>0.023148582862897026</v>
      </c>
      <c r="R15" s="40">
        <f t="shared" si="0"/>
        <v>2.3148582862897027</v>
      </c>
      <c r="S15" s="35">
        <v>0.162</v>
      </c>
      <c r="T15" s="38">
        <v>0.162</v>
      </c>
      <c r="U15" s="37">
        <f t="shared" si="1"/>
        <v>16.2</v>
      </c>
      <c r="V15" s="35">
        <v>0.19575397937657663</v>
      </c>
      <c r="W15" s="38">
        <v>0.19575397937657663</v>
      </c>
      <c r="X15" s="44">
        <f t="shared" si="2"/>
        <v>19.575397937657662</v>
      </c>
      <c r="Y15" s="10"/>
      <c r="Z15" s="9"/>
    </row>
    <row r="16" spans="1:26" s="12" customFormat="1" ht="12" customHeight="1">
      <c r="A16" s="98" t="s">
        <v>7</v>
      </c>
      <c r="B16" s="58">
        <v>0.686</v>
      </c>
      <c r="C16" s="59">
        <v>0.7</v>
      </c>
      <c r="D16" s="57">
        <v>0.72</v>
      </c>
      <c r="E16" s="71">
        <v>5.7</v>
      </c>
      <c r="F16" s="72">
        <v>3.727580649736379</v>
      </c>
      <c r="G16" s="73">
        <v>7.93695423664251</v>
      </c>
      <c r="H16" s="71">
        <v>8.7</v>
      </c>
      <c r="I16" s="72">
        <v>10</v>
      </c>
      <c r="J16" s="73">
        <v>11.2</v>
      </c>
      <c r="K16" s="71">
        <v>16.408718244416082</v>
      </c>
      <c r="L16" s="72">
        <v>15.303010004604243</v>
      </c>
      <c r="M16" s="83">
        <v>15.731687516536205</v>
      </c>
      <c r="N16" s="9"/>
      <c r="O16" s="34">
        <v>0.72</v>
      </c>
      <c r="P16" s="35">
        <v>0.0793695423664251</v>
      </c>
      <c r="Q16" s="38">
        <v>0.0793695423664251</v>
      </c>
      <c r="R16" s="40">
        <f t="shared" si="0"/>
        <v>7.93695423664251</v>
      </c>
      <c r="S16" s="35">
        <v>0.112</v>
      </c>
      <c r="T16" s="38">
        <v>0.112</v>
      </c>
      <c r="U16" s="37">
        <f t="shared" si="1"/>
        <v>11.200000000000001</v>
      </c>
      <c r="V16" s="35">
        <v>0.15731687516536205</v>
      </c>
      <c r="W16" s="38">
        <v>0.15731687516536205</v>
      </c>
      <c r="X16" s="44">
        <f t="shared" si="2"/>
        <v>15.731687516536205</v>
      </c>
      <c r="Y16" s="10"/>
      <c r="Z16" s="9"/>
    </row>
    <row r="17" spans="1:26" s="12" customFormat="1" ht="12" customHeight="1">
      <c r="A17" s="98" t="s">
        <v>8</v>
      </c>
      <c r="B17" s="58">
        <v>0.711</v>
      </c>
      <c r="C17" s="59">
        <v>0.73</v>
      </c>
      <c r="D17" s="57">
        <v>0.74</v>
      </c>
      <c r="E17" s="71">
        <v>5.1</v>
      </c>
      <c r="F17" s="72">
        <v>6.381644820077162</v>
      </c>
      <c r="G17" s="73">
        <v>9.07368683416503</v>
      </c>
      <c r="H17" s="71">
        <v>11.1</v>
      </c>
      <c r="I17" s="72">
        <v>11.1</v>
      </c>
      <c r="J17" s="73">
        <v>12.2</v>
      </c>
      <c r="K17" s="71">
        <v>12.898047456206733</v>
      </c>
      <c r="L17" s="72">
        <v>14.835178957915693</v>
      </c>
      <c r="M17" s="83">
        <v>16.257554515136047</v>
      </c>
      <c r="N17" s="9"/>
      <c r="O17" s="34">
        <v>0.74</v>
      </c>
      <c r="P17" s="35">
        <v>0.0907368683416503</v>
      </c>
      <c r="Q17" s="38">
        <v>0.0907368683416503</v>
      </c>
      <c r="R17" s="40">
        <f t="shared" si="0"/>
        <v>9.07368683416503</v>
      </c>
      <c r="S17" s="35">
        <v>0.122</v>
      </c>
      <c r="T17" s="38">
        <v>0.122</v>
      </c>
      <c r="U17" s="37">
        <f t="shared" si="1"/>
        <v>12.2</v>
      </c>
      <c r="V17" s="35">
        <v>0.16257554515136047</v>
      </c>
      <c r="W17" s="38">
        <v>0.16257554515136047</v>
      </c>
      <c r="X17" s="44">
        <f t="shared" si="2"/>
        <v>16.257554515136047</v>
      </c>
      <c r="Y17" s="10"/>
      <c r="Z17" s="9"/>
    </row>
    <row r="18" spans="1:26" s="12" customFormat="1" ht="12" customHeight="1">
      <c r="A18" s="98" t="s">
        <v>9</v>
      </c>
      <c r="B18" s="58">
        <v>0.571</v>
      </c>
      <c r="C18" s="59">
        <v>0.6</v>
      </c>
      <c r="D18" s="57">
        <v>0.63</v>
      </c>
      <c r="E18" s="71">
        <v>3.3</v>
      </c>
      <c r="F18" s="72">
        <v>2.876542233266579</v>
      </c>
      <c r="G18" s="73">
        <v>3.8631405429411485</v>
      </c>
      <c r="H18" s="71">
        <v>10.4</v>
      </c>
      <c r="I18" s="72">
        <v>10.5</v>
      </c>
      <c r="J18" s="73">
        <v>11</v>
      </c>
      <c r="K18" s="71">
        <v>14.222937079055262</v>
      </c>
      <c r="L18" s="72">
        <v>14.44090882136797</v>
      </c>
      <c r="M18" s="83">
        <v>15.296449137565146</v>
      </c>
      <c r="N18" s="9"/>
      <c r="O18" s="34">
        <v>0.63</v>
      </c>
      <c r="P18" s="35">
        <v>0.038631405429411486</v>
      </c>
      <c r="Q18" s="38">
        <v>0.038631405429411486</v>
      </c>
      <c r="R18" s="40">
        <f t="shared" si="0"/>
        <v>3.8631405429411485</v>
      </c>
      <c r="S18" s="35">
        <v>0.11</v>
      </c>
      <c r="T18" s="38">
        <v>0.11</v>
      </c>
      <c r="U18" s="37">
        <f t="shared" si="1"/>
        <v>11</v>
      </c>
      <c r="V18" s="35">
        <v>0.15296449137565146</v>
      </c>
      <c r="W18" s="38">
        <v>0.15296449137565146</v>
      </c>
      <c r="X18" s="44">
        <f t="shared" si="2"/>
        <v>15.296449137565146</v>
      </c>
      <c r="Y18" s="10"/>
      <c r="Z18" s="9"/>
    </row>
    <row r="19" spans="1:26" s="12" customFormat="1" ht="12" customHeight="1">
      <c r="A19" s="98" t="s">
        <v>10</v>
      </c>
      <c r="B19" s="58">
        <v>0.724</v>
      </c>
      <c r="C19" s="59">
        <v>0.74</v>
      </c>
      <c r="D19" s="57">
        <v>0.74</v>
      </c>
      <c r="E19" s="71">
        <v>3.7</v>
      </c>
      <c r="F19" s="72">
        <v>2.5274336792781216</v>
      </c>
      <c r="G19" s="73">
        <v>4.356475082581188</v>
      </c>
      <c r="H19" s="71">
        <v>10.3</v>
      </c>
      <c r="I19" s="72">
        <v>10.9</v>
      </c>
      <c r="J19" s="73">
        <v>11.7</v>
      </c>
      <c r="K19" s="71">
        <v>14.181284284295833</v>
      </c>
      <c r="L19" s="72">
        <v>15.736106530479066</v>
      </c>
      <c r="M19" s="83">
        <v>17.25164797204841</v>
      </c>
      <c r="N19" s="9"/>
      <c r="O19" s="34">
        <v>0.74</v>
      </c>
      <c r="P19" s="35">
        <v>0.043564750825811877</v>
      </c>
      <c r="Q19" s="38">
        <v>0.043564750825811877</v>
      </c>
      <c r="R19" s="40">
        <f t="shared" si="0"/>
        <v>4.356475082581188</v>
      </c>
      <c r="S19" s="35">
        <v>0.117</v>
      </c>
      <c r="T19" s="38">
        <v>0.117</v>
      </c>
      <c r="U19" s="37">
        <f t="shared" si="1"/>
        <v>11.700000000000001</v>
      </c>
      <c r="V19" s="35">
        <v>0.1725164797204841</v>
      </c>
      <c r="W19" s="38">
        <v>0.1725164797204841</v>
      </c>
      <c r="X19" s="44">
        <f t="shared" si="2"/>
        <v>17.25164797204841</v>
      </c>
      <c r="Y19" s="10"/>
      <c r="Z19" s="9"/>
    </row>
    <row r="20" spans="1:26" s="12" customFormat="1" ht="12" customHeight="1">
      <c r="A20" s="98" t="s">
        <v>11</v>
      </c>
      <c r="B20" s="58">
        <v>0.555</v>
      </c>
      <c r="C20" s="59">
        <v>0.56</v>
      </c>
      <c r="D20" s="57">
        <v>0.56</v>
      </c>
      <c r="E20" s="71">
        <v>3.8</v>
      </c>
      <c r="F20" s="72">
        <v>2.7156705183119723</v>
      </c>
      <c r="G20" s="73">
        <v>5.70721621399169</v>
      </c>
      <c r="H20" s="71">
        <v>6.9</v>
      </c>
      <c r="I20" s="72">
        <v>7.4</v>
      </c>
      <c r="J20" s="73">
        <v>8.2</v>
      </c>
      <c r="K20" s="71">
        <v>10.746442765429181</v>
      </c>
      <c r="L20" s="72">
        <v>12.430687521739676</v>
      </c>
      <c r="M20" s="83">
        <v>12.774489617908397</v>
      </c>
      <c r="N20" s="9"/>
      <c r="O20" s="34">
        <v>0.56</v>
      </c>
      <c r="P20" s="35">
        <v>0.0570721621399169</v>
      </c>
      <c r="Q20" s="38">
        <v>0.0570721621399169</v>
      </c>
      <c r="R20" s="40">
        <f t="shared" si="0"/>
        <v>5.70721621399169</v>
      </c>
      <c r="S20" s="35">
        <v>0.082</v>
      </c>
      <c r="T20" s="38">
        <v>0.082</v>
      </c>
      <c r="U20" s="37">
        <f t="shared" si="1"/>
        <v>8.200000000000001</v>
      </c>
      <c r="V20" s="35">
        <v>0.12774489617908397</v>
      </c>
      <c r="W20" s="38">
        <v>0.12774489617908397</v>
      </c>
      <c r="X20" s="44">
        <f t="shared" si="2"/>
        <v>12.774489617908397</v>
      </c>
      <c r="Y20" s="10"/>
      <c r="Z20" s="9"/>
    </row>
    <row r="21" spans="1:26" s="12" customFormat="1" ht="12" customHeight="1">
      <c r="A21" s="98" t="s">
        <v>12</v>
      </c>
      <c r="B21" s="58">
        <v>0.702</v>
      </c>
      <c r="C21" s="59">
        <v>0.73</v>
      </c>
      <c r="D21" s="57">
        <v>0.76</v>
      </c>
      <c r="E21" s="71">
        <v>3.9</v>
      </c>
      <c r="F21" s="72">
        <v>1.6488642623404524</v>
      </c>
      <c r="G21" s="73">
        <v>2.90918080830092</v>
      </c>
      <c r="H21" s="71">
        <v>9.7</v>
      </c>
      <c r="I21" s="72">
        <v>10.1</v>
      </c>
      <c r="J21" s="73">
        <v>10.4</v>
      </c>
      <c r="K21" s="71">
        <v>13.036959864249493</v>
      </c>
      <c r="L21" s="72">
        <v>13.754611140943931</v>
      </c>
      <c r="M21" s="83">
        <v>13.727209173783983</v>
      </c>
      <c r="N21" s="9"/>
      <c r="O21" s="34">
        <v>0.76</v>
      </c>
      <c r="P21" s="35">
        <v>0.0290918080830092</v>
      </c>
      <c r="Q21" s="38">
        <v>0.0290918080830092</v>
      </c>
      <c r="R21" s="40">
        <f t="shared" si="0"/>
        <v>2.90918080830092</v>
      </c>
      <c r="S21" s="35">
        <v>0.104</v>
      </c>
      <c r="T21" s="38">
        <v>0.104</v>
      </c>
      <c r="U21" s="37">
        <f t="shared" si="1"/>
        <v>10.4</v>
      </c>
      <c r="V21" s="35">
        <v>0.13727209173783983</v>
      </c>
      <c r="W21" s="38">
        <v>0.13727209173783983</v>
      </c>
      <c r="X21" s="44">
        <f t="shared" si="2"/>
        <v>13.727209173783983</v>
      </c>
      <c r="Y21" s="10"/>
      <c r="Z21" s="9"/>
    </row>
    <row r="22" spans="1:26" s="12" customFormat="1" ht="12" customHeight="1">
      <c r="A22" s="98" t="s">
        <v>13</v>
      </c>
      <c r="B22" s="58">
        <v>0.456</v>
      </c>
      <c r="C22" s="59">
        <v>0.47</v>
      </c>
      <c r="D22" s="57">
        <v>0.48</v>
      </c>
      <c r="E22" s="71">
        <v>4</v>
      </c>
      <c r="F22" s="72">
        <v>3.7348961425909986</v>
      </c>
      <c r="G22" s="73">
        <v>2.9201227525506646</v>
      </c>
      <c r="H22" s="71">
        <v>9.5</v>
      </c>
      <c r="I22" s="72">
        <v>10</v>
      </c>
      <c r="J22" s="73">
        <v>10</v>
      </c>
      <c r="K22" s="71">
        <v>12.39113986499005</v>
      </c>
      <c r="L22" s="72">
        <v>13.622532625765233</v>
      </c>
      <c r="M22" s="83">
        <v>13.264666772767095</v>
      </c>
      <c r="N22" s="9"/>
      <c r="O22" s="34">
        <v>0.48</v>
      </c>
      <c r="P22" s="35">
        <v>0.029201227525506645</v>
      </c>
      <c r="Q22" s="38">
        <v>0.029201227525506645</v>
      </c>
      <c r="R22" s="40">
        <f t="shared" si="0"/>
        <v>2.9201227525506646</v>
      </c>
      <c r="S22" s="35">
        <v>0.1</v>
      </c>
      <c r="T22" s="38">
        <v>0.1</v>
      </c>
      <c r="U22" s="37">
        <f t="shared" si="1"/>
        <v>10</v>
      </c>
      <c r="V22" s="35">
        <v>0.13264666772767095</v>
      </c>
      <c r="W22" s="38">
        <v>0.13264666772767095</v>
      </c>
      <c r="X22" s="44">
        <f t="shared" si="2"/>
        <v>13.264666772767095</v>
      </c>
      <c r="Y22" s="10"/>
      <c r="Z22" s="9"/>
    </row>
    <row r="23" spans="1:26" s="12" customFormat="1" ht="12" customHeight="1">
      <c r="A23" s="98" t="s">
        <v>14</v>
      </c>
      <c r="B23" s="58">
        <v>0.545</v>
      </c>
      <c r="C23" s="59">
        <v>0.54</v>
      </c>
      <c r="D23" s="57">
        <v>0.54</v>
      </c>
      <c r="E23" s="71">
        <v>6.1</v>
      </c>
      <c r="F23" s="72">
        <v>8.144703982604284</v>
      </c>
      <c r="G23" s="73">
        <v>8.38289187442151</v>
      </c>
      <c r="H23" s="71">
        <v>10</v>
      </c>
      <c r="I23" s="72">
        <v>10.2</v>
      </c>
      <c r="J23" s="73">
        <v>10.5</v>
      </c>
      <c r="K23" s="71">
        <v>14.401917019538606</v>
      </c>
      <c r="L23" s="72">
        <v>16.05557704009849</v>
      </c>
      <c r="M23" s="83">
        <v>15.68652709760458</v>
      </c>
      <c r="N23" s="9"/>
      <c r="O23" s="34">
        <v>0.54</v>
      </c>
      <c r="P23" s="35">
        <v>0.08382891874421511</v>
      </c>
      <c r="Q23" s="38">
        <v>0.08382891874421511</v>
      </c>
      <c r="R23" s="40">
        <f t="shared" si="0"/>
        <v>8.38289187442151</v>
      </c>
      <c r="S23" s="35">
        <v>0.105</v>
      </c>
      <c r="T23" s="38">
        <v>0.105</v>
      </c>
      <c r="U23" s="37">
        <f t="shared" si="1"/>
        <v>10.5</v>
      </c>
      <c r="V23" s="35">
        <v>0.1568652709760458</v>
      </c>
      <c r="W23" s="38">
        <v>0.1568652709760458</v>
      </c>
      <c r="X23" s="44">
        <f t="shared" si="2"/>
        <v>15.68652709760458</v>
      </c>
      <c r="Y23" s="10"/>
      <c r="Z23" s="9"/>
    </row>
    <row r="24" spans="1:26" s="12" customFormat="1" ht="12" customHeight="1">
      <c r="A24" s="98" t="s">
        <v>15</v>
      </c>
      <c r="B24" s="58">
        <v>0.558</v>
      </c>
      <c r="C24" s="59">
        <v>0.58</v>
      </c>
      <c r="D24" s="57">
        <v>0.59</v>
      </c>
      <c r="E24" s="71">
        <v>4</v>
      </c>
      <c r="F24" s="72">
        <v>3.6923651335246848</v>
      </c>
      <c r="G24" s="73">
        <v>5.5384520090945095</v>
      </c>
      <c r="H24" s="71">
        <v>14.1</v>
      </c>
      <c r="I24" s="72">
        <v>14.7</v>
      </c>
      <c r="J24" s="73">
        <v>15.1</v>
      </c>
      <c r="K24" s="71">
        <v>20.117690129852836</v>
      </c>
      <c r="L24" s="72">
        <v>21.596245747415406</v>
      </c>
      <c r="M24" s="83">
        <v>21.519365215048396</v>
      </c>
      <c r="N24" s="9"/>
      <c r="O24" s="34">
        <v>0.59</v>
      </c>
      <c r="P24" s="35">
        <v>0.05538452009094509</v>
      </c>
      <c r="Q24" s="38">
        <v>0.05538452009094509</v>
      </c>
      <c r="R24" s="40">
        <f t="shared" si="0"/>
        <v>5.5384520090945095</v>
      </c>
      <c r="S24" s="35">
        <v>0.151</v>
      </c>
      <c r="T24" s="38">
        <v>0.151</v>
      </c>
      <c r="U24" s="37">
        <f t="shared" si="1"/>
        <v>15.1</v>
      </c>
      <c r="V24" s="35">
        <v>0.21519365215048397</v>
      </c>
      <c r="W24" s="38">
        <v>0.21519365215048397</v>
      </c>
      <c r="X24" s="44">
        <f t="shared" si="2"/>
        <v>21.519365215048396</v>
      </c>
      <c r="Y24" s="10"/>
      <c r="Z24" s="9"/>
    </row>
    <row r="25" spans="1:26" s="12" customFormat="1" ht="12" customHeight="1">
      <c r="A25" s="98" t="s">
        <v>16</v>
      </c>
      <c r="B25" s="58">
        <v>0.467</v>
      </c>
      <c r="C25" s="59">
        <v>0.47</v>
      </c>
      <c r="D25" s="57">
        <v>0.48</v>
      </c>
      <c r="E25" s="71">
        <v>2.4</v>
      </c>
      <c r="F25" s="72">
        <v>2.0159016532069893</v>
      </c>
      <c r="G25" s="73">
        <v>3.1660311028226347</v>
      </c>
      <c r="H25" s="71">
        <v>7.2</v>
      </c>
      <c r="I25" s="72">
        <v>7.2</v>
      </c>
      <c r="J25" s="73">
        <v>7</v>
      </c>
      <c r="K25" s="71">
        <v>11.220202436520113</v>
      </c>
      <c r="L25" s="72">
        <v>11.197290753415311</v>
      </c>
      <c r="M25" s="83">
        <v>11.12067876358465</v>
      </c>
      <c r="N25" s="9"/>
      <c r="O25" s="34">
        <v>0.48</v>
      </c>
      <c r="P25" s="35">
        <v>0.03166031102822635</v>
      </c>
      <c r="Q25" s="38">
        <v>0.03166031102822635</v>
      </c>
      <c r="R25" s="40">
        <f t="shared" si="0"/>
        <v>3.1660311028226347</v>
      </c>
      <c r="S25" s="35">
        <v>0.07</v>
      </c>
      <c r="T25" s="38">
        <v>0.07</v>
      </c>
      <c r="U25" s="37">
        <f t="shared" si="1"/>
        <v>7.000000000000001</v>
      </c>
      <c r="V25" s="35">
        <v>0.11120678763584649</v>
      </c>
      <c r="W25" s="38">
        <v>0.11120678763584649</v>
      </c>
      <c r="X25" s="44">
        <f t="shared" si="2"/>
        <v>11.12067876358465</v>
      </c>
      <c r="Y25" s="10"/>
      <c r="Z25" s="9"/>
    </row>
    <row r="26" spans="1:26" s="12" customFormat="1" ht="12" customHeight="1">
      <c r="A26" s="98" t="s">
        <v>17</v>
      </c>
      <c r="B26" s="58">
        <v>0.861</v>
      </c>
      <c r="C26" s="59">
        <v>0.88</v>
      </c>
      <c r="D26" s="57">
        <v>0.93</v>
      </c>
      <c r="E26" s="71">
        <v>4.2</v>
      </c>
      <c r="F26" s="72">
        <v>3.20716256202395</v>
      </c>
      <c r="G26" s="73">
        <v>3.565463624392516</v>
      </c>
      <c r="H26" s="71">
        <v>10.2</v>
      </c>
      <c r="I26" s="72">
        <v>10.3</v>
      </c>
      <c r="J26" s="73">
        <v>10.8</v>
      </c>
      <c r="K26" s="71">
        <v>12.077324479256832</v>
      </c>
      <c r="L26" s="72">
        <v>13.632324258076725</v>
      </c>
      <c r="M26" s="83">
        <v>14.419443500385912</v>
      </c>
      <c r="N26" s="9"/>
      <c r="O26" s="34">
        <v>0.93</v>
      </c>
      <c r="P26" s="35">
        <v>0.03565463624392516</v>
      </c>
      <c r="Q26" s="38">
        <v>0.03565463624392516</v>
      </c>
      <c r="R26" s="40">
        <f t="shared" si="0"/>
        <v>3.565463624392516</v>
      </c>
      <c r="S26" s="35">
        <v>0.108</v>
      </c>
      <c r="T26" s="38">
        <v>0.108</v>
      </c>
      <c r="U26" s="37">
        <f t="shared" si="1"/>
        <v>10.8</v>
      </c>
      <c r="V26" s="35">
        <v>0.14419443500385912</v>
      </c>
      <c r="W26" s="38">
        <v>0.14419443500385912</v>
      </c>
      <c r="X26" s="44">
        <f t="shared" si="2"/>
        <v>14.419443500385912</v>
      </c>
      <c r="Y26" s="10"/>
      <c r="Z26" s="9"/>
    </row>
    <row r="27" spans="1:26" s="12" customFormat="1" ht="12" customHeight="1">
      <c r="A27" s="98" t="s">
        <v>18</v>
      </c>
      <c r="B27" s="58">
        <v>0.573</v>
      </c>
      <c r="C27" s="59">
        <v>0.59</v>
      </c>
      <c r="D27" s="57">
        <v>0.61</v>
      </c>
      <c r="E27" s="71">
        <v>3.4</v>
      </c>
      <c r="F27" s="72">
        <v>3.8806841984730083</v>
      </c>
      <c r="G27" s="73">
        <v>8.41990424710132</v>
      </c>
      <c r="H27" s="71">
        <v>8.7</v>
      </c>
      <c r="I27" s="72">
        <v>8.5</v>
      </c>
      <c r="J27" s="73">
        <v>8.3</v>
      </c>
      <c r="K27" s="71">
        <v>10.534547284580144</v>
      </c>
      <c r="L27" s="72">
        <v>10.478979673818609</v>
      </c>
      <c r="M27" s="83">
        <v>10.187089325903372</v>
      </c>
      <c r="N27" s="9"/>
      <c r="O27" s="34">
        <v>0.61</v>
      </c>
      <c r="P27" s="35">
        <v>0.0841990424710132</v>
      </c>
      <c r="Q27" s="38">
        <v>0.0841990424710132</v>
      </c>
      <c r="R27" s="40">
        <f t="shared" si="0"/>
        <v>8.41990424710132</v>
      </c>
      <c r="S27" s="35">
        <v>0.083</v>
      </c>
      <c r="T27" s="38">
        <v>0.083</v>
      </c>
      <c r="U27" s="37">
        <f t="shared" si="1"/>
        <v>8.3</v>
      </c>
      <c r="V27" s="35">
        <v>0.10187089325903373</v>
      </c>
      <c r="W27" s="38">
        <v>0.10187089325903373</v>
      </c>
      <c r="X27" s="44">
        <f t="shared" si="2"/>
        <v>10.187089325903372</v>
      </c>
      <c r="Y27" s="10"/>
      <c r="Z27" s="9"/>
    </row>
    <row r="28" spans="1:26" s="12" customFormat="1" ht="12" customHeight="1">
      <c r="A28" s="98" t="s">
        <v>19</v>
      </c>
      <c r="B28" s="58">
        <v>0.838</v>
      </c>
      <c r="C28" s="59">
        <v>0.86</v>
      </c>
      <c r="D28" s="57">
        <v>0.88</v>
      </c>
      <c r="E28" s="71">
        <v>4.4</v>
      </c>
      <c r="F28" s="72">
        <v>3.662774050549803</v>
      </c>
      <c r="G28" s="73">
        <v>8.30484466662218</v>
      </c>
      <c r="H28" s="71">
        <v>10.5</v>
      </c>
      <c r="I28" s="72">
        <v>11.1</v>
      </c>
      <c r="J28" s="73">
        <v>11.5</v>
      </c>
      <c r="K28" s="71">
        <v>14.442667788114406</v>
      </c>
      <c r="L28" s="72">
        <v>15.568259174234194</v>
      </c>
      <c r="M28" s="83">
        <v>15.456515777360517</v>
      </c>
      <c r="N28" s="9"/>
      <c r="O28" s="34">
        <v>0.88</v>
      </c>
      <c r="P28" s="35">
        <v>0.08304844666622181</v>
      </c>
      <c r="Q28" s="38">
        <v>0.08304844666622181</v>
      </c>
      <c r="R28" s="40">
        <f t="shared" si="0"/>
        <v>8.30484466662218</v>
      </c>
      <c r="S28" s="35">
        <v>0.115</v>
      </c>
      <c r="T28" s="38">
        <v>0.115</v>
      </c>
      <c r="U28" s="37">
        <f t="shared" si="1"/>
        <v>11.5</v>
      </c>
      <c r="V28" s="35">
        <v>0.15456515777360516</v>
      </c>
      <c r="W28" s="38">
        <v>0.15456515777360516</v>
      </c>
      <c r="X28" s="44">
        <f t="shared" si="2"/>
        <v>15.456515777360517</v>
      </c>
      <c r="Y28" s="10"/>
      <c r="Z28" s="9"/>
    </row>
    <row r="29" spans="1:26" s="12" customFormat="1" ht="12" customHeight="1">
      <c r="A29" s="98" t="s">
        <v>20</v>
      </c>
      <c r="B29" s="58">
        <v>0.911</v>
      </c>
      <c r="C29" s="59">
        <v>0.91</v>
      </c>
      <c r="D29" s="57">
        <v>0.94</v>
      </c>
      <c r="E29" s="71">
        <v>4.2</v>
      </c>
      <c r="F29" s="72">
        <v>2.5004617747885516</v>
      </c>
      <c r="G29" s="73">
        <v>5.492665427717504</v>
      </c>
      <c r="H29" s="71">
        <v>8.7</v>
      </c>
      <c r="I29" s="72">
        <v>11.7</v>
      </c>
      <c r="J29" s="73">
        <v>11.9</v>
      </c>
      <c r="K29" s="71">
        <v>11.675510415551798</v>
      </c>
      <c r="L29" s="72">
        <v>16.086019292250064</v>
      </c>
      <c r="M29" s="83">
        <v>15.539077678971157</v>
      </c>
      <c r="N29" s="9"/>
      <c r="O29" s="34">
        <v>0.94</v>
      </c>
      <c r="P29" s="35">
        <v>0.05492665427717504</v>
      </c>
      <c r="Q29" s="38">
        <v>0.05492665427717504</v>
      </c>
      <c r="R29" s="40">
        <f t="shared" si="0"/>
        <v>5.492665427717504</v>
      </c>
      <c r="S29" s="35">
        <v>0.119</v>
      </c>
      <c r="T29" s="38">
        <v>0.119</v>
      </c>
      <c r="U29" s="37">
        <f t="shared" si="1"/>
        <v>11.899999999999999</v>
      </c>
      <c r="V29" s="35">
        <v>0.15539077678971158</v>
      </c>
      <c r="W29" s="38">
        <v>0.15539077678971158</v>
      </c>
      <c r="X29" s="44">
        <f t="shared" si="2"/>
        <v>15.539077678971157</v>
      </c>
      <c r="Y29" s="10"/>
      <c r="Z29" s="9"/>
    </row>
    <row r="30" spans="1:26" s="12" customFormat="1" ht="12" customHeight="1">
      <c r="A30" s="98" t="s">
        <v>96</v>
      </c>
      <c r="B30" s="60">
        <v>0.645</v>
      </c>
      <c r="C30" s="61"/>
      <c r="D30" s="57"/>
      <c r="E30" s="71">
        <v>4.1</v>
      </c>
      <c r="F30" s="72"/>
      <c r="G30" s="73"/>
      <c r="H30" s="71">
        <v>6.5</v>
      </c>
      <c r="I30" s="72"/>
      <c r="J30" s="73"/>
      <c r="K30" s="71">
        <v>9.711867016554132</v>
      </c>
      <c r="L30" s="72"/>
      <c r="M30" s="83"/>
      <c r="N30" s="9"/>
      <c r="O30" s="34"/>
      <c r="P30" s="35"/>
      <c r="Q30" s="38"/>
      <c r="R30" s="40"/>
      <c r="S30" s="35"/>
      <c r="T30" s="38"/>
      <c r="U30" s="37"/>
      <c r="V30" s="35"/>
      <c r="W30" s="38"/>
      <c r="X30" s="44"/>
      <c r="Y30" s="10"/>
      <c r="Z30" s="9"/>
    </row>
    <row r="31" spans="1:26" s="12" customFormat="1" ht="12" customHeight="1">
      <c r="A31" s="98" t="s">
        <v>21</v>
      </c>
      <c r="B31" s="58">
        <v>0.798</v>
      </c>
      <c r="C31" s="59">
        <v>0.8</v>
      </c>
      <c r="D31" s="57">
        <v>0.83</v>
      </c>
      <c r="E31" s="71">
        <v>5.2</v>
      </c>
      <c r="F31" s="72">
        <v>3.1200710629174297</v>
      </c>
      <c r="G31" s="73">
        <v>4.040038011442841</v>
      </c>
      <c r="H31" s="71">
        <v>11.5</v>
      </c>
      <c r="I31" s="72">
        <v>11.2</v>
      </c>
      <c r="J31" s="73">
        <v>11</v>
      </c>
      <c r="K31" s="71">
        <v>14.996621143578103</v>
      </c>
      <c r="L31" s="72">
        <v>15.726883702980865</v>
      </c>
      <c r="M31" s="83">
        <v>15.657875360163857</v>
      </c>
      <c r="N31" s="9"/>
      <c r="O31" s="34">
        <v>0.83</v>
      </c>
      <c r="P31" s="35">
        <v>0.04040038011442842</v>
      </c>
      <c r="Q31" s="38">
        <v>0.04040038011442842</v>
      </c>
      <c r="R31" s="40">
        <f t="shared" si="0"/>
        <v>4.040038011442841</v>
      </c>
      <c r="S31" s="35">
        <v>0.11</v>
      </c>
      <c r="T31" s="38">
        <v>0.11</v>
      </c>
      <c r="U31" s="37">
        <f t="shared" si="1"/>
        <v>11</v>
      </c>
      <c r="V31" s="35">
        <v>0.15657875360163856</v>
      </c>
      <c r="W31" s="38">
        <v>0.15657875360163856</v>
      </c>
      <c r="X31" s="44">
        <f t="shared" si="2"/>
        <v>15.657875360163857</v>
      </c>
      <c r="Y31" s="10"/>
      <c r="Z31" s="9"/>
    </row>
    <row r="32" spans="1:26" s="12" customFormat="1" ht="12" customHeight="1">
      <c r="A32" s="98" t="s">
        <v>22</v>
      </c>
      <c r="B32" s="58">
        <v>0.907</v>
      </c>
      <c r="C32" s="59">
        <v>0.91</v>
      </c>
      <c r="D32" s="57">
        <v>0.92</v>
      </c>
      <c r="E32" s="71">
        <v>3.2</v>
      </c>
      <c r="F32" s="72">
        <v>3.7858109995117295</v>
      </c>
      <c r="G32" s="73">
        <v>5.211874937975024</v>
      </c>
      <c r="H32" s="71">
        <v>11</v>
      </c>
      <c r="I32" s="72">
        <v>10.9</v>
      </c>
      <c r="J32" s="73">
        <v>11.1</v>
      </c>
      <c r="K32" s="71">
        <v>15.40120890711961</v>
      </c>
      <c r="L32" s="72">
        <v>16.07082872494719</v>
      </c>
      <c r="M32" s="83">
        <v>16.154037664086047</v>
      </c>
      <c r="N32" s="9"/>
      <c r="O32" s="34">
        <v>0.92</v>
      </c>
      <c r="P32" s="35">
        <v>0.05211874937975024</v>
      </c>
      <c r="Q32" s="38">
        <v>0.05211874937975024</v>
      </c>
      <c r="R32" s="40">
        <f t="shared" si="0"/>
        <v>5.211874937975024</v>
      </c>
      <c r="S32" s="35">
        <v>0.111</v>
      </c>
      <c r="T32" s="38">
        <v>0.111</v>
      </c>
      <c r="U32" s="37">
        <f t="shared" si="1"/>
        <v>11.1</v>
      </c>
      <c r="V32" s="35">
        <v>0.16154037664086046</v>
      </c>
      <c r="W32" s="38">
        <v>0.16154037664086046</v>
      </c>
      <c r="X32" s="44">
        <f t="shared" si="2"/>
        <v>16.154037664086047</v>
      </c>
      <c r="Y32" s="10"/>
      <c r="Z32" s="9"/>
    </row>
    <row r="33" spans="1:26" s="12" customFormat="1" ht="12" customHeight="1">
      <c r="A33" s="98" t="s">
        <v>94</v>
      </c>
      <c r="B33" s="58">
        <v>0.466</v>
      </c>
      <c r="C33" s="59">
        <v>0.48</v>
      </c>
      <c r="D33" s="57">
        <v>0.5</v>
      </c>
      <c r="E33" s="71">
        <v>7.3</v>
      </c>
      <c r="F33" s="72">
        <v>4.941186827334869</v>
      </c>
      <c r="G33" s="73">
        <v>4.998982601146773</v>
      </c>
      <c r="H33" s="71">
        <v>11.6</v>
      </c>
      <c r="I33" s="72">
        <v>11.7</v>
      </c>
      <c r="J33" s="73">
        <v>12.4</v>
      </c>
      <c r="K33" s="71">
        <v>12.823658009564303</v>
      </c>
      <c r="L33" s="72">
        <v>13.752615159873862</v>
      </c>
      <c r="M33" s="83">
        <v>16.363956313732427</v>
      </c>
      <c r="N33" s="9"/>
      <c r="O33" s="34">
        <v>0.5</v>
      </c>
      <c r="P33" s="35">
        <v>0.04998982601146773</v>
      </c>
      <c r="Q33" s="38">
        <v>0.04998982601146773</v>
      </c>
      <c r="R33" s="40">
        <f t="shared" si="0"/>
        <v>4.998982601146773</v>
      </c>
      <c r="S33" s="35">
        <v>0.124</v>
      </c>
      <c r="T33" s="38">
        <v>0.124</v>
      </c>
      <c r="U33" s="37">
        <f t="shared" si="1"/>
        <v>12.4</v>
      </c>
      <c r="V33" s="35">
        <v>0.16363956313732428</v>
      </c>
      <c r="W33" s="38">
        <v>0.16363956313732428</v>
      </c>
      <c r="X33" s="44">
        <f t="shared" si="2"/>
        <v>16.363956313732427</v>
      </c>
      <c r="Y33" s="10"/>
      <c r="Z33" s="9"/>
    </row>
    <row r="34" spans="1:26" s="12" customFormat="1" ht="12" customHeight="1">
      <c r="A34" s="98" t="s">
        <v>95</v>
      </c>
      <c r="B34" s="58">
        <v>0.86</v>
      </c>
      <c r="C34" s="59">
        <v>0.88</v>
      </c>
      <c r="D34" s="57">
        <v>0.9</v>
      </c>
      <c r="E34" s="71">
        <v>4.6</v>
      </c>
      <c r="F34" s="72">
        <v>2.65327618023755</v>
      </c>
      <c r="G34" s="73">
        <v>1.7157716099833809</v>
      </c>
      <c r="H34" s="71">
        <v>13.4</v>
      </c>
      <c r="I34" s="72">
        <v>13.8</v>
      </c>
      <c r="J34" s="73">
        <v>13.1</v>
      </c>
      <c r="K34" s="71">
        <v>15.673876713359332</v>
      </c>
      <c r="L34" s="72">
        <v>15.879565339279194</v>
      </c>
      <c r="M34" s="83">
        <v>18.4112674346249</v>
      </c>
      <c r="N34" s="9"/>
      <c r="O34" s="34">
        <v>0.9</v>
      </c>
      <c r="P34" s="35">
        <v>0.017157716099833808</v>
      </c>
      <c r="Q34" s="38">
        <v>0.017157716099833808</v>
      </c>
      <c r="R34" s="40">
        <f t="shared" si="0"/>
        <v>1.7157716099833809</v>
      </c>
      <c r="S34" s="35">
        <v>0.131</v>
      </c>
      <c r="T34" s="38">
        <v>0.131</v>
      </c>
      <c r="U34" s="37">
        <f t="shared" si="1"/>
        <v>13.100000000000001</v>
      </c>
      <c r="V34" s="35">
        <v>0.184112674346249</v>
      </c>
      <c r="W34" s="38">
        <v>0.184112674346249</v>
      </c>
      <c r="X34" s="44">
        <f t="shared" si="2"/>
        <v>18.4112674346249</v>
      </c>
      <c r="Y34" s="10"/>
      <c r="Z34" s="9"/>
    </row>
    <row r="35" spans="1:26" s="12" customFormat="1" ht="12" customHeight="1">
      <c r="A35" s="98"/>
      <c r="B35" s="62"/>
      <c r="C35" s="63"/>
      <c r="D35" s="57"/>
      <c r="E35" s="71"/>
      <c r="F35" s="72"/>
      <c r="G35" s="73"/>
      <c r="H35" s="71"/>
      <c r="I35" s="72"/>
      <c r="J35" s="73"/>
      <c r="K35" s="71"/>
      <c r="L35" s="72"/>
      <c r="M35" s="83"/>
      <c r="N35" s="9"/>
      <c r="O35" s="34"/>
      <c r="P35" s="35"/>
      <c r="Q35" s="38"/>
      <c r="R35" s="40"/>
      <c r="S35" s="35"/>
      <c r="T35" s="38"/>
      <c r="U35" s="37"/>
      <c r="V35" s="35"/>
      <c r="W35" s="38"/>
      <c r="X35" s="44"/>
      <c r="Y35" s="10"/>
      <c r="Z35" s="9"/>
    </row>
    <row r="36" spans="1:26" s="12" customFormat="1" ht="12" customHeight="1">
      <c r="A36" s="98" t="s">
        <v>23</v>
      </c>
      <c r="B36" s="62">
        <v>0.437</v>
      </c>
      <c r="C36" s="63">
        <v>0.45</v>
      </c>
      <c r="D36" s="57">
        <v>0.47</v>
      </c>
      <c r="E36" s="71">
        <v>3.2</v>
      </c>
      <c r="F36" s="72">
        <v>2.3877889249938855</v>
      </c>
      <c r="G36" s="73">
        <v>3.465581326985349</v>
      </c>
      <c r="H36" s="71">
        <v>9.7</v>
      </c>
      <c r="I36" s="72">
        <v>10.5</v>
      </c>
      <c r="J36" s="73">
        <v>11.5</v>
      </c>
      <c r="K36" s="71">
        <v>15.277591300303117</v>
      </c>
      <c r="L36" s="72">
        <v>14.81904840764534</v>
      </c>
      <c r="M36" s="83">
        <v>13.84926868023044</v>
      </c>
      <c r="N36" s="9"/>
      <c r="O36" s="34">
        <v>0.47</v>
      </c>
      <c r="P36" s="35">
        <v>0.03465581326985349</v>
      </c>
      <c r="Q36" s="38">
        <v>0.03465581326985349</v>
      </c>
      <c r="R36" s="40">
        <f t="shared" si="0"/>
        <v>3.465581326985349</v>
      </c>
      <c r="S36" s="35">
        <v>0.115</v>
      </c>
      <c r="T36" s="38">
        <v>0.115</v>
      </c>
      <c r="U36" s="37">
        <f t="shared" si="1"/>
        <v>11.5</v>
      </c>
      <c r="V36" s="35">
        <v>0.1384926868023044</v>
      </c>
      <c r="W36" s="38">
        <v>0.1384926868023044</v>
      </c>
      <c r="X36" s="44">
        <f t="shared" si="2"/>
        <v>13.84926868023044</v>
      </c>
      <c r="Y36" s="10"/>
      <c r="Z36" s="9"/>
    </row>
    <row r="37" spans="1:26" s="12" customFormat="1" ht="12" customHeight="1">
      <c r="A37" s="98" t="s">
        <v>24</v>
      </c>
      <c r="B37" s="62">
        <v>0.451</v>
      </c>
      <c r="C37" s="63">
        <v>0.47</v>
      </c>
      <c r="D37" s="57">
        <v>0.49</v>
      </c>
      <c r="E37" s="71">
        <v>7.3</v>
      </c>
      <c r="F37" s="72">
        <v>7.748432528724009</v>
      </c>
      <c r="G37" s="73">
        <v>6.415028380603674</v>
      </c>
      <c r="H37" s="71">
        <v>11.1</v>
      </c>
      <c r="I37" s="72">
        <v>10.8</v>
      </c>
      <c r="J37" s="73">
        <v>10.3</v>
      </c>
      <c r="K37" s="71">
        <v>11.129590401458268</v>
      </c>
      <c r="L37" s="72">
        <v>11.221990775996272</v>
      </c>
      <c r="M37" s="83">
        <v>11.707507267991337</v>
      </c>
      <c r="N37" s="9"/>
      <c r="O37" s="34">
        <v>0.49</v>
      </c>
      <c r="P37" s="35">
        <v>0.06415028380603674</v>
      </c>
      <c r="Q37" s="38">
        <v>0.06415028380603674</v>
      </c>
      <c r="R37" s="40">
        <f t="shared" si="0"/>
        <v>6.415028380603674</v>
      </c>
      <c r="S37" s="35">
        <v>0.103</v>
      </c>
      <c r="T37" s="38">
        <v>0.103</v>
      </c>
      <c r="U37" s="37">
        <f t="shared" si="1"/>
        <v>10.299999999999999</v>
      </c>
      <c r="V37" s="35">
        <v>0.11707507267991336</v>
      </c>
      <c r="W37" s="38">
        <v>0.11707507267991336</v>
      </c>
      <c r="X37" s="44">
        <f t="shared" si="2"/>
        <v>11.707507267991337</v>
      </c>
      <c r="Y37" s="10"/>
      <c r="Z37" s="9"/>
    </row>
    <row r="38" spans="1:26" s="12" customFormat="1" ht="12" customHeight="1">
      <c r="A38" s="98" t="s">
        <v>25</v>
      </c>
      <c r="B38" s="62">
        <v>0.565</v>
      </c>
      <c r="C38" s="63">
        <v>0.6</v>
      </c>
      <c r="D38" s="57">
        <v>0.63</v>
      </c>
      <c r="E38" s="71">
        <v>5.5</v>
      </c>
      <c r="F38" s="72">
        <v>3.538096436257171</v>
      </c>
      <c r="G38" s="73">
        <v>0.5162344947893608</v>
      </c>
      <c r="H38" s="71">
        <v>6.5</v>
      </c>
      <c r="I38" s="72">
        <v>7.2</v>
      </c>
      <c r="J38" s="73">
        <v>8.8</v>
      </c>
      <c r="K38" s="71">
        <v>11.608037313393176</v>
      </c>
      <c r="L38" s="72">
        <v>13.679168582204978</v>
      </c>
      <c r="M38" s="83">
        <v>13.15060097585132</v>
      </c>
      <c r="N38" s="9"/>
      <c r="O38" s="34">
        <v>0.63</v>
      </c>
      <c r="P38" s="35">
        <v>0.005162344947893608</v>
      </c>
      <c r="Q38" s="38">
        <v>0.005162344947893608</v>
      </c>
      <c r="R38" s="40">
        <f t="shared" si="0"/>
        <v>0.5162344947893608</v>
      </c>
      <c r="S38" s="35">
        <v>0.088</v>
      </c>
      <c r="T38" s="38">
        <v>0.088</v>
      </c>
      <c r="U38" s="37">
        <f t="shared" si="1"/>
        <v>8.799999999999999</v>
      </c>
      <c r="V38" s="35">
        <v>0.1315060097585132</v>
      </c>
      <c r="W38" s="38">
        <v>0.1315060097585132</v>
      </c>
      <c r="X38" s="44">
        <f t="shared" si="2"/>
        <v>13.15060097585132</v>
      </c>
      <c r="Y38" s="10"/>
      <c r="Z38" s="9"/>
    </row>
    <row r="39" spans="1:26" s="12" customFormat="1" ht="12" customHeight="1">
      <c r="A39" s="98" t="s">
        <v>26</v>
      </c>
      <c r="B39" s="62">
        <v>0.398</v>
      </c>
      <c r="C39" s="63">
        <v>0.41</v>
      </c>
      <c r="D39" s="57">
        <v>0.42</v>
      </c>
      <c r="E39" s="71">
        <v>1.1</v>
      </c>
      <c r="F39" s="72">
        <v>1.7765212518536573</v>
      </c>
      <c r="G39" s="73">
        <v>0.8465934024746576</v>
      </c>
      <c r="H39" s="71">
        <v>7.7</v>
      </c>
      <c r="I39" s="72">
        <v>7.7</v>
      </c>
      <c r="J39" s="73">
        <v>8.5</v>
      </c>
      <c r="K39" s="71">
        <v>14.818666616796536</v>
      </c>
      <c r="L39" s="72">
        <v>13.83808805899957</v>
      </c>
      <c r="M39" s="83">
        <v>14.516976771144927</v>
      </c>
      <c r="N39" s="9"/>
      <c r="O39" s="34">
        <v>0.42</v>
      </c>
      <c r="P39" s="35">
        <v>0.008465934024746576</v>
      </c>
      <c r="Q39" s="38">
        <v>0.008465934024746576</v>
      </c>
      <c r="R39" s="40">
        <f t="shared" si="0"/>
        <v>0.8465934024746576</v>
      </c>
      <c r="S39" s="35">
        <v>0.085</v>
      </c>
      <c r="T39" s="38">
        <v>0.085</v>
      </c>
      <c r="U39" s="37">
        <f t="shared" si="1"/>
        <v>8.5</v>
      </c>
      <c r="V39" s="35">
        <v>0.14516976771144927</v>
      </c>
      <c r="W39" s="38">
        <v>0.14516976771144927</v>
      </c>
      <c r="X39" s="44">
        <f t="shared" si="2"/>
        <v>14.516976771144927</v>
      </c>
      <c r="Y39" s="10"/>
      <c r="Z39" s="9"/>
    </row>
    <row r="40" spans="1:26" s="12" customFormat="1" ht="12" customHeight="1">
      <c r="A40" s="98" t="s">
        <v>27</v>
      </c>
      <c r="B40" s="62">
        <v>0.368</v>
      </c>
      <c r="C40" s="63">
        <v>0.38</v>
      </c>
      <c r="D40" s="57">
        <v>0.4</v>
      </c>
      <c r="E40" s="71">
        <v>6.1</v>
      </c>
      <c r="F40" s="72">
        <v>3.8972193711518477</v>
      </c>
      <c r="G40" s="73">
        <v>6.142767630922572</v>
      </c>
      <c r="H40" s="71">
        <v>7.3</v>
      </c>
      <c r="I40" s="72">
        <v>9.5</v>
      </c>
      <c r="J40" s="73">
        <v>11.8</v>
      </c>
      <c r="K40" s="71">
        <v>13.862906189301274</v>
      </c>
      <c r="L40" s="72">
        <v>14.973103468235555</v>
      </c>
      <c r="M40" s="83">
        <v>15.824299195978101</v>
      </c>
      <c r="N40" s="9"/>
      <c r="O40" s="34">
        <v>0.4</v>
      </c>
      <c r="P40" s="35">
        <v>0.06142767630922572</v>
      </c>
      <c r="Q40" s="38">
        <v>0.06142767630922572</v>
      </c>
      <c r="R40" s="40">
        <f t="shared" si="0"/>
        <v>6.142767630922572</v>
      </c>
      <c r="S40" s="35">
        <v>0.118</v>
      </c>
      <c r="T40" s="38">
        <v>0.118</v>
      </c>
      <c r="U40" s="37">
        <f t="shared" si="1"/>
        <v>11.799999999999999</v>
      </c>
      <c r="V40" s="35">
        <v>0.158242991959781</v>
      </c>
      <c r="W40" s="38">
        <v>0.158242991959781</v>
      </c>
      <c r="X40" s="44">
        <f t="shared" si="2"/>
        <v>15.824299195978101</v>
      </c>
      <c r="Y40" s="10"/>
      <c r="Z40" s="9"/>
    </row>
    <row r="41" spans="1:26" s="12" customFormat="1" ht="12" customHeight="1">
      <c r="A41" s="98" t="s">
        <v>28</v>
      </c>
      <c r="B41" s="62">
        <v>0.231</v>
      </c>
      <c r="C41" s="63">
        <v>0.24</v>
      </c>
      <c r="D41" s="57">
        <v>0.25</v>
      </c>
      <c r="E41" s="71">
        <v>7.7</v>
      </c>
      <c r="F41" s="72">
        <v>9.47705259204782</v>
      </c>
      <c r="G41" s="73">
        <v>10.87260300766586</v>
      </c>
      <c r="H41" s="71">
        <v>10</v>
      </c>
      <c r="I41" s="72">
        <v>10.7</v>
      </c>
      <c r="J41" s="73">
        <v>11.1</v>
      </c>
      <c r="K41" s="71">
        <v>20.33809552750683</v>
      </c>
      <c r="L41" s="72">
        <v>21.948192126747195</v>
      </c>
      <c r="M41" s="83">
        <v>21.084241117996363</v>
      </c>
      <c r="N41" s="9"/>
      <c r="O41" s="34">
        <v>0.25</v>
      </c>
      <c r="P41" s="35">
        <v>0.10872603007665861</v>
      </c>
      <c r="Q41" s="38">
        <v>0.10872603007665861</v>
      </c>
      <c r="R41" s="40">
        <f t="shared" si="0"/>
        <v>10.87260300766586</v>
      </c>
      <c r="S41" s="35">
        <v>0.111</v>
      </c>
      <c r="T41" s="38">
        <v>0.111</v>
      </c>
      <c r="U41" s="37">
        <f t="shared" si="1"/>
        <v>11.1</v>
      </c>
      <c r="V41" s="35">
        <v>0.21084241117996363</v>
      </c>
      <c r="W41" s="38">
        <v>0.21084241117996363</v>
      </c>
      <c r="X41" s="44">
        <f t="shared" si="2"/>
        <v>21.084241117996363</v>
      </c>
      <c r="Y41" s="10"/>
      <c r="Z41" s="9"/>
    </row>
    <row r="42" spans="1:26" s="12" customFormat="1" ht="12" customHeight="1">
      <c r="A42" s="98" t="s">
        <v>29</v>
      </c>
      <c r="B42" s="62">
        <v>0.207</v>
      </c>
      <c r="C42" s="63">
        <v>0.22</v>
      </c>
      <c r="D42" s="57">
        <v>0.23</v>
      </c>
      <c r="E42" s="71">
        <v>10.5</v>
      </c>
      <c r="F42" s="72">
        <v>9.797087428219657</v>
      </c>
      <c r="G42" s="73">
        <v>14.346121899819464</v>
      </c>
      <c r="H42" s="71">
        <v>6</v>
      </c>
      <c r="I42" s="72">
        <v>5.9</v>
      </c>
      <c r="J42" s="73">
        <v>6.3</v>
      </c>
      <c r="K42" s="71">
        <v>13.318800638936013</v>
      </c>
      <c r="L42" s="72">
        <v>12.769173839645942</v>
      </c>
      <c r="M42" s="83">
        <v>12.21780531676536</v>
      </c>
      <c r="N42" s="9"/>
      <c r="O42" s="34">
        <v>0.23</v>
      </c>
      <c r="P42" s="35">
        <v>0.14346121899819464</v>
      </c>
      <c r="Q42" s="38">
        <v>0.14346121899819464</v>
      </c>
      <c r="R42" s="40">
        <f t="shared" si="0"/>
        <v>14.346121899819464</v>
      </c>
      <c r="S42" s="35">
        <v>0.063</v>
      </c>
      <c r="T42" s="38">
        <v>0.063</v>
      </c>
      <c r="U42" s="37">
        <f t="shared" si="1"/>
        <v>6.3</v>
      </c>
      <c r="V42" s="35">
        <v>0.12217805316765361</v>
      </c>
      <c r="W42" s="38">
        <v>0.12217805316765361</v>
      </c>
      <c r="X42" s="44">
        <f t="shared" si="2"/>
        <v>12.21780531676536</v>
      </c>
      <c r="Y42" s="10"/>
      <c r="Z42" s="9"/>
    </row>
    <row r="43" spans="1:26" s="12" customFormat="1" ht="12" customHeight="1">
      <c r="A43" s="98" t="s">
        <v>30</v>
      </c>
      <c r="B43" s="62">
        <v>0.755</v>
      </c>
      <c r="C43" s="63">
        <v>0.78</v>
      </c>
      <c r="D43" s="57">
        <v>0.81</v>
      </c>
      <c r="E43" s="71">
        <v>9.5</v>
      </c>
      <c r="F43" s="72">
        <v>9.160497537182389</v>
      </c>
      <c r="G43" s="73">
        <v>7.717152579606407</v>
      </c>
      <c r="H43" s="71">
        <v>10.2</v>
      </c>
      <c r="I43" s="72">
        <v>10.5</v>
      </c>
      <c r="J43" s="73">
        <v>10.5</v>
      </c>
      <c r="K43" s="71">
        <v>10.45701831546982</v>
      </c>
      <c r="L43" s="72">
        <v>11.52708712094565</v>
      </c>
      <c r="M43" s="83">
        <v>11.598237646003811</v>
      </c>
      <c r="N43" s="9"/>
      <c r="O43" s="34">
        <v>0.81</v>
      </c>
      <c r="P43" s="35">
        <v>0.07717152579606407</v>
      </c>
      <c r="Q43" s="38">
        <v>0.07717152579606407</v>
      </c>
      <c r="R43" s="40">
        <f t="shared" si="0"/>
        <v>7.717152579606407</v>
      </c>
      <c r="S43" s="35">
        <v>0.105</v>
      </c>
      <c r="T43" s="38">
        <v>0.105</v>
      </c>
      <c r="U43" s="37">
        <f t="shared" si="1"/>
        <v>10.5</v>
      </c>
      <c r="V43" s="35">
        <v>0.11598237646003812</v>
      </c>
      <c r="W43" s="38">
        <v>0.11598237646003812</v>
      </c>
      <c r="X43" s="44">
        <f t="shared" si="2"/>
        <v>11.598237646003811</v>
      </c>
      <c r="Y43" s="10"/>
      <c r="Z43" s="9"/>
    </row>
    <row r="44" spans="1:26" s="12" customFormat="1" ht="12" customHeight="1">
      <c r="A44" s="98"/>
      <c r="B44" s="62"/>
      <c r="C44" s="63"/>
      <c r="D44" s="57"/>
      <c r="E44" s="71"/>
      <c r="F44" s="72"/>
      <c r="G44" s="73"/>
      <c r="H44" s="71"/>
      <c r="I44" s="72"/>
      <c r="J44" s="73"/>
      <c r="K44" s="71"/>
      <c r="L44" s="72"/>
      <c r="M44" s="83"/>
      <c r="N44" s="9"/>
      <c r="O44" s="34"/>
      <c r="P44" s="35"/>
      <c r="Q44" s="38"/>
      <c r="R44" s="40"/>
      <c r="S44" s="35"/>
      <c r="T44" s="38"/>
      <c r="U44" s="37"/>
      <c r="V44" s="35"/>
      <c r="W44" s="38"/>
      <c r="X44" s="44"/>
      <c r="Y44" s="10"/>
      <c r="Z44" s="9"/>
    </row>
    <row r="45" spans="1:26" s="12" customFormat="1" ht="12" customHeight="1">
      <c r="A45" s="98" t="s">
        <v>31</v>
      </c>
      <c r="B45" s="62">
        <v>0.573</v>
      </c>
      <c r="C45" s="63">
        <v>0.58</v>
      </c>
      <c r="D45" s="57">
        <v>0.61</v>
      </c>
      <c r="E45" s="71">
        <v>2.5</v>
      </c>
      <c r="F45" s="72">
        <v>2.85059544209301</v>
      </c>
      <c r="G45" s="73">
        <v>3.07926704245126</v>
      </c>
      <c r="H45" s="71">
        <v>5.2</v>
      </c>
      <c r="I45" s="72">
        <v>5.1</v>
      </c>
      <c r="J45" s="73">
        <v>4.9</v>
      </c>
      <c r="K45" s="71">
        <v>9.32138678270617</v>
      </c>
      <c r="L45" s="72">
        <v>9.188148076056976</v>
      </c>
      <c r="M45" s="83">
        <v>8.440358397942873</v>
      </c>
      <c r="N45" s="9"/>
      <c r="O45" s="34">
        <v>0.61</v>
      </c>
      <c r="P45" s="35">
        <v>0.0307926704245126</v>
      </c>
      <c r="Q45" s="38">
        <v>0.0307926704245126</v>
      </c>
      <c r="R45" s="40">
        <f t="shared" si="0"/>
        <v>3.07926704245126</v>
      </c>
      <c r="S45" s="35">
        <v>0.049</v>
      </c>
      <c r="T45" s="38">
        <v>0.049</v>
      </c>
      <c r="U45" s="37">
        <f t="shared" si="1"/>
        <v>4.9</v>
      </c>
      <c r="V45" s="35">
        <v>0.08440358397942874</v>
      </c>
      <c r="W45" s="38">
        <v>0.08440358397942874</v>
      </c>
      <c r="X45" s="44">
        <f t="shared" si="2"/>
        <v>8.440358397942873</v>
      </c>
      <c r="Y45" s="10"/>
      <c r="Z45" s="9"/>
    </row>
    <row r="46" spans="1:26" s="12" customFormat="1" ht="12" customHeight="1">
      <c r="A46" s="98" t="s">
        <v>32</v>
      </c>
      <c r="B46" s="62">
        <v>0.615</v>
      </c>
      <c r="C46" s="63">
        <v>0.62</v>
      </c>
      <c r="D46" s="57">
        <v>0.64</v>
      </c>
      <c r="E46" s="71">
        <v>4.2</v>
      </c>
      <c r="F46" s="72">
        <v>2.177292654312941</v>
      </c>
      <c r="G46" s="73">
        <v>2.8990279004571504</v>
      </c>
      <c r="H46" s="71">
        <v>7.1</v>
      </c>
      <c r="I46" s="72">
        <v>7.5</v>
      </c>
      <c r="J46" s="73">
        <v>7.4</v>
      </c>
      <c r="K46" s="71">
        <v>10.594171647614338</v>
      </c>
      <c r="L46" s="72">
        <v>12.4625603694066</v>
      </c>
      <c r="M46" s="83">
        <v>11.740204493424697</v>
      </c>
      <c r="N46" s="9"/>
      <c r="O46" s="34">
        <v>0.64</v>
      </c>
      <c r="P46" s="35">
        <v>0.028990279004571504</v>
      </c>
      <c r="Q46" s="38">
        <v>0.028990279004571504</v>
      </c>
      <c r="R46" s="40">
        <f t="shared" si="0"/>
        <v>2.8990279004571504</v>
      </c>
      <c r="S46" s="35">
        <v>0.074</v>
      </c>
      <c r="T46" s="38">
        <v>0.074</v>
      </c>
      <c r="U46" s="37">
        <f t="shared" si="1"/>
        <v>7.3999999999999995</v>
      </c>
      <c r="V46" s="35">
        <v>0.11740204493424697</v>
      </c>
      <c r="W46" s="38">
        <v>0.11740204493424697</v>
      </c>
      <c r="X46" s="44">
        <f t="shared" si="2"/>
        <v>11.740204493424697</v>
      </c>
      <c r="Y46" s="10"/>
      <c r="Z46" s="9"/>
    </row>
    <row r="47" spans="1:26" s="12" customFormat="1" ht="12" customHeight="1">
      <c r="A47" s="98" t="s">
        <v>33</v>
      </c>
      <c r="B47" s="62">
        <v>0.275</v>
      </c>
      <c r="C47" s="63">
        <v>0.27</v>
      </c>
      <c r="D47" s="57">
        <v>0.28</v>
      </c>
      <c r="E47" s="71">
        <v>4.1</v>
      </c>
      <c r="F47" s="72">
        <v>2.468352977125124</v>
      </c>
      <c r="G47" s="73">
        <v>2.2189221721898913</v>
      </c>
      <c r="H47" s="71">
        <v>11.1</v>
      </c>
      <c r="I47" s="72">
        <v>11.2</v>
      </c>
      <c r="J47" s="73">
        <v>11.7</v>
      </c>
      <c r="K47" s="71">
        <v>19.841157900945515</v>
      </c>
      <c r="L47" s="72">
        <v>20.522007596530784</v>
      </c>
      <c r="M47" s="83">
        <v>21.684616433821187</v>
      </c>
      <c r="N47" s="9"/>
      <c r="O47" s="34">
        <v>0.28</v>
      </c>
      <c r="P47" s="35">
        <v>0.022189221721898914</v>
      </c>
      <c r="Q47" s="38">
        <v>0.022189221721898914</v>
      </c>
      <c r="R47" s="40">
        <f t="shared" si="0"/>
        <v>2.2189221721898913</v>
      </c>
      <c r="S47" s="35">
        <v>0.117</v>
      </c>
      <c r="T47" s="38">
        <v>0.117</v>
      </c>
      <c r="U47" s="37">
        <f t="shared" si="1"/>
        <v>11.700000000000001</v>
      </c>
      <c r="V47" s="35">
        <v>0.21684616433821186</v>
      </c>
      <c r="W47" s="38">
        <v>0.21684616433821186</v>
      </c>
      <c r="X47" s="44">
        <f t="shared" si="2"/>
        <v>21.684616433821187</v>
      </c>
      <c r="Y47" s="10"/>
      <c r="Z47" s="9"/>
    </row>
    <row r="48" spans="1:26" s="12" customFormat="1" ht="12" customHeight="1">
      <c r="A48" s="98" t="s">
        <v>34</v>
      </c>
      <c r="B48" s="62">
        <v>0.452</v>
      </c>
      <c r="C48" s="63">
        <v>0.46</v>
      </c>
      <c r="D48" s="57">
        <v>0.48</v>
      </c>
      <c r="E48" s="71">
        <v>4.8</v>
      </c>
      <c r="F48" s="72">
        <v>2.7827204428627916</v>
      </c>
      <c r="G48" s="73">
        <v>5.45083532542677</v>
      </c>
      <c r="H48" s="71">
        <v>5.1</v>
      </c>
      <c r="I48" s="72">
        <v>4.7</v>
      </c>
      <c r="J48" s="73">
        <v>4.5</v>
      </c>
      <c r="K48" s="71">
        <v>12.756263806273116</v>
      </c>
      <c r="L48" s="72">
        <v>12.937474221799167</v>
      </c>
      <c r="M48" s="83">
        <v>12.868957233047684</v>
      </c>
      <c r="N48" s="9"/>
      <c r="O48" s="34">
        <v>0.48</v>
      </c>
      <c r="P48" s="35">
        <v>0.0545083532542677</v>
      </c>
      <c r="Q48" s="38">
        <v>0.0545083532542677</v>
      </c>
      <c r="R48" s="40">
        <f t="shared" si="0"/>
        <v>5.45083532542677</v>
      </c>
      <c r="S48" s="35">
        <v>0.045</v>
      </c>
      <c r="T48" s="38">
        <v>0.045</v>
      </c>
      <c r="U48" s="37">
        <f t="shared" si="1"/>
        <v>4.5</v>
      </c>
      <c r="V48" s="35">
        <v>0.12868957233047684</v>
      </c>
      <c r="W48" s="38">
        <v>0.12868957233047684</v>
      </c>
      <c r="X48" s="44">
        <f t="shared" si="2"/>
        <v>12.868957233047684</v>
      </c>
      <c r="Y48" s="10"/>
      <c r="Z48" s="9"/>
    </row>
    <row r="49" spans="1:26" s="12" customFormat="1" ht="12" customHeight="1">
      <c r="A49" s="98"/>
      <c r="B49" s="62"/>
      <c r="C49" s="63"/>
      <c r="D49" s="57"/>
      <c r="E49" s="71"/>
      <c r="F49" s="72"/>
      <c r="G49" s="73"/>
      <c r="H49" s="71"/>
      <c r="I49" s="72"/>
      <c r="J49" s="73"/>
      <c r="K49" s="71"/>
      <c r="L49" s="72"/>
      <c r="M49" s="83"/>
      <c r="N49" s="9"/>
      <c r="O49" s="34"/>
      <c r="P49" s="35"/>
      <c r="Q49" s="38"/>
      <c r="R49" s="40"/>
      <c r="S49" s="35"/>
      <c r="T49" s="38"/>
      <c r="U49" s="37"/>
      <c r="V49" s="35"/>
      <c r="W49" s="38"/>
      <c r="X49" s="44"/>
      <c r="Y49" s="10"/>
      <c r="Z49" s="9"/>
    </row>
    <row r="50" spans="1:26" s="12" customFormat="1" ht="12" customHeight="1">
      <c r="A50" s="98" t="s">
        <v>35</v>
      </c>
      <c r="B50" s="62">
        <v>1.338</v>
      </c>
      <c r="C50" s="63">
        <v>1.44</v>
      </c>
      <c r="D50" s="57">
        <v>1.43</v>
      </c>
      <c r="E50" s="71">
        <v>5.4</v>
      </c>
      <c r="F50" s="72">
        <v>5.447499242147266</v>
      </c>
      <c r="G50" s="73">
        <v>6.3279873192372165</v>
      </c>
      <c r="H50" s="71">
        <v>6.7</v>
      </c>
      <c r="I50" s="72">
        <v>6.5</v>
      </c>
      <c r="J50" s="73">
        <v>6.7</v>
      </c>
      <c r="K50" s="71">
        <v>8.706676823421153</v>
      </c>
      <c r="L50" s="72">
        <v>8.72422926674724</v>
      </c>
      <c r="M50" s="83">
        <v>8.674008875948967</v>
      </c>
      <c r="N50" s="9"/>
      <c r="O50" s="34">
        <v>1.43</v>
      </c>
      <c r="P50" s="35">
        <v>0.06327987319237216</v>
      </c>
      <c r="Q50" s="38">
        <v>0.06327987319237216</v>
      </c>
      <c r="R50" s="40">
        <f t="shared" si="0"/>
        <v>6.3279873192372165</v>
      </c>
      <c r="S50" s="35">
        <v>0.067</v>
      </c>
      <c r="T50" s="38">
        <v>0.067</v>
      </c>
      <c r="U50" s="37">
        <f t="shared" si="1"/>
        <v>6.7</v>
      </c>
      <c r="V50" s="35">
        <v>0.08674008875948967</v>
      </c>
      <c r="W50" s="38">
        <v>0.08674008875948967</v>
      </c>
      <c r="X50" s="44">
        <f t="shared" si="2"/>
        <v>8.674008875948967</v>
      </c>
      <c r="Y50" s="10"/>
      <c r="Z50" s="9"/>
    </row>
    <row r="51" spans="1:26" s="12" customFormat="1" ht="12" customHeight="1">
      <c r="A51" s="98" t="s">
        <v>36</v>
      </c>
      <c r="B51" s="62">
        <v>0.604</v>
      </c>
      <c r="C51" s="63">
        <v>0.63</v>
      </c>
      <c r="D51" s="57">
        <v>0.64</v>
      </c>
      <c r="E51" s="71">
        <v>5.4</v>
      </c>
      <c r="F51" s="72">
        <v>5.688428661073907</v>
      </c>
      <c r="G51" s="73">
        <v>6.820389227513609</v>
      </c>
      <c r="H51" s="71">
        <v>6.8</v>
      </c>
      <c r="I51" s="72">
        <v>7</v>
      </c>
      <c r="J51" s="73">
        <v>7.5</v>
      </c>
      <c r="K51" s="71">
        <v>13.506877873681525</v>
      </c>
      <c r="L51" s="72">
        <v>14.12623663169271</v>
      </c>
      <c r="M51" s="83">
        <v>14.40559077303919</v>
      </c>
      <c r="N51" s="9"/>
      <c r="O51" s="34">
        <v>0.64</v>
      </c>
      <c r="P51" s="35">
        <v>0.0682038922751361</v>
      </c>
      <c r="Q51" s="38">
        <v>0.0682038922751361</v>
      </c>
      <c r="R51" s="40">
        <f t="shared" si="0"/>
        <v>6.820389227513609</v>
      </c>
      <c r="S51" s="35">
        <v>0.075</v>
      </c>
      <c r="T51" s="38">
        <v>0.075</v>
      </c>
      <c r="U51" s="37">
        <f t="shared" si="1"/>
        <v>7.5</v>
      </c>
      <c r="V51" s="35">
        <v>0.1440559077303919</v>
      </c>
      <c r="W51" s="38">
        <v>0.1440559077303919</v>
      </c>
      <c r="X51" s="44">
        <f t="shared" si="2"/>
        <v>14.40559077303919</v>
      </c>
      <c r="Y51" s="10"/>
      <c r="Z51" s="9"/>
    </row>
    <row r="52" spans="1:26" s="12" customFormat="1" ht="12" customHeight="1">
      <c r="A52" s="98" t="s">
        <v>37</v>
      </c>
      <c r="B52" s="62">
        <v>0.33</v>
      </c>
      <c r="C52" s="63">
        <v>0.34</v>
      </c>
      <c r="D52" s="57">
        <v>0.35</v>
      </c>
      <c r="E52" s="71">
        <v>7.1</v>
      </c>
      <c r="F52" s="72">
        <v>4.527770556147346</v>
      </c>
      <c r="G52" s="73">
        <v>4.8044824394703</v>
      </c>
      <c r="H52" s="71">
        <v>8.8</v>
      </c>
      <c r="I52" s="72">
        <v>8.7</v>
      </c>
      <c r="J52" s="73">
        <v>8.2</v>
      </c>
      <c r="K52" s="71">
        <v>12.079085761534028</v>
      </c>
      <c r="L52" s="72">
        <v>12.240121002015247</v>
      </c>
      <c r="M52" s="83">
        <v>13.370917526121385</v>
      </c>
      <c r="N52" s="9"/>
      <c r="O52" s="34">
        <v>0.35</v>
      </c>
      <c r="P52" s="35">
        <v>0.048044824394703006</v>
      </c>
      <c r="Q52" s="38">
        <v>0.048044824394703006</v>
      </c>
      <c r="R52" s="40">
        <f t="shared" si="0"/>
        <v>4.8044824394703</v>
      </c>
      <c r="S52" s="35">
        <v>0.082</v>
      </c>
      <c r="T52" s="38">
        <v>0.082</v>
      </c>
      <c r="U52" s="37">
        <f t="shared" si="1"/>
        <v>8.200000000000001</v>
      </c>
      <c r="V52" s="35">
        <v>0.13370917526121384</v>
      </c>
      <c r="W52" s="38">
        <v>0.13370917526121384</v>
      </c>
      <c r="X52" s="44">
        <f t="shared" si="2"/>
        <v>13.370917526121385</v>
      </c>
      <c r="Y52" s="10"/>
      <c r="Z52" s="9"/>
    </row>
    <row r="53" spans="1:26" s="12" customFormat="1" ht="12" customHeight="1">
      <c r="A53" s="98" t="s">
        <v>38</v>
      </c>
      <c r="B53" s="62">
        <v>0.548</v>
      </c>
      <c r="C53" s="63">
        <v>0.57</v>
      </c>
      <c r="D53" s="57">
        <v>0.59</v>
      </c>
      <c r="E53" s="71">
        <v>5.1</v>
      </c>
      <c r="F53" s="72">
        <v>4.068431708916668</v>
      </c>
      <c r="G53" s="73">
        <v>7.3421351917568085</v>
      </c>
      <c r="H53" s="71">
        <v>7.8</v>
      </c>
      <c r="I53" s="72">
        <v>8</v>
      </c>
      <c r="J53" s="73">
        <v>8.4</v>
      </c>
      <c r="K53" s="71">
        <v>15.741119022095981</v>
      </c>
      <c r="L53" s="72">
        <v>16.234285080335333</v>
      </c>
      <c r="M53" s="83">
        <v>15.927913411628882</v>
      </c>
      <c r="N53" s="9"/>
      <c r="O53" s="34">
        <v>0.59</v>
      </c>
      <c r="P53" s="35">
        <v>0.07342135191756809</v>
      </c>
      <c r="Q53" s="38">
        <v>0.07342135191756809</v>
      </c>
      <c r="R53" s="40">
        <f t="shared" si="0"/>
        <v>7.3421351917568085</v>
      </c>
      <c r="S53" s="35">
        <v>0.084</v>
      </c>
      <c r="T53" s="38">
        <v>0.084</v>
      </c>
      <c r="U53" s="37">
        <f t="shared" si="1"/>
        <v>8.4</v>
      </c>
      <c r="V53" s="35">
        <v>0.15927913411628883</v>
      </c>
      <c r="W53" s="38">
        <v>0.15927913411628883</v>
      </c>
      <c r="X53" s="44">
        <f t="shared" si="2"/>
        <v>15.927913411628882</v>
      </c>
      <c r="Y53" s="10"/>
      <c r="Z53" s="9"/>
    </row>
    <row r="54" spans="1:26" s="12" customFormat="1" ht="12" customHeight="1">
      <c r="A54" s="98" t="s">
        <v>39</v>
      </c>
      <c r="B54" s="62">
        <v>0.277</v>
      </c>
      <c r="C54" s="63">
        <v>0.29</v>
      </c>
      <c r="D54" s="57">
        <v>0.3</v>
      </c>
      <c r="E54" s="71">
        <v>10.6</v>
      </c>
      <c r="F54" s="72">
        <v>10.799071195332768</v>
      </c>
      <c r="G54" s="73">
        <v>9.094074577770789</v>
      </c>
      <c r="H54" s="71">
        <v>7.5</v>
      </c>
      <c r="I54" s="72">
        <v>8.3</v>
      </c>
      <c r="J54" s="73">
        <v>8.5</v>
      </c>
      <c r="K54" s="71">
        <v>13.391022720373666</v>
      </c>
      <c r="L54" s="72">
        <v>15.012524591003338</v>
      </c>
      <c r="M54" s="83">
        <v>14.397905518851339</v>
      </c>
      <c r="N54" s="9"/>
      <c r="O54" s="34">
        <v>0.3</v>
      </c>
      <c r="P54" s="35">
        <v>0.09094074577770789</v>
      </c>
      <c r="Q54" s="38">
        <v>0.09094074577770789</v>
      </c>
      <c r="R54" s="40">
        <f t="shared" si="0"/>
        <v>9.094074577770789</v>
      </c>
      <c r="S54" s="35">
        <v>0.085</v>
      </c>
      <c r="T54" s="38">
        <v>0.085</v>
      </c>
      <c r="U54" s="37">
        <f t="shared" si="1"/>
        <v>8.5</v>
      </c>
      <c r="V54" s="35">
        <v>0.1439790551885134</v>
      </c>
      <c r="W54" s="38">
        <v>0.1439790551885134</v>
      </c>
      <c r="X54" s="44">
        <f t="shared" si="2"/>
        <v>14.397905518851339</v>
      </c>
      <c r="Y54" s="10"/>
      <c r="Z54" s="9"/>
    </row>
    <row r="55" spans="1:26" s="12" customFormat="1" ht="12" customHeight="1">
      <c r="A55" s="98" t="s">
        <v>40</v>
      </c>
      <c r="B55" s="62">
        <v>0.181</v>
      </c>
      <c r="C55" s="63">
        <v>0.19</v>
      </c>
      <c r="D55" s="57">
        <v>0.2</v>
      </c>
      <c r="E55" s="71">
        <v>6</v>
      </c>
      <c r="F55" s="72">
        <v>4.959614099615755</v>
      </c>
      <c r="G55" s="73">
        <v>7.043383694630354</v>
      </c>
      <c r="H55" s="71">
        <v>8.4</v>
      </c>
      <c r="I55" s="72">
        <v>8.9</v>
      </c>
      <c r="J55" s="73">
        <v>9.1</v>
      </c>
      <c r="K55" s="71">
        <v>16.02252074278941</v>
      </c>
      <c r="L55" s="72">
        <v>15.698823253147562</v>
      </c>
      <c r="M55" s="83">
        <v>15.427259348902808</v>
      </c>
      <c r="N55" s="9"/>
      <c r="O55" s="34">
        <v>0.2</v>
      </c>
      <c r="P55" s="35">
        <v>0.07043383694630354</v>
      </c>
      <c r="Q55" s="38">
        <v>0.07043383694630354</v>
      </c>
      <c r="R55" s="40">
        <f t="shared" si="0"/>
        <v>7.043383694630354</v>
      </c>
      <c r="S55" s="35">
        <v>0.091</v>
      </c>
      <c r="T55" s="38">
        <v>0.091</v>
      </c>
      <c r="U55" s="37">
        <f t="shared" si="1"/>
        <v>9.1</v>
      </c>
      <c r="V55" s="35">
        <v>0.15427259348902808</v>
      </c>
      <c r="W55" s="38">
        <v>0.15427259348902808</v>
      </c>
      <c r="X55" s="44">
        <f t="shared" si="2"/>
        <v>15.427259348902808</v>
      </c>
      <c r="Y55" s="10"/>
      <c r="Z55" s="9"/>
    </row>
    <row r="56" spans="1:26" s="12" customFormat="1" ht="12" customHeight="1" thickBot="1">
      <c r="A56" s="100" t="s">
        <v>41</v>
      </c>
      <c r="B56" s="101">
        <v>0.237</v>
      </c>
      <c r="C56" s="102">
        <v>0.23</v>
      </c>
      <c r="D56" s="103">
        <v>0.23</v>
      </c>
      <c r="E56" s="104">
        <v>7.8</v>
      </c>
      <c r="F56" s="105">
        <v>7.443120558012629</v>
      </c>
      <c r="G56" s="106">
        <v>16.715965337336684</v>
      </c>
      <c r="H56" s="104">
        <v>11.2</v>
      </c>
      <c r="I56" s="105">
        <v>11.6</v>
      </c>
      <c r="J56" s="106">
        <v>9.9</v>
      </c>
      <c r="K56" s="104">
        <v>20.521543774314125</v>
      </c>
      <c r="L56" s="105">
        <v>20.789876477023782</v>
      </c>
      <c r="M56" s="107">
        <v>18.48171457163959</v>
      </c>
      <c r="N56" s="9"/>
      <c r="O56" s="34">
        <v>0.23</v>
      </c>
      <c r="P56" s="35">
        <v>0.16715965337336683</v>
      </c>
      <c r="Q56" s="38">
        <v>0.16715965337336683</v>
      </c>
      <c r="R56" s="40">
        <f t="shared" si="0"/>
        <v>16.715965337336684</v>
      </c>
      <c r="S56" s="35">
        <v>0.099</v>
      </c>
      <c r="T56" s="38">
        <v>0.099</v>
      </c>
      <c r="U56" s="37">
        <f t="shared" si="1"/>
        <v>9.9</v>
      </c>
      <c r="V56" s="35">
        <v>0.1848171457163959</v>
      </c>
      <c r="W56" s="38">
        <v>0.1848171457163959</v>
      </c>
      <c r="X56" s="44">
        <f t="shared" si="2"/>
        <v>18.48171457163959</v>
      </c>
      <c r="Y56" s="10"/>
      <c r="Z56" s="9"/>
    </row>
    <row r="57" spans="1:26" s="12" customFormat="1" ht="6" customHeight="1" hidden="1" thickBot="1">
      <c r="A57" s="17"/>
      <c r="B57" s="95"/>
      <c r="C57" s="18"/>
      <c r="D57" s="24"/>
      <c r="E57" s="28"/>
      <c r="F57" s="20"/>
      <c r="G57" s="29"/>
      <c r="H57" s="28"/>
      <c r="I57" s="20"/>
      <c r="J57" s="29"/>
      <c r="K57" s="20"/>
      <c r="L57" s="20"/>
      <c r="M57" s="20"/>
      <c r="N57" s="9"/>
      <c r="O57" s="34"/>
      <c r="P57" s="35"/>
      <c r="Q57" s="38"/>
      <c r="R57" s="40"/>
      <c r="S57" s="35"/>
      <c r="T57" s="38"/>
      <c r="U57" s="37"/>
      <c r="V57" s="35"/>
      <c r="W57" s="38"/>
      <c r="X57" s="44"/>
      <c r="Y57" s="10"/>
      <c r="Z57" s="9"/>
    </row>
    <row r="58" spans="2:26" s="12" customFormat="1" ht="11.25" hidden="1" thickBot="1">
      <c r="B58" s="25"/>
      <c r="C58" s="26"/>
      <c r="D58" s="27"/>
      <c r="E58" s="30"/>
      <c r="F58" s="31"/>
      <c r="G58" s="32"/>
      <c r="H58" s="30"/>
      <c r="I58" s="31"/>
      <c r="J58" s="32"/>
      <c r="K58" s="21"/>
      <c r="L58" s="21"/>
      <c r="M58" s="21"/>
      <c r="N58" s="9"/>
      <c r="O58" s="34"/>
      <c r="P58" s="35"/>
      <c r="Q58" s="38"/>
      <c r="R58" s="40"/>
      <c r="S58" s="35"/>
      <c r="T58" s="38"/>
      <c r="U58" s="37"/>
      <c r="V58" s="35"/>
      <c r="W58" s="38"/>
      <c r="X58" s="44"/>
      <c r="Y58" s="10"/>
      <c r="Z58" s="9"/>
    </row>
    <row r="59" spans="1:26" s="12" customFormat="1" ht="13.5" customHeight="1" thickTop="1">
      <c r="A59" s="120" t="s">
        <v>88</v>
      </c>
      <c r="B59" s="142" t="s">
        <v>92</v>
      </c>
      <c r="C59" s="143"/>
      <c r="D59" s="144"/>
      <c r="E59" s="114" t="s">
        <v>85</v>
      </c>
      <c r="F59" s="137"/>
      <c r="G59" s="138"/>
      <c r="H59" s="114" t="s">
        <v>89</v>
      </c>
      <c r="I59" s="137"/>
      <c r="J59" s="138"/>
      <c r="K59" s="137" t="s">
        <v>90</v>
      </c>
      <c r="L59" s="137"/>
      <c r="M59" s="137"/>
      <c r="N59" s="9"/>
      <c r="O59" s="34"/>
      <c r="P59" s="35"/>
      <c r="Q59" s="38"/>
      <c r="R59" s="40"/>
      <c r="S59" s="35"/>
      <c r="T59" s="38"/>
      <c r="U59" s="37"/>
      <c r="V59" s="35"/>
      <c r="W59" s="38"/>
      <c r="X59" s="44"/>
      <c r="Y59" s="10"/>
      <c r="Z59" s="9"/>
    </row>
    <row r="60" spans="1:26" s="12" customFormat="1" ht="7.5" customHeight="1">
      <c r="A60" s="121"/>
      <c r="B60" s="139"/>
      <c r="C60" s="140"/>
      <c r="D60" s="141"/>
      <c r="E60" s="139"/>
      <c r="F60" s="140"/>
      <c r="G60" s="141"/>
      <c r="H60" s="139"/>
      <c r="I60" s="140"/>
      <c r="J60" s="141"/>
      <c r="K60" s="140"/>
      <c r="L60" s="140"/>
      <c r="M60" s="140"/>
      <c r="N60" s="9"/>
      <c r="O60" s="34"/>
      <c r="P60" s="35"/>
      <c r="Q60" s="38"/>
      <c r="R60" s="40"/>
      <c r="S60" s="35"/>
      <c r="T60" s="38"/>
      <c r="U60" s="37"/>
      <c r="V60" s="35"/>
      <c r="W60" s="38"/>
      <c r="X60" s="44"/>
      <c r="Y60" s="10"/>
      <c r="Z60" s="9"/>
    </row>
    <row r="61" spans="1:26" s="12" customFormat="1" ht="7.5" customHeight="1">
      <c r="A61" s="121"/>
      <c r="B61" s="123" t="s">
        <v>93</v>
      </c>
      <c r="C61" s="111" t="s">
        <v>97</v>
      </c>
      <c r="D61" s="125" t="s">
        <v>98</v>
      </c>
      <c r="E61" s="123" t="s">
        <v>93</v>
      </c>
      <c r="F61" s="111" t="s">
        <v>97</v>
      </c>
      <c r="G61" s="125" t="s">
        <v>98</v>
      </c>
      <c r="H61" s="123" t="s">
        <v>93</v>
      </c>
      <c r="I61" s="111" t="s">
        <v>97</v>
      </c>
      <c r="J61" s="125" t="s">
        <v>98</v>
      </c>
      <c r="K61" s="123" t="s">
        <v>93</v>
      </c>
      <c r="L61" s="111" t="s">
        <v>97</v>
      </c>
      <c r="M61" s="125" t="s">
        <v>98</v>
      </c>
      <c r="N61" s="9"/>
      <c r="O61" s="34"/>
      <c r="P61" s="35"/>
      <c r="Q61" s="38"/>
      <c r="R61" s="40"/>
      <c r="S61" s="35"/>
      <c r="T61" s="38"/>
      <c r="U61" s="37"/>
      <c r="V61" s="35"/>
      <c r="W61" s="38"/>
      <c r="X61" s="44"/>
      <c r="Y61" s="10"/>
      <c r="Z61" s="9"/>
    </row>
    <row r="62" spans="1:26" s="12" customFormat="1" ht="10.5">
      <c r="A62" s="122"/>
      <c r="B62" s="124"/>
      <c r="C62" s="112"/>
      <c r="D62" s="126"/>
      <c r="E62" s="124"/>
      <c r="F62" s="112"/>
      <c r="G62" s="126"/>
      <c r="H62" s="124"/>
      <c r="I62" s="112"/>
      <c r="J62" s="126"/>
      <c r="K62" s="124"/>
      <c r="L62" s="112"/>
      <c r="M62" s="126"/>
      <c r="N62" s="9"/>
      <c r="O62" s="34"/>
      <c r="P62" s="35"/>
      <c r="Q62" s="38"/>
      <c r="R62" s="40"/>
      <c r="S62" s="35"/>
      <c r="T62" s="38"/>
      <c r="U62" s="37"/>
      <c r="V62" s="35"/>
      <c r="W62" s="38"/>
      <c r="X62" s="44"/>
      <c r="Y62" s="10"/>
      <c r="Z62" s="9"/>
    </row>
    <row r="63" spans="1:26" s="12" customFormat="1" ht="6" customHeight="1" hidden="1">
      <c r="A63" s="15"/>
      <c r="B63" s="16"/>
      <c r="C63" s="22"/>
      <c r="D63" s="23"/>
      <c r="E63" s="16"/>
      <c r="F63" s="22"/>
      <c r="G63" s="23"/>
      <c r="H63" s="16"/>
      <c r="I63" s="22"/>
      <c r="J63" s="23"/>
      <c r="K63" s="16"/>
      <c r="L63" s="16"/>
      <c r="M63" s="16"/>
      <c r="N63" s="9"/>
      <c r="O63" s="34"/>
      <c r="P63" s="35"/>
      <c r="Q63" s="38"/>
      <c r="R63" s="40"/>
      <c r="S63" s="35"/>
      <c r="T63" s="38"/>
      <c r="U63" s="37"/>
      <c r="V63" s="35"/>
      <c r="W63" s="38"/>
      <c r="X63" s="44"/>
      <c r="Y63" s="10"/>
      <c r="Z63" s="9"/>
    </row>
    <row r="64" spans="1:26" s="12" customFormat="1" ht="12" customHeight="1">
      <c r="A64" s="99" t="s">
        <v>42</v>
      </c>
      <c r="B64" s="84">
        <v>0.276</v>
      </c>
      <c r="C64" s="85">
        <v>0.29</v>
      </c>
      <c r="D64" s="86">
        <v>0.3</v>
      </c>
      <c r="E64" s="91">
        <v>2.6</v>
      </c>
      <c r="F64" s="92">
        <v>4.587116342163167</v>
      </c>
      <c r="G64" s="93">
        <v>6.823181756820674</v>
      </c>
      <c r="H64" s="91">
        <v>5.6</v>
      </c>
      <c r="I64" s="92">
        <v>6.2</v>
      </c>
      <c r="J64" s="93">
        <v>6.7</v>
      </c>
      <c r="K64" s="91">
        <v>14.252961933940874</v>
      </c>
      <c r="L64" s="92">
        <v>14.867900012128397</v>
      </c>
      <c r="M64" s="94">
        <v>14.437667206827376</v>
      </c>
      <c r="N64" s="9"/>
      <c r="O64" s="34">
        <v>0.3</v>
      </c>
      <c r="P64" s="35">
        <v>0.06823181756820673</v>
      </c>
      <c r="Q64" s="38">
        <v>0.06823181756820673</v>
      </c>
      <c r="R64" s="40">
        <f t="shared" si="0"/>
        <v>6.823181756820674</v>
      </c>
      <c r="S64" s="35">
        <v>0.067</v>
      </c>
      <c r="T64" s="38">
        <v>0.067</v>
      </c>
      <c r="U64" s="37">
        <f t="shared" si="1"/>
        <v>6.7</v>
      </c>
      <c r="V64" s="35">
        <v>0.14437667206827376</v>
      </c>
      <c r="W64" s="38">
        <v>0.14437667206827376</v>
      </c>
      <c r="X64" s="44">
        <f t="shared" si="2"/>
        <v>14.437667206827376</v>
      </c>
      <c r="Y64" s="10"/>
      <c r="Z64" s="9"/>
    </row>
    <row r="65" spans="1:26" s="12" customFormat="1" ht="12" customHeight="1">
      <c r="A65" s="98" t="s">
        <v>43</v>
      </c>
      <c r="B65" s="58">
        <v>0.204</v>
      </c>
      <c r="C65" s="59">
        <v>0.21</v>
      </c>
      <c r="D65" s="87">
        <v>0.22</v>
      </c>
      <c r="E65" s="71">
        <v>4.5</v>
      </c>
      <c r="F65" s="72">
        <v>5.4264844673908526</v>
      </c>
      <c r="G65" s="73">
        <v>6.17653963609836</v>
      </c>
      <c r="H65" s="71">
        <v>6.9</v>
      </c>
      <c r="I65" s="72">
        <v>7.5</v>
      </c>
      <c r="J65" s="73">
        <v>8.1</v>
      </c>
      <c r="K65" s="71">
        <v>13.621582355848606</v>
      </c>
      <c r="L65" s="72">
        <v>17.028344169970662</v>
      </c>
      <c r="M65" s="83">
        <v>16.30198299258914</v>
      </c>
      <c r="N65" s="9"/>
      <c r="O65" s="34">
        <v>0.22</v>
      </c>
      <c r="P65" s="35">
        <v>0.0617653963609836</v>
      </c>
      <c r="Q65" s="38">
        <v>0.0617653963609836</v>
      </c>
      <c r="R65" s="40">
        <f t="shared" si="0"/>
        <v>6.17653963609836</v>
      </c>
      <c r="S65" s="35">
        <v>0.081</v>
      </c>
      <c r="T65" s="38">
        <v>0.081</v>
      </c>
      <c r="U65" s="37">
        <f t="shared" si="1"/>
        <v>8.1</v>
      </c>
      <c r="V65" s="35">
        <v>0.1630198299258914</v>
      </c>
      <c r="W65" s="38">
        <v>0.1630198299258914</v>
      </c>
      <c r="X65" s="44">
        <f t="shared" si="2"/>
        <v>16.30198299258914</v>
      </c>
      <c r="Y65" s="10"/>
      <c r="Z65" s="9"/>
    </row>
    <row r="66" spans="1:26" s="12" customFormat="1" ht="12" customHeight="1">
      <c r="A66" s="98" t="s">
        <v>44</v>
      </c>
      <c r="B66" s="58">
        <v>0.178</v>
      </c>
      <c r="C66" s="59">
        <v>0.19</v>
      </c>
      <c r="D66" s="87">
        <v>0.2</v>
      </c>
      <c r="E66" s="71">
        <v>10.1</v>
      </c>
      <c r="F66" s="72">
        <v>9.433234574595122</v>
      </c>
      <c r="G66" s="73">
        <v>7.304645560199906</v>
      </c>
      <c r="H66" s="71">
        <v>6.6</v>
      </c>
      <c r="I66" s="72">
        <v>6.9</v>
      </c>
      <c r="J66" s="73">
        <v>6.7</v>
      </c>
      <c r="K66" s="71">
        <v>15.181630957396958</v>
      </c>
      <c r="L66" s="72">
        <v>15.21875111265039</v>
      </c>
      <c r="M66" s="83">
        <v>14.03126949002676</v>
      </c>
      <c r="N66" s="9"/>
      <c r="O66" s="34">
        <v>0.2</v>
      </c>
      <c r="P66" s="35">
        <v>0.07304645560199906</v>
      </c>
      <c r="Q66" s="38">
        <v>0.07304645560199906</v>
      </c>
      <c r="R66" s="40">
        <f t="shared" si="0"/>
        <v>7.304645560199906</v>
      </c>
      <c r="S66" s="35">
        <v>0.067</v>
      </c>
      <c r="T66" s="38">
        <v>0.067</v>
      </c>
      <c r="U66" s="37">
        <f t="shared" si="1"/>
        <v>6.7</v>
      </c>
      <c r="V66" s="35">
        <v>0.1403126949002676</v>
      </c>
      <c r="W66" s="38">
        <v>0.1403126949002676</v>
      </c>
      <c r="X66" s="44">
        <f t="shared" si="2"/>
        <v>14.03126949002676</v>
      </c>
      <c r="Y66" s="10"/>
      <c r="Z66" s="9"/>
    </row>
    <row r="67" spans="1:26" s="12" customFormat="1" ht="12" customHeight="1">
      <c r="A67" s="98" t="s">
        <v>45</v>
      </c>
      <c r="B67" s="58">
        <v>0.293</v>
      </c>
      <c r="C67" s="59">
        <v>0.3</v>
      </c>
      <c r="D67" s="87">
        <v>0.31</v>
      </c>
      <c r="E67" s="71">
        <v>7.1</v>
      </c>
      <c r="F67" s="72">
        <v>6.563483739781946</v>
      </c>
      <c r="G67" s="73">
        <v>8.599644203561708</v>
      </c>
      <c r="H67" s="71">
        <v>11.9</v>
      </c>
      <c r="I67" s="72">
        <v>12.5</v>
      </c>
      <c r="J67" s="73">
        <v>13.1</v>
      </c>
      <c r="K67" s="71">
        <v>20.658537999012328</v>
      </c>
      <c r="L67" s="72">
        <v>21.76058310442165</v>
      </c>
      <c r="M67" s="83">
        <v>23.87975325362253</v>
      </c>
      <c r="N67" s="9"/>
      <c r="O67" s="34">
        <v>0.31</v>
      </c>
      <c r="P67" s="35">
        <v>0.08599644203561707</v>
      </c>
      <c r="Q67" s="38">
        <v>0.08599644203561707</v>
      </c>
      <c r="R67" s="40">
        <f t="shared" si="0"/>
        <v>8.599644203561708</v>
      </c>
      <c r="S67" s="35">
        <v>0.131</v>
      </c>
      <c r="T67" s="38">
        <v>0.131</v>
      </c>
      <c r="U67" s="37">
        <f t="shared" si="1"/>
        <v>13.100000000000001</v>
      </c>
      <c r="V67" s="35">
        <v>0.2387975325362253</v>
      </c>
      <c r="W67" s="38">
        <v>0.2387975325362253</v>
      </c>
      <c r="X67" s="44">
        <f t="shared" si="2"/>
        <v>23.87975325362253</v>
      </c>
      <c r="Y67" s="10"/>
      <c r="Z67" s="9"/>
    </row>
    <row r="68" spans="1:26" s="12" customFormat="1" ht="12" customHeight="1">
      <c r="A68" s="98"/>
      <c r="B68" s="58"/>
      <c r="C68" s="59"/>
      <c r="D68" s="87"/>
      <c r="E68" s="71"/>
      <c r="F68" s="72"/>
      <c r="G68" s="73"/>
      <c r="H68" s="71"/>
      <c r="I68" s="72"/>
      <c r="J68" s="73"/>
      <c r="K68" s="71"/>
      <c r="L68" s="72"/>
      <c r="M68" s="83"/>
      <c r="N68" s="9"/>
      <c r="O68" s="34"/>
      <c r="P68" s="35"/>
      <c r="Q68" s="38"/>
      <c r="R68" s="40"/>
      <c r="S68" s="35"/>
      <c r="T68" s="38"/>
      <c r="U68" s="37"/>
      <c r="V68" s="35"/>
      <c r="W68" s="38"/>
      <c r="X68" s="44"/>
      <c r="Y68" s="10"/>
      <c r="Z68" s="9"/>
    </row>
    <row r="69" spans="1:26" s="12" customFormat="1" ht="12" customHeight="1">
      <c r="A69" s="98" t="s">
        <v>46</v>
      </c>
      <c r="B69" s="58">
        <v>0.404</v>
      </c>
      <c r="C69" s="59">
        <v>0.42</v>
      </c>
      <c r="D69" s="87">
        <v>0.44</v>
      </c>
      <c r="E69" s="71">
        <v>5</v>
      </c>
      <c r="F69" s="72">
        <v>8.078282198454556</v>
      </c>
      <c r="G69" s="73">
        <v>10.519570800969168</v>
      </c>
      <c r="H69" s="71">
        <v>7.9</v>
      </c>
      <c r="I69" s="72">
        <v>8.1</v>
      </c>
      <c r="J69" s="73">
        <v>9.1</v>
      </c>
      <c r="K69" s="71">
        <v>14.69981591014887</v>
      </c>
      <c r="L69" s="72">
        <v>15.96442188448658</v>
      </c>
      <c r="M69" s="83">
        <v>14.938098373370936</v>
      </c>
      <c r="N69" s="9"/>
      <c r="O69" s="34">
        <v>0.44</v>
      </c>
      <c r="P69" s="35">
        <v>0.10519570800969168</v>
      </c>
      <c r="Q69" s="38">
        <v>0.10519570800969168</v>
      </c>
      <c r="R69" s="40">
        <f t="shared" si="0"/>
        <v>10.519570800969168</v>
      </c>
      <c r="S69" s="35">
        <v>0.091</v>
      </c>
      <c r="T69" s="38">
        <v>0.091</v>
      </c>
      <c r="U69" s="37">
        <f t="shared" si="1"/>
        <v>9.1</v>
      </c>
      <c r="V69" s="35">
        <v>0.14938098373370937</v>
      </c>
      <c r="W69" s="38">
        <v>0.14938098373370937</v>
      </c>
      <c r="X69" s="44">
        <f t="shared" si="2"/>
        <v>14.938098373370936</v>
      </c>
      <c r="Y69" s="10"/>
      <c r="Z69" s="9"/>
    </row>
    <row r="70" spans="1:26" s="12" customFormat="1" ht="12" customHeight="1">
      <c r="A70" s="98"/>
      <c r="B70" s="88"/>
      <c r="C70" s="89"/>
      <c r="D70" s="90"/>
      <c r="E70" s="71"/>
      <c r="F70" s="72"/>
      <c r="G70" s="73"/>
      <c r="H70" s="71"/>
      <c r="I70" s="72"/>
      <c r="J70" s="73"/>
      <c r="K70" s="71"/>
      <c r="L70" s="72"/>
      <c r="M70" s="83"/>
      <c r="N70" s="9"/>
      <c r="O70" s="34"/>
      <c r="P70" s="35"/>
      <c r="Q70" s="38"/>
      <c r="R70" s="40"/>
      <c r="S70" s="35"/>
      <c r="T70" s="38"/>
      <c r="U70" s="37"/>
      <c r="V70" s="35"/>
      <c r="W70" s="38"/>
      <c r="X70" s="44"/>
      <c r="Y70" s="10"/>
      <c r="Z70" s="9"/>
    </row>
    <row r="71" spans="1:26" s="12" customFormat="1" ht="12" customHeight="1">
      <c r="A71" s="98" t="s">
        <v>47</v>
      </c>
      <c r="B71" s="60">
        <v>0.337</v>
      </c>
      <c r="C71" s="61">
        <v>0.36</v>
      </c>
      <c r="D71" s="64">
        <v>0.38</v>
      </c>
      <c r="E71" s="71">
        <v>8.8</v>
      </c>
      <c r="F71" s="72">
        <v>6.085417317520766</v>
      </c>
      <c r="G71" s="73">
        <v>6.04767549470803</v>
      </c>
      <c r="H71" s="71">
        <v>6.8</v>
      </c>
      <c r="I71" s="72">
        <v>6.3</v>
      </c>
      <c r="J71" s="73">
        <v>6.5</v>
      </c>
      <c r="K71" s="71">
        <v>8.346334259070423</v>
      </c>
      <c r="L71" s="72">
        <v>7.90199265813305</v>
      </c>
      <c r="M71" s="83">
        <v>8.426203287971306</v>
      </c>
      <c r="N71" s="9"/>
      <c r="O71" s="34">
        <v>0.38</v>
      </c>
      <c r="P71" s="35">
        <v>0.0604767549470803</v>
      </c>
      <c r="Q71" s="38">
        <v>0.0604767549470803</v>
      </c>
      <c r="R71" s="40">
        <f t="shared" si="0"/>
        <v>6.04767549470803</v>
      </c>
      <c r="S71" s="35">
        <v>0.065</v>
      </c>
      <c r="T71" s="38">
        <v>0.065</v>
      </c>
      <c r="U71" s="37">
        <f t="shared" si="1"/>
        <v>6.5</v>
      </c>
      <c r="V71" s="35">
        <v>0.08426203287971307</v>
      </c>
      <c r="W71" s="38">
        <v>0.08426203287971307</v>
      </c>
      <c r="X71" s="44">
        <f t="shared" si="2"/>
        <v>8.426203287971306</v>
      </c>
      <c r="Y71" s="10"/>
      <c r="Z71" s="9"/>
    </row>
    <row r="72" spans="1:26" s="12" customFormat="1" ht="12" customHeight="1">
      <c r="A72" s="98" t="s">
        <v>48</v>
      </c>
      <c r="B72" s="60">
        <v>0.41</v>
      </c>
      <c r="C72" s="61">
        <v>0.42</v>
      </c>
      <c r="D72" s="64">
        <v>0.43</v>
      </c>
      <c r="E72" s="71">
        <v>3.9</v>
      </c>
      <c r="F72" s="72">
        <v>2.6972659571761257</v>
      </c>
      <c r="G72" s="73">
        <v>4.279201811991988</v>
      </c>
      <c r="H72" s="71">
        <v>9.7</v>
      </c>
      <c r="I72" s="72">
        <v>9.8</v>
      </c>
      <c r="J72" s="73">
        <v>10</v>
      </c>
      <c r="K72" s="71">
        <v>13.748628355974613</v>
      </c>
      <c r="L72" s="72">
        <v>14.807608400502229</v>
      </c>
      <c r="M72" s="83">
        <v>16.20308511575625</v>
      </c>
      <c r="N72" s="9"/>
      <c r="O72" s="34">
        <v>0.43</v>
      </c>
      <c r="P72" s="35">
        <v>0.04279201811991988</v>
      </c>
      <c r="Q72" s="38">
        <v>0.04279201811991988</v>
      </c>
      <c r="R72" s="40">
        <f t="shared" si="0"/>
        <v>4.279201811991988</v>
      </c>
      <c r="S72" s="35">
        <v>0.1</v>
      </c>
      <c r="T72" s="38">
        <v>0.1</v>
      </c>
      <c r="U72" s="37">
        <f t="shared" si="1"/>
        <v>10</v>
      </c>
      <c r="V72" s="35">
        <v>0.1620308511575625</v>
      </c>
      <c r="W72" s="38">
        <v>0.1620308511575625</v>
      </c>
      <c r="X72" s="44">
        <f t="shared" si="2"/>
        <v>16.20308511575625</v>
      </c>
      <c r="Y72" s="10"/>
      <c r="Z72" s="9"/>
    </row>
    <row r="73" spans="1:26" s="12" customFormat="1" ht="12" customHeight="1">
      <c r="A73" s="98" t="s">
        <v>49</v>
      </c>
      <c r="B73" s="60">
        <v>0.372</v>
      </c>
      <c r="C73" s="61">
        <v>0.39</v>
      </c>
      <c r="D73" s="64">
        <v>0.41</v>
      </c>
      <c r="E73" s="71">
        <v>8.7</v>
      </c>
      <c r="F73" s="72">
        <v>8.88130752499585</v>
      </c>
      <c r="G73" s="73">
        <v>8.844161669704311</v>
      </c>
      <c r="H73" s="71">
        <v>6.2</v>
      </c>
      <c r="I73" s="72">
        <v>7.3</v>
      </c>
      <c r="J73" s="73">
        <v>9.1</v>
      </c>
      <c r="K73" s="71">
        <v>9.471729784083802</v>
      </c>
      <c r="L73" s="72">
        <v>10.007919508748435</v>
      </c>
      <c r="M73" s="83">
        <v>11.62059488302635</v>
      </c>
      <c r="N73" s="9"/>
      <c r="O73" s="34">
        <v>0.41</v>
      </c>
      <c r="P73" s="35">
        <v>0.0884416166970431</v>
      </c>
      <c r="Q73" s="38">
        <v>0.0884416166970431</v>
      </c>
      <c r="R73" s="40">
        <f t="shared" si="0"/>
        <v>8.844161669704311</v>
      </c>
      <c r="S73" s="35">
        <v>0.091</v>
      </c>
      <c r="T73" s="38">
        <v>0.091</v>
      </c>
      <c r="U73" s="37">
        <f t="shared" si="1"/>
        <v>9.1</v>
      </c>
      <c r="V73" s="35">
        <v>0.11620594883026349</v>
      </c>
      <c r="W73" s="38">
        <v>0.11620594883026349</v>
      </c>
      <c r="X73" s="44">
        <f t="shared" si="2"/>
        <v>11.62059488302635</v>
      </c>
      <c r="Y73" s="10"/>
      <c r="Z73" s="9"/>
    </row>
    <row r="74" spans="1:26" s="12" customFormat="1" ht="12" customHeight="1">
      <c r="A74" s="98" t="s">
        <v>50</v>
      </c>
      <c r="B74" s="60">
        <v>1.638</v>
      </c>
      <c r="C74" s="61">
        <v>1.68</v>
      </c>
      <c r="D74" s="64">
        <v>1.7</v>
      </c>
      <c r="E74" s="71">
        <v>6.9</v>
      </c>
      <c r="F74" s="72">
        <v>3.974992430360603</v>
      </c>
      <c r="G74" s="73">
        <v>4.695432579152337</v>
      </c>
      <c r="H74" s="71">
        <v>7.8</v>
      </c>
      <c r="I74" s="72">
        <v>7.6</v>
      </c>
      <c r="J74" s="73">
        <v>7.4</v>
      </c>
      <c r="K74" s="71">
        <v>8.563148429967015</v>
      </c>
      <c r="L74" s="72">
        <v>8.759605476155768</v>
      </c>
      <c r="M74" s="83">
        <v>8.898047731666647</v>
      </c>
      <c r="N74" s="9"/>
      <c r="O74" s="34">
        <v>1.7</v>
      </c>
      <c r="P74" s="35">
        <v>0.046954325791523366</v>
      </c>
      <c r="Q74" s="38">
        <v>0.046954325791523366</v>
      </c>
      <c r="R74" s="40">
        <f t="shared" si="0"/>
        <v>4.695432579152337</v>
      </c>
      <c r="S74" s="35">
        <v>0.074</v>
      </c>
      <c r="T74" s="38">
        <v>0.074</v>
      </c>
      <c r="U74" s="37">
        <f t="shared" si="1"/>
        <v>7.3999999999999995</v>
      </c>
      <c r="V74" s="35">
        <v>0.08898047731666647</v>
      </c>
      <c r="W74" s="38">
        <v>0.08898047731666647</v>
      </c>
      <c r="X74" s="44">
        <f t="shared" si="2"/>
        <v>8.898047731666647</v>
      </c>
      <c r="Y74" s="10"/>
      <c r="Z74" s="9"/>
    </row>
    <row r="75" spans="1:26" s="12" customFormat="1" ht="12" customHeight="1">
      <c r="A75" s="98" t="s">
        <v>51</v>
      </c>
      <c r="B75" s="60">
        <v>0.822</v>
      </c>
      <c r="C75" s="61">
        <v>0.84</v>
      </c>
      <c r="D75" s="64">
        <v>0.86</v>
      </c>
      <c r="E75" s="71">
        <v>5.5</v>
      </c>
      <c r="F75" s="72">
        <v>3.9387877756200256</v>
      </c>
      <c r="G75" s="73">
        <v>7.557070237883991</v>
      </c>
      <c r="H75" s="71">
        <v>7.8</v>
      </c>
      <c r="I75" s="72">
        <v>7.5</v>
      </c>
      <c r="J75" s="73">
        <v>7</v>
      </c>
      <c r="K75" s="71">
        <v>11.213365450814475</v>
      </c>
      <c r="L75" s="72">
        <v>11.188196541839327</v>
      </c>
      <c r="M75" s="83">
        <v>11.229744370529108</v>
      </c>
      <c r="N75" s="9"/>
      <c r="O75" s="34">
        <v>0.86</v>
      </c>
      <c r="P75" s="35">
        <v>0.07557070237883991</v>
      </c>
      <c r="Q75" s="38">
        <v>0.07557070237883991</v>
      </c>
      <c r="R75" s="40">
        <f t="shared" si="0"/>
        <v>7.557070237883991</v>
      </c>
      <c r="S75" s="35">
        <v>0.07</v>
      </c>
      <c r="T75" s="38">
        <v>0.07</v>
      </c>
      <c r="U75" s="37">
        <f t="shared" si="1"/>
        <v>7.000000000000001</v>
      </c>
      <c r="V75" s="35">
        <v>0.11229744370529109</v>
      </c>
      <c r="W75" s="38">
        <v>0.11229744370529109</v>
      </c>
      <c r="X75" s="44">
        <f t="shared" si="2"/>
        <v>11.229744370529108</v>
      </c>
      <c r="Y75" s="10"/>
      <c r="Z75" s="9"/>
    </row>
    <row r="76" spans="1:26" s="12" customFormat="1" ht="12" customHeight="1">
      <c r="A76" s="98"/>
      <c r="B76" s="60"/>
      <c r="C76" s="61"/>
      <c r="D76" s="64"/>
      <c r="E76" s="71"/>
      <c r="F76" s="72"/>
      <c r="G76" s="73"/>
      <c r="H76" s="71"/>
      <c r="I76" s="72"/>
      <c r="J76" s="73"/>
      <c r="K76" s="71"/>
      <c r="L76" s="72"/>
      <c r="M76" s="83"/>
      <c r="N76" s="9"/>
      <c r="O76" s="34"/>
      <c r="P76" s="35"/>
      <c r="Q76" s="38"/>
      <c r="R76" s="40"/>
      <c r="S76" s="35"/>
      <c r="T76" s="38"/>
      <c r="U76" s="37"/>
      <c r="V76" s="35"/>
      <c r="W76" s="38"/>
      <c r="X76" s="44"/>
      <c r="Y76" s="10"/>
      <c r="Z76" s="9"/>
    </row>
    <row r="77" spans="1:26" s="12" customFormat="1" ht="12" customHeight="1">
      <c r="A77" s="98" t="s">
        <v>52</v>
      </c>
      <c r="B77" s="60">
        <v>0.353</v>
      </c>
      <c r="C77" s="61">
        <v>0.36</v>
      </c>
      <c r="D77" s="64">
        <v>0.36</v>
      </c>
      <c r="E77" s="71">
        <v>5.7</v>
      </c>
      <c r="F77" s="72">
        <v>6.566649317215815</v>
      </c>
      <c r="G77" s="73">
        <v>7.273179297778379</v>
      </c>
      <c r="H77" s="71">
        <v>8.3</v>
      </c>
      <c r="I77" s="72">
        <v>9</v>
      </c>
      <c r="J77" s="73">
        <v>8.7</v>
      </c>
      <c r="K77" s="71">
        <v>12.845932718583159</v>
      </c>
      <c r="L77" s="72">
        <v>13.212464722183398</v>
      </c>
      <c r="M77" s="83">
        <v>12.203498128198992</v>
      </c>
      <c r="N77" s="9"/>
      <c r="O77" s="34">
        <v>0.36</v>
      </c>
      <c r="P77" s="35">
        <v>0.07273179297778379</v>
      </c>
      <c r="Q77" s="38">
        <v>0.07273179297778379</v>
      </c>
      <c r="R77" s="40">
        <f aca="true" t="shared" si="3" ref="R77:R115">Q77*100</f>
        <v>7.273179297778379</v>
      </c>
      <c r="S77" s="35">
        <v>0.087</v>
      </c>
      <c r="T77" s="38">
        <v>0.087</v>
      </c>
      <c r="U77" s="37">
        <f aca="true" t="shared" si="4" ref="U77:U115">T77*100</f>
        <v>8.7</v>
      </c>
      <c r="V77" s="35">
        <v>0.12203498128198993</v>
      </c>
      <c r="W77" s="38">
        <v>0.12203498128198993</v>
      </c>
      <c r="X77" s="44">
        <f aca="true" t="shared" si="5" ref="X77:X115">W77*100</f>
        <v>12.203498128198992</v>
      </c>
      <c r="Y77" s="10"/>
      <c r="Z77" s="9"/>
    </row>
    <row r="78" spans="1:26" s="12" customFormat="1" ht="12" customHeight="1">
      <c r="A78" s="98" t="s">
        <v>53</v>
      </c>
      <c r="B78" s="60">
        <v>0.271</v>
      </c>
      <c r="C78" s="61">
        <v>0.28</v>
      </c>
      <c r="D78" s="64">
        <v>0.29</v>
      </c>
      <c r="E78" s="71">
        <v>3.1</v>
      </c>
      <c r="F78" s="72">
        <v>3.9108256187417347</v>
      </c>
      <c r="G78" s="73">
        <v>6.454365639390641</v>
      </c>
      <c r="H78" s="71">
        <v>10</v>
      </c>
      <c r="I78" s="72">
        <v>10</v>
      </c>
      <c r="J78" s="73">
        <v>10.9</v>
      </c>
      <c r="K78" s="71">
        <v>18.23593163341464</v>
      </c>
      <c r="L78" s="72">
        <v>18.435275653053424</v>
      </c>
      <c r="M78" s="83">
        <v>18.812800619894837</v>
      </c>
      <c r="N78" s="9"/>
      <c r="O78" s="34">
        <v>0.29</v>
      </c>
      <c r="P78" s="35">
        <v>0.06454365639390641</v>
      </c>
      <c r="Q78" s="38">
        <v>0.06454365639390641</v>
      </c>
      <c r="R78" s="40">
        <f t="shared" si="3"/>
        <v>6.454365639390641</v>
      </c>
      <c r="S78" s="35">
        <v>0.109</v>
      </c>
      <c r="T78" s="38">
        <v>0.109</v>
      </c>
      <c r="U78" s="37">
        <f t="shared" si="4"/>
        <v>10.9</v>
      </c>
      <c r="V78" s="35">
        <v>0.18812800619894837</v>
      </c>
      <c r="W78" s="38">
        <v>0.18812800619894837</v>
      </c>
      <c r="X78" s="44">
        <f t="shared" si="5"/>
        <v>18.812800619894837</v>
      </c>
      <c r="Y78" s="10"/>
      <c r="Z78" s="9"/>
    </row>
    <row r="79" spans="1:26" s="12" customFormat="1" ht="12" customHeight="1">
      <c r="A79" s="98" t="s">
        <v>54</v>
      </c>
      <c r="B79" s="60">
        <v>0.431</v>
      </c>
      <c r="C79" s="61">
        <v>0.43</v>
      </c>
      <c r="D79" s="64">
        <v>0.45</v>
      </c>
      <c r="E79" s="71">
        <v>7</v>
      </c>
      <c r="F79" s="72">
        <v>5.816175100546935</v>
      </c>
      <c r="G79" s="73">
        <v>9.007475450372153</v>
      </c>
      <c r="H79" s="71">
        <v>6.5</v>
      </c>
      <c r="I79" s="72">
        <v>8</v>
      </c>
      <c r="J79" s="73">
        <v>9.7</v>
      </c>
      <c r="K79" s="71">
        <v>9.480851654565093</v>
      </c>
      <c r="L79" s="72">
        <v>9.812881544302234</v>
      </c>
      <c r="M79" s="83">
        <v>9.941510742015964</v>
      </c>
      <c r="N79" s="9"/>
      <c r="O79" s="34">
        <v>0.45</v>
      </c>
      <c r="P79" s="35">
        <v>0.09007475450372153</v>
      </c>
      <c r="Q79" s="38">
        <v>0.09007475450372153</v>
      </c>
      <c r="R79" s="40">
        <f t="shared" si="3"/>
        <v>9.007475450372153</v>
      </c>
      <c r="S79" s="35">
        <v>0.097</v>
      </c>
      <c r="T79" s="38">
        <v>0.097</v>
      </c>
      <c r="U79" s="37">
        <f t="shared" si="4"/>
        <v>9.700000000000001</v>
      </c>
      <c r="V79" s="35">
        <v>0.09941510742015965</v>
      </c>
      <c r="W79" s="38">
        <v>0.09941510742015965</v>
      </c>
      <c r="X79" s="44">
        <f t="shared" si="5"/>
        <v>9.941510742015964</v>
      </c>
      <c r="Y79" s="10"/>
      <c r="Z79" s="9"/>
    </row>
    <row r="80" spans="1:26" s="12" customFormat="1" ht="12" customHeight="1">
      <c r="A80" s="98"/>
      <c r="B80" s="60"/>
      <c r="C80" s="61"/>
      <c r="D80" s="64"/>
      <c r="E80" s="71"/>
      <c r="F80" s="72"/>
      <c r="G80" s="73"/>
      <c r="H80" s="71"/>
      <c r="I80" s="72"/>
      <c r="J80" s="73"/>
      <c r="K80" s="71"/>
      <c r="L80" s="72"/>
      <c r="M80" s="83"/>
      <c r="N80" s="9"/>
      <c r="O80" s="34"/>
      <c r="P80" s="35"/>
      <c r="Q80" s="38"/>
      <c r="R80" s="40"/>
      <c r="S80" s="35"/>
      <c r="T80" s="38"/>
      <c r="U80" s="37"/>
      <c r="V80" s="35"/>
      <c r="W80" s="38"/>
      <c r="X80" s="44"/>
      <c r="Y80" s="10"/>
      <c r="Z80" s="9"/>
    </row>
    <row r="81" spans="1:26" s="12" customFormat="1" ht="12" customHeight="1">
      <c r="A81" s="98" t="s">
        <v>55</v>
      </c>
      <c r="B81" s="60">
        <v>0.53</v>
      </c>
      <c r="C81" s="61">
        <v>0.55</v>
      </c>
      <c r="D81" s="64">
        <v>0.58</v>
      </c>
      <c r="E81" s="71">
        <v>5</v>
      </c>
      <c r="F81" s="72">
        <v>6.293455341518239</v>
      </c>
      <c r="G81" s="73">
        <v>9.357657930572943</v>
      </c>
      <c r="H81" s="71">
        <v>5.7</v>
      </c>
      <c r="I81" s="72">
        <v>5.7</v>
      </c>
      <c r="J81" s="73">
        <v>5.7</v>
      </c>
      <c r="K81" s="71">
        <v>9.052000056620955</v>
      </c>
      <c r="L81" s="72">
        <v>9.312365232648748</v>
      </c>
      <c r="M81" s="83">
        <v>8.811038074099368</v>
      </c>
      <c r="N81" s="9"/>
      <c r="O81" s="34">
        <v>0.58</v>
      </c>
      <c r="P81" s="35">
        <v>0.09357657930572942</v>
      </c>
      <c r="Q81" s="38">
        <v>0.09357657930572942</v>
      </c>
      <c r="R81" s="40">
        <f t="shared" si="3"/>
        <v>9.357657930572943</v>
      </c>
      <c r="S81" s="35">
        <v>0.057</v>
      </c>
      <c r="T81" s="38">
        <v>0.057</v>
      </c>
      <c r="U81" s="37">
        <f t="shared" si="4"/>
        <v>5.7</v>
      </c>
      <c r="V81" s="35">
        <v>0.08811038074099369</v>
      </c>
      <c r="W81" s="38">
        <v>0.08811038074099369</v>
      </c>
      <c r="X81" s="44">
        <f t="shared" si="5"/>
        <v>8.811038074099368</v>
      </c>
      <c r="Y81" s="10"/>
      <c r="Z81" s="9"/>
    </row>
    <row r="82" spans="1:26" s="12" customFormat="1" ht="12" customHeight="1">
      <c r="A82" s="98" t="s">
        <v>56</v>
      </c>
      <c r="B82" s="60">
        <v>0.938</v>
      </c>
      <c r="C82" s="61">
        <v>0.97</v>
      </c>
      <c r="D82" s="64">
        <v>1.03</v>
      </c>
      <c r="E82" s="71">
        <v>2.1</v>
      </c>
      <c r="F82" s="72">
        <v>1.761296228432814</v>
      </c>
      <c r="G82" s="73">
        <v>3.984433532585554</v>
      </c>
      <c r="H82" s="71">
        <v>6.5</v>
      </c>
      <c r="I82" s="72">
        <v>6.7</v>
      </c>
      <c r="J82" s="73">
        <v>7.2</v>
      </c>
      <c r="K82" s="71">
        <v>10.07673184328391</v>
      </c>
      <c r="L82" s="72">
        <v>10.087316187163688</v>
      </c>
      <c r="M82" s="83">
        <v>9.261653102824102</v>
      </c>
      <c r="N82" s="9"/>
      <c r="O82" s="34">
        <v>1.03</v>
      </c>
      <c r="P82" s="35">
        <v>0.03984433532585554</v>
      </c>
      <c r="Q82" s="38">
        <v>0.03984433532585554</v>
      </c>
      <c r="R82" s="40">
        <f t="shared" si="3"/>
        <v>3.984433532585554</v>
      </c>
      <c r="S82" s="35">
        <v>0.072</v>
      </c>
      <c r="T82" s="38">
        <v>0.072</v>
      </c>
      <c r="U82" s="37">
        <f t="shared" si="4"/>
        <v>7.199999999999999</v>
      </c>
      <c r="V82" s="35">
        <v>0.09261653102824102</v>
      </c>
      <c r="W82" s="38">
        <v>0.09261653102824102</v>
      </c>
      <c r="X82" s="44">
        <f t="shared" si="5"/>
        <v>9.261653102824102</v>
      </c>
      <c r="Y82" s="10"/>
      <c r="Z82" s="9"/>
    </row>
    <row r="83" spans="1:26" s="12" customFormat="1" ht="12" customHeight="1">
      <c r="A83" s="98" t="s">
        <v>57</v>
      </c>
      <c r="B83" s="60">
        <v>0.813</v>
      </c>
      <c r="C83" s="61">
        <v>0.83</v>
      </c>
      <c r="D83" s="64">
        <v>0.88</v>
      </c>
      <c r="E83" s="71">
        <v>5.2</v>
      </c>
      <c r="F83" s="72">
        <v>5.563808001041853</v>
      </c>
      <c r="G83" s="73">
        <v>4.58741033772669</v>
      </c>
      <c r="H83" s="71">
        <v>12.4</v>
      </c>
      <c r="I83" s="72">
        <v>12.1</v>
      </c>
      <c r="J83" s="73">
        <v>12.3</v>
      </c>
      <c r="K83" s="71">
        <v>17.175535347839528</v>
      </c>
      <c r="L83" s="72">
        <v>17.61035246487672</v>
      </c>
      <c r="M83" s="83">
        <v>18.091660587234845</v>
      </c>
      <c r="N83" s="9"/>
      <c r="O83" s="34">
        <v>0.88</v>
      </c>
      <c r="P83" s="35">
        <v>0.045874103377266905</v>
      </c>
      <c r="Q83" s="38">
        <v>0.045874103377266905</v>
      </c>
      <c r="R83" s="40">
        <f t="shared" si="3"/>
        <v>4.58741033772669</v>
      </c>
      <c r="S83" s="35">
        <v>0.123</v>
      </c>
      <c r="T83" s="38">
        <v>0.123</v>
      </c>
      <c r="U83" s="37">
        <f t="shared" si="4"/>
        <v>12.3</v>
      </c>
      <c r="V83" s="35">
        <v>0.18091660587234845</v>
      </c>
      <c r="W83" s="38">
        <v>0.18091660587234845</v>
      </c>
      <c r="X83" s="44">
        <f t="shared" si="5"/>
        <v>18.091660587234845</v>
      </c>
      <c r="Y83" s="10"/>
      <c r="Z83" s="9"/>
    </row>
    <row r="84" spans="1:26" s="12" customFormat="1" ht="12" customHeight="1">
      <c r="A84" s="98" t="s">
        <v>58</v>
      </c>
      <c r="B84" s="60">
        <v>0.343</v>
      </c>
      <c r="C84" s="61">
        <v>0.36</v>
      </c>
      <c r="D84" s="64">
        <v>0.38</v>
      </c>
      <c r="E84" s="71">
        <v>9</v>
      </c>
      <c r="F84" s="72">
        <v>7.587573296646304</v>
      </c>
      <c r="G84" s="73">
        <v>12.180914429530201</v>
      </c>
      <c r="H84" s="71">
        <v>5.9</v>
      </c>
      <c r="I84" s="72">
        <v>5.1</v>
      </c>
      <c r="J84" s="73">
        <v>4.6</v>
      </c>
      <c r="K84" s="71">
        <v>9.580791375162914</v>
      </c>
      <c r="L84" s="72">
        <v>9.707103480362397</v>
      </c>
      <c r="M84" s="83">
        <v>7.9804380328339555</v>
      </c>
      <c r="N84" s="9"/>
      <c r="O84" s="34">
        <v>0.38</v>
      </c>
      <c r="P84" s="35">
        <v>0.12180914429530201</v>
      </c>
      <c r="Q84" s="38">
        <v>0.12180914429530201</v>
      </c>
      <c r="R84" s="40">
        <f t="shared" si="3"/>
        <v>12.180914429530201</v>
      </c>
      <c r="S84" s="35">
        <v>0.046</v>
      </c>
      <c r="T84" s="38">
        <v>0.046</v>
      </c>
      <c r="U84" s="37">
        <f t="shared" si="4"/>
        <v>4.6</v>
      </c>
      <c r="V84" s="35">
        <v>0.07980438032833956</v>
      </c>
      <c r="W84" s="38">
        <v>0.07980438032833956</v>
      </c>
      <c r="X84" s="44">
        <f t="shared" si="5"/>
        <v>7.9804380328339555</v>
      </c>
      <c r="Y84" s="10"/>
      <c r="Z84" s="9"/>
    </row>
    <row r="85" spans="1:26" s="12" customFormat="1" ht="12" customHeight="1">
      <c r="A85" s="98" t="s">
        <v>59</v>
      </c>
      <c r="B85" s="60">
        <v>0.361</v>
      </c>
      <c r="C85" s="61">
        <v>0.38</v>
      </c>
      <c r="D85" s="64">
        <v>0.39</v>
      </c>
      <c r="E85" s="71">
        <v>6.1</v>
      </c>
      <c r="F85" s="72">
        <v>7.6283905991082115</v>
      </c>
      <c r="G85" s="73">
        <v>12.539390517780275</v>
      </c>
      <c r="H85" s="71">
        <v>5.2</v>
      </c>
      <c r="I85" s="72">
        <v>5.1</v>
      </c>
      <c r="J85" s="73">
        <v>4.7</v>
      </c>
      <c r="K85" s="71">
        <v>8.153742697935739</v>
      </c>
      <c r="L85" s="72">
        <v>8.30098338957822</v>
      </c>
      <c r="M85" s="83">
        <v>7.863879700316273</v>
      </c>
      <c r="N85" s="9"/>
      <c r="O85" s="34">
        <v>0.39</v>
      </c>
      <c r="P85" s="35">
        <v>0.12539390517780274</v>
      </c>
      <c r="Q85" s="38">
        <v>0.12539390517780274</v>
      </c>
      <c r="R85" s="40">
        <f t="shared" si="3"/>
        <v>12.539390517780275</v>
      </c>
      <c r="S85" s="35">
        <v>0.047</v>
      </c>
      <c r="T85" s="38">
        <v>0.047</v>
      </c>
      <c r="U85" s="37">
        <f t="shared" si="4"/>
        <v>4.7</v>
      </c>
      <c r="V85" s="35">
        <v>0.07863879700316273</v>
      </c>
      <c r="W85" s="38">
        <v>0.07863879700316273</v>
      </c>
      <c r="X85" s="44">
        <f t="shared" si="5"/>
        <v>7.863879700316273</v>
      </c>
      <c r="Y85" s="10"/>
      <c r="Z85" s="9"/>
    </row>
    <row r="86" spans="1:26" s="12" customFormat="1" ht="12" customHeight="1">
      <c r="A86" s="98" t="s">
        <v>60</v>
      </c>
      <c r="B86" s="60">
        <v>0.453</v>
      </c>
      <c r="C86" s="61">
        <v>0.71</v>
      </c>
      <c r="D86" s="64">
        <v>0.99</v>
      </c>
      <c r="E86" s="71">
        <v>7.3</v>
      </c>
      <c r="F86" s="72">
        <v>5.497166671745127</v>
      </c>
      <c r="G86" s="73">
        <v>5.296649736105885</v>
      </c>
      <c r="H86" s="71">
        <v>4.1</v>
      </c>
      <c r="I86" s="72">
        <v>3.4</v>
      </c>
      <c r="J86" s="73">
        <v>3</v>
      </c>
      <c r="K86" s="71">
        <v>6.192191098646968</v>
      </c>
      <c r="L86" s="72">
        <v>7.811324336505418</v>
      </c>
      <c r="M86" s="83">
        <v>7.31821169277799</v>
      </c>
      <c r="N86" s="9"/>
      <c r="O86" s="34">
        <v>0.99</v>
      </c>
      <c r="P86" s="35">
        <v>0.05296649736105885</v>
      </c>
      <c r="Q86" s="38">
        <v>0.05296649736105885</v>
      </c>
      <c r="R86" s="40">
        <f t="shared" si="3"/>
        <v>5.296649736105885</v>
      </c>
      <c r="S86" s="35">
        <v>0.03</v>
      </c>
      <c r="T86" s="38">
        <v>0.03</v>
      </c>
      <c r="U86" s="37">
        <f t="shared" si="4"/>
        <v>3</v>
      </c>
      <c r="V86" s="35">
        <v>0.0731821169277799</v>
      </c>
      <c r="W86" s="38">
        <v>0.0731821169277799</v>
      </c>
      <c r="X86" s="44">
        <f t="shared" si="5"/>
        <v>7.31821169277799</v>
      </c>
      <c r="Y86" s="10"/>
      <c r="Z86" s="9"/>
    </row>
    <row r="87" spans="1:26" s="12" customFormat="1" ht="12" customHeight="1">
      <c r="A87" s="98" t="s">
        <v>61</v>
      </c>
      <c r="B87" s="60">
        <v>0.419</v>
      </c>
      <c r="C87" s="61">
        <v>0.43</v>
      </c>
      <c r="D87" s="64">
        <v>0.46</v>
      </c>
      <c r="E87" s="71">
        <v>6.9</v>
      </c>
      <c r="F87" s="72">
        <v>3.948464580745009</v>
      </c>
      <c r="G87" s="73">
        <v>4.000384500296902</v>
      </c>
      <c r="H87" s="71">
        <v>6.5</v>
      </c>
      <c r="I87" s="72">
        <v>6.7</v>
      </c>
      <c r="J87" s="73">
        <v>6.6</v>
      </c>
      <c r="K87" s="71">
        <v>9.900509823376371</v>
      </c>
      <c r="L87" s="72">
        <v>9.454199359091147</v>
      </c>
      <c r="M87" s="83">
        <v>8.933117809994027</v>
      </c>
      <c r="N87" s="9"/>
      <c r="O87" s="34">
        <v>0.46</v>
      </c>
      <c r="P87" s="35">
        <v>0.040003845002969024</v>
      </c>
      <c r="Q87" s="38">
        <v>0.040003845002969024</v>
      </c>
      <c r="R87" s="40">
        <f t="shared" si="3"/>
        <v>4.000384500296902</v>
      </c>
      <c r="S87" s="35">
        <v>0.066</v>
      </c>
      <c r="T87" s="38">
        <v>0.066</v>
      </c>
      <c r="U87" s="37">
        <f t="shared" si="4"/>
        <v>6.6000000000000005</v>
      </c>
      <c r="V87" s="35">
        <v>0.08933117809994028</v>
      </c>
      <c r="W87" s="38">
        <v>0.08933117809994028</v>
      </c>
      <c r="X87" s="44">
        <f t="shared" si="5"/>
        <v>8.933117809994027</v>
      </c>
      <c r="Y87" s="10"/>
      <c r="Z87" s="9"/>
    </row>
    <row r="88" spans="1:26" s="12" customFormat="1" ht="12" customHeight="1">
      <c r="A88" s="98"/>
      <c r="B88" s="60"/>
      <c r="C88" s="61"/>
      <c r="D88" s="64"/>
      <c r="E88" s="71"/>
      <c r="F88" s="72"/>
      <c r="G88" s="73"/>
      <c r="H88" s="71"/>
      <c r="I88" s="72"/>
      <c r="J88" s="73"/>
      <c r="K88" s="71"/>
      <c r="L88" s="72"/>
      <c r="M88" s="83"/>
      <c r="N88" s="9"/>
      <c r="O88" s="34"/>
      <c r="P88" s="35"/>
      <c r="Q88" s="38"/>
      <c r="R88" s="40"/>
      <c r="S88" s="35"/>
      <c r="T88" s="38"/>
      <c r="U88" s="37"/>
      <c r="V88" s="35"/>
      <c r="W88" s="38"/>
      <c r="X88" s="44"/>
      <c r="Y88" s="10"/>
      <c r="Z88" s="9"/>
    </row>
    <row r="89" spans="1:26" s="12" customFormat="1" ht="12" customHeight="1">
      <c r="A89" s="98" t="s">
        <v>62</v>
      </c>
      <c r="B89" s="60">
        <v>0.437</v>
      </c>
      <c r="C89" s="61">
        <v>0.45</v>
      </c>
      <c r="D89" s="64">
        <v>0.46</v>
      </c>
      <c r="E89" s="71">
        <v>7.1</v>
      </c>
      <c r="F89" s="72">
        <v>7.8308852953441646</v>
      </c>
      <c r="G89" s="73">
        <v>13.380983003465866</v>
      </c>
      <c r="H89" s="71">
        <v>7.9</v>
      </c>
      <c r="I89" s="72">
        <v>8.1</v>
      </c>
      <c r="J89" s="73">
        <v>7.7</v>
      </c>
      <c r="K89" s="71">
        <v>11.925639033172557</v>
      </c>
      <c r="L89" s="72">
        <v>12.356379531916085</v>
      </c>
      <c r="M89" s="83">
        <v>11.678175556552478</v>
      </c>
      <c r="N89" s="9"/>
      <c r="O89" s="34">
        <v>0.46</v>
      </c>
      <c r="P89" s="35">
        <v>0.13380983003465866</v>
      </c>
      <c r="Q89" s="38">
        <v>0.13380983003465866</v>
      </c>
      <c r="R89" s="40">
        <f t="shared" si="3"/>
        <v>13.380983003465866</v>
      </c>
      <c r="S89" s="35">
        <v>0.077</v>
      </c>
      <c r="T89" s="38">
        <v>0.077</v>
      </c>
      <c r="U89" s="37">
        <f t="shared" si="4"/>
        <v>7.7</v>
      </c>
      <c r="V89" s="35">
        <v>0.11678175556552478</v>
      </c>
      <c r="W89" s="38">
        <v>0.11678175556552478</v>
      </c>
      <c r="X89" s="44">
        <f t="shared" si="5"/>
        <v>11.678175556552478</v>
      </c>
      <c r="Y89" s="10"/>
      <c r="Z89" s="9"/>
    </row>
    <row r="90" spans="1:26" s="12" customFormat="1" ht="12" customHeight="1">
      <c r="A90" s="98" t="s">
        <v>63</v>
      </c>
      <c r="B90" s="60">
        <v>0.542</v>
      </c>
      <c r="C90" s="61">
        <v>0.56</v>
      </c>
      <c r="D90" s="64">
        <v>0.6</v>
      </c>
      <c r="E90" s="71">
        <v>3.1</v>
      </c>
      <c r="F90" s="72">
        <v>3.0042614648388932</v>
      </c>
      <c r="G90" s="73">
        <v>4.648037546979261</v>
      </c>
      <c r="H90" s="71">
        <v>3.2</v>
      </c>
      <c r="I90" s="72">
        <v>3.4</v>
      </c>
      <c r="J90" s="73">
        <v>3.5</v>
      </c>
      <c r="K90" s="71">
        <v>8.277684441458016</v>
      </c>
      <c r="L90" s="72">
        <v>7.55948003051692</v>
      </c>
      <c r="M90" s="83">
        <v>7.889239485927496</v>
      </c>
      <c r="N90" s="9"/>
      <c r="O90" s="34">
        <v>0.6</v>
      </c>
      <c r="P90" s="35">
        <v>0.04648037546979261</v>
      </c>
      <c r="Q90" s="38">
        <v>0.04648037546979261</v>
      </c>
      <c r="R90" s="40">
        <f t="shared" si="3"/>
        <v>4.648037546979261</v>
      </c>
      <c r="S90" s="35">
        <v>0.035</v>
      </c>
      <c r="T90" s="38">
        <v>0.035</v>
      </c>
      <c r="U90" s="37">
        <f t="shared" si="4"/>
        <v>3.5000000000000004</v>
      </c>
      <c r="V90" s="35">
        <v>0.07889239485927496</v>
      </c>
      <c r="W90" s="38">
        <v>0.07889239485927496</v>
      </c>
      <c r="X90" s="44">
        <f t="shared" si="5"/>
        <v>7.889239485927496</v>
      </c>
      <c r="Y90" s="10"/>
      <c r="Z90" s="9"/>
    </row>
    <row r="91" spans="1:26" s="12" customFormat="1" ht="12" customHeight="1">
      <c r="A91" s="98" t="s">
        <v>64</v>
      </c>
      <c r="B91" s="60">
        <v>0.366</v>
      </c>
      <c r="C91" s="61">
        <v>0.38</v>
      </c>
      <c r="D91" s="64">
        <v>0.39</v>
      </c>
      <c r="E91" s="71">
        <v>4.3</v>
      </c>
      <c r="F91" s="72">
        <v>5.699817701215052</v>
      </c>
      <c r="G91" s="73">
        <v>7.392768388807214</v>
      </c>
      <c r="H91" s="71">
        <v>6.7</v>
      </c>
      <c r="I91" s="72">
        <v>6.9</v>
      </c>
      <c r="J91" s="73">
        <v>7.6</v>
      </c>
      <c r="K91" s="71">
        <v>9.74731125354644</v>
      </c>
      <c r="L91" s="72">
        <v>10.76068850638534</v>
      </c>
      <c r="M91" s="83">
        <v>11.821469051289588</v>
      </c>
      <c r="N91" s="9"/>
      <c r="O91" s="34">
        <v>0.39</v>
      </c>
      <c r="P91" s="35">
        <v>0.07392768388807214</v>
      </c>
      <c r="Q91" s="38">
        <v>0.07392768388807214</v>
      </c>
      <c r="R91" s="40">
        <f t="shared" si="3"/>
        <v>7.392768388807214</v>
      </c>
      <c r="S91" s="35">
        <v>0.076</v>
      </c>
      <c r="T91" s="38">
        <v>0.076</v>
      </c>
      <c r="U91" s="37">
        <f t="shared" si="4"/>
        <v>7.6</v>
      </c>
      <c r="V91" s="35">
        <v>0.11821469051289589</v>
      </c>
      <c r="W91" s="38">
        <v>0.11821469051289589</v>
      </c>
      <c r="X91" s="44">
        <f t="shared" si="5"/>
        <v>11.821469051289588</v>
      </c>
      <c r="Y91" s="10"/>
      <c r="Z91" s="9"/>
    </row>
    <row r="92" spans="1:26" s="12" customFormat="1" ht="12" customHeight="1">
      <c r="A92" s="98" t="s">
        <v>65</v>
      </c>
      <c r="B92" s="60">
        <v>0.553</v>
      </c>
      <c r="C92" s="61">
        <v>0.57</v>
      </c>
      <c r="D92" s="64">
        <v>0.59</v>
      </c>
      <c r="E92" s="71">
        <v>6</v>
      </c>
      <c r="F92" s="72">
        <v>4.754174439171316</v>
      </c>
      <c r="G92" s="73">
        <v>2.4262234014527553</v>
      </c>
      <c r="H92" s="71">
        <v>9</v>
      </c>
      <c r="I92" s="72">
        <v>9.1</v>
      </c>
      <c r="J92" s="73">
        <v>8.7</v>
      </c>
      <c r="K92" s="71">
        <v>11.037115526392759</v>
      </c>
      <c r="L92" s="72">
        <v>11.32574973159397</v>
      </c>
      <c r="M92" s="83">
        <v>11.289176190487867</v>
      </c>
      <c r="N92" s="9"/>
      <c r="O92" s="34">
        <v>0.59</v>
      </c>
      <c r="P92" s="35">
        <v>0.024262234014527553</v>
      </c>
      <c r="Q92" s="38">
        <v>0.024262234014527553</v>
      </c>
      <c r="R92" s="40">
        <f t="shared" si="3"/>
        <v>2.4262234014527553</v>
      </c>
      <c r="S92" s="35">
        <v>0.087</v>
      </c>
      <c r="T92" s="38">
        <v>0.087</v>
      </c>
      <c r="U92" s="37">
        <f t="shared" si="4"/>
        <v>8.7</v>
      </c>
      <c r="V92" s="35">
        <v>0.11289176190487867</v>
      </c>
      <c r="W92" s="38">
        <v>0.11289176190487867</v>
      </c>
      <c r="X92" s="44">
        <f t="shared" si="5"/>
        <v>11.289176190487867</v>
      </c>
      <c r="Y92" s="10"/>
      <c r="Z92" s="9"/>
    </row>
    <row r="93" spans="1:26" s="12" customFormat="1" ht="12" customHeight="1">
      <c r="A93" s="98" t="s">
        <v>66</v>
      </c>
      <c r="B93" s="60">
        <v>0.479</v>
      </c>
      <c r="C93" s="61">
        <v>0.5</v>
      </c>
      <c r="D93" s="64">
        <v>0.53</v>
      </c>
      <c r="E93" s="71">
        <v>5.6</v>
      </c>
      <c r="F93" s="72">
        <v>5.645599715466389</v>
      </c>
      <c r="G93" s="73">
        <v>8.213519013809309</v>
      </c>
      <c r="H93" s="71">
        <v>10.1</v>
      </c>
      <c r="I93" s="72">
        <v>11.1</v>
      </c>
      <c r="J93" s="73">
        <v>12.2</v>
      </c>
      <c r="K93" s="71">
        <v>16.342230631350567</v>
      </c>
      <c r="L93" s="72">
        <v>17.070603841814858</v>
      </c>
      <c r="M93" s="83">
        <v>16.545403911244716</v>
      </c>
      <c r="N93" s="9"/>
      <c r="O93" s="34">
        <v>0.53</v>
      </c>
      <c r="P93" s="35">
        <v>0.08213519013809309</v>
      </c>
      <c r="Q93" s="38">
        <v>0.08213519013809309</v>
      </c>
      <c r="R93" s="40">
        <f t="shared" si="3"/>
        <v>8.213519013809309</v>
      </c>
      <c r="S93" s="35">
        <v>0.122</v>
      </c>
      <c r="T93" s="38">
        <v>0.122</v>
      </c>
      <c r="U93" s="37">
        <f t="shared" si="4"/>
        <v>12.2</v>
      </c>
      <c r="V93" s="35">
        <v>0.16545403911244716</v>
      </c>
      <c r="W93" s="38">
        <v>0.16545403911244716</v>
      </c>
      <c r="X93" s="44">
        <f t="shared" si="5"/>
        <v>16.545403911244716</v>
      </c>
      <c r="Y93" s="10"/>
      <c r="Z93" s="9"/>
    </row>
    <row r="94" spans="1:26" s="12" customFormat="1" ht="12" customHeight="1">
      <c r="A94" s="98"/>
      <c r="B94" s="60"/>
      <c r="C94" s="61"/>
      <c r="D94" s="64"/>
      <c r="E94" s="71"/>
      <c r="F94" s="72"/>
      <c r="G94" s="73"/>
      <c r="H94" s="71"/>
      <c r="I94" s="72"/>
      <c r="J94" s="73"/>
      <c r="K94" s="71"/>
      <c r="L94" s="72"/>
      <c r="M94" s="83"/>
      <c r="N94" s="9"/>
      <c r="O94" s="34"/>
      <c r="P94" s="35"/>
      <c r="Q94" s="38"/>
      <c r="R94" s="40"/>
      <c r="S94" s="35"/>
      <c r="T94" s="38"/>
      <c r="U94" s="37"/>
      <c r="V94" s="35"/>
      <c r="W94" s="38"/>
      <c r="X94" s="44"/>
      <c r="Y94" s="10"/>
      <c r="Z94" s="9"/>
    </row>
    <row r="95" spans="1:26" s="12" customFormat="1" ht="12" customHeight="1">
      <c r="A95" s="98" t="s">
        <v>67</v>
      </c>
      <c r="B95" s="60">
        <v>0.452</v>
      </c>
      <c r="C95" s="61">
        <v>0.46</v>
      </c>
      <c r="D95" s="64">
        <v>0.48</v>
      </c>
      <c r="E95" s="71">
        <v>5.7</v>
      </c>
      <c r="F95" s="72">
        <v>5.70200785332738</v>
      </c>
      <c r="G95" s="73">
        <v>4.795369296013977</v>
      </c>
      <c r="H95" s="71">
        <v>6.9</v>
      </c>
      <c r="I95" s="72">
        <v>6.9</v>
      </c>
      <c r="J95" s="73">
        <v>7.1</v>
      </c>
      <c r="K95" s="71">
        <v>13.237664897138993</v>
      </c>
      <c r="L95" s="72">
        <v>13.582434011780773</v>
      </c>
      <c r="M95" s="83">
        <v>13.620937897640145</v>
      </c>
      <c r="N95" s="9"/>
      <c r="O95" s="34">
        <v>0.48</v>
      </c>
      <c r="P95" s="35">
        <v>0.047953692960139765</v>
      </c>
      <c r="Q95" s="38">
        <v>0.047953692960139765</v>
      </c>
      <c r="R95" s="40">
        <f t="shared" si="3"/>
        <v>4.795369296013977</v>
      </c>
      <c r="S95" s="35">
        <v>0.071</v>
      </c>
      <c r="T95" s="38">
        <v>0.071</v>
      </c>
      <c r="U95" s="37">
        <f t="shared" si="4"/>
        <v>7.1</v>
      </c>
      <c r="V95" s="35">
        <v>0.13620937897640145</v>
      </c>
      <c r="W95" s="38">
        <v>0.13620937897640145</v>
      </c>
      <c r="X95" s="44">
        <f t="shared" si="5"/>
        <v>13.620937897640145</v>
      </c>
      <c r="Y95" s="10"/>
      <c r="Z95" s="9"/>
    </row>
    <row r="96" spans="1:26" s="12" customFormat="1" ht="12" customHeight="1">
      <c r="A96" s="98" t="s">
        <v>68</v>
      </c>
      <c r="B96" s="60">
        <v>0.628</v>
      </c>
      <c r="C96" s="61">
        <v>0.68</v>
      </c>
      <c r="D96" s="64">
        <v>0.71</v>
      </c>
      <c r="E96" s="71">
        <v>8.2</v>
      </c>
      <c r="F96" s="72">
        <v>6.0072833895323265</v>
      </c>
      <c r="G96" s="73">
        <v>7.168005532279238</v>
      </c>
      <c r="H96" s="71">
        <v>4.4</v>
      </c>
      <c r="I96" s="72">
        <v>4.7</v>
      </c>
      <c r="J96" s="73">
        <v>6.4</v>
      </c>
      <c r="K96" s="71">
        <v>6.749976766584065</v>
      </c>
      <c r="L96" s="72">
        <v>7.780595989901787</v>
      </c>
      <c r="M96" s="83">
        <v>8.412395246509002</v>
      </c>
      <c r="N96" s="9"/>
      <c r="O96" s="34">
        <v>0.71</v>
      </c>
      <c r="P96" s="35">
        <v>0.07168005532279238</v>
      </c>
      <c r="Q96" s="38">
        <v>0.07168005532279238</v>
      </c>
      <c r="R96" s="40">
        <f t="shared" si="3"/>
        <v>7.168005532279238</v>
      </c>
      <c r="S96" s="35">
        <v>0.064</v>
      </c>
      <c r="T96" s="38">
        <v>0.064</v>
      </c>
      <c r="U96" s="37">
        <f t="shared" si="4"/>
        <v>6.4</v>
      </c>
      <c r="V96" s="35">
        <v>0.08412395246509002</v>
      </c>
      <c r="W96" s="38">
        <v>0.08412395246509002</v>
      </c>
      <c r="X96" s="44">
        <f t="shared" si="5"/>
        <v>8.412395246509002</v>
      </c>
      <c r="Y96" s="10"/>
      <c r="Z96" s="9"/>
    </row>
    <row r="97" spans="1:26" s="12" customFormat="1" ht="12" customHeight="1">
      <c r="A97" s="98"/>
      <c r="B97" s="60"/>
      <c r="C97" s="61"/>
      <c r="D97" s="64"/>
      <c r="E97" s="71"/>
      <c r="F97" s="72"/>
      <c r="G97" s="73"/>
      <c r="H97" s="71"/>
      <c r="I97" s="72"/>
      <c r="J97" s="73"/>
      <c r="K97" s="71"/>
      <c r="L97" s="72"/>
      <c r="M97" s="83"/>
      <c r="N97" s="9"/>
      <c r="O97" s="34"/>
      <c r="P97" s="35"/>
      <c r="Q97" s="38"/>
      <c r="R97" s="40"/>
      <c r="S97" s="35"/>
      <c r="T97" s="38"/>
      <c r="U97" s="37"/>
      <c r="V97" s="35"/>
      <c r="W97" s="38"/>
      <c r="X97" s="44"/>
      <c r="Y97" s="10"/>
      <c r="Z97" s="9"/>
    </row>
    <row r="98" spans="1:26" s="12" customFormat="1" ht="12" customHeight="1">
      <c r="A98" s="98" t="s">
        <v>69</v>
      </c>
      <c r="B98" s="60">
        <v>0.43</v>
      </c>
      <c r="C98" s="61">
        <v>0.44</v>
      </c>
      <c r="D98" s="64">
        <v>0.46</v>
      </c>
      <c r="E98" s="71">
        <v>4.4</v>
      </c>
      <c r="F98" s="72">
        <v>6.124419007722783</v>
      </c>
      <c r="G98" s="73">
        <v>6.355378381910862</v>
      </c>
      <c r="H98" s="71">
        <v>5.4</v>
      </c>
      <c r="I98" s="72">
        <v>6</v>
      </c>
      <c r="J98" s="73">
        <v>7.4</v>
      </c>
      <c r="K98" s="71">
        <v>11.100094168349255</v>
      </c>
      <c r="L98" s="72">
        <v>11.295377778522232</v>
      </c>
      <c r="M98" s="83">
        <v>11.475130492904793</v>
      </c>
      <c r="N98" s="9"/>
      <c r="O98" s="34">
        <v>0.46</v>
      </c>
      <c r="P98" s="35">
        <v>0.06355378381910862</v>
      </c>
      <c r="Q98" s="38">
        <v>0.06355378381910862</v>
      </c>
      <c r="R98" s="40">
        <f t="shared" si="3"/>
        <v>6.355378381910862</v>
      </c>
      <c r="S98" s="35">
        <v>0.074</v>
      </c>
      <c r="T98" s="38">
        <v>0.074</v>
      </c>
      <c r="U98" s="37">
        <f t="shared" si="4"/>
        <v>7.3999999999999995</v>
      </c>
      <c r="V98" s="35">
        <v>0.11475130492904792</v>
      </c>
      <c r="W98" s="38">
        <v>0.11475130492904792</v>
      </c>
      <c r="X98" s="44">
        <f t="shared" si="5"/>
        <v>11.475130492904793</v>
      </c>
      <c r="Y98" s="10"/>
      <c r="Z98" s="9"/>
    </row>
    <row r="99" spans="1:26" s="12" customFormat="1" ht="12" customHeight="1">
      <c r="A99" s="98" t="s">
        <v>70</v>
      </c>
      <c r="B99" s="60">
        <v>0.443</v>
      </c>
      <c r="C99" s="61">
        <v>0.46</v>
      </c>
      <c r="D99" s="64">
        <v>0.46</v>
      </c>
      <c r="E99" s="71">
        <v>8.9</v>
      </c>
      <c r="F99" s="72">
        <v>7.268553370590844</v>
      </c>
      <c r="G99" s="73">
        <v>10.511743689855777</v>
      </c>
      <c r="H99" s="71">
        <v>5.2</v>
      </c>
      <c r="I99" s="72">
        <v>6</v>
      </c>
      <c r="J99" s="73">
        <v>7.5</v>
      </c>
      <c r="K99" s="71">
        <v>9.018065931337045</v>
      </c>
      <c r="L99" s="72">
        <v>10.881310560870965</v>
      </c>
      <c r="M99" s="83">
        <v>11.92701735931217</v>
      </c>
      <c r="N99" s="9"/>
      <c r="O99" s="34">
        <v>0.46</v>
      </c>
      <c r="P99" s="35">
        <v>0.10511743689855778</v>
      </c>
      <c r="Q99" s="38">
        <v>0.10511743689855778</v>
      </c>
      <c r="R99" s="40">
        <f t="shared" si="3"/>
        <v>10.511743689855777</v>
      </c>
      <c r="S99" s="35">
        <v>0.075</v>
      </c>
      <c r="T99" s="38">
        <v>0.075</v>
      </c>
      <c r="U99" s="37">
        <f t="shared" si="4"/>
        <v>7.5</v>
      </c>
      <c r="V99" s="35">
        <v>0.1192701735931217</v>
      </c>
      <c r="W99" s="38">
        <v>0.1192701735931217</v>
      </c>
      <c r="X99" s="44">
        <f t="shared" si="5"/>
        <v>11.92701735931217</v>
      </c>
      <c r="Y99" s="10"/>
      <c r="Z99" s="9"/>
    </row>
    <row r="100" spans="1:26" s="12" customFormat="1" ht="12" customHeight="1">
      <c r="A100" s="98" t="s">
        <v>71</v>
      </c>
      <c r="B100" s="60">
        <v>0.426</v>
      </c>
      <c r="C100" s="61">
        <v>0.43</v>
      </c>
      <c r="D100" s="64">
        <v>0.44</v>
      </c>
      <c r="E100" s="71">
        <v>7.3</v>
      </c>
      <c r="F100" s="72">
        <v>5.640895147643174</v>
      </c>
      <c r="G100" s="73">
        <v>8.061718085546465</v>
      </c>
      <c r="H100" s="71">
        <v>8.4</v>
      </c>
      <c r="I100" s="72">
        <v>7.3</v>
      </c>
      <c r="J100" s="73">
        <v>6.7</v>
      </c>
      <c r="K100" s="71">
        <v>8.974655315414882</v>
      </c>
      <c r="L100" s="72">
        <v>9.645894947194641</v>
      </c>
      <c r="M100" s="83">
        <v>10.081718952201758</v>
      </c>
      <c r="N100" s="9"/>
      <c r="O100" s="34">
        <v>0.44</v>
      </c>
      <c r="P100" s="35">
        <v>0.08061718085546465</v>
      </c>
      <c r="Q100" s="38">
        <v>0.08061718085546465</v>
      </c>
      <c r="R100" s="40">
        <f t="shared" si="3"/>
        <v>8.061718085546465</v>
      </c>
      <c r="S100" s="35">
        <v>0.067</v>
      </c>
      <c r="T100" s="38">
        <v>0.067</v>
      </c>
      <c r="U100" s="37">
        <f t="shared" si="4"/>
        <v>6.7</v>
      </c>
      <c r="V100" s="35">
        <v>0.10081718952201757</v>
      </c>
      <c r="W100" s="38">
        <v>0.10081718952201757</v>
      </c>
      <c r="X100" s="44">
        <f t="shared" si="5"/>
        <v>10.081718952201758</v>
      </c>
      <c r="Y100" s="10"/>
      <c r="Z100" s="9"/>
    </row>
    <row r="101" spans="1:26" s="12" customFormat="1" ht="12" customHeight="1">
      <c r="A101" s="98" t="s">
        <v>72</v>
      </c>
      <c r="B101" s="60">
        <v>0.341</v>
      </c>
      <c r="C101" s="61">
        <v>0.35</v>
      </c>
      <c r="D101" s="64">
        <v>0.36</v>
      </c>
      <c r="E101" s="71">
        <v>6</v>
      </c>
      <c r="F101" s="72">
        <v>5.98981859692878</v>
      </c>
      <c r="G101" s="73">
        <v>5.1201825346155685</v>
      </c>
      <c r="H101" s="71">
        <v>11.6</v>
      </c>
      <c r="I101" s="72">
        <v>12.5</v>
      </c>
      <c r="J101" s="73">
        <v>12.7</v>
      </c>
      <c r="K101" s="71">
        <v>13.13464398881035</v>
      </c>
      <c r="L101" s="72">
        <v>14.375738321657606</v>
      </c>
      <c r="M101" s="83">
        <v>14.401641097278375</v>
      </c>
      <c r="N101" s="9"/>
      <c r="O101" s="34">
        <v>0.36</v>
      </c>
      <c r="P101" s="35">
        <v>0.05120182534615569</v>
      </c>
      <c r="Q101" s="38">
        <v>0.05120182534615569</v>
      </c>
      <c r="R101" s="40">
        <f t="shared" si="3"/>
        <v>5.1201825346155685</v>
      </c>
      <c r="S101" s="35">
        <v>0.127</v>
      </c>
      <c r="T101" s="38">
        <v>0.127</v>
      </c>
      <c r="U101" s="37">
        <f t="shared" si="4"/>
        <v>12.7</v>
      </c>
      <c r="V101" s="35">
        <v>0.14401641097278375</v>
      </c>
      <c r="W101" s="38">
        <v>0.14401641097278375</v>
      </c>
      <c r="X101" s="44">
        <f t="shared" si="5"/>
        <v>14.401641097278375</v>
      </c>
      <c r="Y101" s="10"/>
      <c r="Z101" s="9"/>
    </row>
    <row r="102" spans="1:26" s="12" customFormat="1" ht="12" customHeight="1">
      <c r="A102" s="98" t="s">
        <v>73</v>
      </c>
      <c r="B102" s="60">
        <v>0.393</v>
      </c>
      <c r="C102" s="61">
        <v>0.41</v>
      </c>
      <c r="D102" s="64">
        <v>0.42</v>
      </c>
      <c r="E102" s="71">
        <v>6.1</v>
      </c>
      <c r="F102" s="72">
        <v>7.6674908246991915</v>
      </c>
      <c r="G102" s="73">
        <v>7.809828849325516</v>
      </c>
      <c r="H102" s="71">
        <v>9.7</v>
      </c>
      <c r="I102" s="72">
        <v>9.7</v>
      </c>
      <c r="J102" s="73">
        <v>9.8</v>
      </c>
      <c r="K102" s="71">
        <v>12.725715170774324</v>
      </c>
      <c r="L102" s="72">
        <v>12.904968756460097</v>
      </c>
      <c r="M102" s="83">
        <v>12.297420602184609</v>
      </c>
      <c r="N102" s="9"/>
      <c r="O102" s="34">
        <v>0.42</v>
      </c>
      <c r="P102" s="35">
        <v>0.07809828849325516</v>
      </c>
      <c r="Q102" s="38">
        <v>0.07809828849325516</v>
      </c>
      <c r="R102" s="40">
        <f t="shared" si="3"/>
        <v>7.809828849325516</v>
      </c>
      <c r="S102" s="35">
        <v>0.098</v>
      </c>
      <c r="T102" s="38">
        <v>0.098</v>
      </c>
      <c r="U102" s="37">
        <f t="shared" si="4"/>
        <v>9.8</v>
      </c>
      <c r="V102" s="35">
        <v>0.12297420602184608</v>
      </c>
      <c r="W102" s="38">
        <v>0.12297420602184608</v>
      </c>
      <c r="X102" s="44">
        <f t="shared" si="5"/>
        <v>12.297420602184609</v>
      </c>
      <c r="Y102" s="10"/>
      <c r="Z102" s="9"/>
    </row>
    <row r="103" spans="1:26" s="12" customFormat="1" ht="12" customHeight="1">
      <c r="A103" s="98"/>
      <c r="B103" s="60"/>
      <c r="C103" s="61"/>
      <c r="D103" s="64"/>
      <c r="E103" s="71"/>
      <c r="F103" s="72"/>
      <c r="G103" s="73"/>
      <c r="H103" s="71"/>
      <c r="I103" s="72"/>
      <c r="J103" s="73"/>
      <c r="K103" s="71"/>
      <c r="L103" s="72"/>
      <c r="M103" s="83"/>
      <c r="N103" s="9"/>
      <c r="O103" s="34"/>
      <c r="P103" s="35"/>
      <c r="Q103" s="38"/>
      <c r="R103" s="40"/>
      <c r="S103" s="35"/>
      <c r="T103" s="38"/>
      <c r="U103" s="37"/>
      <c r="V103" s="35"/>
      <c r="W103" s="38"/>
      <c r="X103" s="44"/>
      <c r="Y103" s="10"/>
      <c r="Z103" s="9"/>
    </row>
    <row r="104" spans="1:26" s="12" customFormat="1" ht="12" customHeight="1">
      <c r="A104" s="98" t="s">
        <v>74</v>
      </c>
      <c r="B104" s="60">
        <v>0.433</v>
      </c>
      <c r="C104" s="61">
        <v>0.45</v>
      </c>
      <c r="D104" s="64">
        <v>0.45</v>
      </c>
      <c r="E104" s="71">
        <v>5.2</v>
      </c>
      <c r="F104" s="72">
        <v>5.500334000823689</v>
      </c>
      <c r="G104" s="73">
        <v>9.036578573110642</v>
      </c>
      <c r="H104" s="71">
        <v>7</v>
      </c>
      <c r="I104" s="72">
        <v>7</v>
      </c>
      <c r="J104" s="73">
        <v>6.7</v>
      </c>
      <c r="K104" s="71">
        <v>10.157656481960109</v>
      </c>
      <c r="L104" s="72">
        <v>11.110603249039748</v>
      </c>
      <c r="M104" s="83">
        <v>8.553538646699014</v>
      </c>
      <c r="N104" s="9"/>
      <c r="O104" s="34">
        <v>0.45</v>
      </c>
      <c r="P104" s="35">
        <v>0.09036578573110643</v>
      </c>
      <c r="Q104" s="38">
        <v>0.09036578573110643</v>
      </c>
      <c r="R104" s="40">
        <f t="shared" si="3"/>
        <v>9.036578573110642</v>
      </c>
      <c r="S104" s="35">
        <v>0.067</v>
      </c>
      <c r="T104" s="38">
        <v>0.067</v>
      </c>
      <c r="U104" s="37">
        <f t="shared" si="4"/>
        <v>6.7</v>
      </c>
      <c r="V104" s="35">
        <v>0.08553538646699015</v>
      </c>
      <c r="W104" s="38">
        <v>0.08553538646699015</v>
      </c>
      <c r="X104" s="44">
        <f t="shared" si="5"/>
        <v>8.553538646699014</v>
      </c>
      <c r="Y104" s="10"/>
      <c r="Z104" s="9"/>
    </row>
    <row r="105" spans="1:26" s="12" customFormat="1" ht="12" customHeight="1">
      <c r="A105" s="98" t="s">
        <v>75</v>
      </c>
      <c r="B105" s="60">
        <v>0.374</v>
      </c>
      <c r="C105" s="61">
        <v>0.39</v>
      </c>
      <c r="D105" s="64">
        <v>0.41</v>
      </c>
      <c r="E105" s="71">
        <v>7.9</v>
      </c>
      <c r="F105" s="72">
        <v>7.113979321001166</v>
      </c>
      <c r="G105" s="73">
        <v>9.486152589962828</v>
      </c>
      <c r="H105" s="71">
        <v>9.1</v>
      </c>
      <c r="I105" s="72">
        <v>10.7</v>
      </c>
      <c r="J105" s="73">
        <v>11.2</v>
      </c>
      <c r="K105" s="71">
        <v>15.364747719260741</v>
      </c>
      <c r="L105" s="72">
        <v>13.410189569523212</v>
      </c>
      <c r="M105" s="83">
        <v>13.18163232192114</v>
      </c>
      <c r="N105" s="9"/>
      <c r="O105" s="34">
        <v>0.41</v>
      </c>
      <c r="P105" s="35">
        <v>0.09486152589962828</v>
      </c>
      <c r="Q105" s="38">
        <v>0.09486152589962828</v>
      </c>
      <c r="R105" s="40">
        <f t="shared" si="3"/>
        <v>9.486152589962828</v>
      </c>
      <c r="S105" s="35">
        <v>0.112</v>
      </c>
      <c r="T105" s="38">
        <v>0.112</v>
      </c>
      <c r="U105" s="37">
        <f t="shared" si="4"/>
        <v>11.200000000000001</v>
      </c>
      <c r="V105" s="35">
        <v>0.1318163232192114</v>
      </c>
      <c r="W105" s="38">
        <v>0.1318163232192114</v>
      </c>
      <c r="X105" s="44">
        <f t="shared" si="5"/>
        <v>13.18163232192114</v>
      </c>
      <c r="Y105" s="10"/>
      <c r="Z105" s="9"/>
    </row>
    <row r="106" spans="1:26" s="12" customFormat="1" ht="12" customHeight="1">
      <c r="A106" s="98" t="s">
        <v>76</v>
      </c>
      <c r="B106" s="60">
        <v>0.527</v>
      </c>
      <c r="C106" s="61">
        <v>0.54</v>
      </c>
      <c r="D106" s="64">
        <v>0.57</v>
      </c>
      <c r="E106" s="71">
        <v>7.9</v>
      </c>
      <c r="F106" s="72">
        <v>6.454246528731766</v>
      </c>
      <c r="G106" s="73">
        <v>9.408481890877832</v>
      </c>
      <c r="H106" s="71">
        <v>6</v>
      </c>
      <c r="I106" s="72">
        <v>6.4</v>
      </c>
      <c r="J106" s="73">
        <v>6.9</v>
      </c>
      <c r="K106" s="71">
        <v>10.601773915165749</v>
      </c>
      <c r="L106" s="72">
        <v>10.585674602862484</v>
      </c>
      <c r="M106" s="83">
        <v>11.559959366287554</v>
      </c>
      <c r="N106" s="9"/>
      <c r="O106" s="34">
        <v>0.57</v>
      </c>
      <c r="P106" s="35">
        <v>0.09408481890877832</v>
      </c>
      <c r="Q106" s="38">
        <v>0.09408481890877832</v>
      </c>
      <c r="R106" s="40">
        <f t="shared" si="3"/>
        <v>9.408481890877832</v>
      </c>
      <c r="S106" s="35">
        <v>0.069</v>
      </c>
      <c r="T106" s="38">
        <v>0.069</v>
      </c>
      <c r="U106" s="37">
        <f t="shared" si="4"/>
        <v>6.9</v>
      </c>
      <c r="V106" s="35">
        <v>0.11559959366287555</v>
      </c>
      <c r="W106" s="38">
        <v>0.11559959366287555</v>
      </c>
      <c r="X106" s="44">
        <f t="shared" si="5"/>
        <v>11.559959366287554</v>
      </c>
      <c r="Y106" s="10"/>
      <c r="Z106" s="9"/>
    </row>
    <row r="107" spans="1:26" s="12" customFormat="1" ht="12" customHeight="1">
      <c r="A107" s="98"/>
      <c r="B107" s="60"/>
      <c r="C107" s="61"/>
      <c r="D107" s="64"/>
      <c r="E107" s="71"/>
      <c r="F107" s="72"/>
      <c r="G107" s="73"/>
      <c r="H107" s="71"/>
      <c r="I107" s="72"/>
      <c r="J107" s="73"/>
      <c r="K107" s="71"/>
      <c r="L107" s="72"/>
      <c r="M107" s="83"/>
      <c r="N107" s="9"/>
      <c r="O107" s="34"/>
      <c r="P107" s="35"/>
      <c r="Q107" s="38"/>
      <c r="R107" s="40"/>
      <c r="S107" s="35"/>
      <c r="T107" s="38"/>
      <c r="U107" s="37"/>
      <c r="V107" s="35"/>
      <c r="W107" s="38"/>
      <c r="X107" s="44"/>
      <c r="Y107" s="10"/>
      <c r="Z107" s="9"/>
    </row>
    <row r="108" spans="1:26" s="12" customFormat="1" ht="12" customHeight="1">
      <c r="A108" s="98" t="s">
        <v>77</v>
      </c>
      <c r="B108" s="60">
        <v>0.795</v>
      </c>
      <c r="C108" s="61">
        <v>0.82</v>
      </c>
      <c r="D108" s="64">
        <v>0.85</v>
      </c>
      <c r="E108" s="71">
        <v>4.1</v>
      </c>
      <c r="F108" s="72">
        <v>3.1479394918477115</v>
      </c>
      <c r="G108" s="73">
        <v>6.254235845081631</v>
      </c>
      <c r="H108" s="71">
        <v>6</v>
      </c>
      <c r="I108" s="72">
        <v>5.6</v>
      </c>
      <c r="J108" s="73">
        <v>5.4</v>
      </c>
      <c r="K108" s="71">
        <v>8.638467188525164</v>
      </c>
      <c r="L108" s="72">
        <v>8.522493892368557</v>
      </c>
      <c r="M108" s="83">
        <v>7.839302925712334</v>
      </c>
      <c r="N108" s="9"/>
      <c r="O108" s="34">
        <v>0.85</v>
      </c>
      <c r="P108" s="35">
        <v>0.06254235845081631</v>
      </c>
      <c r="Q108" s="38">
        <v>0.06254235845081631</v>
      </c>
      <c r="R108" s="40">
        <f t="shared" si="3"/>
        <v>6.254235845081631</v>
      </c>
      <c r="S108" s="35">
        <v>0.054</v>
      </c>
      <c r="T108" s="38">
        <v>0.054</v>
      </c>
      <c r="U108" s="37">
        <f t="shared" si="4"/>
        <v>5.4</v>
      </c>
      <c r="V108" s="35">
        <v>0.07839302925712334</v>
      </c>
      <c r="W108" s="38">
        <v>0.07839302925712334</v>
      </c>
      <c r="X108" s="44">
        <f t="shared" si="5"/>
        <v>7.839302925712334</v>
      </c>
      <c r="Y108" s="10"/>
      <c r="Z108" s="9"/>
    </row>
    <row r="109" spans="1:26" s="12" customFormat="1" ht="12" customHeight="1">
      <c r="A109" s="98" t="s">
        <v>78</v>
      </c>
      <c r="B109" s="60">
        <v>0.63</v>
      </c>
      <c r="C109" s="61">
        <v>0.67</v>
      </c>
      <c r="D109" s="64">
        <v>0.71</v>
      </c>
      <c r="E109" s="71">
        <v>3.6</v>
      </c>
      <c r="F109" s="72">
        <v>4.091017589005997</v>
      </c>
      <c r="G109" s="73">
        <v>6.61867231633065</v>
      </c>
      <c r="H109" s="71">
        <v>5.9</v>
      </c>
      <c r="I109" s="72">
        <v>6.3</v>
      </c>
      <c r="J109" s="73">
        <v>7.2</v>
      </c>
      <c r="K109" s="71">
        <v>7.7481513683025485</v>
      </c>
      <c r="L109" s="72">
        <v>8.604819673716188</v>
      </c>
      <c r="M109" s="83">
        <v>10.450293524322603</v>
      </c>
      <c r="N109" s="9"/>
      <c r="O109" s="34">
        <v>0.71</v>
      </c>
      <c r="P109" s="35">
        <v>0.0661867231633065</v>
      </c>
      <c r="Q109" s="38">
        <v>0.0661867231633065</v>
      </c>
      <c r="R109" s="40">
        <f t="shared" si="3"/>
        <v>6.61867231633065</v>
      </c>
      <c r="S109" s="35">
        <v>0.072</v>
      </c>
      <c r="T109" s="38">
        <v>0.072</v>
      </c>
      <c r="U109" s="37">
        <f t="shared" si="4"/>
        <v>7.199999999999999</v>
      </c>
      <c r="V109" s="35">
        <v>0.10450293524322603</v>
      </c>
      <c r="W109" s="38">
        <v>0.10450293524322603</v>
      </c>
      <c r="X109" s="44">
        <f t="shared" si="5"/>
        <v>10.450293524322603</v>
      </c>
      <c r="Y109" s="10"/>
      <c r="Z109" s="9"/>
    </row>
    <row r="110" spans="1:26" s="12" customFormat="1" ht="12" customHeight="1">
      <c r="A110" s="98" t="s">
        <v>79</v>
      </c>
      <c r="B110" s="60">
        <v>0.499</v>
      </c>
      <c r="C110" s="61">
        <v>0.51</v>
      </c>
      <c r="D110" s="64">
        <v>0.53</v>
      </c>
      <c r="E110" s="71">
        <v>6.7</v>
      </c>
      <c r="F110" s="72">
        <v>5.580745587435876</v>
      </c>
      <c r="G110" s="73">
        <v>8.622382310805136</v>
      </c>
      <c r="H110" s="71">
        <v>7.4</v>
      </c>
      <c r="I110" s="72">
        <v>7.2</v>
      </c>
      <c r="J110" s="73">
        <v>7.1</v>
      </c>
      <c r="K110" s="71">
        <v>11.198915004507084</v>
      </c>
      <c r="L110" s="72">
        <v>10.138264665331963</v>
      </c>
      <c r="M110" s="83">
        <v>10.220513606471936</v>
      </c>
      <c r="N110" s="9"/>
      <c r="O110" s="34">
        <v>0.53</v>
      </c>
      <c r="P110" s="35">
        <v>0.08622382310805136</v>
      </c>
      <c r="Q110" s="38">
        <v>0.08622382310805136</v>
      </c>
      <c r="R110" s="40">
        <f t="shared" si="3"/>
        <v>8.622382310805136</v>
      </c>
      <c r="S110" s="35">
        <v>0.071</v>
      </c>
      <c r="T110" s="38">
        <v>0.071</v>
      </c>
      <c r="U110" s="37">
        <f t="shared" si="4"/>
        <v>7.1</v>
      </c>
      <c r="V110" s="35">
        <v>0.10220513606471936</v>
      </c>
      <c r="W110" s="38">
        <v>0.10220513606471936</v>
      </c>
      <c r="X110" s="44">
        <f t="shared" si="5"/>
        <v>10.220513606471936</v>
      </c>
      <c r="Y110" s="10"/>
      <c r="Z110" s="9"/>
    </row>
    <row r="111" spans="1:26" s="12" customFormat="1" ht="12" customHeight="1">
      <c r="A111" s="98" t="s">
        <v>80</v>
      </c>
      <c r="B111" s="60">
        <v>0.381</v>
      </c>
      <c r="C111" s="61">
        <v>0.39</v>
      </c>
      <c r="D111" s="64">
        <v>0.39</v>
      </c>
      <c r="E111" s="71">
        <v>10.1</v>
      </c>
      <c r="F111" s="72">
        <v>7.261692865993126</v>
      </c>
      <c r="G111" s="73">
        <v>9.317259152263293</v>
      </c>
      <c r="H111" s="71">
        <v>7.3</v>
      </c>
      <c r="I111" s="72">
        <v>6.7</v>
      </c>
      <c r="J111" s="73">
        <v>7.3</v>
      </c>
      <c r="K111" s="71">
        <v>10.711440446245476</v>
      </c>
      <c r="L111" s="72">
        <v>11.093904987924866</v>
      </c>
      <c r="M111" s="83">
        <v>12.522858614178634</v>
      </c>
      <c r="N111" s="9"/>
      <c r="O111" s="34">
        <v>0.39</v>
      </c>
      <c r="P111" s="35">
        <v>0.09317259152263294</v>
      </c>
      <c r="Q111" s="38">
        <v>0.09317259152263294</v>
      </c>
      <c r="R111" s="40">
        <f t="shared" si="3"/>
        <v>9.317259152263293</v>
      </c>
      <c r="S111" s="35">
        <v>0.073</v>
      </c>
      <c r="T111" s="38">
        <v>0.073</v>
      </c>
      <c r="U111" s="37">
        <f t="shared" si="4"/>
        <v>7.3</v>
      </c>
      <c r="V111" s="35">
        <v>0.12522858614178634</v>
      </c>
      <c r="W111" s="38">
        <v>0.12522858614178634</v>
      </c>
      <c r="X111" s="44">
        <f t="shared" si="5"/>
        <v>12.522858614178634</v>
      </c>
      <c r="Y111" s="10"/>
      <c r="Z111" s="9"/>
    </row>
    <row r="112" spans="1:26" s="12" customFormat="1" ht="12" customHeight="1">
      <c r="A112" s="98" t="s">
        <v>81</v>
      </c>
      <c r="B112" s="60">
        <v>0.579</v>
      </c>
      <c r="C112" s="61">
        <v>0.59</v>
      </c>
      <c r="D112" s="64">
        <v>0.6</v>
      </c>
      <c r="E112" s="71">
        <v>3.6</v>
      </c>
      <c r="F112" s="72">
        <v>5.057461649142889</v>
      </c>
      <c r="G112" s="73">
        <v>5.908735605887287</v>
      </c>
      <c r="H112" s="71">
        <v>7.9</v>
      </c>
      <c r="I112" s="72">
        <v>8.3</v>
      </c>
      <c r="J112" s="73">
        <v>8.3</v>
      </c>
      <c r="K112" s="71">
        <v>12.771252689820745</v>
      </c>
      <c r="L112" s="72">
        <v>13.358753769767121</v>
      </c>
      <c r="M112" s="83">
        <v>12.834290622649085</v>
      </c>
      <c r="N112" s="9"/>
      <c r="O112" s="34">
        <v>0.6</v>
      </c>
      <c r="P112" s="35">
        <v>0.05908735605887287</v>
      </c>
      <c r="Q112" s="38">
        <v>0.05908735605887287</v>
      </c>
      <c r="R112" s="40">
        <f t="shared" si="3"/>
        <v>5.908735605887287</v>
      </c>
      <c r="S112" s="35">
        <v>0.083</v>
      </c>
      <c r="T112" s="38">
        <v>0.083</v>
      </c>
      <c r="U112" s="37">
        <f t="shared" si="4"/>
        <v>8.3</v>
      </c>
      <c r="V112" s="35">
        <v>0.12834290622649086</v>
      </c>
      <c r="W112" s="38">
        <v>0.12834290622649086</v>
      </c>
      <c r="X112" s="44">
        <f t="shared" si="5"/>
        <v>12.834290622649085</v>
      </c>
      <c r="Y112" s="10"/>
      <c r="Z112" s="9"/>
    </row>
    <row r="113" spans="1:26" s="12" customFormat="1" ht="12" customHeight="1">
      <c r="A113" s="98"/>
      <c r="B113" s="60"/>
      <c r="C113" s="61"/>
      <c r="D113" s="64"/>
      <c r="E113" s="71"/>
      <c r="F113" s="72"/>
      <c r="G113" s="73"/>
      <c r="H113" s="71"/>
      <c r="I113" s="72"/>
      <c r="J113" s="73"/>
      <c r="K113" s="71"/>
      <c r="L113" s="72"/>
      <c r="M113" s="83"/>
      <c r="N113" s="9"/>
      <c r="O113" s="34"/>
      <c r="P113" s="35"/>
      <c r="Q113" s="38"/>
      <c r="R113" s="40"/>
      <c r="S113" s="35"/>
      <c r="T113" s="38"/>
      <c r="U113" s="37"/>
      <c r="V113" s="35"/>
      <c r="W113" s="38"/>
      <c r="X113" s="44"/>
      <c r="Y113" s="10"/>
      <c r="Z113" s="9"/>
    </row>
    <row r="114" spans="1:26" s="12" customFormat="1" ht="12" customHeight="1">
      <c r="A114" s="98" t="s">
        <v>82</v>
      </c>
      <c r="B114" s="60">
        <v>0.567</v>
      </c>
      <c r="C114" s="61">
        <v>0.59</v>
      </c>
      <c r="D114" s="64">
        <v>0.62</v>
      </c>
      <c r="E114" s="71">
        <v>2.8</v>
      </c>
      <c r="F114" s="72">
        <v>3.9030353214225273</v>
      </c>
      <c r="G114" s="73">
        <v>5.779060635130792</v>
      </c>
      <c r="H114" s="71">
        <v>9.5</v>
      </c>
      <c r="I114" s="72">
        <v>9</v>
      </c>
      <c r="J114" s="73">
        <v>8.5</v>
      </c>
      <c r="K114" s="71">
        <v>12.469099092179771</v>
      </c>
      <c r="L114" s="72">
        <v>11.358794090651307</v>
      </c>
      <c r="M114" s="83">
        <v>11.24033887106194</v>
      </c>
      <c r="N114" s="9"/>
      <c r="O114" s="34">
        <v>0.62</v>
      </c>
      <c r="P114" s="35">
        <v>0.057790606351307915</v>
      </c>
      <c r="Q114" s="38">
        <v>0.057790606351307915</v>
      </c>
      <c r="R114" s="40">
        <f t="shared" si="3"/>
        <v>5.779060635130792</v>
      </c>
      <c r="S114" s="35">
        <v>0.085</v>
      </c>
      <c r="T114" s="38">
        <v>0.085</v>
      </c>
      <c r="U114" s="37">
        <f t="shared" si="4"/>
        <v>8.5</v>
      </c>
      <c r="V114" s="35">
        <v>0.1124033887106194</v>
      </c>
      <c r="W114" s="38">
        <v>0.1124033887106194</v>
      </c>
      <c r="X114" s="44">
        <f t="shared" si="5"/>
        <v>11.24033887106194</v>
      </c>
      <c r="Y114" s="10"/>
      <c r="Z114" s="9"/>
    </row>
    <row r="115" spans="1:26" s="12" customFormat="1" ht="12" customHeight="1">
      <c r="A115" s="100" t="s">
        <v>83</v>
      </c>
      <c r="B115" s="108">
        <v>0.45</v>
      </c>
      <c r="C115" s="109">
        <v>0.46</v>
      </c>
      <c r="D115" s="110">
        <v>0.47</v>
      </c>
      <c r="E115" s="104">
        <v>4.6</v>
      </c>
      <c r="F115" s="105">
        <v>5.910190673007086</v>
      </c>
      <c r="G115" s="106">
        <v>6.478854837099412</v>
      </c>
      <c r="H115" s="104">
        <v>6.8</v>
      </c>
      <c r="I115" s="105">
        <v>5.8</v>
      </c>
      <c r="J115" s="106">
        <v>5.6</v>
      </c>
      <c r="K115" s="104">
        <v>11.936824506430682</v>
      </c>
      <c r="L115" s="105">
        <v>11.80928140346485</v>
      </c>
      <c r="M115" s="107">
        <v>12.454924359760899</v>
      </c>
      <c r="N115" s="9"/>
      <c r="O115" s="34">
        <v>0.47</v>
      </c>
      <c r="P115" s="35">
        <v>0.06478854837099413</v>
      </c>
      <c r="Q115" s="38">
        <v>0.06478854837099413</v>
      </c>
      <c r="R115" s="40">
        <f t="shared" si="3"/>
        <v>6.478854837099412</v>
      </c>
      <c r="S115" s="35">
        <v>0.056</v>
      </c>
      <c r="T115" s="38">
        <v>0.056</v>
      </c>
      <c r="U115" s="37">
        <f t="shared" si="4"/>
        <v>5.6000000000000005</v>
      </c>
      <c r="V115" s="35">
        <v>0.124549243597609</v>
      </c>
      <c r="W115" s="38">
        <v>0.124549243597609</v>
      </c>
      <c r="X115" s="44">
        <f t="shared" si="5"/>
        <v>12.454924359760899</v>
      </c>
      <c r="Y115" s="10"/>
      <c r="Z115" s="9"/>
    </row>
    <row r="116" spans="1:26" s="12" customFormat="1" ht="6" customHeight="1" hidden="1">
      <c r="A116" s="17"/>
      <c r="B116" s="18"/>
      <c r="C116" s="19"/>
      <c r="D116" s="24"/>
      <c r="E116" s="28"/>
      <c r="F116" s="33"/>
      <c r="G116" s="17"/>
      <c r="H116" s="28"/>
      <c r="I116" s="20"/>
      <c r="J116" s="29"/>
      <c r="K116" s="20"/>
      <c r="L116" s="20"/>
      <c r="M116" s="20"/>
      <c r="N116" s="9"/>
      <c r="O116" s="34"/>
      <c r="P116" s="42"/>
      <c r="Q116" s="43"/>
      <c r="R116" s="42"/>
      <c r="S116" s="42"/>
      <c r="T116" s="42"/>
      <c r="U116" s="42"/>
      <c r="V116" s="42"/>
      <c r="W116" s="43"/>
      <c r="X116" s="44"/>
      <c r="Y116" s="10"/>
      <c r="Z116" s="9"/>
    </row>
  </sheetData>
  <mergeCells count="36">
    <mergeCell ref="M61:M62"/>
    <mergeCell ref="K59:M60"/>
    <mergeCell ref="B59:D60"/>
    <mergeCell ref="B61:B62"/>
    <mergeCell ref="D61:D62"/>
    <mergeCell ref="J61:J62"/>
    <mergeCell ref="C61:C62"/>
    <mergeCell ref="F61:F62"/>
    <mergeCell ref="I61:I62"/>
    <mergeCell ref="L61:L62"/>
    <mergeCell ref="A59:A62"/>
    <mergeCell ref="E59:G60"/>
    <mergeCell ref="H59:J60"/>
    <mergeCell ref="E61:E62"/>
    <mergeCell ref="G61:G62"/>
    <mergeCell ref="H61:H62"/>
    <mergeCell ref="K61:K62"/>
    <mergeCell ref="W3:Z3"/>
    <mergeCell ref="B5:B6"/>
    <mergeCell ref="C5:C6"/>
    <mergeCell ref="E5:E6"/>
    <mergeCell ref="G5:G6"/>
    <mergeCell ref="H5:H6"/>
    <mergeCell ref="I5:I6"/>
    <mergeCell ref="B3:D4"/>
    <mergeCell ref="J5:J6"/>
    <mergeCell ref="L5:L6"/>
    <mergeCell ref="A1:M1"/>
    <mergeCell ref="E3:G4"/>
    <mergeCell ref="H3:J4"/>
    <mergeCell ref="K3:M4"/>
    <mergeCell ref="A3:A6"/>
    <mergeCell ref="K5:K6"/>
    <mergeCell ref="M5:M6"/>
    <mergeCell ref="D5:D6"/>
    <mergeCell ref="F5:F6"/>
  </mergeCells>
  <printOptions horizontalCentered="1"/>
  <pageMargins left="0.7086614173228347" right="0.7086614173228347" top="1.1811023622047245" bottom="1.062992125984252" header="0.5118110236220472" footer="0.7874015748031497"/>
  <pageSetup firstPageNumber="301" useFirstPageNumber="1" horizontalDpi="600" verticalDpi="600" orientation="portrait" paperSize="9" r:id="rId1"/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2005-05-12T23:49:00Z</cp:lastPrinted>
  <dcterms:created xsi:type="dcterms:W3CDTF">2002-05-09T05:45:08Z</dcterms:created>
  <dcterms:modified xsi:type="dcterms:W3CDTF">2013-02-25T02:29:50Z</dcterms:modified>
  <cp:category/>
  <cp:version/>
  <cp:contentType/>
  <cp:contentStatus/>
</cp:coreProperties>
</file>