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20445" windowHeight="9330" tabRatio="899" activeTab="0"/>
  </bookViews>
  <sheets>
    <sheet name="２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２３表(第6表)" sheetId="6" r:id="rId6"/>
    <sheet name="２４表（第7表）" sheetId="7" r:id="rId7"/>
    <sheet name="２１表（第8表）" sheetId="8" r:id="rId8"/>
  </sheets>
  <definedNames>
    <definedName name="_xlnm.Print_Area" localSheetId="1">'２０表（第2表）'!$A$1:$Q$58</definedName>
    <definedName name="_xlnm.Print_Area" localSheetId="2">'２１表（第3表）'!$A$1:$AI$38</definedName>
    <definedName name="_xlnm.Print_Area" localSheetId="7">'２１表（第8表）'!$A$1:$N$20</definedName>
    <definedName name="_xlnm.Print_Area" localSheetId="3">'２２表（第4表）'!$A$1:$P$76</definedName>
    <definedName name="_xlnm.Print_Area" localSheetId="5">'２３表(第6表)'!$A$1:$O$73</definedName>
    <definedName name="_xlnm.Print_Area" localSheetId="6">'２４表（第7表）'!$A$1:$O$29</definedName>
    <definedName name="_xlnm.Print_Area" localSheetId="0">'２表（第1表）'!$A$1:$P$60</definedName>
    <definedName name="_xlnm.Print_Area" localSheetId="4">'財務分析（第5表）'!$A$1:$O$32</definedName>
    <definedName name="_xlnm.Print_Titles" localSheetId="1">'２０表（第2表）'!$1:$4</definedName>
    <definedName name="_xlnm.Print_Titles" localSheetId="2">'２１表（第3表）'!$A:$B,'２１表（第3表）'!$1:$4</definedName>
    <definedName name="_xlnm.Print_Titles" localSheetId="7">'２１表（第8表）'!$A:$C,'２１表（第8表）'!$1:$4</definedName>
    <definedName name="_xlnm.Print_Titles" localSheetId="3">'２２表（第4表）'!$A:$D,'２２表（第4表）'!$1:$4</definedName>
    <definedName name="_xlnm.Print_Titles" localSheetId="5">'２３表(第6表)'!$A:$D,'２３表(第6表)'!$1:$4</definedName>
    <definedName name="_xlnm.Print_Titles" localSheetId="6">'２４表（第7表）'!$A:$D,'２４表（第7表）'!$1:$4</definedName>
    <definedName name="_xlnm.Print_Titles" localSheetId="0">'２表（第1表）'!$3:$6</definedName>
    <definedName name="_xlnm.Print_Titles" localSheetId="4">'財務分析（第5表）'!$1:$4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B15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sharedStrings.xml><?xml version="1.0" encoding="utf-8"?>
<sst xmlns="http://schemas.openxmlformats.org/spreadsheetml/2006/main" count="933" uniqueCount="492">
  <si>
    <t>３．基本給（千円）　　（ａ）</t>
  </si>
  <si>
    <t>４．手　当（千円）　　（b）</t>
  </si>
  <si>
    <t>チェック</t>
  </si>
  <si>
    <t>有形固定資産</t>
  </si>
  <si>
    <t>固定資産</t>
  </si>
  <si>
    <t>流動資産うち</t>
  </si>
  <si>
    <t>資産合計</t>
  </si>
  <si>
    <t>固定負債</t>
  </si>
  <si>
    <t>流動負債</t>
  </si>
  <si>
    <t>負債合計</t>
  </si>
  <si>
    <t>資本金</t>
  </si>
  <si>
    <t>自己資本金</t>
  </si>
  <si>
    <t>借入資本金</t>
  </si>
  <si>
    <t>剰余金</t>
  </si>
  <si>
    <t>資本剰余金</t>
  </si>
  <si>
    <t>利益剰余金</t>
  </si>
  <si>
    <t>資本合計</t>
  </si>
  <si>
    <t>負債資本合計</t>
  </si>
  <si>
    <t>経常損益</t>
  </si>
  <si>
    <t>日立市</t>
  </si>
  <si>
    <t>082023</t>
  </si>
  <si>
    <t>稲敷市</t>
  </si>
  <si>
    <t>082295</t>
  </si>
  <si>
    <t>082121</t>
  </si>
  <si>
    <t>082147</t>
  </si>
  <si>
    <t>082155</t>
  </si>
  <si>
    <t>082236</t>
  </si>
  <si>
    <t>083020</t>
  </si>
  <si>
    <t>非設置</t>
  </si>
  <si>
    <t>地下水</t>
  </si>
  <si>
    <t>ダム等</t>
  </si>
  <si>
    <t>設置</t>
  </si>
  <si>
    <t>（常陸太田工水）</t>
  </si>
  <si>
    <t>（金砂郷工水）</t>
  </si>
  <si>
    <t>（円・銭／ｍ3）</t>
  </si>
  <si>
    <t>４．給水先事業所数</t>
  </si>
  <si>
    <t>（１２）うち翌年度へ繰越される支出の財源充当額（Ｂ）</t>
  </si>
  <si>
    <t>笠間市</t>
  </si>
  <si>
    <t>（８）交付公債</t>
  </si>
  <si>
    <t>（９）その他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</si>
  <si>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</si>
  <si>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</si>
  <si>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</si>
  <si>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</si>
  <si>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</si>
  <si>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</si>
  <si>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</si>
  <si>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</si>
  <si>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</si>
  <si>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</si>
  <si>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</si>
  <si>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</si>
  <si>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</si>
  <si>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</si>
  <si>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</si>
  <si>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</si>
  <si>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</si>
  <si>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</si>
  <si>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</si>
  <si>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常陸太田市</t>
  </si>
  <si>
    <t>高萩市</t>
  </si>
  <si>
    <t>北茨城市</t>
  </si>
  <si>
    <t>潮来市</t>
  </si>
  <si>
    <t>茨城町</t>
  </si>
  <si>
    <t>高萩・北茨城広域</t>
  </si>
  <si>
    <t>項　　　　　目</t>
  </si>
  <si>
    <t>工業用水道企業団</t>
  </si>
  <si>
    <t>１．建設開始年月日</t>
  </si>
  <si>
    <t>一部給水</t>
  </si>
  <si>
    <t>全部給水</t>
  </si>
  <si>
    <t>３．法適用年月日</t>
  </si>
  <si>
    <t>５．１ｍ3当たりの建設単価　（円）</t>
  </si>
  <si>
    <t>６．管理者設置状況</t>
  </si>
  <si>
    <t>７．建設事業費</t>
  </si>
  <si>
    <t>（1）総事業費</t>
  </si>
  <si>
    <t>計画</t>
  </si>
  <si>
    <t>（千円）</t>
  </si>
  <si>
    <t>実績</t>
  </si>
  <si>
    <t>ア国庫補助金　</t>
  </si>
  <si>
    <t>イ企業債　　　　</t>
  </si>
  <si>
    <t>ウ他会計繰入金</t>
  </si>
  <si>
    <t>エその他　　　　</t>
  </si>
  <si>
    <t>（2）補助対象事業費</t>
  </si>
  <si>
    <t>（3）基準料金（円・銭／ｍ3）</t>
  </si>
  <si>
    <t>（４）妥当投資額　　（千円）</t>
  </si>
  <si>
    <t>８．施設及び業務</t>
  </si>
  <si>
    <t>（１）水源の種類</t>
  </si>
  <si>
    <t>（２）取水能力</t>
  </si>
  <si>
    <t>（ｍ3／日）</t>
  </si>
  <si>
    <t>その他</t>
  </si>
  <si>
    <t>（３）水利権</t>
  </si>
  <si>
    <t>（４）導水管延長</t>
  </si>
  <si>
    <t>（ｍ）</t>
  </si>
  <si>
    <t>（５）送水管延長</t>
  </si>
  <si>
    <t>（ｍ）</t>
  </si>
  <si>
    <t>（６）配水管延長</t>
  </si>
  <si>
    <t>（ｍ）</t>
  </si>
  <si>
    <t>（７）導送配水ポンプ設置数</t>
  </si>
  <si>
    <t>（８）浄水場設置数</t>
  </si>
  <si>
    <t>（９）配水池設置数</t>
  </si>
  <si>
    <t>（１０）配水能力　</t>
  </si>
  <si>
    <t>現在</t>
  </si>
  <si>
    <t>（１１）年間総配水量（千ｍ3）</t>
  </si>
  <si>
    <t>（１２）１日平均配水量（ｍ3）</t>
  </si>
  <si>
    <t>（１３）契約水量</t>
  </si>
  <si>
    <t>（１４）有収水量　</t>
  </si>
  <si>
    <t>計量分</t>
  </si>
  <si>
    <t>（千ｍ3）</t>
  </si>
  <si>
    <t>料金算定分</t>
  </si>
  <si>
    <t>（１）料金　</t>
  </si>
  <si>
    <t>基本料金</t>
  </si>
  <si>
    <t>特定料金</t>
  </si>
  <si>
    <t>超過料金</t>
  </si>
  <si>
    <t>（３）現行料金実施年月日</t>
  </si>
  <si>
    <t>（４）その他営業協力金等（円・銭／ｍ3）</t>
  </si>
  <si>
    <t>１０．職員数</t>
  </si>
  <si>
    <t>（人）</t>
  </si>
  <si>
    <t>（１）損益勘定所属職員</t>
  </si>
  <si>
    <t>（２）資本勘定所属職員</t>
  </si>
  <si>
    <t>　　　　　　　　　計</t>
  </si>
  <si>
    <t>（２）実質料金改定率（％）</t>
  </si>
  <si>
    <t>工 業 用 水 道 事 業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</si>
  <si>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</si>
  <si>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</si>
  <si>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</si>
  <si>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</si>
  <si>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</si>
  <si>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</si>
  <si>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</si>
  <si>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</si>
  <si>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</si>
  <si>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</si>
  <si>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</si>
  <si>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</si>
  <si>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</si>
  <si>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</si>
  <si>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</si>
  <si>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</si>
  <si>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</si>
  <si>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</si>
  <si>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</si>
  <si>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</si>
  <si>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</si>
  <si>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</si>
  <si>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</si>
  <si>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</si>
  <si>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</si>
  <si>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</si>
  <si>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</si>
  <si>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</si>
  <si>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</si>
  <si>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</si>
  <si>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</si>
  <si>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</si>
  <si>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</si>
  <si>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</si>
  <si>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</si>
  <si>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</si>
  <si>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</si>
  <si>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</si>
  <si>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</si>
  <si>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</si>
  <si>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</si>
  <si>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</si>
  <si>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</si>
  <si>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</si>
  <si>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</si>
  <si>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</si>
  <si>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</si>
  <si>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給水原価</t>
  </si>
  <si>
    <t>1ｍ3当り（円）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</si>
  <si>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</si>
  <si>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</si>
  <si>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</si>
  <si>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</si>
  <si>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</si>
  <si>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</si>
  <si>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</si>
  <si>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</si>
  <si>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</si>
  <si>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</si>
  <si>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</si>
  <si>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</si>
  <si>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</si>
  <si>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</si>
  <si>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</si>
  <si>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</si>
  <si>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</si>
  <si>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</si>
  <si>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</si>
  <si>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</si>
  <si>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</si>
  <si>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</si>
  <si>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</si>
  <si>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</si>
  <si>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</si>
  <si>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</si>
  <si>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</si>
  <si>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</si>
  <si>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</si>
  <si>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</si>
  <si>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</si>
  <si>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</si>
  <si>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</si>
  <si>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</si>
  <si>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</si>
  <si>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</si>
  <si>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</si>
  <si>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</si>
  <si>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</si>
  <si>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</si>
  <si>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</si>
  <si>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</si>
  <si>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</si>
  <si>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</si>
  <si>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</si>
  <si>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</si>
  <si>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再</t>
  </si>
  <si>
    <t>経常利益</t>
  </si>
  <si>
    <t>掲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</si>
  <si>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</si>
  <si>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</si>
  <si>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</si>
  <si>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</si>
  <si>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</si>
  <si>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</si>
  <si>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負債・資本合計</t>
  </si>
  <si>
    <t>２．固定資産対長期資本比率</t>
  </si>
  <si>
    <t>固定資産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</si>
  <si>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</si>
  <si>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</si>
  <si>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</si>
  <si>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</si>
  <si>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</si>
  <si>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</si>
  <si>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</si>
  <si>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</si>
  <si>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</si>
  <si>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</si>
  <si>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</si>
  <si>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</si>
  <si>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</si>
  <si>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</si>
  <si>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</si>
  <si>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</si>
  <si>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</si>
  <si>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</si>
  <si>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</si>
  <si>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（４）職員給与費</t>
  </si>
  <si>
    <t>職員給与費</t>
  </si>
  <si>
    <t>第６表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</si>
  <si>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</si>
  <si>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</si>
  <si>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</si>
  <si>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</si>
  <si>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</si>
  <si>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</si>
  <si>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</si>
  <si>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</si>
  <si>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</si>
  <si>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</si>
  <si>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</si>
  <si>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</si>
  <si>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</si>
  <si>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</si>
  <si>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</si>
  <si>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</si>
  <si>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</si>
  <si>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建設利息</t>
  </si>
  <si>
    <t>補助対象事業費</t>
  </si>
  <si>
    <t>上記に対する財源としての企業債</t>
  </si>
  <si>
    <t>単独事業費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</si>
  <si>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</si>
  <si>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</si>
  <si>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</si>
  <si>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</si>
  <si>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</si>
  <si>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</si>
  <si>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</si>
  <si>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</si>
  <si>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</si>
  <si>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</si>
  <si>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</si>
  <si>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</si>
  <si>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</si>
  <si>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</si>
  <si>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</si>
  <si>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</si>
  <si>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</si>
  <si>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</si>
  <si>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</si>
  <si>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</si>
  <si>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</si>
  <si>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</si>
  <si>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</si>
  <si>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</si>
  <si>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</si>
  <si>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</si>
  <si>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</si>
  <si>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</si>
  <si>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</si>
  <si>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</si>
  <si>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</si>
  <si>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</si>
  <si>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</si>
  <si>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</si>
  <si>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</si>
  <si>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</si>
  <si>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</si>
  <si>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</si>
  <si>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</si>
  <si>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</si>
  <si>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</si>
  <si>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</si>
  <si>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</si>
  <si>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</si>
  <si>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</si>
  <si>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時間外勤務手当</t>
  </si>
  <si>
    <t>特殊勤務手当</t>
  </si>
  <si>
    <t>期末勤勉手当</t>
  </si>
  <si>
    <t>５．計（千円）　　（ａ）＋（ｂ）</t>
  </si>
  <si>
    <t>資本合計－借入資本金</t>
  </si>
  <si>
    <t>日立市</t>
  </si>
  <si>
    <t>常陸太田市</t>
  </si>
  <si>
    <t>高萩市</t>
  </si>
  <si>
    <t>北茨城市</t>
  </si>
  <si>
    <t>笠間市</t>
  </si>
  <si>
    <t>潮来市</t>
  </si>
  <si>
    <t>稲敷市</t>
  </si>
  <si>
    <t>茨城町</t>
  </si>
  <si>
    <t>高萩・北茨城広域工業用水道企業団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</si>
  <si>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</si>
  <si>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</si>
  <si>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</si>
  <si>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</si>
  <si>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営業費用－受託工事費用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</si>
  <si>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</si>
  <si>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</si>
  <si>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</si>
  <si>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</si>
  <si>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</si>
  <si>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</si>
  <si>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</si>
  <si>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</si>
  <si>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</si>
  <si>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</si>
  <si>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</si>
  <si>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</si>
  <si>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</si>
  <si>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</si>
  <si>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</si>
  <si>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</si>
  <si>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</si>
  <si>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</si>
  <si>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</si>
  <si>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</si>
  <si>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</si>
  <si>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</si>
  <si>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</si>
  <si>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</si>
  <si>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</si>
  <si>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うち</t>
  </si>
  <si>
    <t>　</t>
  </si>
  <si>
    <t>うち</t>
  </si>
  <si>
    <t>うち</t>
  </si>
  <si>
    <t>うち</t>
  </si>
  <si>
    <t>（Ｄ）―（Ｅ）</t>
  </si>
  <si>
    <t>　　　　　　　　　　　　　 （Ｆ）</t>
  </si>
  <si>
    <t>８．企業債償還に対して
　　繰入れたもの</t>
  </si>
  <si>
    <t>９．企業債利息に対して
　　繰入れたもの</t>
  </si>
  <si>
    <t>６．当年度同意等債で未借入又は未発行の額</t>
  </si>
  <si>
    <t>（％）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</si>
  <si>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</si>
  <si>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</si>
  <si>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</si>
  <si>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</si>
  <si>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</si>
  <si>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</si>
  <si>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</si>
  <si>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</si>
  <si>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</si>
  <si>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</si>
  <si>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（１）企業債利息</t>
  </si>
  <si>
    <t>（２）一時借入金利息</t>
  </si>
  <si>
    <t>（３）他会計借入金等利息</t>
  </si>
  <si>
    <t>（２）地方公共団体金融機構</t>
  </si>
  <si>
    <t>02</t>
  </si>
  <si>
    <t>１２．負担金</t>
  </si>
  <si>
    <t>１３．受水費</t>
  </si>
  <si>
    <t>１４．市町村交付金</t>
  </si>
  <si>
    <t>１５．その他</t>
  </si>
  <si>
    <t>１６．費用合計</t>
  </si>
  <si>
    <t>地域手当</t>
  </si>
  <si>
    <t>10．企業債元利償還金
　　 に対して繰入れたもの</t>
  </si>
  <si>
    <t>082163</t>
  </si>
  <si>
    <t>089257</t>
  </si>
  <si>
    <t>機構資金</t>
  </si>
  <si>
    <t>機構資金に係る繰上償還金分</t>
  </si>
  <si>
    <t>４．経常損失（△）</t>
  </si>
  <si>
    <t>８．純損失（△）</t>
  </si>
  <si>
    <t>カ当年度未処理欠損金（△）</t>
  </si>
  <si>
    <t>経常損失（△）</t>
  </si>
  <si>
    <t>決算年度</t>
  </si>
  <si>
    <t>業務コード</t>
  </si>
  <si>
    <t>業種コード</t>
  </si>
  <si>
    <t>事業コード</t>
  </si>
  <si>
    <t>団体コード</t>
  </si>
  <si>
    <t>団体名</t>
  </si>
  <si>
    <t>施設コード</t>
  </si>
  <si>
    <t>施設名</t>
  </si>
  <si>
    <t>表番号</t>
  </si>
  <si>
    <t>行番号</t>
  </si>
  <si>
    <t>条件1</t>
  </si>
  <si>
    <t>条件2</t>
  </si>
  <si>
    <t>条件3</t>
  </si>
  <si>
    <t>条件4</t>
  </si>
  <si>
    <t>条件5</t>
  </si>
  <si>
    <t>条件6</t>
  </si>
  <si>
    <t>条件7</t>
  </si>
  <si>
    <t>条件8</t>
  </si>
  <si>
    <t>46</t>
  </si>
  <si>
    <t>0</t>
  </si>
  <si>
    <t>000</t>
  </si>
  <si>
    <t>2013</t>
  </si>
  <si>
    <t>２．供給開始（予定）年月日</t>
  </si>
  <si>
    <t>９．料金等</t>
  </si>
  <si>
    <t>2014</t>
  </si>
  <si>
    <t>カ　長期前受金戻入</t>
  </si>
  <si>
    <t>キ　資本費繰入収益</t>
  </si>
  <si>
    <t>ク　雑収益</t>
  </si>
  <si>
    <t>ア　原水及び浄水費（受水費を含む）</t>
  </si>
  <si>
    <t>{（Ｂ＋Ｃ）-（Ｅ＋Ｆ）}</t>
  </si>
  <si>
    <t>（Ａ）－（Ｄ）</t>
  </si>
  <si>
    <t>９．前年度繰越利益剰余金（又は繰越欠損金）</t>
  </si>
  <si>
    <t>10．その他未処分利益剰余金変動額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</si>
  <si>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</si>
  <si>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</si>
  <si>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</si>
  <si>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</si>
  <si>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　　うち資本費相当額</t>
  </si>
  <si>
    <t>１７．広報活動費</t>
  </si>
  <si>
    <t>１８．受託工事費</t>
  </si>
  <si>
    <t>１９．附帯事業費</t>
  </si>
  <si>
    <t>２０．材料及び不用品売却原価</t>
  </si>
  <si>
    <t>２１．経常費用</t>
  </si>
  <si>
    <t>　うちリース資産</t>
  </si>
  <si>
    <t>ウ減価消却累計額（△）</t>
  </si>
  <si>
    <t>　うちリース資産減価償却累計額（△）</t>
  </si>
  <si>
    <t>（３）投資その他の資産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</si>
  <si>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</si>
  <si>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</si>
  <si>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</si>
  <si>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</si>
  <si>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</si>
  <si>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（１）建設改良等の財源のための企業債</t>
  </si>
  <si>
    <t>（２）その他の企業債</t>
  </si>
  <si>
    <t>（３）再建債</t>
  </si>
  <si>
    <t>（４）建設改良等の財源のための長期借入金</t>
  </si>
  <si>
    <t>（５）その他長期借入金</t>
  </si>
  <si>
    <t>（６）引当金</t>
  </si>
  <si>
    <t>（７）リース債務</t>
  </si>
  <si>
    <t>（８）その他</t>
  </si>
  <si>
    <t>（５）引当金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</si>
  <si>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</si>
  <si>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</si>
  <si>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</si>
  <si>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</si>
  <si>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</si>
  <si>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</si>
  <si>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（2）長期前受金収益化累計額（△）</t>
  </si>
  <si>
    <t>８．負債合計</t>
  </si>
  <si>
    <t>９．資本金</t>
  </si>
  <si>
    <t>１０．剰余金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</si>
  <si>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</si>
  <si>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</si>
  <si>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</si>
  <si>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</si>
  <si>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</si>
  <si>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（３）建設改良等の財源のための長期借入金</t>
  </si>
  <si>
    <t>（４）その他長期借入金</t>
  </si>
  <si>
    <t>　　うち当年度純利益</t>
  </si>
  <si>
    <t>　　　　当年度純損失（△）</t>
  </si>
  <si>
    <t>資本金＋剰余金＋評価差額等＋繰延収益</t>
  </si>
  <si>
    <t>資本金＋剰余金＋評価差額等＋固定負債＋繰延収益</t>
  </si>
  <si>
    <t xml:space="preserve">  （ア）他会計負担金</t>
  </si>
  <si>
    <t xml:space="preserve">  （イ）その他</t>
  </si>
  <si>
    <t>（４）退職給付費</t>
  </si>
  <si>
    <t>該当なし</t>
  </si>
  <si>
    <t>ダム等</t>
  </si>
  <si>
    <t>地下水</t>
  </si>
  <si>
    <t>－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</si>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</sst>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.00_ ;[Red]\-#,##0.00\ "/>
    <numFmt numFmtId="184" formatCode="#,###"/>
    <numFmt numFmtId="185" formatCode="####"/>
    <numFmt numFmtId="186" formatCode="[&lt;=999]000;000\-00"/>
    <numFmt numFmtId="187" formatCode="0_ ;[Red]\-0\ "/>
    <numFmt numFmtId="188" formatCode="0;&quot;▲ &quot;0"/>
    <numFmt numFmtId="189" formatCode="#,##0;&quot;▲ &quot;#,##0"/>
    <numFmt numFmtId="190" formatCode="#,##0;&quot;△ &quot;#,##0"/>
    <numFmt numFmtId="191" formatCode="#,###.0"/>
    <numFmt numFmtId="192" formatCode="#,##0.0_ ;[Red]\-#,##0.0\ "/>
    <numFmt numFmtId="193" formatCode="[$-411]ge\.m\.d;@"/>
    <numFmt numFmtId="194" formatCode="#,##0_);[Red]\(#,##0\)"/>
    <numFmt numFmtId="195" formatCode="#,##0.0;&quot;▲ &quot;#,##0.0"/>
    <numFmt numFmtId="196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color indexed="53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8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49" fontId="0" fillId="0" borderId="0" xfId="49" applyNumberFormat="1" applyFont="1" applyFill="1" applyAlignment="1">
      <alignment horizontal="right"/>
    </xf>
    <xf numFmtId="57" fontId="0" fillId="0" borderId="0" xfId="49" applyNumberFormat="1" applyFont="1" applyFill="1" applyAlignment="1">
      <alignment/>
    </xf>
    <xf numFmtId="1" fontId="0" fillId="0" borderId="0" xfId="49" applyNumberFormat="1" applyFont="1" applyFill="1" applyAlignment="1">
      <alignment/>
    </xf>
    <xf numFmtId="40" fontId="0" fillId="0" borderId="0" xfId="49" applyNumberFormat="1" applyFont="1" applyFill="1" applyAlignment="1">
      <alignment/>
    </xf>
    <xf numFmtId="177" fontId="0" fillId="0" borderId="0" xfId="49" applyNumberFormat="1" applyFont="1" applyFill="1" applyAlignment="1">
      <alignment/>
    </xf>
    <xf numFmtId="184" fontId="5" fillId="0" borderId="0" xfId="49" applyNumberFormat="1" applyFont="1" applyBorder="1" applyAlignment="1">
      <alignment vertical="center"/>
    </xf>
    <xf numFmtId="184" fontId="0" fillId="0" borderId="0" xfId="49" applyNumberFormat="1" applyFont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6" fillId="0" borderId="0" xfId="49" applyNumberFormat="1" applyFont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Fill="1" applyBorder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184" fontId="4" fillId="0" borderId="11" xfId="49" applyNumberFormat="1" applyFont="1" applyFill="1" applyBorder="1" applyAlignment="1">
      <alignment vertical="center"/>
    </xf>
    <xf numFmtId="184" fontId="4" fillId="0" borderId="13" xfId="49" applyNumberFormat="1" applyFont="1" applyFill="1" applyBorder="1" applyAlignment="1">
      <alignment vertical="center"/>
    </xf>
    <xf numFmtId="184" fontId="4" fillId="0" borderId="0" xfId="49" applyNumberFormat="1" applyFont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184" fontId="4" fillId="0" borderId="0" xfId="49" applyNumberFormat="1" applyFont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49" fontId="3" fillId="0" borderId="19" xfId="49" applyNumberFormat="1" applyFont="1" applyFill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vertical="center"/>
    </xf>
    <xf numFmtId="0" fontId="3" fillId="0" borderId="14" xfId="49" applyNumberFormat="1" applyFont="1" applyFill="1" applyBorder="1" applyAlignment="1">
      <alignment vertical="center"/>
    </xf>
    <xf numFmtId="0" fontId="3" fillId="0" borderId="20" xfId="49" applyNumberFormat="1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3" fillId="0" borderId="21" xfId="49" applyNumberFormat="1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1" fontId="3" fillId="0" borderId="22" xfId="49" applyNumberFormat="1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1" fontId="3" fillId="0" borderId="19" xfId="49" applyNumberFormat="1" applyFont="1" applyFill="1" applyBorder="1" applyAlignment="1">
      <alignment vertical="center"/>
    </xf>
    <xf numFmtId="1" fontId="3" fillId="0" borderId="21" xfId="49" applyNumberFormat="1" applyFont="1" applyFill="1" applyBorder="1" applyAlignment="1">
      <alignment vertical="center"/>
    </xf>
    <xf numFmtId="1" fontId="0" fillId="0" borderId="0" xfId="49" applyNumberFormat="1" applyFont="1" applyFill="1" applyAlignment="1">
      <alignment vertical="center"/>
    </xf>
    <xf numFmtId="40" fontId="3" fillId="0" borderId="19" xfId="49" applyNumberFormat="1" applyFont="1" applyFill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18" xfId="49" applyFont="1" applyFill="1" applyBorder="1" applyAlignment="1">
      <alignment horizontal="right" vertical="center"/>
    </xf>
    <xf numFmtId="57" fontId="3" fillId="0" borderId="16" xfId="49" applyNumberFormat="1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38" fontId="3" fillId="0" borderId="16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184" fontId="4" fillId="0" borderId="0" xfId="49" applyNumberFormat="1" applyFont="1" applyFill="1" applyAlignment="1">
      <alignment horizontal="center" vertical="center"/>
    </xf>
    <xf numFmtId="177" fontId="6" fillId="0" borderId="0" xfId="49" applyNumberFormat="1" applyFont="1" applyAlignment="1">
      <alignment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left" vertical="center"/>
    </xf>
    <xf numFmtId="177" fontId="4" fillId="0" borderId="18" xfId="49" applyNumberFormat="1" applyFont="1" applyBorder="1" applyAlignment="1">
      <alignment vertical="center"/>
    </xf>
    <xf numFmtId="177" fontId="4" fillId="0" borderId="17" xfId="49" applyNumberFormat="1" applyFont="1" applyBorder="1" applyAlignment="1">
      <alignment horizontal="center" vertical="center"/>
    </xf>
    <xf numFmtId="177" fontId="4" fillId="0" borderId="15" xfId="49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38" fontId="4" fillId="0" borderId="16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3" fillId="0" borderId="0" xfId="49" applyFont="1" applyFill="1" applyAlignment="1">
      <alignment vertical="center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vertical="center"/>
    </xf>
    <xf numFmtId="184" fontId="0" fillId="33" borderId="0" xfId="0" applyNumberFormat="1" applyFill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4" fillId="0" borderId="22" xfId="0" applyNumberFormat="1" applyFont="1" applyBorder="1" applyAlignment="1">
      <alignment horizontal="left" vertical="center"/>
    </xf>
    <xf numFmtId="184" fontId="4" fillId="0" borderId="19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84" fontId="4" fillId="0" borderId="21" xfId="0" applyNumberFormat="1" applyFont="1" applyFill="1" applyBorder="1" applyAlignment="1">
      <alignment horizontal="left" vertical="center"/>
    </xf>
    <xf numFmtId="184" fontId="4" fillId="0" borderId="22" xfId="0" applyNumberFormat="1" applyFont="1" applyFill="1" applyBorder="1" applyAlignment="1">
      <alignment horizontal="left" vertical="center"/>
    </xf>
    <xf numFmtId="184" fontId="4" fillId="0" borderId="19" xfId="0" applyNumberFormat="1" applyFont="1" applyFill="1" applyBorder="1" applyAlignment="1">
      <alignment horizontal="left" vertical="center"/>
    </xf>
    <xf numFmtId="184" fontId="4" fillId="0" borderId="16" xfId="0" applyNumberFormat="1" applyFont="1" applyFill="1" applyBorder="1" applyAlignment="1">
      <alignment horizontal="left" vertical="center"/>
    </xf>
    <xf numFmtId="184" fontId="4" fillId="0" borderId="14" xfId="0" applyNumberFormat="1" applyFont="1" applyFill="1" applyBorder="1" applyAlignment="1">
      <alignment horizontal="left" vertical="center"/>
    </xf>
    <xf numFmtId="184" fontId="0" fillId="0" borderId="0" xfId="0" applyNumberFormat="1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38" fontId="6" fillId="0" borderId="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49" fontId="3" fillId="0" borderId="24" xfId="49" applyNumberFormat="1" applyFont="1" applyFill="1" applyBorder="1" applyAlignment="1">
      <alignment horizontal="right" vertical="center"/>
    </xf>
    <xf numFmtId="49" fontId="3" fillId="0" borderId="25" xfId="49" applyNumberFormat="1" applyFont="1" applyFill="1" applyBorder="1" applyAlignment="1">
      <alignment horizontal="right" vertical="center"/>
    </xf>
    <xf numFmtId="49" fontId="3" fillId="0" borderId="26" xfId="49" applyNumberFormat="1" applyFont="1" applyFill="1" applyBorder="1" applyAlignment="1">
      <alignment horizontal="right" vertical="center"/>
    </xf>
    <xf numFmtId="0" fontId="3" fillId="0" borderId="27" xfId="49" applyNumberFormat="1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1" fontId="3" fillId="0" borderId="26" xfId="49" applyNumberFormat="1" applyFont="1" applyFill="1" applyBorder="1" applyAlignment="1">
      <alignment vertical="center"/>
    </xf>
    <xf numFmtId="0" fontId="3" fillId="0" borderId="26" xfId="49" applyNumberFormat="1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26" xfId="49" applyFont="1" applyFill="1" applyBorder="1" applyAlignment="1">
      <alignment horizontal="right" vertical="center"/>
    </xf>
    <xf numFmtId="38" fontId="3" fillId="0" borderId="30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30" xfId="49" applyFont="1" applyFill="1" applyBorder="1" applyAlignment="1">
      <alignment horizontal="left" vertical="center"/>
    </xf>
    <xf numFmtId="38" fontId="3" fillId="0" borderId="36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184" fontId="4" fillId="0" borderId="24" xfId="49" applyNumberFormat="1" applyFont="1" applyBorder="1" applyAlignment="1">
      <alignment vertical="center"/>
    </xf>
    <xf numFmtId="184" fontId="4" fillId="0" borderId="25" xfId="49" applyNumberFormat="1" applyFont="1" applyBorder="1" applyAlignment="1">
      <alignment vertical="center"/>
    </xf>
    <xf numFmtId="49" fontId="4" fillId="0" borderId="39" xfId="49" applyNumberFormat="1" applyFont="1" applyBorder="1" applyAlignment="1">
      <alignment horizontal="center" vertical="center"/>
    </xf>
    <xf numFmtId="49" fontId="4" fillId="0" borderId="40" xfId="49" applyNumberFormat="1" applyFont="1" applyBorder="1" applyAlignment="1">
      <alignment horizontal="center" vertical="center"/>
    </xf>
    <xf numFmtId="184" fontId="4" fillId="0" borderId="26" xfId="49" applyNumberFormat="1" applyFont="1" applyFill="1" applyBorder="1" applyAlignment="1">
      <alignment vertical="center"/>
    </xf>
    <xf numFmtId="184" fontId="4" fillId="0" borderId="26" xfId="49" applyNumberFormat="1" applyFont="1" applyBorder="1" applyAlignment="1">
      <alignment vertical="center"/>
    </xf>
    <xf numFmtId="184" fontId="0" fillId="33" borderId="0" xfId="49" applyNumberFormat="1" applyFont="1" applyFill="1" applyAlignment="1">
      <alignment vertical="center"/>
    </xf>
    <xf numFmtId="49" fontId="4" fillId="0" borderId="25" xfId="49" applyNumberFormat="1" applyFont="1" applyBorder="1" applyAlignment="1">
      <alignment horizontal="center" vertical="center"/>
    </xf>
    <xf numFmtId="49" fontId="4" fillId="0" borderId="0" xfId="49" applyNumberFormat="1" applyFont="1" applyBorder="1" applyAlignment="1">
      <alignment horizontal="center" vertical="center" shrinkToFit="1"/>
    </xf>
    <xf numFmtId="184" fontId="4" fillId="0" borderId="14" xfId="49" applyNumberFormat="1" applyFont="1" applyFill="1" applyBorder="1" applyAlignment="1">
      <alignment vertical="center"/>
    </xf>
    <xf numFmtId="184" fontId="4" fillId="0" borderId="16" xfId="49" applyNumberFormat="1" applyFont="1" applyFill="1" applyBorder="1" applyAlignment="1">
      <alignment vertical="center"/>
    </xf>
    <xf numFmtId="184" fontId="4" fillId="0" borderId="30" xfId="49" applyNumberFormat="1" applyFont="1" applyFill="1" applyBorder="1" applyAlignment="1">
      <alignment horizontal="center" vertical="center"/>
    </xf>
    <xf numFmtId="184" fontId="4" fillId="0" borderId="36" xfId="49" applyNumberFormat="1" applyFont="1" applyFill="1" applyBorder="1" applyAlignment="1">
      <alignment horizontal="center" vertical="center"/>
    </xf>
    <xf numFmtId="38" fontId="4" fillId="0" borderId="37" xfId="49" applyFont="1" applyBorder="1" applyAlignment="1">
      <alignment horizontal="center" vertical="center" shrinkToFit="1"/>
    </xf>
    <xf numFmtId="38" fontId="4" fillId="0" borderId="36" xfId="49" applyFont="1" applyBorder="1" applyAlignment="1">
      <alignment horizontal="center" vertical="center" shrinkToFit="1"/>
    </xf>
    <xf numFmtId="38" fontId="4" fillId="0" borderId="15" xfId="49" applyFont="1" applyBorder="1" applyAlignment="1">
      <alignment horizontal="center" vertical="center"/>
    </xf>
    <xf numFmtId="184" fontId="4" fillId="0" borderId="17" xfId="49" applyNumberFormat="1" applyFont="1" applyFill="1" applyBorder="1" applyAlignment="1">
      <alignment vertical="center"/>
    </xf>
    <xf numFmtId="184" fontId="4" fillId="0" borderId="41" xfId="49" applyNumberFormat="1" applyFont="1" applyBorder="1" applyAlignment="1">
      <alignment horizontal="center" vertical="center"/>
    </xf>
    <xf numFmtId="184" fontId="4" fillId="0" borderId="31" xfId="49" applyNumberFormat="1" applyFont="1" applyFill="1" applyBorder="1" applyAlignment="1">
      <alignment vertical="center"/>
    </xf>
    <xf numFmtId="184" fontId="4" fillId="0" borderId="33" xfId="49" applyNumberFormat="1" applyFont="1" applyFill="1" applyBorder="1" applyAlignment="1">
      <alignment vertical="center"/>
    </xf>
    <xf numFmtId="184" fontId="4" fillId="0" borderId="42" xfId="49" applyNumberFormat="1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horizontal="center" vertical="center"/>
    </xf>
    <xf numFmtId="38" fontId="4" fillId="0" borderId="41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vertical="center"/>
    </xf>
    <xf numFmtId="38" fontId="4" fillId="0" borderId="43" xfId="49" applyFont="1" applyFill="1" applyBorder="1" applyAlignment="1">
      <alignment horizontal="right" vertical="center"/>
    </xf>
    <xf numFmtId="38" fontId="4" fillId="0" borderId="44" xfId="49" applyFont="1" applyFill="1" applyBorder="1" applyAlignment="1">
      <alignment horizontal="center" vertical="center"/>
    </xf>
    <xf numFmtId="38" fontId="4" fillId="0" borderId="43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vertical="center"/>
    </xf>
    <xf numFmtId="40" fontId="4" fillId="0" borderId="45" xfId="49" applyNumberFormat="1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center" vertical="center"/>
    </xf>
    <xf numFmtId="38" fontId="4" fillId="0" borderId="47" xfId="49" applyFont="1" applyFill="1" applyBorder="1" applyAlignment="1">
      <alignment horizontal="center" vertical="center"/>
    </xf>
    <xf numFmtId="38" fontId="4" fillId="0" borderId="48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54" xfId="49" applyFont="1" applyFill="1" applyBorder="1" applyAlignment="1">
      <alignment horizontal="center" vertical="center"/>
    </xf>
    <xf numFmtId="38" fontId="4" fillId="0" borderId="55" xfId="49" applyFont="1" applyFill="1" applyBorder="1" applyAlignment="1">
      <alignment horizontal="center" vertical="center"/>
    </xf>
    <xf numFmtId="38" fontId="4" fillId="0" borderId="53" xfId="49" applyFont="1" applyFill="1" applyBorder="1" applyAlignment="1">
      <alignment horizontal="center" vertical="center"/>
    </xf>
    <xf numFmtId="184" fontId="4" fillId="0" borderId="30" xfId="49" applyNumberFormat="1" applyFont="1" applyBorder="1" applyAlignment="1">
      <alignment horizontal="center" vertical="center"/>
    </xf>
    <xf numFmtId="184" fontId="4" fillId="0" borderId="36" xfId="49" applyNumberFormat="1" applyFont="1" applyBorder="1" applyAlignment="1">
      <alignment horizontal="center" vertical="center"/>
    </xf>
    <xf numFmtId="38" fontId="4" fillId="0" borderId="37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184" fontId="4" fillId="0" borderId="43" xfId="49" applyNumberFormat="1" applyFont="1" applyBorder="1" applyAlignment="1">
      <alignment horizontal="center" vertical="center"/>
    </xf>
    <xf numFmtId="184" fontId="4" fillId="0" borderId="53" xfId="49" applyNumberFormat="1" applyFont="1" applyBorder="1" applyAlignment="1">
      <alignment horizontal="center" vertical="center"/>
    </xf>
    <xf numFmtId="38" fontId="3" fillId="0" borderId="24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184" fontId="3" fillId="0" borderId="24" xfId="49" applyNumberFormat="1" applyFont="1" applyFill="1" applyBorder="1" applyAlignment="1">
      <alignment vertical="center"/>
    </xf>
    <xf numFmtId="184" fontId="3" fillId="0" borderId="25" xfId="49" applyNumberFormat="1" applyFont="1" applyFill="1" applyBorder="1" applyAlignment="1">
      <alignment vertical="center"/>
    </xf>
    <xf numFmtId="184" fontId="3" fillId="0" borderId="26" xfId="49" applyNumberFormat="1" applyFont="1" applyFill="1" applyBorder="1" applyAlignment="1">
      <alignment vertical="center"/>
    </xf>
    <xf numFmtId="184" fontId="3" fillId="0" borderId="14" xfId="49" applyNumberFormat="1" applyFont="1" applyFill="1" applyBorder="1" applyAlignment="1">
      <alignment vertical="center"/>
    </xf>
    <xf numFmtId="184" fontId="3" fillId="0" borderId="20" xfId="49" applyNumberFormat="1" applyFont="1" applyFill="1" applyBorder="1" applyAlignment="1">
      <alignment vertical="center"/>
    </xf>
    <xf numFmtId="184" fontId="3" fillId="0" borderId="22" xfId="49" applyNumberFormat="1" applyFont="1" applyFill="1" applyBorder="1" applyAlignment="1">
      <alignment vertical="center"/>
    </xf>
    <xf numFmtId="184" fontId="3" fillId="0" borderId="21" xfId="49" applyNumberFormat="1" applyFont="1" applyFill="1" applyBorder="1" applyAlignment="1">
      <alignment vertical="center"/>
    </xf>
    <xf numFmtId="184" fontId="3" fillId="0" borderId="19" xfId="49" applyNumberFormat="1" applyFont="1" applyFill="1" applyBorder="1" applyAlignment="1">
      <alignment vertical="center"/>
    </xf>
    <xf numFmtId="184" fontId="3" fillId="0" borderId="29" xfId="49" applyNumberFormat="1" applyFont="1" applyFill="1" applyBorder="1" applyAlignment="1">
      <alignment vertical="center"/>
    </xf>
    <xf numFmtId="184" fontId="3" fillId="0" borderId="16" xfId="49" applyNumberFormat="1" applyFont="1" applyFill="1" applyBorder="1" applyAlignment="1">
      <alignment vertical="center"/>
    </xf>
    <xf numFmtId="38" fontId="3" fillId="0" borderId="41" xfId="49" applyFont="1" applyFill="1" applyBorder="1" applyAlignment="1">
      <alignment horizontal="center" vertical="center"/>
    </xf>
    <xf numFmtId="38" fontId="3" fillId="0" borderId="43" xfId="49" applyFont="1" applyFill="1" applyBorder="1" applyAlignment="1">
      <alignment horizontal="center" vertical="center"/>
    </xf>
    <xf numFmtId="38" fontId="3" fillId="0" borderId="51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44" xfId="49" applyFont="1" applyFill="1" applyBorder="1" applyAlignment="1">
      <alignment vertical="center"/>
    </xf>
    <xf numFmtId="184" fontId="3" fillId="0" borderId="41" xfId="49" applyNumberFormat="1" applyFont="1" applyFill="1" applyBorder="1" applyAlignment="1">
      <alignment vertical="center"/>
    </xf>
    <xf numFmtId="184" fontId="3" fillId="0" borderId="50" xfId="49" applyNumberFormat="1" applyFont="1" applyFill="1" applyBorder="1" applyAlignment="1">
      <alignment vertical="center"/>
    </xf>
    <xf numFmtId="184" fontId="3" fillId="0" borderId="51" xfId="49" applyNumberFormat="1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36" xfId="49" applyFont="1" applyFill="1" applyBorder="1" applyAlignment="1">
      <alignment horizontal="center" vertical="center"/>
    </xf>
    <xf numFmtId="38" fontId="3" fillId="0" borderId="53" xfId="49" applyFont="1" applyFill="1" applyBorder="1" applyAlignment="1">
      <alignment horizontal="center" vertical="center"/>
    </xf>
    <xf numFmtId="38" fontId="3" fillId="0" borderId="52" xfId="49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184" fontId="4" fillId="0" borderId="47" xfId="0" applyNumberFormat="1" applyFont="1" applyBorder="1" applyAlignment="1">
      <alignment horizontal="left" vertical="center"/>
    </xf>
    <xf numFmtId="184" fontId="4" fillId="0" borderId="26" xfId="0" applyNumberFormat="1" applyFont="1" applyBorder="1" applyAlignment="1">
      <alignment horizontal="left" vertical="center"/>
    </xf>
    <xf numFmtId="184" fontId="4" fillId="0" borderId="30" xfId="0" applyNumberFormat="1" applyFont="1" applyBorder="1" applyAlignment="1">
      <alignment horizontal="left" vertical="center"/>
    </xf>
    <xf numFmtId="184" fontId="4" fillId="0" borderId="38" xfId="0" applyNumberFormat="1" applyFont="1" applyBorder="1" applyAlignment="1">
      <alignment horizontal="left" vertical="center"/>
    </xf>
    <xf numFmtId="184" fontId="4" fillId="0" borderId="31" xfId="0" applyNumberFormat="1" applyFont="1" applyFill="1" applyBorder="1" applyAlignment="1">
      <alignment horizontal="left" vertical="center"/>
    </xf>
    <xf numFmtId="184" fontId="4" fillId="33" borderId="26" xfId="0" applyNumberFormat="1" applyFont="1" applyFill="1" applyBorder="1" applyAlignment="1">
      <alignment horizontal="left" vertical="center"/>
    </xf>
    <xf numFmtId="184" fontId="4" fillId="33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43" xfId="0" applyNumberFormat="1" applyFont="1" applyFill="1" applyBorder="1" applyAlignment="1">
      <alignment horizontal="left" vertical="center"/>
    </xf>
    <xf numFmtId="184" fontId="4" fillId="0" borderId="51" xfId="0" applyNumberFormat="1" applyFont="1" applyFill="1" applyBorder="1" applyAlignment="1">
      <alignment horizontal="left" vertical="center"/>
    </xf>
    <xf numFmtId="184" fontId="4" fillId="0" borderId="50" xfId="0" applyNumberFormat="1" applyFont="1" applyFill="1" applyBorder="1" applyAlignment="1">
      <alignment horizontal="left" vertical="center"/>
    </xf>
    <xf numFmtId="184" fontId="4" fillId="0" borderId="52" xfId="0" applyNumberFormat="1" applyFont="1" applyFill="1" applyBorder="1" applyAlignment="1">
      <alignment horizontal="left" vertical="center"/>
    </xf>
    <xf numFmtId="184" fontId="4" fillId="0" borderId="58" xfId="0" applyNumberFormat="1" applyFont="1" applyFill="1" applyBorder="1" applyAlignment="1">
      <alignment vertical="center"/>
    </xf>
    <xf numFmtId="184" fontId="4" fillId="0" borderId="34" xfId="0" applyNumberFormat="1" applyFont="1" applyFill="1" applyBorder="1" applyAlignment="1">
      <alignment vertical="center"/>
    </xf>
    <xf numFmtId="184" fontId="4" fillId="0" borderId="35" xfId="0" applyNumberFormat="1" applyFont="1" applyFill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53" xfId="49" applyFont="1" applyBorder="1" applyAlignment="1">
      <alignment vertical="center"/>
    </xf>
    <xf numFmtId="177" fontId="4" fillId="0" borderId="24" xfId="49" applyNumberFormat="1" applyFont="1" applyBorder="1" applyAlignment="1">
      <alignment vertical="center"/>
    </xf>
    <xf numFmtId="177" fontId="4" fillId="0" borderId="25" xfId="49" applyNumberFormat="1" applyFont="1" applyBorder="1" applyAlignment="1">
      <alignment vertical="center"/>
    </xf>
    <xf numFmtId="177" fontId="4" fillId="0" borderId="25" xfId="49" applyNumberFormat="1" applyFont="1" applyBorder="1" applyAlignment="1">
      <alignment horizontal="left" vertical="center"/>
    </xf>
    <xf numFmtId="177" fontId="4" fillId="0" borderId="26" xfId="49" applyNumberFormat="1" applyFont="1" applyBorder="1" applyAlignment="1">
      <alignment vertical="center"/>
    </xf>
    <xf numFmtId="177" fontId="4" fillId="0" borderId="29" xfId="49" applyNumberFormat="1" applyFont="1" applyBorder="1" applyAlignment="1">
      <alignment vertical="center"/>
    </xf>
    <xf numFmtId="177" fontId="4" fillId="0" borderId="27" xfId="49" applyNumberFormat="1" applyFont="1" applyBorder="1" applyAlignment="1">
      <alignment vertical="center"/>
    </xf>
    <xf numFmtId="177" fontId="4" fillId="0" borderId="30" xfId="49" applyNumberFormat="1" applyFont="1" applyBorder="1" applyAlignment="1">
      <alignment vertical="center"/>
    </xf>
    <xf numFmtId="177" fontId="4" fillId="0" borderId="55" xfId="49" applyNumberFormat="1" applyFont="1" applyBorder="1" applyAlignment="1">
      <alignment vertical="center"/>
    </xf>
    <xf numFmtId="177" fontId="4" fillId="0" borderId="41" xfId="49" applyNumberFormat="1" applyFont="1" applyBorder="1" applyAlignment="1">
      <alignment vertical="center"/>
    </xf>
    <xf numFmtId="177" fontId="4" fillId="0" borderId="43" xfId="49" applyNumberFormat="1" applyFont="1" applyBorder="1" applyAlignment="1">
      <alignment horizontal="right" vertical="center"/>
    </xf>
    <xf numFmtId="177" fontId="4" fillId="0" borderId="36" xfId="49" applyNumberFormat="1" applyFont="1" applyBorder="1" applyAlignment="1">
      <alignment vertical="center"/>
    </xf>
    <xf numFmtId="177" fontId="4" fillId="0" borderId="36" xfId="49" applyNumberFormat="1" applyFont="1" applyBorder="1" applyAlignment="1">
      <alignment horizontal="center" vertical="center"/>
    </xf>
    <xf numFmtId="177" fontId="4" fillId="0" borderId="53" xfId="49" applyNumberFormat="1" applyFont="1" applyBorder="1" applyAlignment="1">
      <alignment horizontal="center" vertical="center"/>
    </xf>
    <xf numFmtId="38" fontId="4" fillId="0" borderId="37" xfId="49" applyFont="1" applyBorder="1" applyAlignment="1">
      <alignment vertical="center" shrinkToFit="1"/>
    </xf>
    <xf numFmtId="177" fontId="4" fillId="0" borderId="0" xfId="49" applyNumberFormat="1" applyFont="1" applyBorder="1" applyAlignment="1">
      <alignment vertical="center"/>
    </xf>
    <xf numFmtId="177" fontId="4" fillId="0" borderId="59" xfId="49" applyNumberFormat="1" applyFont="1" applyBorder="1" applyAlignment="1">
      <alignment vertical="center"/>
    </xf>
    <xf numFmtId="177" fontId="4" fillId="0" borderId="58" xfId="49" applyNumberFormat="1" applyFont="1" applyBorder="1" applyAlignment="1">
      <alignment vertical="center"/>
    </xf>
    <xf numFmtId="38" fontId="8" fillId="0" borderId="0" xfId="49" applyFont="1" applyFill="1" applyAlignment="1">
      <alignment horizontal="center" vertical="center"/>
    </xf>
    <xf numFmtId="38" fontId="3" fillId="0" borderId="55" xfId="49" applyFont="1" applyFill="1" applyBorder="1" applyAlignment="1">
      <alignment vertical="center"/>
    </xf>
    <xf numFmtId="49" fontId="3" fillId="0" borderId="41" xfId="49" applyNumberFormat="1" applyFont="1" applyFill="1" applyBorder="1" applyAlignment="1">
      <alignment horizontal="right" vertical="center"/>
    </xf>
    <xf numFmtId="49" fontId="3" fillId="0" borderId="43" xfId="49" applyNumberFormat="1" applyFont="1" applyFill="1" applyBorder="1" applyAlignment="1">
      <alignment horizontal="right" vertical="center"/>
    </xf>
    <xf numFmtId="38" fontId="3" fillId="0" borderId="53" xfId="49" applyFont="1" applyFill="1" applyBorder="1" applyAlignment="1">
      <alignment vertical="center"/>
    </xf>
    <xf numFmtId="0" fontId="3" fillId="0" borderId="51" xfId="49" applyNumberFormat="1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38" fontId="3" fillId="0" borderId="61" xfId="49" applyFont="1" applyFill="1" applyBorder="1" applyAlignment="1">
      <alignment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0" fontId="3" fillId="0" borderId="66" xfId="49" applyNumberFormat="1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0" fontId="3" fillId="0" borderId="68" xfId="49" applyNumberFormat="1" applyFont="1" applyFill="1" applyBorder="1" applyAlignment="1">
      <alignment vertical="center"/>
    </xf>
    <xf numFmtId="40" fontId="3" fillId="0" borderId="69" xfId="49" applyNumberFormat="1" applyFont="1" applyFill="1" applyBorder="1" applyAlignment="1">
      <alignment vertical="center"/>
    </xf>
    <xf numFmtId="0" fontId="3" fillId="0" borderId="69" xfId="49" applyNumberFormat="1" applyFont="1" applyFill="1" applyBorder="1" applyAlignment="1">
      <alignment vertical="center"/>
    </xf>
    <xf numFmtId="40" fontId="3" fillId="0" borderId="70" xfId="49" applyNumberFormat="1" applyFont="1" applyFill="1" applyBorder="1" applyAlignment="1">
      <alignment vertical="center"/>
    </xf>
    <xf numFmtId="38" fontId="3" fillId="0" borderId="71" xfId="49" applyFont="1" applyFill="1" applyBorder="1" applyAlignment="1">
      <alignment vertical="center"/>
    </xf>
    <xf numFmtId="38" fontId="3" fillId="0" borderId="72" xfId="49" applyFont="1" applyFill="1" applyBorder="1" applyAlignment="1">
      <alignment vertical="center"/>
    </xf>
    <xf numFmtId="40" fontId="3" fillId="0" borderId="73" xfId="49" applyNumberFormat="1" applyFont="1" applyFill="1" applyBorder="1" applyAlignment="1">
      <alignment vertical="center"/>
    </xf>
    <xf numFmtId="0" fontId="3" fillId="0" borderId="74" xfId="49" applyNumberFormat="1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38" fontId="3" fillId="0" borderId="77" xfId="49" applyFont="1" applyFill="1" applyBorder="1" applyAlignment="1">
      <alignment vertical="center"/>
    </xf>
    <xf numFmtId="0" fontId="3" fillId="0" borderId="78" xfId="49" applyNumberFormat="1" applyFont="1" applyFill="1" applyBorder="1" applyAlignment="1">
      <alignment vertical="center"/>
    </xf>
    <xf numFmtId="38" fontId="3" fillId="0" borderId="79" xfId="49" applyFont="1" applyFill="1" applyBorder="1" applyAlignment="1">
      <alignment vertical="center"/>
    </xf>
    <xf numFmtId="38" fontId="3" fillId="0" borderId="80" xfId="49" applyFont="1" applyFill="1" applyBorder="1" applyAlignment="1">
      <alignment vertical="center"/>
    </xf>
    <xf numFmtId="1" fontId="3" fillId="0" borderId="80" xfId="49" applyNumberFormat="1" applyFont="1" applyFill="1" applyBorder="1" applyAlignment="1">
      <alignment vertical="center"/>
    </xf>
    <xf numFmtId="38" fontId="3" fillId="0" borderId="81" xfId="49" applyFont="1" applyFill="1" applyBorder="1" applyAlignment="1">
      <alignment vertical="center"/>
    </xf>
    <xf numFmtId="0" fontId="3" fillId="0" borderId="79" xfId="49" applyNumberFormat="1" applyFont="1" applyFill="1" applyBorder="1" applyAlignment="1">
      <alignment vertical="center"/>
    </xf>
    <xf numFmtId="0" fontId="3" fillId="0" borderId="82" xfId="49" applyNumberFormat="1" applyFont="1" applyFill="1" applyBorder="1" applyAlignment="1">
      <alignment vertical="center"/>
    </xf>
    <xf numFmtId="38" fontId="3" fillId="0" borderId="83" xfId="49" applyFont="1" applyFill="1" applyBorder="1" applyAlignment="1">
      <alignment vertical="center"/>
    </xf>
    <xf numFmtId="38" fontId="3" fillId="0" borderId="84" xfId="49" applyFont="1" applyFill="1" applyBorder="1" applyAlignment="1">
      <alignment vertical="center"/>
    </xf>
    <xf numFmtId="38" fontId="3" fillId="0" borderId="85" xfId="49" applyFont="1" applyFill="1" applyBorder="1" applyAlignment="1">
      <alignment vertical="center"/>
    </xf>
    <xf numFmtId="40" fontId="3" fillId="0" borderId="18" xfId="49" applyNumberFormat="1" applyFont="1" applyFill="1" applyBorder="1" applyAlignment="1">
      <alignment horizontal="right" vertical="center"/>
    </xf>
    <xf numFmtId="38" fontId="3" fillId="0" borderId="86" xfId="49" applyFont="1" applyFill="1" applyBorder="1" applyAlignment="1">
      <alignment horizontal="left" vertical="center"/>
    </xf>
    <xf numFmtId="49" fontId="3" fillId="0" borderId="86" xfId="49" applyNumberFormat="1" applyFont="1" applyFill="1" applyBorder="1" applyAlignment="1">
      <alignment horizontal="left" vertical="center"/>
    </xf>
    <xf numFmtId="38" fontId="3" fillId="0" borderId="87" xfId="49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38" fontId="3" fillId="0" borderId="8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184" fontId="4" fillId="0" borderId="64" xfId="49" applyNumberFormat="1" applyFont="1" applyFill="1" applyBorder="1" applyAlignment="1">
      <alignment vertical="center"/>
    </xf>
    <xf numFmtId="184" fontId="4" fillId="0" borderId="89" xfId="49" applyNumberFormat="1" applyFont="1" applyFill="1" applyBorder="1" applyAlignment="1">
      <alignment vertical="center"/>
    </xf>
    <xf numFmtId="184" fontId="4" fillId="0" borderId="61" xfId="49" applyNumberFormat="1" applyFont="1" applyFill="1" applyBorder="1" applyAlignment="1">
      <alignment vertical="center"/>
    </xf>
    <xf numFmtId="184" fontId="4" fillId="0" borderId="71" xfId="49" applyNumberFormat="1" applyFont="1" applyFill="1" applyBorder="1" applyAlignment="1">
      <alignment vertical="center"/>
    </xf>
    <xf numFmtId="184" fontId="4" fillId="0" borderId="90" xfId="49" applyNumberFormat="1" applyFont="1" applyFill="1" applyBorder="1" applyAlignment="1">
      <alignment vertical="center"/>
    </xf>
    <xf numFmtId="184" fontId="4" fillId="0" borderId="91" xfId="49" applyNumberFormat="1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90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40" fontId="4" fillId="0" borderId="93" xfId="49" applyNumberFormat="1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40" fontId="4" fillId="0" borderId="95" xfId="49" applyNumberFormat="1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184" fontId="10" fillId="0" borderId="0" xfId="49" applyNumberFormat="1" applyFont="1" applyBorder="1" applyAlignment="1">
      <alignment vertical="center"/>
    </xf>
    <xf numFmtId="38" fontId="4" fillId="0" borderId="28" xfId="49" applyNumberFormat="1" applyFont="1" applyFill="1" applyBorder="1" applyAlignment="1">
      <alignment vertical="center"/>
    </xf>
    <xf numFmtId="38" fontId="4" fillId="0" borderId="50" xfId="49" applyNumberFormat="1" applyFont="1" applyFill="1" applyBorder="1" applyAlignment="1">
      <alignment vertical="center"/>
    </xf>
    <xf numFmtId="38" fontId="4" fillId="0" borderId="48" xfId="49" applyNumberFormat="1" applyFont="1" applyFill="1" applyBorder="1" applyAlignment="1">
      <alignment vertical="center"/>
    </xf>
    <xf numFmtId="38" fontId="4" fillId="0" borderId="0" xfId="49" applyNumberFormat="1" applyFont="1" applyFill="1" applyAlignment="1">
      <alignment vertical="center"/>
    </xf>
    <xf numFmtId="184" fontId="4" fillId="0" borderId="75" xfId="49" applyNumberFormat="1" applyFont="1" applyFill="1" applyBorder="1" applyAlignment="1">
      <alignment vertical="center"/>
    </xf>
    <xf numFmtId="184" fontId="4" fillId="0" borderId="96" xfId="49" applyNumberFormat="1" applyFont="1" applyFill="1" applyBorder="1" applyAlignment="1">
      <alignment vertical="center"/>
    </xf>
    <xf numFmtId="184" fontId="4" fillId="0" borderId="76" xfId="49" applyNumberFormat="1" applyFont="1" applyFill="1" applyBorder="1" applyAlignment="1">
      <alignment vertical="center"/>
    </xf>
    <xf numFmtId="184" fontId="4" fillId="0" borderId="74" xfId="0" applyNumberFormat="1" applyFont="1" applyFill="1" applyBorder="1" applyAlignment="1">
      <alignment horizontal="left" vertical="center"/>
    </xf>
    <xf numFmtId="184" fontId="4" fillId="0" borderId="77" xfId="0" applyNumberFormat="1" applyFont="1" applyFill="1" applyBorder="1" applyAlignment="1">
      <alignment vertical="center"/>
    </xf>
    <xf numFmtId="184" fontId="4" fillId="0" borderId="69" xfId="0" applyNumberFormat="1" applyFont="1" applyFill="1" applyBorder="1" applyAlignment="1">
      <alignment horizontal="left" vertical="center"/>
    </xf>
    <xf numFmtId="184" fontId="4" fillId="0" borderId="65" xfId="0" applyNumberFormat="1" applyFont="1" applyFill="1" applyBorder="1" applyAlignment="1">
      <alignment vertical="center"/>
    </xf>
    <xf numFmtId="184" fontId="4" fillId="0" borderId="70" xfId="0" applyNumberFormat="1" applyFont="1" applyFill="1" applyBorder="1" applyAlignment="1">
      <alignment horizontal="left" vertical="center"/>
    </xf>
    <xf numFmtId="184" fontId="4" fillId="0" borderId="72" xfId="0" applyNumberFormat="1" applyFont="1" applyFill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4" fillId="0" borderId="98" xfId="49" applyFont="1" applyBorder="1" applyAlignment="1">
      <alignment vertical="center"/>
    </xf>
    <xf numFmtId="38" fontId="4" fillId="0" borderId="67" xfId="49" applyFont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177" fontId="4" fillId="0" borderId="21" xfId="49" applyNumberFormat="1" applyFont="1" applyBorder="1" applyAlignment="1">
      <alignment vertical="center"/>
    </xf>
    <xf numFmtId="177" fontId="7" fillId="0" borderId="102" xfId="49" applyNumberFormat="1" applyFont="1" applyBorder="1" applyAlignment="1">
      <alignment horizontal="center" vertical="center" shrinkToFit="1"/>
    </xf>
    <xf numFmtId="177" fontId="4" fillId="0" borderId="103" xfId="49" applyNumberFormat="1" applyFont="1" applyBorder="1" applyAlignment="1">
      <alignment horizontal="center" vertical="center" shrinkToFit="1"/>
    </xf>
    <xf numFmtId="177" fontId="7" fillId="0" borderId="104" xfId="49" applyNumberFormat="1" applyFont="1" applyBorder="1" applyAlignment="1">
      <alignment horizontal="center" vertical="center" shrinkToFit="1"/>
    </xf>
    <xf numFmtId="177" fontId="7" fillId="0" borderId="104" xfId="49" applyNumberFormat="1" applyFont="1" applyBorder="1" applyAlignment="1">
      <alignment horizontal="left" vertical="center" shrinkToFit="1"/>
    </xf>
    <xf numFmtId="177" fontId="4" fillId="0" borderId="105" xfId="49" applyNumberFormat="1" applyFont="1" applyBorder="1" applyAlignment="1">
      <alignment horizontal="center" vertical="center" shrinkToFit="1"/>
    </xf>
    <xf numFmtId="177" fontId="4" fillId="0" borderId="106" xfId="49" applyNumberFormat="1" applyFont="1" applyBorder="1" applyAlignment="1">
      <alignment vertical="center"/>
    </xf>
    <xf numFmtId="177" fontId="7" fillId="0" borderId="107" xfId="49" applyNumberFormat="1" applyFont="1" applyBorder="1" applyAlignment="1">
      <alignment horizontal="center" vertical="center" shrinkToFit="1"/>
    </xf>
    <xf numFmtId="177" fontId="7" fillId="0" borderId="108" xfId="49" applyNumberFormat="1" applyFont="1" applyBorder="1" applyAlignment="1">
      <alignment horizontal="center" vertical="center" shrinkToFit="1"/>
    </xf>
    <xf numFmtId="177" fontId="4" fillId="0" borderId="109" xfId="49" applyNumberFormat="1" applyFont="1" applyBorder="1" applyAlignment="1">
      <alignment vertical="center"/>
    </xf>
    <xf numFmtId="177" fontId="4" fillId="0" borderId="110" xfId="49" applyNumberFormat="1" applyFont="1" applyBorder="1" applyAlignment="1">
      <alignment horizontal="center" vertical="center" shrinkToFit="1"/>
    </xf>
    <xf numFmtId="177" fontId="4" fillId="0" borderId="83" xfId="49" applyNumberFormat="1" applyFont="1" applyBorder="1" applyAlignment="1">
      <alignment vertical="center"/>
    </xf>
    <xf numFmtId="177" fontId="4" fillId="0" borderId="83" xfId="49" applyNumberFormat="1" applyFont="1" applyBorder="1" applyAlignment="1">
      <alignment horizontal="center" vertical="center"/>
    </xf>
    <xf numFmtId="177" fontId="4" fillId="0" borderId="111" xfId="49" applyNumberFormat="1" applyFont="1" applyBorder="1" applyAlignment="1">
      <alignment vertical="center"/>
    </xf>
    <xf numFmtId="177" fontId="4" fillId="0" borderId="107" xfId="49" applyNumberFormat="1" applyFont="1" applyBorder="1" applyAlignment="1">
      <alignment horizontal="center" vertical="center" shrinkToFit="1"/>
    </xf>
    <xf numFmtId="177" fontId="4" fillId="0" borderId="112" xfId="49" applyNumberFormat="1" applyFont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114" xfId="49" applyFont="1" applyFill="1" applyBorder="1" applyAlignment="1">
      <alignment vertical="center"/>
    </xf>
    <xf numFmtId="184" fontId="3" fillId="0" borderId="86" xfId="49" applyNumberFormat="1" applyFont="1" applyFill="1" applyBorder="1" applyAlignment="1">
      <alignment vertical="center"/>
    </xf>
    <xf numFmtId="184" fontId="3" fillId="0" borderId="63" xfId="49" applyNumberFormat="1" applyFont="1" applyFill="1" applyBorder="1" applyAlignment="1">
      <alignment vertical="center"/>
    </xf>
    <xf numFmtId="184" fontId="3" fillId="0" borderId="66" xfId="49" applyNumberFormat="1" applyFont="1" applyFill="1" applyBorder="1" applyAlignment="1">
      <alignment vertical="center"/>
    </xf>
    <xf numFmtId="184" fontId="3" fillId="0" borderId="87" xfId="49" applyNumberFormat="1" applyFont="1" applyFill="1" applyBorder="1" applyAlignment="1">
      <alignment vertical="center"/>
    </xf>
    <xf numFmtId="38" fontId="3" fillId="0" borderId="86" xfId="49" applyFont="1" applyFill="1" applyBorder="1" applyAlignment="1">
      <alignment vertical="center"/>
    </xf>
    <xf numFmtId="38" fontId="3" fillId="0" borderId="103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38" fontId="3" fillId="0" borderId="107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115" xfId="49" applyFont="1" applyFill="1" applyBorder="1" applyAlignment="1">
      <alignment vertical="center"/>
    </xf>
    <xf numFmtId="38" fontId="3" fillId="0" borderId="116" xfId="49" applyFont="1" applyFill="1" applyBorder="1" applyAlignment="1">
      <alignment vertical="center"/>
    </xf>
    <xf numFmtId="38" fontId="3" fillId="0" borderId="106" xfId="49" applyFont="1" applyFill="1" applyBorder="1" applyAlignment="1">
      <alignment vertical="center"/>
    </xf>
    <xf numFmtId="38" fontId="3" fillId="0" borderId="82" xfId="49" applyFont="1" applyFill="1" applyBorder="1" applyAlignment="1">
      <alignment vertical="center"/>
    </xf>
    <xf numFmtId="38" fontId="3" fillId="0" borderId="108" xfId="49" applyFont="1" applyFill="1" applyBorder="1" applyAlignment="1">
      <alignment vertical="center"/>
    </xf>
    <xf numFmtId="38" fontId="3" fillId="0" borderId="117" xfId="49" applyFont="1" applyFill="1" applyBorder="1" applyAlignment="1">
      <alignment vertical="center"/>
    </xf>
    <xf numFmtId="38" fontId="3" fillId="0" borderId="110" xfId="49" applyFont="1" applyFill="1" applyBorder="1" applyAlignment="1">
      <alignment vertical="center"/>
    </xf>
    <xf numFmtId="38" fontId="3" fillId="0" borderId="78" xfId="49" applyFont="1" applyFill="1" applyBorder="1" applyAlignment="1">
      <alignment vertical="center"/>
    </xf>
    <xf numFmtId="38" fontId="3" fillId="0" borderId="118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3" fillId="0" borderId="109" xfId="49" applyFont="1" applyFill="1" applyBorder="1" applyAlignment="1">
      <alignment vertical="center"/>
    </xf>
    <xf numFmtId="38" fontId="3" fillId="0" borderId="119" xfId="49" applyFont="1" applyFill="1" applyBorder="1" applyAlignment="1">
      <alignment vertical="center"/>
    </xf>
    <xf numFmtId="38" fontId="4" fillId="0" borderId="54" xfId="49" applyFont="1" applyBorder="1" applyAlignment="1">
      <alignment vertical="center"/>
    </xf>
    <xf numFmtId="177" fontId="4" fillId="0" borderId="120" xfId="49" applyNumberFormat="1" applyFont="1" applyBorder="1" applyAlignment="1">
      <alignment vertical="center"/>
    </xf>
    <xf numFmtId="38" fontId="3" fillId="0" borderId="121" xfId="49" applyFont="1" applyFill="1" applyBorder="1" applyAlignment="1">
      <alignment vertical="center"/>
    </xf>
    <xf numFmtId="38" fontId="3" fillId="0" borderId="112" xfId="49" applyFont="1" applyFill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0" fillId="0" borderId="0" xfId="49" applyNumberFormat="1" applyFont="1" applyFill="1" applyAlignment="1">
      <alignment vertical="center"/>
    </xf>
    <xf numFmtId="38" fontId="0" fillId="0" borderId="0" xfId="49" applyFont="1" applyAlignment="1">
      <alignment vertical="center"/>
    </xf>
    <xf numFmtId="38" fontId="0" fillId="34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69" xfId="49" applyFont="1" applyFill="1" applyBorder="1" applyAlignment="1">
      <alignment vertical="center" shrinkToFit="1"/>
    </xf>
    <xf numFmtId="177" fontId="4" fillId="0" borderId="122" xfId="49" applyNumberFormat="1" applyFont="1" applyBorder="1" applyAlignment="1">
      <alignment vertical="center"/>
    </xf>
    <xf numFmtId="177" fontId="4" fillId="0" borderId="123" xfId="49" applyNumberFormat="1" applyFont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4" fillId="0" borderId="89" xfId="49" applyNumberFormat="1" applyFont="1" applyFill="1" applyBorder="1" applyAlignment="1">
      <alignment vertical="center"/>
    </xf>
    <xf numFmtId="177" fontId="4" fillId="0" borderId="90" xfId="49" applyNumberFormat="1" applyFont="1" applyFill="1" applyBorder="1" applyAlignment="1">
      <alignment vertical="center"/>
    </xf>
    <xf numFmtId="177" fontId="4" fillId="0" borderId="11" xfId="49" applyNumberFormat="1" applyFont="1" applyFill="1" applyBorder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4" fillId="0" borderId="11" xfId="49" applyNumberFormat="1" applyFont="1" applyFill="1" applyBorder="1" applyAlignment="1">
      <alignment vertical="center"/>
    </xf>
    <xf numFmtId="177" fontId="0" fillId="0" borderId="0" xfId="49" applyNumberFormat="1" applyFont="1" applyAlignment="1">
      <alignment vertical="center"/>
    </xf>
    <xf numFmtId="0" fontId="0" fillId="0" borderId="0" xfId="0" applyFont="1" applyAlignment="1">
      <alignment/>
    </xf>
    <xf numFmtId="177" fontId="4" fillId="0" borderId="23" xfId="49" applyNumberFormat="1" applyFont="1" applyBorder="1" applyAlignment="1">
      <alignment vertical="center"/>
    </xf>
    <xf numFmtId="177" fontId="4" fillId="0" borderId="124" xfId="49" applyNumberFormat="1" applyFont="1" applyBorder="1" applyAlignment="1">
      <alignment vertical="center"/>
    </xf>
    <xf numFmtId="177" fontId="4" fillId="0" borderId="60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107" xfId="49" applyNumberFormat="1" applyFont="1" applyFill="1" applyBorder="1" applyAlignment="1">
      <alignment horizontal="center" vertical="center" shrinkToFit="1"/>
    </xf>
    <xf numFmtId="177" fontId="3" fillId="0" borderId="43" xfId="49" applyNumberFormat="1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vertical="center"/>
    </xf>
    <xf numFmtId="38" fontId="4" fillId="0" borderId="125" xfId="49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126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40" fontId="4" fillId="0" borderId="12" xfId="49" applyNumberFormat="1" applyFont="1" applyFill="1" applyBorder="1" applyAlignment="1">
      <alignment vertical="center"/>
    </xf>
    <xf numFmtId="40" fontId="4" fillId="0" borderId="11" xfId="49" applyNumberFormat="1" applyFont="1" applyFill="1" applyBorder="1" applyAlignment="1">
      <alignment vertical="center"/>
    </xf>
    <xf numFmtId="38" fontId="4" fillId="0" borderId="34" xfId="49" applyNumberFormat="1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35" borderId="47" xfId="49" applyFont="1" applyFill="1" applyBorder="1" applyAlignment="1">
      <alignment vertical="center"/>
    </xf>
    <xf numFmtId="38" fontId="4" fillId="35" borderId="15" xfId="49" applyFont="1" applyFill="1" applyBorder="1" applyAlignment="1">
      <alignment vertical="center"/>
    </xf>
    <xf numFmtId="38" fontId="4" fillId="35" borderId="43" xfId="49" applyFont="1" applyFill="1" applyBorder="1" applyAlignment="1">
      <alignment vertical="center"/>
    </xf>
    <xf numFmtId="38" fontId="4" fillId="35" borderId="10" xfId="49" applyFont="1" applyFill="1" applyBorder="1" applyAlignment="1">
      <alignment vertical="center"/>
    </xf>
    <xf numFmtId="38" fontId="4" fillId="35" borderId="127" xfId="49" applyFont="1" applyFill="1" applyBorder="1" applyAlignment="1">
      <alignment vertical="center"/>
    </xf>
    <xf numFmtId="38" fontId="4" fillId="35" borderId="47" xfId="49" applyFont="1" applyFill="1" applyBorder="1" applyAlignment="1">
      <alignment horizontal="center" vertical="center"/>
    </xf>
    <xf numFmtId="38" fontId="4" fillId="35" borderId="10" xfId="49" applyFont="1" applyFill="1" applyBorder="1" applyAlignment="1">
      <alignment horizontal="center" vertical="center"/>
    </xf>
    <xf numFmtId="38" fontId="4" fillId="35" borderId="127" xfId="49" applyFont="1" applyFill="1" applyBorder="1" applyAlignment="1">
      <alignment horizontal="center" vertical="center"/>
    </xf>
    <xf numFmtId="38" fontId="4" fillId="35" borderId="15" xfId="49" applyFont="1" applyFill="1" applyBorder="1" applyAlignment="1">
      <alignment horizontal="center" vertical="center"/>
    </xf>
    <xf numFmtId="38" fontId="4" fillId="35" borderId="43" xfId="49" applyFont="1" applyFill="1" applyBorder="1" applyAlignment="1">
      <alignment horizontal="center" vertical="center"/>
    </xf>
    <xf numFmtId="184" fontId="4" fillId="35" borderId="13" xfId="49" applyNumberFormat="1" applyFont="1" applyFill="1" applyBorder="1" applyAlignment="1">
      <alignment vertical="center"/>
    </xf>
    <xf numFmtId="184" fontId="4" fillId="35" borderId="11" xfId="49" applyNumberFormat="1" applyFont="1" applyFill="1" applyBorder="1" applyAlignment="1">
      <alignment vertical="center"/>
    </xf>
    <xf numFmtId="177" fontId="4" fillId="35" borderId="15" xfId="49" applyNumberFormat="1" applyFont="1" applyFill="1" applyBorder="1" applyAlignment="1">
      <alignment vertical="center"/>
    </xf>
    <xf numFmtId="38" fontId="3" fillId="35" borderId="17" xfId="49" applyFont="1" applyFill="1" applyBorder="1" applyAlignment="1">
      <alignment vertical="center"/>
    </xf>
    <xf numFmtId="38" fontId="3" fillId="35" borderId="13" xfId="49" applyFont="1" applyFill="1" applyBorder="1" applyAlignment="1">
      <alignment vertical="center"/>
    </xf>
    <xf numFmtId="38" fontId="3" fillId="35" borderId="16" xfId="49" applyFont="1" applyFill="1" applyBorder="1" applyAlignment="1">
      <alignment vertical="center"/>
    </xf>
    <xf numFmtId="38" fontId="3" fillId="35" borderId="58" xfId="49" applyFont="1" applyFill="1" applyBorder="1" applyAlignment="1">
      <alignment vertical="center"/>
    </xf>
    <xf numFmtId="38" fontId="3" fillId="35" borderId="40" xfId="49" applyFont="1" applyFill="1" applyBorder="1" applyAlignment="1">
      <alignment vertical="center"/>
    </xf>
    <xf numFmtId="38" fontId="3" fillId="35" borderId="128" xfId="49" applyFont="1" applyFill="1" applyBorder="1" applyAlignment="1">
      <alignment vertical="center"/>
    </xf>
    <xf numFmtId="184" fontId="4" fillId="35" borderId="12" xfId="49" applyNumberFormat="1" applyFont="1" applyFill="1" applyBorder="1" applyAlignment="1">
      <alignment vertical="center"/>
    </xf>
    <xf numFmtId="184" fontId="4" fillId="35" borderId="14" xfId="49" applyNumberFormat="1" applyFont="1" applyFill="1" applyBorder="1" applyAlignment="1">
      <alignment vertical="center"/>
    </xf>
    <xf numFmtId="184" fontId="4" fillId="35" borderId="34" xfId="0" applyNumberFormat="1" applyFont="1" applyFill="1" applyBorder="1" applyAlignment="1">
      <alignment vertical="center"/>
    </xf>
    <xf numFmtId="184" fontId="4" fillId="35" borderId="17" xfId="49" applyNumberFormat="1" applyFont="1" applyFill="1" applyBorder="1" applyAlignment="1">
      <alignment vertical="center"/>
    </xf>
    <xf numFmtId="184" fontId="4" fillId="35" borderId="16" xfId="49" applyNumberFormat="1" applyFont="1" applyFill="1" applyBorder="1" applyAlignment="1">
      <alignment vertical="center"/>
    </xf>
    <xf numFmtId="184" fontId="4" fillId="35" borderId="58" xfId="0" applyNumberFormat="1" applyFont="1" applyFill="1" applyBorder="1" applyAlignment="1">
      <alignment vertical="center"/>
    </xf>
    <xf numFmtId="38" fontId="4" fillId="35" borderId="125" xfId="49" applyFont="1" applyFill="1" applyBorder="1" applyAlignment="1">
      <alignment vertical="center"/>
    </xf>
    <xf numFmtId="38" fontId="4" fillId="35" borderId="23" xfId="49" applyFont="1" applyFill="1" applyBorder="1" applyAlignment="1">
      <alignment vertical="center"/>
    </xf>
    <xf numFmtId="38" fontId="4" fillId="35" borderId="22" xfId="49" applyFont="1" applyFill="1" applyBorder="1" applyAlignment="1">
      <alignment vertical="center"/>
    </xf>
    <xf numFmtId="38" fontId="4" fillId="35" borderId="56" xfId="49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3" fillId="0" borderId="40" xfId="49" applyNumberFormat="1" applyFont="1" applyFill="1" applyBorder="1" applyAlignment="1">
      <alignment horizontal="center" vertical="center"/>
    </xf>
    <xf numFmtId="49" fontId="3" fillId="0" borderId="39" xfId="49" applyNumberFormat="1" applyFont="1" applyFill="1" applyBorder="1" applyAlignment="1">
      <alignment horizontal="center" vertical="center"/>
    </xf>
    <xf numFmtId="49" fontId="3" fillId="0" borderId="25" xfId="49" applyNumberFormat="1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49" fontId="3" fillId="0" borderId="0" xfId="49" applyNumberFormat="1" applyFont="1" applyFill="1" applyBorder="1" applyAlignment="1">
      <alignment horizontal="center" vertical="center" shrinkToFit="1"/>
    </xf>
    <xf numFmtId="38" fontId="3" fillId="0" borderId="55" xfId="49" applyFont="1" applyFill="1" applyBorder="1" applyAlignment="1">
      <alignment horizontal="center" vertical="center" shrinkToFit="1"/>
    </xf>
    <xf numFmtId="38" fontId="3" fillId="0" borderId="37" xfId="49" applyFont="1" applyFill="1" applyBorder="1" applyAlignment="1">
      <alignment horizontal="center" vertical="center" shrinkToFit="1"/>
    </xf>
    <xf numFmtId="38" fontId="3" fillId="0" borderId="37" xfId="49" applyFont="1" applyFill="1" applyBorder="1" applyAlignment="1">
      <alignment horizontal="center" vertical="center"/>
    </xf>
    <xf numFmtId="38" fontId="3" fillId="0" borderId="36" xfId="49" applyFont="1" applyFill="1" applyBorder="1" applyAlignment="1">
      <alignment horizontal="center" vertical="center" shrinkToFit="1"/>
    </xf>
    <xf numFmtId="49" fontId="4" fillId="0" borderId="40" xfId="49" applyNumberFormat="1" applyFont="1" applyFill="1" applyBorder="1" applyAlignment="1">
      <alignment horizontal="center" vertical="center"/>
    </xf>
    <xf numFmtId="49" fontId="4" fillId="0" borderId="39" xfId="49" applyNumberFormat="1" applyFont="1" applyFill="1" applyBorder="1" applyAlignment="1">
      <alignment horizontal="center" vertical="center"/>
    </xf>
    <xf numFmtId="49" fontId="4" fillId="0" borderId="25" xfId="49" applyNumberFormat="1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 shrinkToFit="1"/>
    </xf>
    <xf numFmtId="38" fontId="4" fillId="0" borderId="37" xfId="49" applyFont="1" applyFill="1" applyBorder="1" applyAlignment="1">
      <alignment horizontal="center" vertical="center" shrinkToFit="1"/>
    </xf>
    <xf numFmtId="38" fontId="4" fillId="0" borderId="37" xfId="49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 shrinkToFit="1"/>
    </xf>
    <xf numFmtId="49" fontId="4" fillId="0" borderId="24" xfId="49" applyNumberFormat="1" applyFont="1" applyFill="1" applyBorder="1" applyAlignment="1">
      <alignment horizontal="center" vertical="center"/>
    </xf>
    <xf numFmtId="49" fontId="4" fillId="0" borderId="41" xfId="49" applyNumberFormat="1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horizontal="center" vertical="center"/>
    </xf>
    <xf numFmtId="49" fontId="4" fillId="0" borderId="26" xfId="49" applyNumberFormat="1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</xf>
    <xf numFmtId="49" fontId="4" fillId="0" borderId="43" xfId="49" applyNumberFormat="1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center" vertical="center" shrinkToFit="1"/>
    </xf>
    <xf numFmtId="38" fontId="3" fillId="0" borderId="10" xfId="49" applyFont="1" applyFill="1" applyBorder="1" applyAlignment="1">
      <alignment horizontal="center" vertical="center" shrinkToFit="1"/>
    </xf>
    <xf numFmtId="38" fontId="3" fillId="0" borderId="55" xfId="49" applyFont="1" applyFill="1" applyBorder="1" applyAlignment="1">
      <alignment vertical="center" shrinkToFit="1"/>
    </xf>
    <xf numFmtId="38" fontId="3" fillId="0" borderId="37" xfId="49" applyFont="1" applyFill="1" applyBorder="1" applyAlignment="1">
      <alignment vertical="center" shrinkToFit="1"/>
    </xf>
    <xf numFmtId="38" fontId="2" fillId="0" borderId="69" xfId="49" applyFont="1" applyFill="1" applyBorder="1" applyAlignment="1">
      <alignment vertical="center"/>
    </xf>
    <xf numFmtId="38" fontId="13" fillId="35" borderId="13" xfId="49" applyFont="1" applyFill="1" applyBorder="1" applyAlignment="1">
      <alignment vertical="center"/>
    </xf>
    <xf numFmtId="38" fontId="13" fillId="35" borderId="11" xfId="49" applyFont="1" applyFill="1" applyBorder="1" applyAlignment="1">
      <alignment vertical="center"/>
    </xf>
    <xf numFmtId="38" fontId="13" fillId="35" borderId="45" xfId="49" applyFont="1" applyFill="1" applyBorder="1" applyAlignment="1">
      <alignment vertical="center"/>
    </xf>
    <xf numFmtId="38" fontId="13" fillId="35" borderId="42" xfId="49" applyFont="1" applyFill="1" applyBorder="1" applyAlignment="1">
      <alignment vertical="center"/>
    </xf>
    <xf numFmtId="38" fontId="13" fillId="35" borderId="129" xfId="49" applyFont="1" applyFill="1" applyBorder="1" applyAlignment="1">
      <alignment vertical="center"/>
    </xf>
    <xf numFmtId="38" fontId="4" fillId="0" borderId="93" xfId="49" applyNumberFormat="1" applyFont="1" applyFill="1" applyBorder="1" applyAlignment="1">
      <alignment horizontal="center" vertical="center"/>
    </xf>
    <xf numFmtId="38" fontId="4" fillId="0" borderId="95" xfId="49" applyNumberFormat="1" applyFont="1" applyFill="1" applyBorder="1" applyAlignment="1">
      <alignment horizontal="center" vertical="center"/>
    </xf>
    <xf numFmtId="38" fontId="4" fillId="0" borderId="45" xfId="49" applyNumberFormat="1" applyFont="1" applyFill="1" applyBorder="1" applyAlignment="1">
      <alignment horizontal="center" vertical="center"/>
    </xf>
    <xf numFmtId="40" fontId="4" fillId="0" borderId="93" xfId="49" applyNumberFormat="1" applyFont="1" applyFill="1" applyBorder="1" applyAlignment="1">
      <alignment horizontal="center" vertical="center"/>
    </xf>
    <xf numFmtId="40" fontId="4" fillId="0" borderId="95" xfId="49" applyNumberFormat="1" applyFont="1" applyFill="1" applyBorder="1" applyAlignment="1">
      <alignment horizontal="center" vertical="center"/>
    </xf>
    <xf numFmtId="40" fontId="4" fillId="0" borderId="45" xfId="49" applyNumberFormat="1" applyFont="1" applyFill="1" applyBorder="1" applyAlignment="1">
      <alignment horizontal="center" vertical="center"/>
    </xf>
    <xf numFmtId="184" fontId="13" fillId="35" borderId="13" xfId="49" applyNumberFormat="1" applyFont="1" applyFill="1" applyBorder="1" applyAlignment="1">
      <alignment vertical="center"/>
    </xf>
    <xf numFmtId="184" fontId="13" fillId="35" borderId="89" xfId="49" applyNumberFormat="1" applyFont="1" applyFill="1" applyBorder="1" applyAlignment="1">
      <alignment vertical="center"/>
    </xf>
    <xf numFmtId="184" fontId="13" fillId="35" borderId="11" xfId="49" applyNumberFormat="1" applyFont="1" applyFill="1" applyBorder="1" applyAlignment="1">
      <alignment vertical="center"/>
    </xf>
    <xf numFmtId="184" fontId="13" fillId="35" borderId="96" xfId="49" applyNumberFormat="1" applyFont="1" applyFill="1" applyBorder="1" applyAlignment="1">
      <alignment vertical="center"/>
    </xf>
    <xf numFmtId="184" fontId="13" fillId="35" borderId="90" xfId="49" applyNumberFormat="1" applyFont="1" applyFill="1" applyBorder="1" applyAlignment="1">
      <alignment vertical="center"/>
    </xf>
    <xf numFmtId="184" fontId="13" fillId="35" borderId="42" xfId="49" applyNumberFormat="1" applyFont="1" applyFill="1" applyBorder="1" applyAlignment="1">
      <alignment vertical="center"/>
    </xf>
    <xf numFmtId="38" fontId="13" fillId="35" borderId="100" xfId="49" applyFont="1" applyFill="1" applyBorder="1" applyAlignment="1">
      <alignment vertical="center"/>
    </xf>
    <xf numFmtId="38" fontId="13" fillId="35" borderId="125" xfId="49" applyFont="1" applyFill="1" applyBorder="1" applyAlignment="1">
      <alignment vertical="center"/>
    </xf>
    <xf numFmtId="38" fontId="13" fillId="35" borderId="89" xfId="49" applyFont="1" applyFill="1" applyBorder="1" applyAlignment="1">
      <alignment vertical="center"/>
    </xf>
    <xf numFmtId="38" fontId="13" fillId="35" borderId="90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29" xfId="49" applyNumberFormat="1" applyFont="1" applyFill="1" applyBorder="1" applyAlignment="1">
      <alignment vertical="center"/>
    </xf>
    <xf numFmtId="0" fontId="3" fillId="0" borderId="18" xfId="49" applyNumberFormat="1" applyFont="1" applyFill="1" applyBorder="1" applyAlignment="1">
      <alignment vertical="center"/>
    </xf>
    <xf numFmtId="0" fontId="3" fillId="0" borderId="44" xfId="49" applyNumberFormat="1" applyFont="1" applyFill="1" applyBorder="1" applyAlignment="1">
      <alignment vertical="center"/>
    </xf>
    <xf numFmtId="57" fontId="4" fillId="0" borderId="17" xfId="49" applyNumberFormat="1" applyFont="1" applyFill="1" applyBorder="1" applyAlignment="1">
      <alignment horizontal="center" vertical="center"/>
    </xf>
    <xf numFmtId="57" fontId="4" fillId="0" borderId="13" xfId="49" applyNumberFormat="1" applyFont="1" applyFill="1" applyBorder="1" applyAlignment="1">
      <alignment horizontal="center" vertical="center"/>
    </xf>
    <xf numFmtId="57" fontId="4" fillId="0" borderId="16" xfId="49" applyNumberFormat="1" applyFont="1" applyFill="1" applyBorder="1" applyAlignment="1">
      <alignment horizontal="center" vertical="center"/>
    </xf>
    <xf numFmtId="38" fontId="4" fillId="0" borderId="58" xfId="49" applyFont="1" applyFill="1" applyBorder="1" applyAlignment="1">
      <alignment horizontal="center" vertical="center"/>
    </xf>
    <xf numFmtId="57" fontId="13" fillId="0" borderId="23" xfId="49" applyNumberFormat="1" applyFont="1" applyFill="1" applyBorder="1" applyAlignment="1">
      <alignment horizontal="center" vertical="center"/>
    </xf>
    <xf numFmtId="57" fontId="13" fillId="0" borderId="125" xfId="49" applyNumberFormat="1" applyFont="1" applyFill="1" applyBorder="1" applyAlignment="1">
      <alignment horizontal="center" vertical="center"/>
    </xf>
    <xf numFmtId="57" fontId="13" fillId="0" borderId="22" xfId="49" applyNumberFormat="1" applyFont="1" applyFill="1" applyBorder="1" applyAlignment="1">
      <alignment horizontal="center" vertical="center"/>
    </xf>
    <xf numFmtId="38" fontId="4" fillId="0" borderId="56" xfId="49" applyFont="1" applyFill="1" applyBorder="1" applyAlignment="1">
      <alignment horizontal="center" vertical="center"/>
    </xf>
    <xf numFmtId="57" fontId="3" fillId="0" borderId="26" xfId="49" applyNumberFormat="1" applyFont="1" applyFill="1" applyBorder="1" applyAlignment="1">
      <alignment vertical="center"/>
    </xf>
    <xf numFmtId="0" fontId="3" fillId="0" borderId="86" xfId="49" applyNumberFormat="1" applyFont="1" applyFill="1" applyBorder="1" applyAlignment="1">
      <alignment vertical="center"/>
    </xf>
    <xf numFmtId="0" fontId="3" fillId="0" borderId="62" xfId="49" applyNumberFormat="1" applyFont="1" applyFill="1" applyBorder="1" applyAlignment="1">
      <alignment vertical="center"/>
    </xf>
    <xf numFmtId="0" fontId="3" fillId="0" borderId="63" xfId="49" applyNumberFormat="1" applyFont="1" applyFill="1" applyBorder="1" applyAlignment="1">
      <alignment vertical="center"/>
    </xf>
    <xf numFmtId="57" fontId="13" fillId="0" borderId="64" xfId="49" applyNumberFormat="1" applyFont="1" applyFill="1" applyBorder="1" applyAlignment="1">
      <alignment horizontal="center" vertical="center"/>
    </xf>
    <xf numFmtId="57" fontId="4" fillId="0" borderId="89" xfId="49" applyNumberFormat="1" applyFont="1" applyFill="1" applyBorder="1" applyAlignment="1">
      <alignment horizontal="center" vertical="center"/>
    </xf>
    <xf numFmtId="57" fontId="13" fillId="0" borderId="89" xfId="49" applyNumberFormat="1" applyFont="1" applyFill="1" applyBorder="1" applyAlignment="1">
      <alignment horizontal="center" vertical="center"/>
    </xf>
    <xf numFmtId="57" fontId="4" fillId="0" borderId="61" xfId="49" applyNumberFormat="1" applyFont="1" applyFill="1" applyBorder="1" applyAlignment="1">
      <alignment horizontal="center" vertical="center"/>
    </xf>
    <xf numFmtId="38" fontId="4" fillId="0" borderId="65" xfId="49" applyFont="1" applyFill="1" applyBorder="1" applyAlignment="1">
      <alignment horizontal="center" vertical="center"/>
    </xf>
    <xf numFmtId="0" fontId="3" fillId="0" borderId="130" xfId="49" applyNumberFormat="1" applyFont="1" applyFill="1" applyBorder="1" applyAlignment="1">
      <alignment vertical="center"/>
    </xf>
    <xf numFmtId="0" fontId="3" fillId="0" borderId="87" xfId="49" applyNumberFormat="1" applyFont="1" applyFill="1" applyBorder="1" applyAlignment="1">
      <alignment vertical="center"/>
    </xf>
    <xf numFmtId="57" fontId="4" fillId="0" borderId="71" xfId="49" applyNumberFormat="1" applyFont="1" applyFill="1" applyBorder="1" applyAlignment="1">
      <alignment horizontal="center" vertical="center"/>
    </xf>
    <xf numFmtId="57" fontId="4" fillId="0" borderId="90" xfId="49" applyNumberFormat="1" applyFont="1" applyFill="1" applyBorder="1" applyAlignment="1">
      <alignment horizontal="center" vertical="center"/>
    </xf>
    <xf numFmtId="57" fontId="4" fillId="0" borderId="91" xfId="49" applyNumberFormat="1" applyFont="1" applyFill="1" applyBorder="1" applyAlignment="1">
      <alignment horizontal="center" vertical="center"/>
    </xf>
    <xf numFmtId="38" fontId="4" fillId="0" borderId="72" xfId="49" applyFont="1" applyFill="1" applyBorder="1" applyAlignment="1">
      <alignment horizontal="center" vertical="center"/>
    </xf>
    <xf numFmtId="57" fontId="4" fillId="0" borderId="12" xfId="49" applyNumberFormat="1" applyFont="1" applyFill="1" applyBorder="1" applyAlignment="1">
      <alignment horizontal="center" vertical="center"/>
    </xf>
    <xf numFmtId="57" fontId="4" fillId="0" borderId="11" xfId="49" applyNumberFormat="1" applyFont="1" applyFill="1" applyBorder="1" applyAlignment="1">
      <alignment horizontal="center" vertical="center"/>
    </xf>
    <xf numFmtId="57" fontId="4" fillId="0" borderId="14" xfId="49" applyNumberFormat="1" applyFont="1" applyFill="1" applyBorder="1" applyAlignment="1">
      <alignment horizontal="center" vertical="center"/>
    </xf>
    <xf numFmtId="38" fontId="4" fillId="0" borderId="34" xfId="49" applyFont="1" applyFill="1" applyBorder="1" applyAlignment="1">
      <alignment horizontal="center" vertical="center"/>
    </xf>
    <xf numFmtId="38" fontId="3" fillId="0" borderId="46" xfId="49" applyFont="1" applyFill="1" applyBorder="1" applyAlignment="1">
      <alignment vertical="center"/>
    </xf>
    <xf numFmtId="38" fontId="4" fillId="0" borderId="33" xfId="49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13" fillId="0" borderId="17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/>
    </xf>
    <xf numFmtId="38" fontId="13" fillId="0" borderId="16" xfId="49" applyFont="1" applyFill="1" applyBorder="1" applyAlignment="1">
      <alignment vertical="center"/>
    </xf>
    <xf numFmtId="40" fontId="4" fillId="0" borderId="34" xfId="49" applyNumberFormat="1" applyFont="1" applyFill="1" applyBorder="1" applyAlignment="1">
      <alignment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40" fontId="4" fillId="0" borderId="75" xfId="49" applyNumberFormat="1" applyFont="1" applyFill="1" applyBorder="1" applyAlignment="1">
      <alignment vertical="center"/>
    </xf>
    <xf numFmtId="40" fontId="4" fillId="0" borderId="96" xfId="49" applyNumberFormat="1" applyFont="1" applyFill="1" applyBorder="1" applyAlignment="1">
      <alignment vertical="center"/>
    </xf>
    <xf numFmtId="40" fontId="4" fillId="0" borderId="77" xfId="49" applyNumberFormat="1" applyFont="1" applyFill="1" applyBorder="1" applyAlignment="1">
      <alignment vertical="center"/>
    </xf>
    <xf numFmtId="40" fontId="4" fillId="0" borderId="65" xfId="49" applyNumberFormat="1" applyFont="1" applyFill="1" applyBorder="1" applyAlignment="1">
      <alignment vertical="center"/>
    </xf>
    <xf numFmtId="40" fontId="4" fillId="0" borderId="71" xfId="49" applyNumberFormat="1" applyFont="1" applyFill="1" applyBorder="1" applyAlignment="1">
      <alignment vertical="center"/>
    </xf>
    <xf numFmtId="40" fontId="4" fillId="0" borderId="90" xfId="49" applyNumberFormat="1" applyFont="1" applyFill="1" applyBorder="1" applyAlignment="1">
      <alignment vertical="center"/>
    </xf>
    <xf numFmtId="40" fontId="4" fillId="0" borderId="72" xfId="49" applyNumberFormat="1" applyFont="1" applyFill="1" applyBorder="1" applyAlignment="1">
      <alignment vertical="center"/>
    </xf>
    <xf numFmtId="40" fontId="4" fillId="0" borderId="35" xfId="49" applyNumberFormat="1" applyFont="1" applyFill="1" applyBorder="1" applyAlignment="1">
      <alignment vertical="center"/>
    </xf>
    <xf numFmtId="40" fontId="4" fillId="0" borderId="58" xfId="49" applyNumberFormat="1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8" fontId="40" fillId="0" borderId="0" xfId="49" applyFont="1" applyFill="1" applyAlignment="1">
      <alignment vertical="center"/>
    </xf>
    <xf numFmtId="184" fontId="40" fillId="0" borderId="0" xfId="49" applyNumberFormat="1" applyFont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/>
    </xf>
    <xf numFmtId="57" fontId="4" fillId="0" borderId="0" xfId="49" applyNumberFormat="1" applyFont="1" applyFill="1" applyBorder="1" applyAlignment="1">
      <alignment horizontal="center" vertical="center"/>
    </xf>
    <xf numFmtId="194" fontId="0" fillId="0" borderId="0" xfId="49" applyNumberFormat="1" applyFont="1" applyFill="1" applyAlignment="1">
      <alignment vertical="center"/>
    </xf>
    <xf numFmtId="194" fontId="4" fillId="0" borderId="26" xfId="49" applyNumberFormat="1" applyFont="1" applyFill="1" applyBorder="1" applyAlignment="1">
      <alignment vertical="center"/>
    </xf>
    <xf numFmtId="194" fontId="4" fillId="0" borderId="0" xfId="49" applyNumberFormat="1" applyFont="1" applyFill="1" applyBorder="1" applyAlignment="1">
      <alignment vertical="center"/>
    </xf>
    <xf numFmtId="194" fontId="4" fillId="0" borderId="43" xfId="49" applyNumberFormat="1" applyFont="1" applyFill="1" applyBorder="1" applyAlignment="1">
      <alignment vertical="center"/>
    </xf>
    <xf numFmtId="190" fontId="0" fillId="0" borderId="131" xfId="0" applyNumberFormat="1" applyFill="1" applyBorder="1" applyAlignment="1">
      <alignment/>
    </xf>
    <xf numFmtId="194" fontId="0" fillId="0" borderId="0" xfId="49" applyNumberFormat="1" applyFont="1" applyAlignment="1">
      <alignment vertical="center"/>
    </xf>
    <xf numFmtId="194" fontId="4" fillId="0" borderId="22" xfId="49" applyNumberFormat="1" applyFont="1" applyFill="1" applyBorder="1" applyAlignment="1">
      <alignment vertical="center"/>
    </xf>
    <xf numFmtId="194" fontId="4" fillId="0" borderId="21" xfId="49" applyNumberFormat="1" applyFont="1" applyFill="1" applyBorder="1" applyAlignment="1">
      <alignment vertical="center"/>
    </xf>
    <xf numFmtId="194" fontId="4" fillId="0" borderId="51" xfId="49" applyNumberFormat="1" applyFont="1" applyFill="1" applyBorder="1" applyAlignment="1">
      <alignment vertical="center"/>
    </xf>
    <xf numFmtId="190" fontId="0" fillId="0" borderId="121" xfId="0" applyNumberFormat="1" applyFill="1" applyBorder="1" applyAlignment="1">
      <alignment/>
    </xf>
    <xf numFmtId="194" fontId="4" fillId="0" borderId="19" xfId="49" applyNumberFormat="1" applyFont="1" applyFill="1" applyBorder="1" applyAlignment="1">
      <alignment vertical="center"/>
    </xf>
    <xf numFmtId="194" fontId="4" fillId="0" borderId="86" xfId="49" applyNumberFormat="1" applyFont="1" applyFill="1" applyBorder="1" applyAlignment="1">
      <alignment vertical="center"/>
    </xf>
    <xf numFmtId="194" fontId="4" fillId="0" borderId="62" xfId="49" applyNumberFormat="1" applyFont="1" applyFill="1" applyBorder="1" applyAlignment="1">
      <alignment vertical="center"/>
    </xf>
    <xf numFmtId="194" fontId="4" fillId="0" borderId="63" xfId="49" applyNumberFormat="1" applyFont="1" applyFill="1" applyBorder="1" applyAlignment="1">
      <alignment vertical="center"/>
    </xf>
    <xf numFmtId="190" fontId="0" fillId="0" borderId="47" xfId="0" applyNumberFormat="1" applyFill="1" applyBorder="1" applyAlignment="1">
      <alignment/>
    </xf>
    <xf numFmtId="190" fontId="0" fillId="0" borderId="92" xfId="0" applyNumberFormat="1" applyFill="1" applyBorder="1" applyAlignment="1">
      <alignment/>
    </xf>
    <xf numFmtId="194" fontId="4" fillId="0" borderId="16" xfId="49" applyNumberFormat="1" applyFont="1" applyFill="1" applyBorder="1" applyAlignment="1">
      <alignment vertical="center"/>
    </xf>
    <xf numFmtId="194" fontId="4" fillId="0" borderId="70" xfId="49" applyNumberFormat="1" applyFont="1" applyFill="1" applyBorder="1" applyAlignment="1">
      <alignment vertical="center"/>
    </xf>
    <xf numFmtId="190" fontId="0" fillId="0" borderId="132" xfId="0" applyNumberFormat="1" applyFill="1" applyBorder="1" applyAlignment="1">
      <alignment/>
    </xf>
    <xf numFmtId="194" fontId="0" fillId="36" borderId="0" xfId="49" applyNumberFormat="1" applyFont="1" applyFill="1" applyAlignment="1">
      <alignment vertical="center"/>
    </xf>
    <xf numFmtId="194" fontId="4" fillId="0" borderId="108" xfId="49" applyNumberFormat="1" applyFont="1" applyFill="1" applyBorder="1" applyAlignment="1">
      <alignment vertical="center"/>
    </xf>
    <xf numFmtId="194" fontId="4" fillId="0" borderId="133" xfId="49" applyNumberFormat="1" applyFont="1" applyFill="1" applyBorder="1" applyAlignment="1">
      <alignment vertical="center"/>
    </xf>
    <xf numFmtId="194" fontId="4" fillId="0" borderId="117" xfId="49" applyNumberFormat="1" applyFont="1" applyFill="1" applyBorder="1" applyAlignment="1">
      <alignment vertical="center"/>
    </xf>
    <xf numFmtId="194" fontId="4" fillId="0" borderId="30" xfId="49" applyNumberFormat="1" applyFont="1" applyFill="1" applyBorder="1" applyAlignment="1">
      <alignment vertical="center"/>
    </xf>
    <xf numFmtId="194" fontId="4" fillId="0" borderId="38" xfId="49" applyNumberFormat="1" applyFont="1" applyFill="1" applyBorder="1" applyAlignment="1">
      <alignment vertical="center"/>
    </xf>
    <xf numFmtId="194" fontId="4" fillId="0" borderId="134" xfId="49" applyNumberFormat="1" applyFont="1" applyFill="1" applyBorder="1" applyAlignment="1">
      <alignment vertical="center"/>
    </xf>
    <xf numFmtId="194" fontId="4" fillId="0" borderId="135" xfId="49" applyNumberFormat="1" applyFont="1" applyFill="1" applyBorder="1" applyAlignment="1">
      <alignment vertical="center"/>
    </xf>
    <xf numFmtId="194" fontId="4" fillId="0" borderId="136" xfId="49" applyNumberFormat="1" applyFont="1" applyFill="1" applyBorder="1" applyAlignment="1">
      <alignment vertical="center"/>
    </xf>
    <xf numFmtId="190" fontId="0" fillId="0" borderId="137" xfId="0" applyNumberFormat="1" applyFill="1" applyBorder="1" applyAlignment="1">
      <alignment/>
    </xf>
    <xf numFmtId="190" fontId="0" fillId="0" borderId="138" xfId="0" applyNumberFormat="1" applyFill="1" applyBorder="1" applyAlignment="1">
      <alignment/>
    </xf>
    <xf numFmtId="194" fontId="4" fillId="0" borderId="66" xfId="49" applyNumberFormat="1" applyFont="1" applyFill="1" applyBorder="1" applyAlignment="1">
      <alignment vertical="center"/>
    </xf>
    <xf numFmtId="194" fontId="4" fillId="0" borderId="130" xfId="49" applyNumberFormat="1" applyFont="1" applyFill="1" applyBorder="1" applyAlignment="1">
      <alignment vertical="center"/>
    </xf>
    <xf numFmtId="194" fontId="4" fillId="0" borderId="87" xfId="49" applyNumberFormat="1" applyFont="1" applyFill="1" applyBorder="1" applyAlignment="1">
      <alignment vertical="center"/>
    </xf>
    <xf numFmtId="190" fontId="0" fillId="0" borderId="94" xfId="0" applyNumberFormat="1" applyFill="1" applyBorder="1" applyAlignment="1">
      <alignment/>
    </xf>
    <xf numFmtId="194" fontId="4" fillId="0" borderId="97" xfId="49" applyNumberFormat="1" applyFont="1" applyFill="1" applyBorder="1" applyAlignment="1">
      <alignment vertical="center"/>
    </xf>
    <xf numFmtId="194" fontId="4" fillId="0" borderId="98" xfId="49" applyNumberFormat="1" applyFont="1" applyFill="1" applyBorder="1" applyAlignment="1">
      <alignment vertical="center"/>
    </xf>
    <xf numFmtId="194" fontId="4" fillId="0" borderId="99" xfId="49" applyNumberFormat="1" applyFont="1" applyFill="1" applyBorder="1" applyAlignment="1">
      <alignment vertical="center"/>
    </xf>
    <xf numFmtId="194" fontId="4" fillId="0" borderId="46" xfId="49" applyNumberFormat="1" applyFont="1" applyFill="1" applyBorder="1" applyAlignment="1">
      <alignment vertical="center"/>
    </xf>
    <xf numFmtId="194" fontId="4" fillId="0" borderId="32" xfId="49" applyNumberFormat="1" applyFont="1" applyFill="1" applyBorder="1" applyAlignment="1">
      <alignment vertical="center"/>
    </xf>
    <xf numFmtId="194" fontId="4" fillId="0" borderId="36" xfId="49" applyNumberFormat="1" applyFont="1" applyFill="1" applyBorder="1" applyAlignment="1">
      <alignment vertical="center"/>
    </xf>
    <xf numFmtId="194" fontId="4" fillId="0" borderId="29" xfId="49" applyNumberFormat="1" applyFont="1" applyFill="1" applyBorder="1" applyAlignment="1">
      <alignment vertical="center"/>
    </xf>
    <xf numFmtId="194" fontId="4" fillId="0" borderId="27" xfId="49" applyNumberFormat="1" applyFont="1" applyFill="1" applyBorder="1" applyAlignment="1">
      <alignment vertical="center"/>
    </xf>
    <xf numFmtId="194" fontId="4" fillId="0" borderId="18" xfId="49" applyNumberFormat="1" applyFont="1" applyFill="1" applyBorder="1" applyAlignment="1">
      <alignment vertical="center"/>
    </xf>
    <xf numFmtId="194" fontId="4" fillId="0" borderId="17" xfId="49" applyNumberFormat="1" applyFont="1" applyFill="1" applyBorder="1" applyAlignment="1">
      <alignment vertical="center"/>
    </xf>
    <xf numFmtId="190" fontId="0" fillId="0" borderId="48" xfId="0" applyNumberFormat="1" applyFill="1" applyBorder="1" applyAlignment="1">
      <alignment/>
    </xf>
    <xf numFmtId="194" fontId="4" fillId="0" borderId="44" xfId="49" applyNumberFormat="1" applyFont="1" applyFill="1" applyBorder="1" applyAlignment="1">
      <alignment vertical="center"/>
    </xf>
    <xf numFmtId="194" fontId="4" fillId="0" borderId="52" xfId="49" applyNumberFormat="1" applyFont="1" applyFill="1" applyBorder="1" applyAlignment="1">
      <alignment vertical="center"/>
    </xf>
    <xf numFmtId="196" fontId="0" fillId="0" borderId="131" xfId="0" applyNumberFormat="1" applyFill="1" applyBorder="1" applyAlignment="1">
      <alignment/>
    </xf>
    <xf numFmtId="194" fontId="4" fillId="0" borderId="14" xfId="49" applyNumberFormat="1" applyFont="1" applyFill="1" applyBorder="1" applyAlignment="1">
      <alignment vertical="center"/>
    </xf>
    <xf numFmtId="194" fontId="4" fillId="0" borderId="20" xfId="49" applyNumberFormat="1" applyFont="1" applyFill="1" applyBorder="1" applyAlignment="1">
      <alignment vertical="center"/>
    </xf>
    <xf numFmtId="194" fontId="4" fillId="0" borderId="50" xfId="49" applyNumberFormat="1" applyFont="1" applyFill="1" applyBorder="1" applyAlignment="1">
      <alignment vertical="center"/>
    </xf>
    <xf numFmtId="196" fontId="0" fillId="0" borderId="48" xfId="0" applyNumberFormat="1" applyFill="1" applyBorder="1" applyAlignment="1">
      <alignment/>
    </xf>
    <xf numFmtId="196" fontId="0" fillId="0" borderId="121" xfId="0" applyNumberFormat="1" applyFill="1" applyBorder="1" applyAlignment="1">
      <alignment/>
    </xf>
    <xf numFmtId="196" fontId="0" fillId="0" borderId="92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6" fontId="0" fillId="0" borderId="0" xfId="0" applyNumberFormat="1" applyFill="1" applyBorder="1" applyAlignment="1">
      <alignment/>
    </xf>
    <xf numFmtId="194" fontId="0" fillId="0" borderId="0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horizontal="center" vertical="center"/>
    </xf>
    <xf numFmtId="184" fontId="0" fillId="0" borderId="0" xfId="49" applyNumberFormat="1" applyFont="1" applyFill="1" applyBorder="1" applyAlignment="1">
      <alignment vertical="center"/>
    </xf>
    <xf numFmtId="184" fontId="0" fillId="0" borderId="25" xfId="49" applyNumberFormat="1" applyFont="1" applyBorder="1" applyAlignment="1">
      <alignment vertical="center"/>
    </xf>
    <xf numFmtId="194" fontId="4" fillId="0" borderId="67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vertical="center"/>
    </xf>
    <xf numFmtId="184" fontId="0" fillId="0" borderId="53" xfId="49" applyNumberFormat="1" applyFont="1" applyFill="1" applyBorder="1" applyAlignment="1">
      <alignment vertical="center"/>
    </xf>
    <xf numFmtId="190" fontId="0" fillId="0" borderId="26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194" fontId="0" fillId="0" borderId="0" xfId="49" applyNumberFormat="1" applyFont="1" applyBorder="1" applyAlignment="1">
      <alignment vertical="center"/>
    </xf>
    <xf numFmtId="194" fontId="0" fillId="36" borderId="0" xfId="49" applyNumberFormat="1" applyFont="1" applyFill="1" applyBorder="1" applyAlignment="1">
      <alignment vertical="center"/>
    </xf>
    <xf numFmtId="190" fontId="0" fillId="0" borderId="0" xfId="49" applyNumberFormat="1" applyFont="1" applyFill="1" applyBorder="1" applyAlignment="1">
      <alignment vertical="center"/>
    </xf>
    <xf numFmtId="184" fontId="0" fillId="0" borderId="26" xfId="49" applyNumberFormat="1" applyFont="1" applyFill="1" applyBorder="1" applyAlignment="1">
      <alignment vertical="center"/>
    </xf>
    <xf numFmtId="190" fontId="0" fillId="0" borderId="119" xfId="0" applyNumberFormat="1" applyFill="1" applyBorder="1" applyAlignment="1">
      <alignment/>
    </xf>
    <xf numFmtId="190" fontId="0" fillId="0" borderId="77" xfId="0" applyNumberFormat="1" applyFill="1" applyBorder="1" applyAlignment="1">
      <alignment/>
    </xf>
    <xf numFmtId="190" fontId="0" fillId="0" borderId="65" xfId="0" applyNumberFormat="1" applyFill="1" applyBorder="1" applyAlignment="1">
      <alignment/>
    </xf>
    <xf numFmtId="190" fontId="0" fillId="0" borderId="139" xfId="0" applyNumberFormat="1" applyFill="1" applyBorder="1" applyAlignment="1">
      <alignment/>
    </xf>
    <xf numFmtId="190" fontId="0" fillId="0" borderId="59" xfId="0" applyNumberFormat="1" applyFill="1" applyBorder="1" applyAlignment="1">
      <alignment/>
    </xf>
    <xf numFmtId="190" fontId="0" fillId="0" borderId="85" xfId="0" applyNumberFormat="1" applyFill="1" applyBorder="1" applyAlignment="1">
      <alignment/>
    </xf>
    <xf numFmtId="190" fontId="0" fillId="0" borderId="72" xfId="0" applyNumberFormat="1" applyFill="1" applyBorder="1" applyAlignment="1">
      <alignment/>
    </xf>
    <xf numFmtId="190" fontId="0" fillId="0" borderId="140" xfId="0" applyNumberFormat="1" applyFill="1" applyBorder="1" applyAlignment="1">
      <alignment/>
    </xf>
    <xf numFmtId="190" fontId="0" fillId="0" borderId="57" xfId="0" applyNumberFormat="1" applyFill="1" applyBorder="1" applyAlignment="1">
      <alignment/>
    </xf>
    <xf numFmtId="190" fontId="0" fillId="0" borderId="34" xfId="0" applyNumberFormat="1" applyFill="1" applyBorder="1" applyAlignment="1">
      <alignment/>
    </xf>
    <xf numFmtId="196" fontId="0" fillId="0" borderId="57" xfId="0" applyNumberFormat="1" applyFill="1" applyBorder="1" applyAlignment="1">
      <alignment/>
    </xf>
    <xf numFmtId="196" fontId="0" fillId="0" borderId="34" xfId="0" applyNumberFormat="1" applyFill="1" applyBorder="1" applyAlignment="1">
      <alignment/>
    </xf>
    <xf numFmtId="196" fontId="0" fillId="0" borderId="77" xfId="0" applyNumberFormat="1" applyFill="1" applyBorder="1" applyAlignment="1">
      <alignment/>
    </xf>
    <xf numFmtId="196" fontId="0" fillId="0" borderId="65" xfId="0" applyNumberFormat="1" applyFill="1" applyBorder="1" applyAlignment="1">
      <alignment/>
    </xf>
    <xf numFmtId="190" fontId="3" fillId="0" borderId="26" xfId="49" applyNumberFormat="1" applyFont="1" applyFill="1" applyBorder="1" applyAlignment="1">
      <alignment vertical="center"/>
    </xf>
    <xf numFmtId="190" fontId="3" fillId="0" borderId="0" xfId="49" applyNumberFormat="1" applyFont="1" applyFill="1" applyBorder="1" applyAlignment="1">
      <alignment vertical="center"/>
    </xf>
    <xf numFmtId="190" fontId="3" fillId="0" borderId="67" xfId="49" applyNumberFormat="1" applyFont="1" applyFill="1" applyBorder="1" applyAlignment="1">
      <alignment vertical="center"/>
    </xf>
    <xf numFmtId="190" fontId="3" fillId="0" borderId="22" xfId="49" applyNumberFormat="1" applyFont="1" applyFill="1" applyBorder="1" applyAlignment="1">
      <alignment vertical="center"/>
    </xf>
    <xf numFmtId="190" fontId="3" fillId="0" borderId="21" xfId="49" applyNumberFormat="1" applyFont="1" applyFill="1" applyBorder="1" applyAlignment="1">
      <alignment vertical="center"/>
    </xf>
    <xf numFmtId="190" fontId="3" fillId="0" borderId="51" xfId="49" applyNumberFormat="1" applyFont="1" applyFill="1" applyBorder="1" applyAlignment="1">
      <alignment vertical="center"/>
    </xf>
    <xf numFmtId="190" fontId="3" fillId="0" borderId="0" xfId="49" applyNumberFormat="1" applyFont="1" applyFill="1" applyBorder="1" applyAlignment="1">
      <alignment horizontal="center" vertical="center"/>
    </xf>
    <xf numFmtId="190" fontId="3" fillId="0" borderId="63" xfId="49" applyNumberFormat="1" applyFont="1" applyFill="1" applyBorder="1" applyAlignment="1">
      <alignment vertical="center"/>
    </xf>
    <xf numFmtId="190" fontId="3" fillId="0" borderId="61" xfId="49" applyNumberFormat="1" applyFont="1" applyFill="1" applyBorder="1" applyAlignment="1">
      <alignment vertical="center"/>
    </xf>
    <xf numFmtId="190" fontId="3" fillId="0" borderId="62" xfId="49" applyNumberFormat="1" applyFont="1" applyFill="1" applyBorder="1" applyAlignment="1">
      <alignment vertical="center"/>
    </xf>
    <xf numFmtId="190" fontId="3" fillId="0" borderId="29" xfId="49" applyNumberFormat="1" applyFont="1" applyFill="1" applyBorder="1" applyAlignment="1">
      <alignment vertical="center"/>
    </xf>
    <xf numFmtId="190" fontId="3" fillId="0" borderId="16" xfId="49" applyNumberFormat="1" applyFont="1" applyFill="1" applyBorder="1" applyAlignment="1">
      <alignment vertical="center"/>
    </xf>
    <xf numFmtId="190" fontId="3" fillId="0" borderId="18" xfId="49" applyNumberFormat="1" applyFont="1" applyFill="1" applyBorder="1" applyAlignment="1">
      <alignment vertical="center"/>
    </xf>
    <xf numFmtId="190" fontId="3" fillId="0" borderId="44" xfId="49" applyNumberFormat="1" applyFont="1" applyFill="1" applyBorder="1" applyAlignment="1">
      <alignment vertical="center"/>
    </xf>
    <xf numFmtId="190" fontId="3" fillId="0" borderId="27" xfId="49" applyNumberFormat="1" applyFont="1" applyFill="1" applyBorder="1" applyAlignment="1">
      <alignment vertical="center"/>
    </xf>
    <xf numFmtId="190" fontId="3" fillId="0" borderId="50" xfId="49" applyNumberFormat="1" applyFont="1" applyFill="1" applyBorder="1" applyAlignment="1">
      <alignment vertical="center"/>
    </xf>
    <xf numFmtId="190" fontId="3" fillId="0" borderId="76" xfId="49" applyNumberFormat="1" applyFont="1" applyFill="1" applyBorder="1" applyAlignment="1">
      <alignment vertical="center"/>
    </xf>
    <xf numFmtId="190" fontId="3" fillId="0" borderId="115" xfId="49" applyNumberFormat="1" applyFont="1" applyFill="1" applyBorder="1" applyAlignment="1">
      <alignment vertical="center"/>
    </xf>
    <xf numFmtId="190" fontId="3" fillId="0" borderId="116" xfId="49" applyNumberFormat="1" applyFont="1" applyFill="1" applyBorder="1" applyAlignment="1">
      <alignment vertical="center"/>
    </xf>
    <xf numFmtId="190" fontId="3" fillId="0" borderId="91" xfId="49" applyNumberFormat="1" applyFont="1" applyFill="1" applyBorder="1" applyAlignment="1">
      <alignment vertical="center"/>
    </xf>
    <xf numFmtId="190" fontId="3" fillId="0" borderId="130" xfId="49" applyNumberFormat="1" applyFont="1" applyFill="1" applyBorder="1" applyAlignment="1">
      <alignment vertical="center"/>
    </xf>
    <xf numFmtId="190" fontId="3" fillId="0" borderId="87" xfId="49" applyNumberFormat="1" applyFont="1" applyFill="1" applyBorder="1" applyAlignment="1">
      <alignment vertical="center"/>
    </xf>
    <xf numFmtId="190" fontId="3" fillId="0" borderId="28" xfId="49" applyNumberFormat="1" applyFont="1" applyFill="1" applyBorder="1" applyAlignment="1">
      <alignment vertical="center"/>
    </xf>
    <xf numFmtId="190" fontId="3" fillId="0" borderId="20" xfId="49" applyNumberFormat="1" applyFont="1" applyFill="1" applyBorder="1" applyAlignment="1">
      <alignment vertical="center"/>
    </xf>
    <xf numFmtId="190" fontId="3" fillId="0" borderId="46" xfId="49" applyNumberFormat="1" applyFont="1" applyFill="1" applyBorder="1" applyAlignment="1">
      <alignment vertical="center"/>
    </xf>
    <xf numFmtId="190" fontId="3" fillId="0" borderId="32" xfId="49" applyNumberFormat="1" applyFont="1" applyFill="1" applyBorder="1" applyAlignment="1">
      <alignment vertical="center"/>
    </xf>
    <xf numFmtId="190" fontId="3" fillId="0" borderId="52" xfId="49" applyNumberFormat="1" applyFont="1" applyFill="1" applyBorder="1" applyAlignment="1">
      <alignment vertical="center"/>
    </xf>
    <xf numFmtId="190" fontId="3" fillId="0" borderId="43" xfId="49" applyNumberFormat="1" applyFont="1" applyFill="1" applyBorder="1" applyAlignment="1">
      <alignment vertical="center"/>
    </xf>
    <xf numFmtId="190" fontId="3" fillId="0" borderId="84" xfId="49" applyNumberFormat="1" applyFont="1" applyFill="1" applyBorder="1" applyAlignment="1">
      <alignment vertical="center"/>
    </xf>
    <xf numFmtId="190" fontId="3" fillId="0" borderId="141" xfId="49" applyNumberFormat="1" applyFont="1" applyFill="1" applyBorder="1" applyAlignment="1">
      <alignment vertical="center"/>
    </xf>
    <xf numFmtId="190" fontId="3" fillId="0" borderId="142" xfId="49" applyNumberFormat="1" applyFont="1" applyFill="1" applyBorder="1" applyAlignment="1">
      <alignment vertical="center"/>
    </xf>
    <xf numFmtId="190" fontId="3" fillId="0" borderId="118" xfId="49" applyNumberFormat="1" applyFont="1" applyFill="1" applyBorder="1" applyAlignment="1">
      <alignment vertical="center"/>
    </xf>
    <xf numFmtId="190" fontId="3" fillId="0" borderId="133" xfId="49" applyNumberFormat="1" applyFont="1" applyFill="1" applyBorder="1" applyAlignment="1">
      <alignment vertical="center"/>
    </xf>
    <xf numFmtId="190" fontId="3" fillId="0" borderId="117" xfId="49" applyNumberFormat="1" applyFont="1" applyFill="1" applyBorder="1" applyAlignment="1">
      <alignment vertical="center"/>
    </xf>
    <xf numFmtId="190" fontId="3" fillId="0" borderId="47" xfId="49" applyNumberFormat="1" applyFont="1" applyFill="1" applyBorder="1" applyAlignment="1">
      <alignment vertical="center"/>
    </xf>
    <xf numFmtId="190" fontId="3" fillId="0" borderId="143" xfId="49" applyNumberFormat="1" applyFont="1" applyFill="1" applyBorder="1" applyAlignment="1">
      <alignment vertical="center"/>
    </xf>
    <xf numFmtId="190" fontId="14" fillId="0" borderId="0" xfId="49" applyNumberFormat="1" applyFont="1" applyFill="1" applyBorder="1" applyAlignment="1">
      <alignment vertical="center"/>
    </xf>
    <xf numFmtId="190" fontId="14" fillId="0" borderId="67" xfId="49" applyNumberFormat="1" applyFont="1" applyFill="1" applyBorder="1" applyAlignment="1">
      <alignment vertical="center"/>
    </xf>
    <xf numFmtId="190" fontId="3" fillId="0" borderId="144" xfId="49" applyNumberFormat="1" applyFont="1" applyFill="1" applyBorder="1" applyAlignment="1">
      <alignment vertical="center"/>
    </xf>
    <xf numFmtId="190" fontId="3" fillId="0" borderId="69" xfId="49" applyNumberFormat="1" applyFont="1" applyFill="1" applyBorder="1" applyAlignment="1">
      <alignment vertical="center"/>
    </xf>
    <xf numFmtId="190" fontId="3" fillId="0" borderId="70" xfId="49" applyNumberFormat="1" applyFont="1" applyFill="1" applyBorder="1" applyAlignment="1">
      <alignment vertical="center"/>
    </xf>
    <xf numFmtId="190" fontId="3" fillId="0" borderId="26" xfId="49" applyNumberFormat="1" applyFont="1" applyFill="1" applyBorder="1" applyAlignment="1">
      <alignment horizontal="center" vertical="center"/>
    </xf>
    <xf numFmtId="190" fontId="3" fillId="0" borderId="145" xfId="49" applyNumberFormat="1" applyFont="1" applyFill="1" applyBorder="1" applyAlignment="1">
      <alignment vertical="center"/>
    </xf>
    <xf numFmtId="190" fontId="3" fillId="0" borderId="146" xfId="49" applyNumberFormat="1" applyFont="1" applyFill="1" applyBorder="1" applyAlignment="1">
      <alignment vertical="center"/>
    </xf>
    <xf numFmtId="190" fontId="3" fillId="0" borderId="147" xfId="49" applyNumberFormat="1" applyFont="1" applyFill="1" applyBorder="1" applyAlignment="1">
      <alignment vertical="center"/>
    </xf>
    <xf numFmtId="190" fontId="3" fillId="0" borderId="30" xfId="49" applyNumberFormat="1" applyFont="1" applyFill="1" applyBorder="1" applyAlignment="1">
      <alignment horizontal="center" vertical="center"/>
    </xf>
    <xf numFmtId="190" fontId="3" fillId="0" borderId="134" xfId="49" applyNumberFormat="1" applyFont="1" applyFill="1" applyBorder="1" applyAlignment="1">
      <alignment vertical="center"/>
    </xf>
    <xf numFmtId="190" fontId="3" fillId="0" borderId="135" xfId="49" applyNumberFormat="1" applyFont="1" applyFill="1" applyBorder="1" applyAlignment="1">
      <alignment vertical="center"/>
    </xf>
    <xf numFmtId="190" fontId="3" fillId="0" borderId="136" xfId="49" applyNumberFormat="1" applyFont="1" applyFill="1" applyBorder="1" applyAlignment="1">
      <alignment vertical="center"/>
    </xf>
    <xf numFmtId="184" fontId="4" fillId="0" borderId="0" xfId="49" applyNumberFormat="1" applyFont="1" applyBorder="1" applyAlignment="1">
      <alignment horizontal="center" vertical="center"/>
    </xf>
    <xf numFmtId="184" fontId="13" fillId="35" borderId="0" xfId="49" applyNumberFormat="1" applyFont="1" applyFill="1" applyBorder="1" applyAlignment="1">
      <alignment vertical="center"/>
    </xf>
    <xf numFmtId="190" fontId="3" fillId="0" borderId="41" xfId="49" applyNumberFormat="1" applyFont="1" applyFill="1" applyBorder="1" applyAlignment="1">
      <alignment vertical="center"/>
    </xf>
    <xf numFmtId="190" fontId="3" fillId="0" borderId="82" xfId="49" applyNumberFormat="1" applyFont="1" applyFill="1" applyBorder="1" applyAlignment="1">
      <alignment vertical="center"/>
    </xf>
    <xf numFmtId="184" fontId="4" fillId="0" borderId="25" xfId="49" applyNumberFormat="1" applyFont="1" applyFill="1" applyBorder="1" applyAlignment="1">
      <alignment vertical="center"/>
    </xf>
    <xf numFmtId="190" fontId="3" fillId="0" borderId="48" xfId="49" applyNumberFormat="1" applyFont="1" applyFill="1" applyBorder="1" applyAlignment="1">
      <alignment vertical="center"/>
    </xf>
    <xf numFmtId="190" fontId="3" fillId="0" borderId="49" xfId="49" applyNumberFormat="1" applyFont="1" applyFill="1" applyBorder="1" applyAlignment="1">
      <alignment vertical="center"/>
    </xf>
    <xf numFmtId="190" fontId="3" fillId="0" borderId="121" xfId="49" applyNumberFormat="1" applyFont="1" applyFill="1" applyBorder="1" applyAlignment="1">
      <alignment vertical="center"/>
    </xf>
    <xf numFmtId="190" fontId="3" fillId="0" borderId="33" xfId="49" applyNumberFormat="1" applyFont="1" applyFill="1" applyBorder="1" applyAlignment="1">
      <alignment vertical="center"/>
    </xf>
    <xf numFmtId="190" fontId="3" fillId="0" borderId="83" xfId="49" applyNumberFormat="1" applyFont="1" applyFill="1" applyBorder="1" applyAlignment="1">
      <alignment vertical="center"/>
    </xf>
    <xf numFmtId="190" fontId="3" fillId="0" borderId="64" xfId="49" applyNumberFormat="1" applyFont="1" applyFill="1" applyBorder="1" applyAlignment="1">
      <alignment vertical="center"/>
    </xf>
    <xf numFmtId="190" fontId="3" fillId="0" borderId="71" xfId="49" applyNumberFormat="1" applyFont="1" applyFill="1" applyBorder="1" applyAlignment="1">
      <alignment vertical="center"/>
    </xf>
    <xf numFmtId="190" fontId="3" fillId="0" borderId="23" xfId="49" applyNumberFormat="1" applyFont="1" applyFill="1" applyBorder="1" applyAlignment="1">
      <alignment vertical="center"/>
    </xf>
    <xf numFmtId="190" fontId="3" fillId="0" borderId="15" xfId="49" applyNumberFormat="1" applyFont="1" applyFill="1" applyBorder="1" applyAlignment="1">
      <alignment vertical="center"/>
    </xf>
    <xf numFmtId="190" fontId="3" fillId="0" borderId="17" xfId="49" applyNumberFormat="1" applyFont="1" applyFill="1" applyBorder="1" applyAlignment="1">
      <alignment vertical="center"/>
    </xf>
    <xf numFmtId="190" fontId="3" fillId="0" borderId="12" xfId="49" applyNumberFormat="1" applyFont="1" applyFill="1" applyBorder="1" applyAlignment="1">
      <alignment vertical="center"/>
    </xf>
    <xf numFmtId="190" fontId="3" fillId="0" borderId="148" xfId="49" applyNumberFormat="1" applyFont="1" applyFill="1" applyBorder="1" applyAlignment="1">
      <alignment vertical="center"/>
    </xf>
    <xf numFmtId="190" fontId="3" fillId="0" borderId="149" xfId="49" applyNumberFormat="1" applyFont="1" applyFill="1" applyBorder="1" applyAlignment="1">
      <alignment vertical="center"/>
    </xf>
    <xf numFmtId="190" fontId="3" fillId="0" borderId="109" xfId="49" applyNumberFormat="1" applyFont="1" applyFill="1" applyBorder="1" applyAlignment="1">
      <alignment vertical="center"/>
    </xf>
    <xf numFmtId="190" fontId="3" fillId="0" borderId="132" xfId="49" applyNumberFormat="1" applyFont="1" applyFill="1" applyBorder="1" applyAlignment="1">
      <alignment vertical="center"/>
    </xf>
    <xf numFmtId="190" fontId="3" fillId="0" borderId="94" xfId="49" applyNumberFormat="1" applyFont="1" applyFill="1" applyBorder="1" applyAlignment="1">
      <alignment vertical="center"/>
    </xf>
    <xf numFmtId="190" fontId="3" fillId="0" borderId="138" xfId="49" applyNumberFormat="1" applyFont="1" applyFill="1" applyBorder="1" applyAlignment="1">
      <alignment vertical="center"/>
    </xf>
    <xf numFmtId="190" fontId="3" fillId="0" borderId="92" xfId="49" applyNumberFormat="1" applyFont="1" applyFill="1" applyBorder="1" applyAlignment="1">
      <alignment vertical="center"/>
    </xf>
    <xf numFmtId="190" fontId="3" fillId="0" borderId="150" xfId="49" applyNumberFormat="1" applyFont="1" applyFill="1" applyBorder="1" applyAlignment="1">
      <alignment vertical="center"/>
    </xf>
    <xf numFmtId="190" fontId="3" fillId="0" borderId="151" xfId="49" applyNumberFormat="1" applyFont="1" applyFill="1" applyBorder="1" applyAlignment="1">
      <alignment vertical="center"/>
    </xf>
    <xf numFmtId="190" fontId="3" fillId="0" borderId="137" xfId="49" applyNumberFormat="1" applyFont="1" applyFill="1" applyBorder="1" applyAlignment="1">
      <alignment vertical="center"/>
    </xf>
    <xf numFmtId="190" fontId="3" fillId="0" borderId="75" xfId="49" applyNumberFormat="1" applyFont="1" applyFill="1" applyBorder="1" applyAlignment="1">
      <alignment vertical="center"/>
    </xf>
    <xf numFmtId="184" fontId="13" fillId="37" borderId="0" xfId="49" applyNumberFormat="1" applyFont="1" applyFill="1" applyBorder="1" applyAlignment="1">
      <alignment vertical="center"/>
    </xf>
    <xf numFmtId="190" fontId="3" fillId="0" borderId="58" xfId="49" applyNumberFormat="1" applyFont="1" applyFill="1" applyBorder="1" applyAlignment="1">
      <alignment vertical="center"/>
    </xf>
    <xf numFmtId="190" fontId="3" fillId="0" borderId="57" xfId="49" applyNumberFormat="1" applyFont="1" applyFill="1" applyBorder="1" applyAlignment="1">
      <alignment vertical="center"/>
    </xf>
    <xf numFmtId="190" fontId="3" fillId="0" borderId="34" xfId="49" applyNumberFormat="1" applyFont="1" applyFill="1" applyBorder="1" applyAlignment="1">
      <alignment vertical="center"/>
    </xf>
    <xf numFmtId="190" fontId="3" fillId="0" borderId="77" xfId="49" applyNumberFormat="1" applyFont="1" applyFill="1" applyBorder="1" applyAlignment="1">
      <alignment vertical="center"/>
    </xf>
    <xf numFmtId="190" fontId="3" fillId="0" borderId="85" xfId="49" applyNumberFormat="1" applyFont="1" applyFill="1" applyBorder="1" applyAlignment="1">
      <alignment vertical="center"/>
    </xf>
    <xf numFmtId="190" fontId="3" fillId="0" borderId="65" xfId="49" applyNumberFormat="1" applyFont="1" applyFill="1" applyBorder="1" applyAlignment="1">
      <alignment vertical="center"/>
    </xf>
    <xf numFmtId="190" fontId="3" fillId="0" borderId="72" xfId="49" applyNumberFormat="1" applyFont="1" applyFill="1" applyBorder="1" applyAlignment="1">
      <alignment vertical="center"/>
    </xf>
    <xf numFmtId="190" fontId="3" fillId="38" borderId="100" xfId="49" applyNumberFormat="1" applyFont="1" applyFill="1" applyBorder="1" applyAlignment="1">
      <alignment vertical="center"/>
    </xf>
    <xf numFmtId="190" fontId="3" fillId="38" borderId="125" xfId="49" applyNumberFormat="1" applyFont="1" applyFill="1" applyBorder="1" applyAlignment="1">
      <alignment vertical="center"/>
    </xf>
    <xf numFmtId="190" fontId="3" fillId="38" borderId="89" xfId="49" applyNumberFormat="1" applyFont="1" applyFill="1" applyBorder="1" applyAlignment="1">
      <alignment vertical="center"/>
    </xf>
    <xf numFmtId="190" fontId="3" fillId="38" borderId="13" xfId="49" applyNumberFormat="1" applyFont="1" applyFill="1" applyBorder="1" applyAlignment="1">
      <alignment vertical="center"/>
    </xf>
    <xf numFmtId="190" fontId="3" fillId="38" borderId="11" xfId="49" applyNumberFormat="1" applyFont="1" applyFill="1" applyBorder="1" applyAlignment="1">
      <alignment vertical="center"/>
    </xf>
    <xf numFmtId="190" fontId="3" fillId="38" borderId="96" xfId="49" applyNumberFormat="1" applyFont="1" applyFill="1" applyBorder="1" applyAlignment="1">
      <alignment vertical="center"/>
    </xf>
    <xf numFmtId="190" fontId="3" fillId="38" borderId="90" xfId="49" applyNumberFormat="1" applyFont="1" applyFill="1" applyBorder="1" applyAlignment="1">
      <alignment vertical="center"/>
    </xf>
    <xf numFmtId="190" fontId="3" fillId="38" borderId="42" xfId="49" applyNumberFormat="1" applyFont="1" applyFill="1" applyBorder="1" applyAlignment="1">
      <alignment vertical="center"/>
    </xf>
    <xf numFmtId="190" fontId="3" fillId="38" borderId="10" xfId="49" applyNumberFormat="1" applyFont="1" applyFill="1" applyBorder="1" applyAlignment="1">
      <alignment vertical="center"/>
    </xf>
    <xf numFmtId="190" fontId="3" fillId="38" borderId="126" xfId="49" applyNumberFormat="1" applyFont="1" applyFill="1" applyBorder="1" applyAlignment="1">
      <alignment vertical="center"/>
    </xf>
    <xf numFmtId="190" fontId="3" fillId="38" borderId="152" xfId="49" applyNumberFormat="1" applyFont="1" applyFill="1" applyBorder="1" applyAlignment="1">
      <alignment vertical="center"/>
    </xf>
    <xf numFmtId="190" fontId="3" fillId="38" borderId="153" xfId="49" applyNumberFormat="1" applyFont="1" applyFill="1" applyBorder="1" applyAlignment="1">
      <alignment vertical="center"/>
    </xf>
    <xf numFmtId="190" fontId="3" fillId="38" borderId="154" xfId="49" applyNumberFormat="1" applyFont="1" applyFill="1" applyBorder="1" applyAlignment="1">
      <alignment vertical="center"/>
    </xf>
    <xf numFmtId="190" fontId="3" fillId="0" borderId="131" xfId="49" applyNumberFormat="1" applyFont="1" applyFill="1" applyBorder="1" applyAlignment="1">
      <alignment vertical="center"/>
    </xf>
    <xf numFmtId="190" fontId="3" fillId="0" borderId="99" xfId="49" applyNumberFormat="1" applyFont="1" applyFill="1" applyBorder="1" applyAlignment="1">
      <alignment vertical="center"/>
    </xf>
    <xf numFmtId="190" fontId="3" fillId="0" borderId="155" xfId="49" applyNumberFormat="1" applyFont="1" applyFill="1" applyBorder="1" applyAlignment="1">
      <alignment vertical="center"/>
    </xf>
    <xf numFmtId="190" fontId="3" fillId="0" borderId="156" xfId="49" applyNumberFormat="1" applyFont="1" applyFill="1" applyBorder="1" applyAlignment="1">
      <alignment vertical="center"/>
    </xf>
    <xf numFmtId="184" fontId="3" fillId="38" borderId="89" xfId="49" applyNumberFormat="1" applyFont="1" applyFill="1" applyBorder="1" applyAlignment="1">
      <alignment vertical="center"/>
    </xf>
    <xf numFmtId="184" fontId="3" fillId="38" borderId="13" xfId="49" applyNumberFormat="1" applyFont="1" applyFill="1" applyBorder="1" applyAlignment="1">
      <alignment vertical="center"/>
    </xf>
    <xf numFmtId="177" fontId="4" fillId="0" borderId="15" xfId="49" applyNumberFormat="1" applyFont="1" applyBorder="1" applyAlignment="1">
      <alignment horizontal="center" vertical="center"/>
    </xf>
    <xf numFmtId="194" fontId="4" fillId="0" borderId="82" xfId="49" applyNumberFormat="1" applyFont="1" applyFill="1" applyBorder="1" applyAlignment="1">
      <alignment vertical="center"/>
    </xf>
    <xf numFmtId="194" fontId="4" fillId="0" borderId="157" xfId="49" applyNumberFormat="1" applyFont="1" applyFill="1" applyBorder="1" applyAlignment="1">
      <alignment vertical="center"/>
    </xf>
    <xf numFmtId="177" fontId="4" fillId="0" borderId="55" xfId="49" applyNumberFormat="1" applyFont="1" applyBorder="1" applyAlignment="1">
      <alignment horizontal="center" vertical="center"/>
    </xf>
    <xf numFmtId="177" fontId="4" fillId="0" borderId="127" xfId="49" applyNumberFormat="1" applyFont="1" applyBorder="1" applyAlignment="1">
      <alignment vertical="center"/>
    </xf>
    <xf numFmtId="177" fontId="4" fillId="0" borderId="117" xfId="49" applyNumberFormat="1" applyFont="1" applyBorder="1" applyAlignment="1">
      <alignment vertical="center"/>
    </xf>
    <xf numFmtId="177" fontId="4" fillId="35" borderId="127" xfId="49" applyNumberFormat="1" applyFont="1" applyFill="1" applyBorder="1" applyAlignment="1">
      <alignment vertical="center"/>
    </xf>
    <xf numFmtId="177" fontId="4" fillId="0" borderId="158" xfId="49" applyNumberFormat="1" applyFont="1" applyBorder="1" applyAlignment="1">
      <alignment vertical="center"/>
    </xf>
    <xf numFmtId="177" fontId="4" fillId="0" borderId="159" xfId="49" applyNumberFormat="1" applyFont="1" applyBorder="1" applyAlignment="1">
      <alignment vertical="center"/>
    </xf>
    <xf numFmtId="40" fontId="4" fillId="0" borderId="23" xfId="49" applyNumberFormat="1" applyFont="1" applyFill="1" applyBorder="1" applyAlignment="1">
      <alignment vertical="center"/>
    </xf>
    <xf numFmtId="38" fontId="4" fillId="0" borderId="160" xfId="49" applyFont="1" applyFill="1" applyBorder="1" applyAlignment="1">
      <alignment vertical="center"/>
    </xf>
    <xf numFmtId="38" fontId="4" fillId="0" borderId="141" xfId="49" applyFont="1" applyFill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40" fontId="4" fillId="0" borderId="20" xfId="49" applyNumberFormat="1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13" fillId="0" borderId="18" xfId="49" applyFont="1" applyFill="1" applyBorder="1" applyAlignment="1">
      <alignment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161" xfId="49" applyFont="1" applyFill="1" applyBorder="1" applyAlignment="1">
      <alignment horizontal="center" vertical="center"/>
    </xf>
    <xf numFmtId="38" fontId="4" fillId="0" borderId="157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40" fontId="4" fillId="0" borderId="21" xfId="49" applyNumberFormat="1" applyFont="1" applyFill="1" applyBorder="1" applyAlignment="1">
      <alignment vertical="center"/>
    </xf>
    <xf numFmtId="40" fontId="4" fillId="0" borderId="162" xfId="49" applyNumberFormat="1" applyFont="1" applyFill="1" applyBorder="1" applyAlignment="1">
      <alignment vertical="center"/>
    </xf>
    <xf numFmtId="40" fontId="4" fillId="0" borderId="157" xfId="49" applyNumberFormat="1" applyFont="1" applyFill="1" applyBorder="1" applyAlignment="1">
      <alignment vertical="center"/>
    </xf>
    <xf numFmtId="40" fontId="4" fillId="0" borderId="115" xfId="49" applyNumberFormat="1" applyFont="1" applyFill="1" applyBorder="1" applyAlignment="1">
      <alignment vertical="center"/>
    </xf>
    <xf numFmtId="40" fontId="13" fillId="0" borderId="97" xfId="49" applyNumberFormat="1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161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40" fontId="4" fillId="0" borderId="109" xfId="49" applyNumberFormat="1" applyFont="1" applyFill="1" applyBorder="1" applyAlignment="1">
      <alignment vertical="center"/>
    </xf>
    <xf numFmtId="40" fontId="13" fillId="0" borderId="99" xfId="49" applyNumberFormat="1" applyFont="1" applyFill="1" applyBorder="1" applyAlignment="1">
      <alignment vertical="center"/>
    </xf>
    <xf numFmtId="40" fontId="4" fillId="0" borderId="125" xfId="49" applyNumberFormat="1" applyFont="1" applyFill="1" applyBorder="1" applyAlignment="1">
      <alignment vertical="center"/>
    </xf>
    <xf numFmtId="40" fontId="4" fillId="0" borderId="152" xfId="49" applyNumberFormat="1" applyFont="1" applyFill="1" applyBorder="1" applyAlignment="1">
      <alignment vertical="center"/>
    </xf>
    <xf numFmtId="40" fontId="13" fillId="0" borderId="100" xfId="49" applyNumberFormat="1" applyFont="1" applyFill="1" applyBorder="1" applyAlignment="1">
      <alignment vertical="center"/>
    </xf>
    <xf numFmtId="38" fontId="4" fillId="0" borderId="138" xfId="49" applyFont="1" applyFill="1" applyBorder="1" applyAlignment="1">
      <alignment vertical="center"/>
    </xf>
    <xf numFmtId="177" fontId="4" fillId="0" borderId="10" xfId="49" applyNumberFormat="1" applyFont="1" applyFill="1" applyBorder="1" applyAlignment="1">
      <alignment vertical="center"/>
    </xf>
    <xf numFmtId="38" fontId="4" fillId="0" borderId="123" xfId="49" applyNumberFormat="1" applyFont="1" applyFill="1" applyBorder="1" applyAlignment="1">
      <alignment horizontal="center" vertical="center"/>
    </xf>
    <xf numFmtId="40" fontId="4" fillId="0" borderId="123" xfId="49" applyNumberFormat="1" applyFont="1" applyFill="1" applyBorder="1" applyAlignment="1">
      <alignment vertical="center"/>
    </xf>
    <xf numFmtId="40" fontId="4" fillId="0" borderId="127" xfId="49" applyNumberFormat="1" applyFont="1" applyFill="1" applyBorder="1" applyAlignment="1">
      <alignment vertical="center"/>
    </xf>
    <xf numFmtId="40" fontId="4" fillId="0" borderId="127" xfId="49" applyNumberFormat="1" applyFont="1" applyFill="1" applyBorder="1" applyAlignment="1">
      <alignment horizontal="center" vertical="center"/>
    </xf>
    <xf numFmtId="38" fontId="4" fillId="0" borderId="47" xfId="49" applyFont="1" applyFill="1" applyBorder="1" applyAlignment="1">
      <alignment vertical="center"/>
    </xf>
    <xf numFmtId="38" fontId="4" fillId="0" borderId="132" xfId="49" applyFont="1" applyFill="1" applyBorder="1" applyAlignment="1">
      <alignment vertical="center"/>
    </xf>
    <xf numFmtId="177" fontId="4" fillId="0" borderId="152" xfId="49" applyNumberFormat="1" applyFont="1" applyFill="1" applyBorder="1" applyAlignment="1">
      <alignment vertical="center"/>
    </xf>
    <xf numFmtId="38" fontId="4" fillId="0" borderId="158" xfId="49" applyNumberFormat="1" applyFont="1" applyFill="1" applyBorder="1" applyAlignment="1">
      <alignment horizontal="center" vertical="center"/>
    </xf>
    <xf numFmtId="40" fontId="4" fillId="0" borderId="158" xfId="49" applyNumberFormat="1" applyFont="1" applyFill="1" applyBorder="1" applyAlignment="1">
      <alignment vertical="center"/>
    </xf>
    <xf numFmtId="38" fontId="4" fillId="0" borderId="143" xfId="49" applyFont="1" applyFill="1" applyBorder="1" applyAlignment="1">
      <alignment vertical="center"/>
    </xf>
    <xf numFmtId="177" fontId="4" fillId="0" borderId="13" xfId="49" applyNumberFormat="1" applyFont="1" applyFill="1" applyBorder="1" applyAlignment="1">
      <alignment vertical="center"/>
    </xf>
    <xf numFmtId="38" fontId="4" fillId="0" borderId="124" xfId="49" applyNumberFormat="1" applyFont="1" applyFill="1" applyBorder="1" applyAlignment="1">
      <alignment horizontal="center" vertical="center"/>
    </xf>
    <xf numFmtId="40" fontId="4" fillId="0" borderId="124" xfId="49" applyNumberFormat="1" applyFont="1" applyFill="1" applyBorder="1" applyAlignment="1">
      <alignment vertical="center"/>
    </xf>
    <xf numFmtId="40" fontId="4" fillId="0" borderId="124" xfId="49" applyNumberFormat="1" applyFont="1" applyFill="1" applyBorder="1" applyAlignment="1">
      <alignment horizontal="center" vertical="center"/>
    </xf>
    <xf numFmtId="38" fontId="4" fillId="0" borderId="13" xfId="49" applyNumberFormat="1" applyFont="1" applyFill="1" applyBorder="1" applyAlignment="1">
      <alignment vertical="center"/>
    </xf>
    <xf numFmtId="190" fontId="3" fillId="0" borderId="163" xfId="49" applyNumberFormat="1" applyFont="1" applyFill="1" applyBorder="1" applyAlignment="1">
      <alignment vertical="center"/>
    </xf>
    <xf numFmtId="190" fontId="3" fillId="0" borderId="40" xfId="49" applyNumberFormat="1" applyFont="1" applyFill="1" applyBorder="1" applyAlignment="1">
      <alignment vertical="center"/>
    </xf>
    <xf numFmtId="190" fontId="3" fillId="0" borderId="35" xfId="49" applyNumberFormat="1" applyFont="1" applyFill="1" applyBorder="1" applyAlignment="1">
      <alignment vertical="center"/>
    </xf>
    <xf numFmtId="190" fontId="3" fillId="0" borderId="95" xfId="49" applyNumberFormat="1" applyFont="1" applyFill="1" applyBorder="1" applyAlignment="1">
      <alignment vertical="center"/>
    </xf>
    <xf numFmtId="190" fontId="3" fillId="0" borderId="45" xfId="49" applyNumberFormat="1" applyFont="1" applyFill="1" applyBorder="1" applyAlignment="1">
      <alignment vertical="center"/>
    </xf>
    <xf numFmtId="190" fontId="3" fillId="0" borderId="159" xfId="49" applyNumberFormat="1" applyFont="1" applyFill="1" applyBorder="1" applyAlignment="1">
      <alignment vertical="center"/>
    </xf>
    <xf numFmtId="190" fontId="3" fillId="0" borderId="164" xfId="49" applyNumberFormat="1" applyFont="1" applyFill="1" applyBorder="1" applyAlignment="1">
      <alignment vertical="center"/>
    </xf>
    <xf numFmtId="190" fontId="3" fillId="0" borderId="129" xfId="49" applyNumberFormat="1" applyFont="1" applyFill="1" applyBorder="1" applyAlignment="1">
      <alignment vertical="center"/>
    </xf>
    <xf numFmtId="190" fontId="3" fillId="0" borderId="165" xfId="49" applyNumberFormat="1" applyFont="1" applyFill="1" applyBorder="1" applyAlignment="1">
      <alignment vertical="center"/>
    </xf>
    <xf numFmtId="190" fontId="3" fillId="0" borderId="166" xfId="49" applyNumberFormat="1" applyFont="1" applyFill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132" xfId="49" applyFont="1" applyFill="1" applyBorder="1" applyAlignment="1">
      <alignment vertical="center"/>
    </xf>
    <xf numFmtId="38" fontId="3" fillId="0" borderId="94" xfId="49" applyFont="1" applyFill="1" applyBorder="1" applyAlignment="1">
      <alignment vertical="center"/>
    </xf>
    <xf numFmtId="38" fontId="3" fillId="0" borderId="150" xfId="49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92" xfId="49" applyFont="1" applyFill="1" applyBorder="1" applyAlignment="1">
      <alignment vertical="center"/>
    </xf>
    <xf numFmtId="38" fontId="3" fillId="0" borderId="138" xfId="49" applyFont="1" applyFill="1" applyBorder="1" applyAlignment="1">
      <alignment vertical="center"/>
    </xf>
    <xf numFmtId="38" fontId="3" fillId="35" borderId="131" xfId="49" applyFont="1" applyFill="1" applyBorder="1" applyAlignment="1">
      <alignment vertical="center"/>
    </xf>
    <xf numFmtId="38" fontId="3" fillId="35" borderId="99" xfId="49" applyFont="1" applyFill="1" applyBorder="1" applyAlignment="1">
      <alignment vertical="center"/>
    </xf>
    <xf numFmtId="38" fontId="3" fillId="35" borderId="14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35" borderId="163" xfId="49" applyFont="1" applyFill="1" applyBorder="1" applyAlignment="1">
      <alignment vertical="center"/>
    </xf>
    <xf numFmtId="38" fontId="3" fillId="0" borderId="163" xfId="49" applyFont="1" applyFill="1" applyBorder="1" applyAlignment="1">
      <alignment vertical="center"/>
    </xf>
    <xf numFmtId="193" fontId="4" fillId="0" borderId="115" xfId="49" applyNumberFormat="1" applyFont="1" applyFill="1" applyBorder="1" applyAlignment="1">
      <alignment vertical="center"/>
    </xf>
    <xf numFmtId="193" fontId="4" fillId="0" borderId="96" xfId="49" applyNumberFormat="1" applyFont="1" applyFill="1" applyBorder="1" applyAlignment="1">
      <alignment vertical="center"/>
    </xf>
    <xf numFmtId="193" fontId="4" fillId="0" borderId="75" xfId="49" applyNumberFormat="1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121" xfId="49" applyFont="1" applyBorder="1" applyAlignment="1">
      <alignment vertical="center"/>
    </xf>
    <xf numFmtId="38" fontId="0" fillId="0" borderId="96" xfId="49" applyFont="1" applyBorder="1" applyAlignment="1">
      <alignment vertical="center"/>
    </xf>
    <xf numFmtId="38" fontId="0" fillId="0" borderId="1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122" xfId="49" applyFont="1" applyBorder="1" applyAlignment="1">
      <alignment vertical="center"/>
    </xf>
    <xf numFmtId="177" fontId="4" fillId="0" borderId="126" xfId="49" applyNumberFormat="1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3" fillId="0" borderId="168" xfId="49" applyFont="1" applyBorder="1" applyAlignment="1">
      <alignment vertical="center"/>
    </xf>
    <xf numFmtId="38" fontId="3" fillId="0" borderId="154" xfId="49" applyFont="1" applyBorder="1" applyAlignment="1">
      <alignment vertical="center"/>
    </xf>
    <xf numFmtId="38" fontId="3" fillId="0" borderId="169" xfId="49" applyFont="1" applyBorder="1" applyAlignment="1">
      <alignment vertical="center"/>
    </xf>
    <xf numFmtId="38" fontId="3" fillId="0" borderId="135" xfId="49" applyFont="1" applyBorder="1" applyAlignment="1">
      <alignment vertical="center"/>
    </xf>
    <xf numFmtId="38" fontId="3" fillId="0" borderId="166" xfId="49" applyFont="1" applyBorder="1" applyAlignment="1">
      <alignment vertical="center"/>
    </xf>
    <xf numFmtId="38" fontId="3" fillId="0" borderId="136" xfId="49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77" xfId="49" applyFont="1" applyBorder="1" applyAlignment="1">
      <alignment/>
    </xf>
    <xf numFmtId="38" fontId="0" fillId="0" borderId="60" xfId="49" applyFont="1" applyBorder="1" applyAlignment="1">
      <alignment/>
    </xf>
    <xf numFmtId="38" fontId="4" fillId="0" borderId="170" xfId="49" applyFont="1" applyFill="1" applyBorder="1" applyAlignment="1">
      <alignment vertical="center"/>
    </xf>
    <xf numFmtId="38" fontId="4" fillId="0" borderId="167" xfId="49" applyFont="1" applyFill="1" applyBorder="1" applyAlignment="1">
      <alignment vertical="center"/>
    </xf>
    <xf numFmtId="177" fontId="4" fillId="35" borderId="59" xfId="49" applyNumberFormat="1" applyFont="1" applyFill="1" applyBorder="1" applyAlignment="1">
      <alignment vertical="center"/>
    </xf>
    <xf numFmtId="177" fontId="4" fillId="0" borderId="119" xfId="49" applyNumberFormat="1" applyFont="1" applyBorder="1" applyAlignment="1">
      <alignment vertical="center"/>
    </xf>
    <xf numFmtId="177" fontId="4" fillId="0" borderId="85" xfId="49" applyNumberFormat="1" applyFont="1" applyBorder="1" applyAlignment="1">
      <alignment vertical="center"/>
    </xf>
    <xf numFmtId="177" fontId="4" fillId="0" borderId="56" xfId="49" applyNumberFormat="1" applyFont="1" applyBorder="1" applyAlignment="1">
      <alignment vertical="center"/>
    </xf>
    <xf numFmtId="38" fontId="4" fillId="0" borderId="125" xfId="49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89" xfId="49" applyFont="1" applyFill="1" applyBorder="1" applyAlignment="1">
      <alignment horizontal="right" vertical="center"/>
    </xf>
    <xf numFmtId="38" fontId="4" fillId="0" borderId="64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38" fontId="4" fillId="0" borderId="90" xfId="49" applyFont="1" applyFill="1" applyBorder="1" applyAlignment="1">
      <alignment horizontal="right" vertical="center"/>
    </xf>
    <xf numFmtId="38" fontId="4" fillId="0" borderId="71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190" fontId="0" fillId="0" borderId="99" xfId="0" applyNumberFormat="1" applyFill="1" applyBorder="1" applyAlignment="1">
      <alignment/>
    </xf>
    <xf numFmtId="190" fontId="0" fillId="0" borderId="75" xfId="0" applyNumberFormat="1" applyFill="1" applyBorder="1" applyAlignment="1">
      <alignment/>
    </xf>
    <xf numFmtId="190" fontId="0" fillId="0" borderId="15" xfId="0" applyNumberFormat="1" applyFill="1" applyBorder="1" applyAlignment="1">
      <alignment/>
    </xf>
    <xf numFmtId="190" fontId="0" fillId="0" borderId="64" xfId="0" applyNumberFormat="1" applyFill="1" applyBorder="1" applyAlignment="1">
      <alignment/>
    </xf>
    <xf numFmtId="190" fontId="0" fillId="0" borderId="109" xfId="0" applyNumberFormat="1" applyFill="1" applyBorder="1" applyAlignment="1">
      <alignment/>
    </xf>
    <xf numFmtId="190" fontId="0" fillId="0" borderId="149" xfId="0" applyNumberFormat="1" applyFill="1" applyBorder="1" applyAlignment="1">
      <alignment/>
    </xf>
    <xf numFmtId="190" fontId="0" fillId="0" borderId="83" xfId="0" applyNumberFormat="1" applyFill="1" applyBorder="1" applyAlignment="1">
      <alignment/>
    </xf>
    <xf numFmtId="190" fontId="0" fillId="0" borderId="71" xfId="0" applyNumberFormat="1" applyFill="1" applyBorder="1" applyAlignment="1">
      <alignment/>
    </xf>
    <xf numFmtId="190" fontId="0" fillId="0" borderId="12" xfId="0" applyNumberFormat="1" applyFill="1" applyBorder="1" applyAlignment="1">
      <alignment/>
    </xf>
    <xf numFmtId="196" fontId="0" fillId="0" borderId="99" xfId="0" applyNumberFormat="1" applyFill="1" applyBorder="1" applyAlignment="1">
      <alignment/>
    </xf>
    <xf numFmtId="196" fontId="0" fillId="0" borderId="12" xfId="0" applyNumberFormat="1" applyFill="1" applyBorder="1" applyAlignment="1">
      <alignment/>
    </xf>
    <xf numFmtId="196" fontId="0" fillId="0" borderId="75" xfId="0" applyNumberFormat="1" applyFill="1" applyBorder="1" applyAlignment="1">
      <alignment/>
    </xf>
    <xf numFmtId="196" fontId="0" fillId="0" borderId="64" xfId="0" applyNumberFormat="1" applyFill="1" applyBorder="1" applyAlignment="1">
      <alignment/>
    </xf>
    <xf numFmtId="190" fontId="0" fillId="0" borderId="100" xfId="0" applyNumberFormat="1" applyFill="1" applyBorder="1" applyAlignment="1">
      <alignment/>
    </xf>
    <xf numFmtId="190" fontId="0" fillId="0" borderId="96" xfId="0" applyNumberFormat="1" applyFill="1" applyBorder="1" applyAlignment="1">
      <alignment/>
    </xf>
    <xf numFmtId="190" fontId="0" fillId="0" borderId="10" xfId="0" applyNumberFormat="1" applyFill="1" applyBorder="1" applyAlignment="1">
      <alignment/>
    </xf>
    <xf numFmtId="190" fontId="0" fillId="0" borderId="89" xfId="0" applyNumberFormat="1" applyFill="1" applyBorder="1" applyAlignment="1">
      <alignment/>
    </xf>
    <xf numFmtId="190" fontId="0" fillId="0" borderId="152" xfId="0" applyNumberFormat="1" applyFill="1" applyBorder="1" applyAlignment="1">
      <alignment/>
    </xf>
    <xf numFmtId="190" fontId="0" fillId="0" borderId="154" xfId="0" applyNumberFormat="1" applyFill="1" applyBorder="1" applyAlignment="1">
      <alignment/>
    </xf>
    <xf numFmtId="190" fontId="0" fillId="0" borderId="126" xfId="0" applyNumberFormat="1" applyFill="1" applyBorder="1" applyAlignment="1">
      <alignment/>
    </xf>
    <xf numFmtId="190" fontId="0" fillId="0" borderId="90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196" fontId="0" fillId="0" borderId="100" xfId="0" applyNumberFormat="1" applyFill="1" applyBorder="1" applyAlignment="1">
      <alignment/>
    </xf>
    <xf numFmtId="196" fontId="0" fillId="0" borderId="11" xfId="0" applyNumberFormat="1" applyFill="1" applyBorder="1" applyAlignment="1">
      <alignment/>
    </xf>
    <xf numFmtId="196" fontId="0" fillId="0" borderId="96" xfId="0" applyNumberFormat="1" applyFill="1" applyBorder="1" applyAlignment="1">
      <alignment/>
    </xf>
    <xf numFmtId="196" fontId="0" fillId="0" borderId="89" xfId="0" applyNumberFormat="1" applyFill="1" applyBorder="1" applyAlignment="1">
      <alignment/>
    </xf>
    <xf numFmtId="196" fontId="0" fillId="0" borderId="137" xfId="0" applyNumberFormat="1" applyFill="1" applyBorder="1" applyAlignment="1">
      <alignment/>
    </xf>
    <xf numFmtId="196" fontId="0" fillId="0" borderId="154" xfId="0" applyNumberFormat="1" applyFill="1" applyBorder="1" applyAlignment="1">
      <alignment/>
    </xf>
    <xf numFmtId="196" fontId="0" fillId="0" borderId="149" xfId="0" applyNumberFormat="1" applyFill="1" applyBorder="1" applyAlignment="1">
      <alignment/>
    </xf>
    <xf numFmtId="196" fontId="0" fillId="0" borderId="139" xfId="0" applyNumberFormat="1" applyFill="1" applyBorder="1" applyAlignment="1">
      <alignment/>
    </xf>
    <xf numFmtId="38" fontId="3" fillId="0" borderId="31" xfId="49" applyFont="1" applyFill="1" applyBorder="1" applyAlignment="1">
      <alignment horizontal="left" vertical="center" shrinkToFit="1"/>
    </xf>
    <xf numFmtId="38" fontId="3" fillId="0" borderId="32" xfId="49" applyFont="1" applyFill="1" applyBorder="1" applyAlignment="1">
      <alignment horizontal="left" vertical="center" shrinkToFit="1"/>
    </xf>
    <xf numFmtId="38" fontId="3" fillId="0" borderId="52" xfId="49" applyFont="1" applyFill="1" applyBorder="1" applyAlignment="1">
      <alignment horizontal="left" vertical="center" shrinkToFit="1"/>
    </xf>
    <xf numFmtId="38" fontId="9" fillId="0" borderId="0" xfId="49" applyFont="1" applyFill="1" applyAlignment="1">
      <alignment horizontal="center" vertical="center"/>
    </xf>
    <xf numFmtId="38" fontId="3" fillId="0" borderId="128" xfId="49" applyFont="1" applyFill="1" applyBorder="1" applyAlignment="1">
      <alignment horizontal="center" vertical="center"/>
    </xf>
    <xf numFmtId="38" fontId="3" fillId="0" borderId="59" xfId="49" applyFont="1" applyFill="1" applyBorder="1" applyAlignment="1">
      <alignment horizontal="center" vertical="center"/>
    </xf>
    <xf numFmtId="38" fontId="3" fillId="0" borderId="60" xfId="49" applyFont="1" applyFill="1" applyBorder="1" applyAlignment="1">
      <alignment horizontal="center" vertical="center"/>
    </xf>
    <xf numFmtId="38" fontId="4" fillId="0" borderId="128" xfId="49" applyFont="1" applyBorder="1" applyAlignment="1">
      <alignment horizontal="center" vertical="center"/>
    </xf>
    <xf numFmtId="38" fontId="4" fillId="0" borderId="59" xfId="49" applyFont="1" applyBorder="1" applyAlignment="1">
      <alignment horizontal="center" vertical="center"/>
    </xf>
    <xf numFmtId="38" fontId="4" fillId="0" borderId="60" xfId="49" applyFont="1" applyBorder="1" applyAlignment="1">
      <alignment horizontal="center" vertical="center"/>
    </xf>
    <xf numFmtId="194" fontId="4" fillId="0" borderId="86" xfId="49" applyNumberFormat="1" applyFont="1" applyFill="1" applyBorder="1" applyAlignment="1">
      <alignment horizontal="left" vertical="center" shrinkToFit="1"/>
    </xf>
    <xf numFmtId="194" fontId="4" fillId="0" borderId="62" xfId="49" applyNumberFormat="1" applyFont="1" applyFill="1" applyBorder="1" applyAlignment="1">
      <alignment horizontal="left" vertical="center" shrinkToFit="1"/>
    </xf>
    <xf numFmtId="194" fontId="4" fillId="0" borderId="63" xfId="49" applyNumberFormat="1" applyFont="1" applyFill="1" applyBorder="1" applyAlignment="1">
      <alignment horizontal="left" vertical="center" shrinkToFit="1"/>
    </xf>
    <xf numFmtId="194" fontId="4" fillId="0" borderId="171" xfId="49" applyNumberFormat="1" applyFont="1" applyFill="1" applyBorder="1" applyAlignment="1">
      <alignment horizontal="center" vertical="center"/>
    </xf>
    <xf numFmtId="194" fontId="4" fillId="0" borderId="122" xfId="49" applyNumberFormat="1" applyFont="1" applyFill="1" applyBorder="1" applyAlignment="1">
      <alignment horizontal="center" vertical="center"/>
    </xf>
    <xf numFmtId="194" fontId="4" fillId="0" borderId="97" xfId="49" applyNumberFormat="1" applyFont="1" applyFill="1" applyBorder="1" applyAlignment="1">
      <alignment vertical="center" shrinkToFit="1"/>
    </xf>
    <xf numFmtId="194" fontId="0" fillId="0" borderId="98" xfId="0" applyNumberFormat="1" applyFont="1" applyFill="1" applyBorder="1" applyAlignment="1">
      <alignment vertical="center" shrinkToFit="1"/>
    </xf>
    <xf numFmtId="194" fontId="0" fillId="0" borderId="67" xfId="0" applyNumberFormat="1" applyFont="1" applyFill="1" applyBorder="1" applyAlignment="1">
      <alignment vertical="center" shrinkToFit="1"/>
    </xf>
    <xf numFmtId="194" fontId="4" fillId="0" borderId="28" xfId="49" applyNumberFormat="1" applyFont="1" applyFill="1" applyBorder="1" applyAlignment="1">
      <alignment horizontal="left" vertical="center" shrinkToFit="1"/>
    </xf>
    <xf numFmtId="194" fontId="4" fillId="0" borderId="20" xfId="49" applyNumberFormat="1" applyFont="1" applyFill="1" applyBorder="1" applyAlignment="1">
      <alignment horizontal="left" vertical="center" shrinkToFit="1"/>
    </xf>
    <xf numFmtId="194" fontId="4" fillId="0" borderId="50" xfId="49" applyNumberFormat="1" applyFont="1" applyFill="1" applyBorder="1" applyAlignment="1">
      <alignment horizontal="left" vertical="center" shrinkToFit="1"/>
    </xf>
    <xf numFmtId="194" fontId="0" fillId="0" borderId="20" xfId="0" applyNumberFormat="1" applyFont="1" applyFill="1" applyBorder="1" applyAlignment="1">
      <alignment vertical="center"/>
    </xf>
    <xf numFmtId="194" fontId="0" fillId="0" borderId="50" xfId="0" applyNumberFormat="1" applyFont="1" applyFill="1" applyBorder="1" applyAlignment="1">
      <alignment vertical="center"/>
    </xf>
    <xf numFmtId="38" fontId="4" fillId="0" borderId="128" xfId="49" applyFont="1" applyFill="1" applyBorder="1" applyAlignment="1">
      <alignment horizontal="center" vertical="center"/>
    </xf>
    <xf numFmtId="38" fontId="4" fillId="0" borderId="59" xfId="49" applyFont="1" applyFill="1" applyBorder="1" applyAlignment="1">
      <alignment horizontal="center" vertical="center"/>
    </xf>
    <xf numFmtId="38" fontId="4" fillId="0" borderId="60" xfId="49" applyFont="1" applyFill="1" applyBorder="1" applyAlignment="1">
      <alignment horizontal="center" vertical="center"/>
    </xf>
    <xf numFmtId="190" fontId="3" fillId="0" borderId="19" xfId="49" applyNumberFormat="1" applyFont="1" applyFill="1" applyBorder="1" applyAlignment="1">
      <alignment horizontal="center" vertical="center"/>
    </xf>
    <xf numFmtId="190" fontId="3" fillId="0" borderId="0" xfId="49" applyNumberFormat="1" applyFont="1" applyFill="1" applyBorder="1" applyAlignment="1">
      <alignment horizontal="center" vertical="center"/>
    </xf>
    <xf numFmtId="190" fontId="3" fillId="0" borderId="84" xfId="49" applyNumberFormat="1" applyFont="1" applyFill="1" applyBorder="1" applyAlignment="1">
      <alignment horizontal="center" vertical="center"/>
    </xf>
    <xf numFmtId="190" fontId="3" fillId="0" borderId="141" xfId="49" applyNumberFormat="1" applyFont="1" applyFill="1" applyBorder="1" applyAlignment="1">
      <alignment horizontal="center" vertical="center"/>
    </xf>
    <xf numFmtId="190" fontId="3" fillId="0" borderId="16" xfId="49" applyNumberFormat="1" applyFont="1" applyFill="1" applyBorder="1" applyAlignment="1">
      <alignment horizontal="center" vertical="center"/>
    </xf>
    <xf numFmtId="190" fontId="3" fillId="0" borderId="18" xfId="49" applyNumberFormat="1" applyFont="1" applyFill="1" applyBorder="1" applyAlignment="1">
      <alignment horizontal="center" vertical="center"/>
    </xf>
    <xf numFmtId="177" fontId="4" fillId="0" borderId="27" xfId="49" applyNumberFormat="1" applyFont="1" applyBorder="1" applyAlignment="1">
      <alignment horizontal="left" vertical="center" shrinkToFit="1"/>
    </xf>
    <xf numFmtId="177" fontId="4" fillId="0" borderId="21" xfId="49" applyNumberFormat="1" applyFont="1" applyBorder="1" applyAlignment="1">
      <alignment horizontal="left" vertical="center" shrinkToFit="1"/>
    </xf>
    <xf numFmtId="177" fontId="3" fillId="0" borderId="41" xfId="49" applyNumberFormat="1" applyFont="1" applyBorder="1" applyAlignment="1">
      <alignment horizontal="center" vertical="center"/>
    </xf>
    <xf numFmtId="177" fontId="3" fillId="0" borderId="44" xfId="49" applyNumberFormat="1" applyFont="1" applyBorder="1" applyAlignment="1">
      <alignment horizontal="center" vertical="center"/>
    </xf>
    <xf numFmtId="177" fontId="3" fillId="0" borderId="51" xfId="49" applyNumberFormat="1" applyFont="1" applyBorder="1" applyAlignment="1">
      <alignment horizontal="center" vertical="center"/>
    </xf>
    <xf numFmtId="177" fontId="3" fillId="0" borderId="53" xfId="49" applyNumberFormat="1" applyFont="1" applyBorder="1" applyAlignment="1">
      <alignment horizontal="center" vertical="center"/>
    </xf>
    <xf numFmtId="177" fontId="3" fillId="0" borderId="43" xfId="49" applyNumberFormat="1" applyFont="1" applyBorder="1" applyAlignment="1">
      <alignment horizontal="center" vertical="center"/>
    </xf>
    <xf numFmtId="177" fontId="3" fillId="0" borderId="117" xfId="49" applyNumberFormat="1" applyFont="1" applyBorder="1" applyAlignment="1">
      <alignment horizontal="center" vertical="center"/>
    </xf>
    <xf numFmtId="177" fontId="3" fillId="0" borderId="142" xfId="49" applyNumberFormat="1" applyFont="1" applyBorder="1" applyAlignment="1">
      <alignment horizontal="center" vertical="center"/>
    </xf>
    <xf numFmtId="38" fontId="3" fillId="0" borderId="27" xfId="49" applyFont="1" applyFill="1" applyBorder="1" applyAlignment="1">
      <alignment horizontal="left" vertical="center" wrapText="1"/>
    </xf>
    <xf numFmtId="38" fontId="3" fillId="0" borderId="21" xfId="49" applyFont="1" applyFill="1" applyBorder="1" applyAlignment="1">
      <alignment horizontal="left" vertical="center"/>
    </xf>
    <xf numFmtId="38" fontId="3" fillId="0" borderId="29" xfId="49" applyFont="1" applyFill="1" applyBorder="1" applyAlignment="1">
      <alignment horizontal="left" vertical="center"/>
    </xf>
    <xf numFmtId="38" fontId="3" fillId="0" borderId="18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 wrapText="1"/>
    </xf>
    <xf numFmtId="38" fontId="2" fillId="0" borderId="21" xfId="49" applyFont="1" applyFill="1" applyBorder="1" applyAlignment="1">
      <alignment horizontal="left" vertical="center"/>
    </xf>
    <xf numFmtId="38" fontId="2" fillId="0" borderId="30" xfId="49" applyFont="1" applyFill="1" applyBorder="1" applyAlignment="1">
      <alignment horizontal="left" vertical="center"/>
    </xf>
    <xf numFmtId="38" fontId="2" fillId="0" borderId="36" xfId="4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666750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638175"/>
          <a:ext cx="21240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1295400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3114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7625" y="228600"/>
          <a:ext cx="2962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1771650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161925"/>
          <a:ext cx="3143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13"/>
  <sheetViews>
    <sheetView showZeros="0" tabSelected="1" view="pageBreakPreview" zoomScale="85" zoomScaleNormal="60" zoomScaleSheetLayoutView="85" zoomScalePageLayoutView="0" workbookViewId="0" topLeftCell="A1">
      <pane xSplit="4" ySplit="6" topLeftCell="E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A1" sqref="A1:I1"/>
    </sheetView>
  </sheetViews>
  <sheetFormatPr defaultColWidth="9.00390625" defaultRowHeight="13.5"/>
  <cols>
    <col min="1" max="1" width="3.375" style="19" customWidth="1"/>
    <col min="2" max="2" width="3.25390625" style="19" customWidth="1"/>
    <col min="3" max="3" width="12.875" style="19" customWidth="1"/>
    <col min="4" max="4" width="8.875" style="19" customWidth="1"/>
    <col min="5" max="5" width="15.375" style="19" customWidth="1"/>
    <col min="6" max="15" width="13.25390625" style="19" customWidth="1"/>
    <col min="16" max="24" width="9.00390625" style="19" customWidth="1"/>
    <col min="25" max="16384" width="9.00390625" style="1" customWidth="1"/>
  </cols>
  <sheetData>
    <row r="1" spans="1:9" ht="21.75" customHeight="1">
      <c r="A1" s="902" t="s">
        <v>121</v>
      </c>
      <c r="B1" s="902"/>
      <c r="C1" s="902"/>
      <c r="D1" s="902"/>
      <c r="E1" s="902"/>
      <c r="F1" s="902"/>
      <c r="G1" s="902"/>
      <c r="H1" s="902"/>
      <c r="I1" s="902"/>
    </row>
    <row r="2" spans="1:14" ht="9" customHeight="1">
      <c r="A2" s="256"/>
      <c r="B2" s="256"/>
      <c r="C2" s="256"/>
      <c r="D2" s="256"/>
      <c r="E2" s="568"/>
      <c r="F2" s="568"/>
      <c r="G2" s="568"/>
      <c r="H2" s="568"/>
      <c r="I2" s="568"/>
      <c r="J2" s="568"/>
      <c r="K2" s="568"/>
      <c r="L2" s="568"/>
      <c r="M2" s="568"/>
      <c r="N2" s="568"/>
    </row>
    <row r="3" ht="18.75" customHeight="1" thickBot="1">
      <c r="A3" s="313" t="s">
        <v>48</v>
      </c>
    </row>
    <row r="4" spans="1:24" s="3" customFormat="1" ht="13.5">
      <c r="A4" s="95"/>
      <c r="B4" s="96"/>
      <c r="C4" s="96"/>
      <c r="D4" s="258" t="s">
        <v>49</v>
      </c>
      <c r="E4" s="456" t="s">
        <v>20</v>
      </c>
      <c r="F4" s="456" t="s">
        <v>23</v>
      </c>
      <c r="G4" s="457" t="s">
        <v>23</v>
      </c>
      <c r="H4" s="457" t="s">
        <v>24</v>
      </c>
      <c r="I4" s="457" t="s">
        <v>25</v>
      </c>
      <c r="J4" s="457" t="s">
        <v>394</v>
      </c>
      <c r="K4" s="457" t="s">
        <v>26</v>
      </c>
      <c r="L4" s="457" t="s">
        <v>22</v>
      </c>
      <c r="M4" s="457" t="s">
        <v>27</v>
      </c>
      <c r="N4" s="458" t="s">
        <v>395</v>
      </c>
      <c r="O4" s="903" t="s">
        <v>221</v>
      </c>
      <c r="P4" s="34"/>
      <c r="Q4" s="34"/>
      <c r="R4" s="34"/>
      <c r="S4" s="34"/>
      <c r="T4" s="34"/>
      <c r="U4" s="34"/>
      <c r="V4" s="34"/>
      <c r="W4" s="34"/>
      <c r="X4" s="34"/>
    </row>
    <row r="5" spans="1:24" s="3" customFormat="1" ht="13.5">
      <c r="A5" s="97"/>
      <c r="B5" s="36"/>
      <c r="C5" s="36"/>
      <c r="D5" s="259"/>
      <c r="E5" s="459" t="s">
        <v>19</v>
      </c>
      <c r="F5" s="459" t="s">
        <v>59</v>
      </c>
      <c r="G5" s="460" t="s">
        <v>59</v>
      </c>
      <c r="H5" s="460" t="s">
        <v>60</v>
      </c>
      <c r="I5" s="460" t="s">
        <v>61</v>
      </c>
      <c r="J5" s="460" t="s">
        <v>37</v>
      </c>
      <c r="K5" s="460" t="s">
        <v>62</v>
      </c>
      <c r="L5" s="460" t="s">
        <v>21</v>
      </c>
      <c r="M5" s="460" t="s">
        <v>63</v>
      </c>
      <c r="N5" s="461" t="s">
        <v>64</v>
      </c>
      <c r="O5" s="904"/>
      <c r="P5" s="34"/>
      <c r="Q5" s="34"/>
      <c r="R5" s="34"/>
      <c r="S5" s="34"/>
      <c r="T5" s="34"/>
      <c r="U5" s="34"/>
      <c r="V5" s="34"/>
      <c r="W5" s="34"/>
      <c r="X5" s="34"/>
    </row>
    <row r="6" spans="1:15" ht="14.25" thickBot="1">
      <c r="A6" s="112" t="s">
        <v>65</v>
      </c>
      <c r="B6" s="113"/>
      <c r="C6" s="114"/>
      <c r="D6" s="260"/>
      <c r="E6" s="257"/>
      <c r="F6" s="462" t="s">
        <v>32</v>
      </c>
      <c r="G6" s="463" t="s">
        <v>33</v>
      </c>
      <c r="H6" s="464"/>
      <c r="I6" s="464"/>
      <c r="J6" s="115"/>
      <c r="K6" s="115"/>
      <c r="L6" s="115"/>
      <c r="M6" s="464"/>
      <c r="N6" s="465" t="s">
        <v>66</v>
      </c>
      <c r="O6" s="905"/>
    </row>
    <row r="7" spans="1:24" s="4" customFormat="1" ht="13.5" customHeight="1">
      <c r="A7" s="509" t="s">
        <v>67</v>
      </c>
      <c r="B7" s="510"/>
      <c r="C7" s="510"/>
      <c r="D7" s="511"/>
      <c r="E7" s="512">
        <v>31868</v>
      </c>
      <c r="F7" s="512">
        <v>32004</v>
      </c>
      <c r="G7" s="513">
        <v>36614</v>
      </c>
      <c r="H7" s="513">
        <v>25294</v>
      </c>
      <c r="I7" s="513">
        <v>24563</v>
      </c>
      <c r="J7" s="513">
        <v>33767</v>
      </c>
      <c r="K7" s="513">
        <v>32939</v>
      </c>
      <c r="L7" s="513">
        <v>32883</v>
      </c>
      <c r="M7" s="513">
        <v>36244</v>
      </c>
      <c r="N7" s="514">
        <v>31629</v>
      </c>
      <c r="O7" s="515"/>
      <c r="P7" s="40"/>
      <c r="Q7" s="40"/>
      <c r="R7" s="40"/>
      <c r="S7" s="40"/>
      <c r="T7" s="40"/>
      <c r="U7" s="40"/>
      <c r="V7" s="40"/>
      <c r="W7" s="40"/>
      <c r="X7" s="40"/>
    </row>
    <row r="8" spans="1:24" s="4" customFormat="1" ht="14.25" customHeight="1">
      <c r="A8" s="98" t="s">
        <v>424</v>
      </c>
      <c r="B8" s="41"/>
      <c r="C8" s="41"/>
      <c r="D8" s="261"/>
      <c r="E8" s="516"/>
      <c r="F8" s="516"/>
      <c r="G8" s="517"/>
      <c r="H8" s="517"/>
      <c r="I8" s="517"/>
      <c r="J8" s="517"/>
      <c r="K8" s="517"/>
      <c r="L8" s="517"/>
      <c r="M8" s="517"/>
      <c r="N8" s="518"/>
      <c r="O8" s="519"/>
      <c r="P8" s="40"/>
      <c r="Q8" s="40"/>
      <c r="R8" s="40"/>
      <c r="S8" s="40"/>
      <c r="T8" s="40"/>
      <c r="U8" s="40"/>
      <c r="V8" s="40"/>
      <c r="W8" s="40"/>
      <c r="X8" s="40"/>
    </row>
    <row r="9" spans="1:24" s="4" customFormat="1" ht="13.5">
      <c r="A9" s="520"/>
      <c r="B9" s="521" t="s">
        <v>68</v>
      </c>
      <c r="C9" s="522"/>
      <c r="D9" s="523"/>
      <c r="E9" s="524"/>
      <c r="F9" s="524"/>
      <c r="G9" s="525"/>
      <c r="H9" s="525">
        <v>27395</v>
      </c>
      <c r="I9" s="525">
        <v>25051</v>
      </c>
      <c r="J9" s="526"/>
      <c r="K9" s="526"/>
      <c r="L9" s="525">
        <v>33695</v>
      </c>
      <c r="M9" s="526"/>
      <c r="N9" s="527">
        <v>32782</v>
      </c>
      <c r="O9" s="528"/>
      <c r="P9" s="40"/>
      <c r="Q9" s="40"/>
      <c r="R9" s="40"/>
      <c r="S9" s="40"/>
      <c r="T9" s="40"/>
      <c r="U9" s="40"/>
      <c r="V9" s="40"/>
      <c r="W9" s="40"/>
      <c r="X9" s="40"/>
    </row>
    <row r="10" spans="1:24" s="4" customFormat="1" ht="13.5">
      <c r="A10" s="509"/>
      <c r="B10" s="268" t="s">
        <v>69</v>
      </c>
      <c r="C10" s="529"/>
      <c r="D10" s="530"/>
      <c r="E10" s="531">
        <v>33365</v>
      </c>
      <c r="F10" s="531">
        <v>33625</v>
      </c>
      <c r="G10" s="532">
        <v>42095</v>
      </c>
      <c r="H10" s="532">
        <v>30606</v>
      </c>
      <c r="I10" s="532">
        <v>25842</v>
      </c>
      <c r="J10" s="532">
        <v>34516</v>
      </c>
      <c r="K10" s="532">
        <v>33909</v>
      </c>
      <c r="L10" s="532">
        <v>34060</v>
      </c>
      <c r="M10" s="532">
        <v>42461</v>
      </c>
      <c r="N10" s="533">
        <v>38808</v>
      </c>
      <c r="O10" s="534"/>
      <c r="P10" s="40"/>
      <c r="Q10" s="40"/>
      <c r="R10" s="40"/>
      <c r="S10" s="40"/>
      <c r="T10" s="40"/>
      <c r="U10" s="40"/>
      <c r="V10" s="40"/>
      <c r="W10" s="40"/>
      <c r="X10" s="40"/>
    </row>
    <row r="11" spans="1:15" ht="13.5">
      <c r="A11" s="99" t="s">
        <v>70</v>
      </c>
      <c r="B11" s="42"/>
      <c r="C11" s="42"/>
      <c r="D11" s="191"/>
      <c r="E11" s="535">
        <v>31868</v>
      </c>
      <c r="F11" s="535">
        <v>31503</v>
      </c>
      <c r="G11" s="536">
        <v>37347</v>
      </c>
      <c r="H11" s="536">
        <v>25659</v>
      </c>
      <c r="I11" s="536">
        <v>24929</v>
      </c>
      <c r="J11" s="536">
        <v>38795</v>
      </c>
      <c r="K11" s="536">
        <v>33017</v>
      </c>
      <c r="L11" s="536">
        <v>38433</v>
      </c>
      <c r="M11" s="536">
        <v>36228</v>
      </c>
      <c r="N11" s="537">
        <v>30799</v>
      </c>
      <c r="O11" s="538"/>
    </row>
    <row r="12" spans="1:15" ht="13.5">
      <c r="A12" s="99" t="s">
        <v>35</v>
      </c>
      <c r="B12" s="42"/>
      <c r="C12" s="42"/>
      <c r="D12" s="191"/>
      <c r="E12" s="29">
        <v>0</v>
      </c>
      <c r="F12" s="29">
        <v>3</v>
      </c>
      <c r="G12" s="14">
        <v>1</v>
      </c>
      <c r="H12" s="14">
        <v>5</v>
      </c>
      <c r="I12" s="14">
        <v>14</v>
      </c>
      <c r="J12" s="14">
        <v>3</v>
      </c>
      <c r="K12" s="14">
        <v>4</v>
      </c>
      <c r="L12" s="14">
        <v>7</v>
      </c>
      <c r="M12" s="14">
        <v>0</v>
      </c>
      <c r="N12" s="28">
        <v>14</v>
      </c>
      <c r="O12" s="231">
        <v>51</v>
      </c>
    </row>
    <row r="13" spans="1:15" ht="13.5">
      <c r="A13" s="99" t="s">
        <v>71</v>
      </c>
      <c r="B13" s="42"/>
      <c r="C13" s="42"/>
      <c r="D13" s="191"/>
      <c r="E13" s="29">
        <v>0</v>
      </c>
      <c r="F13" s="29">
        <v>392421</v>
      </c>
      <c r="G13" s="14">
        <v>15547</v>
      </c>
      <c r="H13" s="14">
        <v>32990</v>
      </c>
      <c r="I13" s="14">
        <v>38218</v>
      </c>
      <c r="J13" s="14">
        <v>266531</v>
      </c>
      <c r="K13" s="14">
        <v>244310</v>
      </c>
      <c r="L13" s="14">
        <v>170918</v>
      </c>
      <c r="M13" s="14">
        <v>250045</v>
      </c>
      <c r="N13" s="28">
        <v>448684</v>
      </c>
      <c r="O13" s="231"/>
    </row>
    <row r="14" spans="1:15" ht="14.25" thickBot="1">
      <c r="A14" s="539" t="s">
        <v>72</v>
      </c>
      <c r="B14" s="108"/>
      <c r="C14" s="108"/>
      <c r="D14" s="202"/>
      <c r="E14" s="540" t="s">
        <v>31</v>
      </c>
      <c r="F14" s="540" t="s">
        <v>28</v>
      </c>
      <c r="G14" s="541" t="s">
        <v>487</v>
      </c>
      <c r="H14" s="541" t="s">
        <v>28</v>
      </c>
      <c r="I14" s="541" t="s">
        <v>28</v>
      </c>
      <c r="J14" s="541" t="s">
        <v>28</v>
      </c>
      <c r="K14" s="541" t="s">
        <v>28</v>
      </c>
      <c r="L14" s="541" t="s">
        <v>28</v>
      </c>
      <c r="M14" s="541" t="s">
        <v>28</v>
      </c>
      <c r="N14" s="542" t="s">
        <v>31</v>
      </c>
      <c r="O14" s="232"/>
    </row>
    <row r="15" spans="1:15" ht="13.5">
      <c r="A15" s="100" t="s">
        <v>73</v>
      </c>
      <c r="B15" s="60"/>
      <c r="C15" s="60"/>
      <c r="D15" s="269"/>
      <c r="E15" s="543"/>
      <c r="F15" s="543"/>
      <c r="G15" s="544"/>
      <c r="H15" s="544"/>
      <c r="I15" s="544"/>
      <c r="J15" s="544"/>
      <c r="K15" s="544"/>
      <c r="L15" s="544"/>
      <c r="M15" s="544"/>
      <c r="N15" s="545"/>
      <c r="O15" s="235"/>
    </row>
    <row r="16" spans="1:24" s="5" customFormat="1" ht="13.5">
      <c r="A16" s="100"/>
      <c r="B16" s="44" t="s">
        <v>74</v>
      </c>
      <c r="C16" s="48"/>
      <c r="D16" s="270" t="s">
        <v>75</v>
      </c>
      <c r="E16" s="413">
        <v>0</v>
      </c>
      <c r="F16" s="413">
        <v>0</v>
      </c>
      <c r="G16" s="413">
        <v>17170</v>
      </c>
      <c r="H16" s="413">
        <v>0</v>
      </c>
      <c r="I16" s="413">
        <v>0</v>
      </c>
      <c r="J16" s="413">
        <v>0</v>
      </c>
      <c r="K16" s="413">
        <v>0</v>
      </c>
      <c r="L16" s="413">
        <v>0</v>
      </c>
      <c r="M16" s="413">
        <v>150027</v>
      </c>
      <c r="N16" s="413">
        <v>6730264</v>
      </c>
      <c r="O16" s="415">
        <v>6897461</v>
      </c>
      <c r="P16" s="49"/>
      <c r="Q16" s="49"/>
      <c r="R16" s="49"/>
      <c r="S16" s="49"/>
      <c r="T16" s="49"/>
      <c r="U16" s="49"/>
      <c r="V16" s="49"/>
      <c r="W16" s="49"/>
      <c r="X16" s="49"/>
    </row>
    <row r="17" spans="1:24" s="6" customFormat="1" ht="13.5">
      <c r="A17" s="101"/>
      <c r="B17" s="50"/>
      <c r="C17" s="291" t="s">
        <v>76</v>
      </c>
      <c r="D17" s="273" t="s">
        <v>77</v>
      </c>
      <c r="E17" s="343">
        <v>0</v>
      </c>
      <c r="F17" s="343">
        <v>1871849</v>
      </c>
      <c r="G17" s="343">
        <v>15547</v>
      </c>
      <c r="H17" s="343">
        <v>659808</v>
      </c>
      <c r="I17" s="343">
        <v>1273037</v>
      </c>
      <c r="J17" s="343">
        <v>399796</v>
      </c>
      <c r="K17" s="343">
        <v>200334</v>
      </c>
      <c r="L17" s="343">
        <v>148699</v>
      </c>
      <c r="M17" s="343">
        <v>150027</v>
      </c>
      <c r="N17" s="343">
        <v>6730264</v>
      </c>
      <c r="O17" s="345">
        <v>11449361</v>
      </c>
      <c r="P17" s="51"/>
      <c r="Q17" s="51"/>
      <c r="R17" s="51"/>
      <c r="S17" s="51"/>
      <c r="T17" s="51"/>
      <c r="U17" s="51"/>
      <c r="V17" s="51"/>
      <c r="W17" s="51"/>
      <c r="X17" s="51"/>
    </row>
    <row r="18" spans="1:24" s="6" customFormat="1" ht="13.5">
      <c r="A18" s="101"/>
      <c r="B18" s="50"/>
      <c r="C18" s="286" t="s">
        <v>78</v>
      </c>
      <c r="D18" s="287" t="s">
        <v>75</v>
      </c>
      <c r="E18" s="853"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0</v>
      </c>
      <c r="M18" s="420">
        <v>0</v>
      </c>
      <c r="N18" s="854">
        <v>1325272</v>
      </c>
      <c r="O18" s="418">
        <v>1325272</v>
      </c>
      <c r="P18" s="51"/>
      <c r="Q18" s="51"/>
      <c r="R18" s="51"/>
      <c r="S18" s="51"/>
      <c r="T18" s="51"/>
      <c r="U18" s="51"/>
      <c r="V18" s="51"/>
      <c r="W18" s="51"/>
      <c r="X18" s="51"/>
    </row>
    <row r="19" spans="1:15" ht="13.5">
      <c r="A19" s="102"/>
      <c r="B19" s="52"/>
      <c r="C19" s="282"/>
      <c r="D19" s="271" t="s">
        <v>77</v>
      </c>
      <c r="E19" s="765">
        <v>0</v>
      </c>
      <c r="F19" s="417">
        <v>472900</v>
      </c>
      <c r="G19" s="417">
        <v>0</v>
      </c>
      <c r="H19" s="417">
        <v>273540</v>
      </c>
      <c r="I19" s="417">
        <v>411916</v>
      </c>
      <c r="J19" s="417">
        <v>0</v>
      </c>
      <c r="K19" s="417">
        <v>0</v>
      </c>
      <c r="L19" s="417">
        <v>0</v>
      </c>
      <c r="M19" s="417">
        <v>0</v>
      </c>
      <c r="N19" s="416">
        <v>1325272</v>
      </c>
      <c r="O19" s="341">
        <v>2483628</v>
      </c>
    </row>
    <row r="20" spans="1:15" ht="13.5">
      <c r="A20" s="102"/>
      <c r="B20" s="52"/>
      <c r="C20" s="281" t="s">
        <v>79</v>
      </c>
      <c r="D20" s="272" t="s">
        <v>75</v>
      </c>
      <c r="E20" s="781">
        <v>0</v>
      </c>
      <c r="F20" s="305">
        <v>0</v>
      </c>
      <c r="G20" s="305">
        <v>0</v>
      </c>
      <c r="H20" s="305">
        <v>0</v>
      </c>
      <c r="I20" s="305">
        <v>0</v>
      </c>
      <c r="J20" s="305">
        <v>0</v>
      </c>
      <c r="K20" s="305">
        <v>0</v>
      </c>
      <c r="L20" s="305">
        <v>0</v>
      </c>
      <c r="M20" s="305">
        <v>0</v>
      </c>
      <c r="N20" s="339">
        <v>4373200</v>
      </c>
      <c r="O20" s="341">
        <v>4373200</v>
      </c>
    </row>
    <row r="21" spans="1:15" ht="13.5">
      <c r="A21" s="102"/>
      <c r="B21" s="52"/>
      <c r="C21" s="283"/>
      <c r="D21" s="271" t="s">
        <v>77</v>
      </c>
      <c r="E21" s="766">
        <v>0</v>
      </c>
      <c r="F21" s="417">
        <v>1001800</v>
      </c>
      <c r="G21" s="417">
        <v>0</v>
      </c>
      <c r="H21" s="417">
        <v>349000</v>
      </c>
      <c r="I21" s="417">
        <v>613600</v>
      </c>
      <c r="J21" s="417">
        <v>0</v>
      </c>
      <c r="K21" s="417">
        <v>0</v>
      </c>
      <c r="L21" s="417">
        <v>0</v>
      </c>
      <c r="M21" s="417">
        <v>0</v>
      </c>
      <c r="N21" s="416">
        <v>4373200</v>
      </c>
      <c r="O21" s="418">
        <v>6337600</v>
      </c>
    </row>
    <row r="22" spans="1:15" ht="13.5">
      <c r="A22" s="102"/>
      <c r="B22" s="52"/>
      <c r="C22" s="282" t="s">
        <v>80</v>
      </c>
      <c r="D22" s="272" t="s">
        <v>75</v>
      </c>
      <c r="E22" s="781">
        <v>0</v>
      </c>
      <c r="F22" s="305">
        <v>0</v>
      </c>
      <c r="G22" s="305">
        <v>17170</v>
      </c>
      <c r="H22" s="305">
        <v>0</v>
      </c>
      <c r="I22" s="305">
        <v>0</v>
      </c>
      <c r="J22" s="305">
        <v>0</v>
      </c>
      <c r="K22" s="305">
        <v>0</v>
      </c>
      <c r="L22" s="305">
        <v>0</v>
      </c>
      <c r="M22" s="305">
        <v>150027</v>
      </c>
      <c r="N22" s="339">
        <v>807933</v>
      </c>
      <c r="O22" s="341">
        <v>975130</v>
      </c>
    </row>
    <row r="23" spans="1:24" s="5" customFormat="1" ht="12.75" customHeight="1">
      <c r="A23" s="100"/>
      <c r="B23" s="47"/>
      <c r="C23" s="284"/>
      <c r="D23" s="271" t="s">
        <v>77</v>
      </c>
      <c r="E23" s="765">
        <v>0</v>
      </c>
      <c r="F23" s="417">
        <v>279696</v>
      </c>
      <c r="G23" s="417">
        <v>15547</v>
      </c>
      <c r="H23" s="417">
        <v>15527</v>
      </c>
      <c r="I23" s="417">
        <v>79325</v>
      </c>
      <c r="J23" s="417">
        <v>362206</v>
      </c>
      <c r="K23" s="417">
        <v>0</v>
      </c>
      <c r="L23" s="417">
        <v>0</v>
      </c>
      <c r="M23" s="417">
        <v>150027</v>
      </c>
      <c r="N23" s="416">
        <v>807933</v>
      </c>
      <c r="O23" s="418">
        <v>1710261</v>
      </c>
      <c r="P23" s="49"/>
      <c r="Q23" s="49"/>
      <c r="R23" s="49"/>
      <c r="S23" s="49"/>
      <c r="T23" s="49"/>
      <c r="U23" s="49"/>
      <c r="V23" s="49"/>
      <c r="W23" s="49"/>
      <c r="X23" s="49"/>
    </row>
    <row r="24" spans="1:24" s="5" customFormat="1" ht="12.75" customHeight="1">
      <c r="A24" s="100"/>
      <c r="B24" s="47"/>
      <c r="C24" s="282" t="s">
        <v>81</v>
      </c>
      <c r="D24" s="272" t="s">
        <v>75</v>
      </c>
      <c r="E24" s="781">
        <v>0</v>
      </c>
      <c r="F24" s="305">
        <v>0</v>
      </c>
      <c r="G24" s="305">
        <v>0</v>
      </c>
      <c r="H24" s="305">
        <v>0</v>
      </c>
      <c r="I24" s="305">
        <v>0</v>
      </c>
      <c r="J24" s="305">
        <v>0</v>
      </c>
      <c r="K24" s="305">
        <v>0</v>
      </c>
      <c r="L24" s="305">
        <v>0</v>
      </c>
      <c r="M24" s="305">
        <v>0</v>
      </c>
      <c r="N24" s="339">
        <v>223859</v>
      </c>
      <c r="O24" s="341">
        <v>223859</v>
      </c>
      <c r="P24" s="49"/>
      <c r="Q24" s="49"/>
      <c r="R24" s="49"/>
      <c r="S24" s="49"/>
      <c r="T24" s="49"/>
      <c r="U24" s="49"/>
      <c r="V24" s="49"/>
      <c r="W24" s="49"/>
      <c r="X24" s="49"/>
    </row>
    <row r="25" spans="1:15" ht="12.75" customHeight="1">
      <c r="A25" s="102"/>
      <c r="B25" s="53"/>
      <c r="C25" s="285"/>
      <c r="D25" s="273" t="s">
        <v>77</v>
      </c>
      <c r="E25" s="480">
        <v>0</v>
      </c>
      <c r="F25" s="33">
        <v>117453</v>
      </c>
      <c r="G25" s="33">
        <v>0</v>
      </c>
      <c r="H25" s="33">
        <v>21741</v>
      </c>
      <c r="I25" s="33">
        <v>168196</v>
      </c>
      <c r="J25" s="33">
        <v>37590</v>
      </c>
      <c r="K25" s="33">
        <v>200334</v>
      </c>
      <c r="L25" s="33">
        <v>148699</v>
      </c>
      <c r="M25" s="33">
        <v>0</v>
      </c>
      <c r="N25" s="26">
        <v>223859</v>
      </c>
      <c r="O25" s="235">
        <v>917872</v>
      </c>
    </row>
    <row r="26" spans="1:15" ht="13.5">
      <c r="A26" s="102"/>
      <c r="B26" s="54" t="s">
        <v>82</v>
      </c>
      <c r="C26" s="45"/>
      <c r="D26" s="277" t="s">
        <v>75</v>
      </c>
      <c r="E26" s="767">
        <v>0</v>
      </c>
      <c r="F26" s="420">
        <v>0</v>
      </c>
      <c r="G26" s="420">
        <v>0</v>
      </c>
      <c r="H26" s="420">
        <v>0</v>
      </c>
      <c r="I26" s="420">
        <v>0</v>
      </c>
      <c r="J26" s="420">
        <v>0</v>
      </c>
      <c r="K26" s="420">
        <v>0</v>
      </c>
      <c r="L26" s="420">
        <v>0</v>
      </c>
      <c r="M26" s="420">
        <v>0</v>
      </c>
      <c r="N26" s="419">
        <v>5201758</v>
      </c>
      <c r="O26" s="421">
        <v>5201758</v>
      </c>
    </row>
    <row r="27" spans="1:15" ht="13.5">
      <c r="A27" s="102"/>
      <c r="B27" s="53"/>
      <c r="C27" s="55" t="s">
        <v>76</v>
      </c>
      <c r="D27" s="276" t="s">
        <v>77</v>
      </c>
      <c r="E27" s="480">
        <v>0</v>
      </c>
      <c r="F27" s="33">
        <v>1577000</v>
      </c>
      <c r="G27" s="33">
        <v>0</v>
      </c>
      <c r="H27" s="33">
        <v>607910</v>
      </c>
      <c r="I27" s="33">
        <v>916516</v>
      </c>
      <c r="J27" s="33">
        <v>0</v>
      </c>
      <c r="K27" s="33">
        <v>0</v>
      </c>
      <c r="L27" s="33">
        <v>0</v>
      </c>
      <c r="M27" s="33">
        <v>0</v>
      </c>
      <c r="N27" s="26">
        <v>5201758</v>
      </c>
      <c r="O27" s="235">
        <v>8303184</v>
      </c>
    </row>
    <row r="28" spans="1:24" s="118" customFormat="1" ht="13.5">
      <c r="A28" s="102"/>
      <c r="B28" s="20" t="s">
        <v>83</v>
      </c>
      <c r="C28" s="42"/>
      <c r="D28" s="191"/>
      <c r="E28" s="768">
        <v>0</v>
      </c>
      <c r="F28" s="423">
        <v>45</v>
      </c>
      <c r="G28" s="423">
        <v>0</v>
      </c>
      <c r="H28" s="423">
        <v>6</v>
      </c>
      <c r="I28" s="423">
        <v>45</v>
      </c>
      <c r="J28" s="423">
        <v>0</v>
      </c>
      <c r="K28" s="423">
        <v>0</v>
      </c>
      <c r="L28" s="423">
        <v>0</v>
      </c>
      <c r="M28" s="423">
        <v>0</v>
      </c>
      <c r="N28" s="422">
        <v>50</v>
      </c>
      <c r="O28" s="546"/>
      <c r="P28" s="94"/>
      <c r="Q28" s="94"/>
      <c r="R28" s="94"/>
      <c r="S28" s="94"/>
      <c r="T28" s="94"/>
      <c r="U28" s="94"/>
      <c r="V28" s="94"/>
      <c r="W28" s="94"/>
      <c r="X28" s="94"/>
    </row>
    <row r="29" spans="1:15" ht="14.25" thickBot="1">
      <c r="A29" s="106"/>
      <c r="B29" s="107" t="s">
        <v>84</v>
      </c>
      <c r="C29" s="108"/>
      <c r="D29" s="202"/>
      <c r="E29" s="769">
        <v>0</v>
      </c>
      <c r="F29" s="152">
        <v>533023</v>
      </c>
      <c r="G29" s="152">
        <v>0</v>
      </c>
      <c r="H29" s="152">
        <v>333470</v>
      </c>
      <c r="I29" s="152">
        <v>143784</v>
      </c>
      <c r="J29" s="152">
        <v>0</v>
      </c>
      <c r="K29" s="152">
        <v>0</v>
      </c>
      <c r="L29" s="152">
        <v>0</v>
      </c>
      <c r="M29" s="152">
        <v>0</v>
      </c>
      <c r="N29" s="159">
        <v>4748391</v>
      </c>
      <c r="O29" s="232">
        <v>5758668</v>
      </c>
    </row>
    <row r="30" spans="1:15" ht="13.5">
      <c r="A30" s="102" t="s">
        <v>85</v>
      </c>
      <c r="B30" s="60"/>
      <c r="C30" s="60"/>
      <c r="D30" s="198"/>
      <c r="E30" s="770"/>
      <c r="F30" s="544"/>
      <c r="G30" s="544"/>
      <c r="H30" s="544"/>
      <c r="I30" s="544"/>
      <c r="J30" s="544"/>
      <c r="K30" s="544"/>
      <c r="L30" s="544"/>
      <c r="M30" s="544"/>
      <c r="N30" s="543"/>
      <c r="O30" s="235"/>
    </row>
    <row r="31" spans="1:15" ht="13.5">
      <c r="A31" s="102"/>
      <c r="B31" s="20" t="s">
        <v>86</v>
      </c>
      <c r="C31" s="42"/>
      <c r="D31" s="191"/>
      <c r="E31" s="774"/>
      <c r="F31" s="548" t="s">
        <v>488</v>
      </c>
      <c r="G31" s="548" t="s">
        <v>29</v>
      </c>
      <c r="H31" s="548" t="s">
        <v>488</v>
      </c>
      <c r="I31" s="548" t="s">
        <v>488</v>
      </c>
      <c r="J31" s="548" t="s">
        <v>489</v>
      </c>
      <c r="K31" s="548" t="s">
        <v>489</v>
      </c>
      <c r="L31" s="548" t="s">
        <v>489</v>
      </c>
      <c r="M31" s="548" t="s">
        <v>489</v>
      </c>
      <c r="N31" s="547" t="s">
        <v>488</v>
      </c>
      <c r="O31" s="231"/>
    </row>
    <row r="32" spans="1:15" ht="13.5">
      <c r="A32" s="102"/>
      <c r="B32" s="54" t="s">
        <v>87</v>
      </c>
      <c r="C32" s="45"/>
      <c r="D32" s="190" t="s">
        <v>88</v>
      </c>
      <c r="E32" s="771">
        <v>0</v>
      </c>
      <c r="F32" s="859">
        <v>6460</v>
      </c>
      <c r="G32" s="859">
        <v>1000</v>
      </c>
      <c r="H32" s="859">
        <v>20000</v>
      </c>
      <c r="I32" s="859">
        <v>35810</v>
      </c>
      <c r="J32" s="859">
        <v>1605</v>
      </c>
      <c r="K32" s="859">
        <v>820</v>
      </c>
      <c r="L32" s="859">
        <v>870</v>
      </c>
      <c r="M32" s="859">
        <v>600</v>
      </c>
      <c r="N32" s="860">
        <v>32280</v>
      </c>
      <c r="O32" s="415">
        <v>99445</v>
      </c>
    </row>
    <row r="33" spans="1:15" ht="13.5">
      <c r="A33" s="102"/>
      <c r="B33" s="52"/>
      <c r="C33" s="292" t="s">
        <v>30</v>
      </c>
      <c r="D33" s="265" t="s">
        <v>88</v>
      </c>
      <c r="E33" s="772">
        <v>0</v>
      </c>
      <c r="F33" s="861">
        <v>6460</v>
      </c>
      <c r="G33" s="861">
        <v>0</v>
      </c>
      <c r="H33" s="861">
        <v>20000</v>
      </c>
      <c r="I33" s="861">
        <v>35810</v>
      </c>
      <c r="J33" s="861">
        <v>0</v>
      </c>
      <c r="K33" s="861">
        <v>0</v>
      </c>
      <c r="L33" s="861">
        <v>0</v>
      </c>
      <c r="M33" s="861">
        <v>0</v>
      </c>
      <c r="N33" s="862">
        <v>32280</v>
      </c>
      <c r="O33" s="341">
        <v>94550</v>
      </c>
    </row>
    <row r="34" spans="1:24" s="3" customFormat="1" ht="13.5">
      <c r="A34" s="97"/>
      <c r="B34" s="35"/>
      <c r="C34" s="293" t="s">
        <v>29</v>
      </c>
      <c r="D34" s="265" t="s">
        <v>88</v>
      </c>
      <c r="E34" s="23">
        <v>0</v>
      </c>
      <c r="F34" s="863">
        <v>0</v>
      </c>
      <c r="G34" s="863">
        <v>1000</v>
      </c>
      <c r="H34" s="863">
        <v>0</v>
      </c>
      <c r="I34" s="863">
        <v>0</v>
      </c>
      <c r="J34" s="863">
        <v>1605</v>
      </c>
      <c r="K34" s="863">
        <v>820</v>
      </c>
      <c r="L34" s="863">
        <v>870</v>
      </c>
      <c r="M34" s="863">
        <v>600</v>
      </c>
      <c r="N34" s="864">
        <v>0</v>
      </c>
      <c r="O34" s="341">
        <v>4895</v>
      </c>
      <c r="P34" s="34"/>
      <c r="Q34" s="34"/>
      <c r="R34" s="34"/>
      <c r="S34" s="34"/>
      <c r="T34" s="34"/>
      <c r="U34" s="34"/>
      <c r="V34" s="34"/>
      <c r="W34" s="34"/>
      <c r="X34" s="34"/>
    </row>
    <row r="35" spans="1:24" s="4" customFormat="1" ht="13.5">
      <c r="A35" s="101"/>
      <c r="B35" s="56"/>
      <c r="C35" s="268" t="s">
        <v>89</v>
      </c>
      <c r="D35" s="294" t="s">
        <v>88</v>
      </c>
      <c r="E35" s="773">
        <v>0</v>
      </c>
      <c r="F35" s="865">
        <v>0</v>
      </c>
      <c r="G35" s="865">
        <v>0</v>
      </c>
      <c r="H35" s="865">
        <v>0</v>
      </c>
      <c r="I35" s="865">
        <v>0</v>
      </c>
      <c r="J35" s="865">
        <v>0</v>
      </c>
      <c r="K35" s="865">
        <v>0</v>
      </c>
      <c r="L35" s="865">
        <v>0</v>
      </c>
      <c r="M35" s="865">
        <v>0</v>
      </c>
      <c r="N35" s="866">
        <v>0</v>
      </c>
      <c r="O35" s="345">
        <v>0</v>
      </c>
      <c r="P35" s="40"/>
      <c r="Q35" s="40"/>
      <c r="R35" s="40"/>
      <c r="S35" s="40"/>
      <c r="T35" s="40"/>
      <c r="U35" s="40"/>
      <c r="V35" s="40"/>
      <c r="W35" s="40"/>
      <c r="X35" s="40"/>
    </row>
    <row r="36" spans="1:24" s="7" customFormat="1" ht="13.5">
      <c r="A36" s="101"/>
      <c r="B36" s="38" t="s">
        <v>90</v>
      </c>
      <c r="C36" s="39"/>
      <c r="D36" s="190" t="s">
        <v>88</v>
      </c>
      <c r="E36" s="774">
        <v>0</v>
      </c>
      <c r="F36" s="867">
        <v>5100</v>
      </c>
      <c r="G36" s="867">
        <v>0</v>
      </c>
      <c r="H36" s="867">
        <v>20000</v>
      </c>
      <c r="I36" s="867">
        <v>35810</v>
      </c>
      <c r="J36" s="867">
        <v>0</v>
      </c>
      <c r="K36" s="867">
        <v>0</v>
      </c>
      <c r="L36" s="867">
        <v>0</v>
      </c>
      <c r="M36" s="867">
        <v>0</v>
      </c>
      <c r="N36" s="868">
        <v>10400</v>
      </c>
      <c r="O36" s="424">
        <v>71310</v>
      </c>
      <c r="P36" s="57"/>
      <c r="Q36" s="57"/>
      <c r="R36" s="57"/>
      <c r="S36" s="57"/>
      <c r="T36" s="57"/>
      <c r="U36" s="57"/>
      <c r="V36" s="57"/>
      <c r="W36" s="57"/>
      <c r="X36" s="57"/>
    </row>
    <row r="37" spans="1:24" s="7" customFormat="1" ht="13.5">
      <c r="A37" s="101"/>
      <c r="B37" s="38" t="s">
        <v>91</v>
      </c>
      <c r="C37" s="39"/>
      <c r="D37" s="190" t="s">
        <v>92</v>
      </c>
      <c r="E37" s="774">
        <v>0</v>
      </c>
      <c r="F37" s="867">
        <v>4116</v>
      </c>
      <c r="G37" s="867">
        <v>0</v>
      </c>
      <c r="H37" s="867">
        <v>0</v>
      </c>
      <c r="I37" s="867">
        <v>7811</v>
      </c>
      <c r="J37" s="867">
        <v>1855</v>
      </c>
      <c r="K37" s="867">
        <v>1093</v>
      </c>
      <c r="L37" s="867">
        <v>442</v>
      </c>
      <c r="M37" s="867">
        <v>0</v>
      </c>
      <c r="N37" s="868">
        <v>0</v>
      </c>
      <c r="O37" s="424">
        <v>15317</v>
      </c>
      <c r="P37" s="57"/>
      <c r="Q37" s="57"/>
      <c r="R37" s="57"/>
      <c r="S37" s="57"/>
      <c r="T37" s="57"/>
      <c r="U37" s="57"/>
      <c r="V37" s="57"/>
      <c r="W37" s="57"/>
      <c r="X37" s="57"/>
    </row>
    <row r="38" spans="1:15" ht="13.5">
      <c r="A38" s="102"/>
      <c r="B38" s="20" t="s">
        <v>93</v>
      </c>
      <c r="C38" s="42"/>
      <c r="D38" s="190" t="s">
        <v>94</v>
      </c>
      <c r="E38" s="774">
        <v>0</v>
      </c>
      <c r="F38" s="867">
        <v>0</v>
      </c>
      <c r="G38" s="867">
        <v>3742</v>
      </c>
      <c r="H38" s="867">
        <v>0</v>
      </c>
      <c r="I38" s="867">
        <v>0</v>
      </c>
      <c r="J38" s="867">
        <v>89</v>
      </c>
      <c r="K38" s="867">
        <v>0</v>
      </c>
      <c r="L38" s="867">
        <v>0</v>
      </c>
      <c r="M38" s="867">
        <v>0</v>
      </c>
      <c r="N38" s="868">
        <v>3702</v>
      </c>
      <c r="O38" s="424">
        <v>7533</v>
      </c>
    </row>
    <row r="39" spans="1:15" ht="13.5">
      <c r="A39" s="102"/>
      <c r="B39" s="20" t="s">
        <v>95</v>
      </c>
      <c r="C39" s="42"/>
      <c r="D39" s="190" t="s">
        <v>96</v>
      </c>
      <c r="E39" s="774">
        <v>0</v>
      </c>
      <c r="F39" s="867">
        <v>1886</v>
      </c>
      <c r="G39" s="867">
        <v>2673</v>
      </c>
      <c r="H39" s="867">
        <v>10922</v>
      </c>
      <c r="I39" s="867">
        <v>6279</v>
      </c>
      <c r="J39" s="867">
        <v>2419</v>
      </c>
      <c r="K39" s="867">
        <v>3009</v>
      </c>
      <c r="L39" s="867">
        <v>1442</v>
      </c>
      <c r="M39" s="867">
        <v>1570</v>
      </c>
      <c r="N39" s="868">
        <v>9441</v>
      </c>
      <c r="O39" s="231">
        <v>39641</v>
      </c>
    </row>
    <row r="40" spans="1:15" ht="13.5">
      <c r="A40" s="102"/>
      <c r="B40" s="20" t="s">
        <v>97</v>
      </c>
      <c r="C40" s="42"/>
      <c r="D40" s="191"/>
      <c r="E40" s="774">
        <v>0</v>
      </c>
      <c r="F40" s="867">
        <v>6</v>
      </c>
      <c r="G40" s="867">
        <v>2</v>
      </c>
      <c r="H40" s="867">
        <v>0</v>
      </c>
      <c r="I40" s="867">
        <v>7</v>
      </c>
      <c r="J40" s="867">
        <v>7</v>
      </c>
      <c r="K40" s="867">
        <v>3</v>
      </c>
      <c r="L40" s="867">
        <v>4</v>
      </c>
      <c r="M40" s="867">
        <v>4</v>
      </c>
      <c r="N40" s="868">
        <v>2</v>
      </c>
      <c r="O40" s="231">
        <v>35</v>
      </c>
    </row>
    <row r="41" spans="1:15" ht="13.5">
      <c r="A41" s="102"/>
      <c r="B41" s="20" t="s">
        <v>98</v>
      </c>
      <c r="C41" s="42"/>
      <c r="D41" s="191"/>
      <c r="E41" s="774">
        <v>0</v>
      </c>
      <c r="F41" s="867">
        <v>1</v>
      </c>
      <c r="G41" s="867">
        <v>0</v>
      </c>
      <c r="H41" s="867">
        <v>1</v>
      </c>
      <c r="I41" s="867">
        <v>1</v>
      </c>
      <c r="J41" s="867">
        <v>1</v>
      </c>
      <c r="K41" s="867">
        <v>0</v>
      </c>
      <c r="L41" s="867">
        <v>1</v>
      </c>
      <c r="M41" s="867">
        <v>1</v>
      </c>
      <c r="N41" s="868">
        <v>1</v>
      </c>
      <c r="O41" s="231">
        <v>7</v>
      </c>
    </row>
    <row r="42" spans="1:15" ht="13.5">
      <c r="A42" s="102"/>
      <c r="B42" s="54" t="s">
        <v>99</v>
      </c>
      <c r="C42" s="45"/>
      <c r="D42" s="191"/>
      <c r="E42" s="774">
        <v>0</v>
      </c>
      <c r="F42" s="867">
        <v>1</v>
      </c>
      <c r="G42" s="867">
        <v>1</v>
      </c>
      <c r="H42" s="867">
        <v>1</v>
      </c>
      <c r="I42" s="867">
        <v>1</v>
      </c>
      <c r="J42" s="867">
        <v>1</v>
      </c>
      <c r="K42" s="867">
        <v>2</v>
      </c>
      <c r="L42" s="867">
        <v>1</v>
      </c>
      <c r="M42" s="867">
        <v>1</v>
      </c>
      <c r="N42" s="868">
        <v>1</v>
      </c>
      <c r="O42" s="231">
        <v>10</v>
      </c>
    </row>
    <row r="43" spans="1:15" ht="13.5">
      <c r="A43" s="102"/>
      <c r="B43" s="54" t="s">
        <v>100</v>
      </c>
      <c r="C43" s="45"/>
      <c r="D43" s="277" t="s">
        <v>75</v>
      </c>
      <c r="E43" s="771">
        <v>0</v>
      </c>
      <c r="F43" s="859">
        <v>4770</v>
      </c>
      <c r="G43" s="859">
        <v>1000</v>
      </c>
      <c r="H43" s="859">
        <v>20000</v>
      </c>
      <c r="I43" s="859">
        <v>33310</v>
      </c>
      <c r="J43" s="859">
        <v>1500</v>
      </c>
      <c r="K43" s="859">
        <v>820</v>
      </c>
      <c r="L43" s="859">
        <v>870</v>
      </c>
      <c r="M43" s="859">
        <v>600</v>
      </c>
      <c r="N43" s="860">
        <v>15000</v>
      </c>
      <c r="O43" s="421">
        <v>77870</v>
      </c>
    </row>
    <row r="44" spans="1:24" s="2" customFormat="1" ht="13.5">
      <c r="A44" s="105"/>
      <c r="B44" s="58"/>
      <c r="C44" s="37" t="s">
        <v>88</v>
      </c>
      <c r="D44" s="273" t="s">
        <v>101</v>
      </c>
      <c r="E44" s="773">
        <v>0</v>
      </c>
      <c r="F44" s="865">
        <v>4770</v>
      </c>
      <c r="G44" s="865">
        <v>1000</v>
      </c>
      <c r="H44" s="865">
        <v>20000</v>
      </c>
      <c r="I44" s="865">
        <v>33310</v>
      </c>
      <c r="J44" s="865">
        <v>1500</v>
      </c>
      <c r="K44" s="865">
        <v>820</v>
      </c>
      <c r="L44" s="865">
        <v>870</v>
      </c>
      <c r="M44" s="865">
        <v>0</v>
      </c>
      <c r="N44" s="866">
        <v>15000</v>
      </c>
      <c r="O44" s="345">
        <v>77270</v>
      </c>
      <c r="P44" s="59"/>
      <c r="Q44" s="59"/>
      <c r="R44" s="59"/>
      <c r="S44" s="59"/>
      <c r="T44" s="59"/>
      <c r="U44" s="59"/>
      <c r="V44" s="59"/>
      <c r="W44" s="59"/>
      <c r="X44" s="59"/>
    </row>
    <row r="45" spans="1:15" ht="13.5">
      <c r="A45" s="102"/>
      <c r="B45" s="53" t="s">
        <v>102</v>
      </c>
      <c r="C45" s="37"/>
      <c r="D45" s="191"/>
      <c r="E45" s="833">
        <v>0</v>
      </c>
      <c r="F45" s="834">
        <v>642</v>
      </c>
      <c r="G45" s="834">
        <v>90</v>
      </c>
      <c r="H45" s="834">
        <v>6331</v>
      </c>
      <c r="I45" s="834">
        <v>5145</v>
      </c>
      <c r="J45" s="834">
        <v>123</v>
      </c>
      <c r="K45" s="834">
        <v>88</v>
      </c>
      <c r="L45" s="834">
        <v>35</v>
      </c>
      <c r="M45" s="834">
        <v>0</v>
      </c>
      <c r="N45" s="835">
        <v>1122</v>
      </c>
      <c r="O45" s="850">
        <v>13576</v>
      </c>
    </row>
    <row r="46" spans="1:15" ht="13.5">
      <c r="A46" s="102"/>
      <c r="B46" s="20" t="s">
        <v>103</v>
      </c>
      <c r="C46" s="42"/>
      <c r="D46" s="191"/>
      <c r="E46" s="833">
        <v>0</v>
      </c>
      <c r="F46" s="834">
        <v>1754</v>
      </c>
      <c r="G46" s="834">
        <v>328</v>
      </c>
      <c r="H46" s="834">
        <v>17298</v>
      </c>
      <c r="I46" s="834">
        <v>14028</v>
      </c>
      <c r="J46" s="834">
        <v>336</v>
      </c>
      <c r="K46" s="834">
        <v>241</v>
      </c>
      <c r="L46" s="834">
        <v>96</v>
      </c>
      <c r="M46" s="834">
        <v>0</v>
      </c>
      <c r="N46" s="835">
        <v>3065</v>
      </c>
      <c r="O46" s="850">
        <v>37146</v>
      </c>
    </row>
    <row r="47" spans="1:15" ht="13.5">
      <c r="A47" s="102"/>
      <c r="B47" s="20" t="s">
        <v>104</v>
      </c>
      <c r="C47" s="42"/>
      <c r="D47" s="190" t="s">
        <v>88</v>
      </c>
      <c r="E47" s="833">
        <v>0</v>
      </c>
      <c r="F47" s="834">
        <v>1750</v>
      </c>
      <c r="G47" s="834">
        <v>750</v>
      </c>
      <c r="H47" s="834">
        <v>18900</v>
      </c>
      <c r="I47" s="834">
        <v>19527</v>
      </c>
      <c r="J47" s="834">
        <v>1150</v>
      </c>
      <c r="K47" s="834">
        <v>755</v>
      </c>
      <c r="L47" s="834">
        <v>310</v>
      </c>
      <c r="M47" s="834">
        <v>0</v>
      </c>
      <c r="N47" s="835">
        <v>5770</v>
      </c>
      <c r="O47" s="850">
        <v>48912</v>
      </c>
    </row>
    <row r="48" spans="1:15" ht="13.5">
      <c r="A48" s="102"/>
      <c r="B48" s="54" t="s">
        <v>105</v>
      </c>
      <c r="C48" s="45"/>
      <c r="D48" s="295" t="s">
        <v>106</v>
      </c>
      <c r="E48" s="836">
        <v>0</v>
      </c>
      <c r="F48" s="837">
        <v>639</v>
      </c>
      <c r="G48" s="837">
        <v>90</v>
      </c>
      <c r="H48" s="837">
        <v>6290</v>
      </c>
      <c r="I48" s="837">
        <v>4770</v>
      </c>
      <c r="J48" s="837">
        <v>118</v>
      </c>
      <c r="K48" s="837">
        <v>88</v>
      </c>
      <c r="L48" s="837">
        <v>34</v>
      </c>
      <c r="M48" s="837">
        <v>0</v>
      </c>
      <c r="N48" s="838">
        <v>1107</v>
      </c>
      <c r="O48" s="851">
        <v>13136</v>
      </c>
    </row>
    <row r="49" spans="1:15" ht="14.25" thickBot="1">
      <c r="A49" s="106"/>
      <c r="B49" s="117"/>
      <c r="C49" s="113" t="s">
        <v>107</v>
      </c>
      <c r="D49" s="296" t="s">
        <v>108</v>
      </c>
      <c r="E49" s="839">
        <v>0</v>
      </c>
      <c r="F49" s="840">
        <v>728</v>
      </c>
      <c r="G49" s="840">
        <v>206</v>
      </c>
      <c r="H49" s="840">
        <v>6917</v>
      </c>
      <c r="I49" s="840">
        <v>7146</v>
      </c>
      <c r="J49" s="840">
        <v>420</v>
      </c>
      <c r="K49" s="840">
        <v>88</v>
      </c>
      <c r="L49" s="840">
        <v>113</v>
      </c>
      <c r="M49" s="840">
        <v>0</v>
      </c>
      <c r="N49" s="841">
        <v>2020</v>
      </c>
      <c r="O49" s="852">
        <v>17638</v>
      </c>
    </row>
    <row r="50" spans="1:15" ht="13.5">
      <c r="A50" s="102" t="s">
        <v>425</v>
      </c>
      <c r="B50" s="60"/>
      <c r="C50" s="60"/>
      <c r="D50" s="198"/>
      <c r="E50" s="770"/>
      <c r="F50" s="544"/>
      <c r="G50" s="544"/>
      <c r="H50" s="544"/>
      <c r="I50" s="544"/>
      <c r="J50" s="544"/>
      <c r="K50" s="544"/>
      <c r="L50" s="544"/>
      <c r="M50" s="544"/>
      <c r="N50" s="543"/>
      <c r="O50" s="334"/>
    </row>
    <row r="51" spans="1:15" ht="13.5">
      <c r="A51" s="102"/>
      <c r="B51" s="54" t="s">
        <v>109</v>
      </c>
      <c r="C51" s="45"/>
      <c r="D51" s="295" t="s">
        <v>110</v>
      </c>
      <c r="E51" s="775">
        <v>0</v>
      </c>
      <c r="F51" s="785">
        <v>45</v>
      </c>
      <c r="G51" s="785">
        <v>65</v>
      </c>
      <c r="H51" s="785">
        <v>26.4</v>
      </c>
      <c r="I51" s="785">
        <v>17</v>
      </c>
      <c r="J51" s="785">
        <v>63.9</v>
      </c>
      <c r="K51" s="785">
        <v>45</v>
      </c>
      <c r="L51" s="785">
        <v>64.76</v>
      </c>
      <c r="M51" s="785">
        <v>0</v>
      </c>
      <c r="N51" s="764">
        <v>50</v>
      </c>
      <c r="O51" s="551"/>
    </row>
    <row r="52" spans="1:15" ht="13.5">
      <c r="A52" s="102"/>
      <c r="B52" s="52"/>
      <c r="C52" s="60" t="s">
        <v>34</v>
      </c>
      <c r="D52" s="297" t="s">
        <v>111</v>
      </c>
      <c r="E52" s="776">
        <v>0</v>
      </c>
      <c r="F52" s="786">
        <v>45</v>
      </c>
      <c r="G52" s="786">
        <v>65</v>
      </c>
      <c r="H52" s="786">
        <v>26.4</v>
      </c>
      <c r="I52" s="786">
        <v>17</v>
      </c>
      <c r="J52" s="786">
        <v>63.9</v>
      </c>
      <c r="K52" s="786">
        <v>45</v>
      </c>
      <c r="L52" s="786">
        <v>64.76</v>
      </c>
      <c r="M52" s="786">
        <v>0</v>
      </c>
      <c r="N52" s="783">
        <v>50</v>
      </c>
      <c r="O52" s="552"/>
    </row>
    <row r="53" spans="1:15" ht="13.5">
      <c r="A53" s="102"/>
      <c r="B53" s="53"/>
      <c r="C53" s="37"/>
      <c r="D53" s="298" t="s">
        <v>112</v>
      </c>
      <c r="E53" s="777">
        <v>0</v>
      </c>
      <c r="F53" s="554">
        <v>90</v>
      </c>
      <c r="G53" s="554">
        <v>90</v>
      </c>
      <c r="H53" s="554">
        <v>52.8</v>
      </c>
      <c r="I53" s="554">
        <v>34</v>
      </c>
      <c r="J53" s="554">
        <v>127.8</v>
      </c>
      <c r="K53" s="554">
        <v>90</v>
      </c>
      <c r="L53" s="554">
        <v>85.71</v>
      </c>
      <c r="M53" s="554">
        <v>0</v>
      </c>
      <c r="N53" s="553">
        <v>100</v>
      </c>
      <c r="O53" s="555"/>
    </row>
    <row r="54" spans="1:15" ht="13.5">
      <c r="A54" s="102"/>
      <c r="B54" s="20" t="s">
        <v>120</v>
      </c>
      <c r="C54" s="42"/>
      <c r="D54" s="191"/>
      <c r="E54" s="778">
        <v>0</v>
      </c>
      <c r="F54" s="550">
        <v>0</v>
      </c>
      <c r="G54" s="550">
        <v>0</v>
      </c>
      <c r="H54" s="550">
        <v>0</v>
      </c>
      <c r="I54" s="550">
        <v>0</v>
      </c>
      <c r="J54" s="550">
        <v>0</v>
      </c>
      <c r="K54" s="550">
        <v>0</v>
      </c>
      <c r="L54" s="550">
        <v>0</v>
      </c>
      <c r="M54" s="550">
        <v>0</v>
      </c>
      <c r="N54" s="549">
        <v>0</v>
      </c>
      <c r="O54" s="231"/>
    </row>
    <row r="55" spans="1:15" ht="13.5">
      <c r="A55" s="102"/>
      <c r="B55" s="20" t="s">
        <v>113</v>
      </c>
      <c r="C55" s="42"/>
      <c r="D55" s="191"/>
      <c r="E55" s="830">
        <v>0</v>
      </c>
      <c r="F55" s="831">
        <v>33329</v>
      </c>
      <c r="G55" s="831">
        <v>41998</v>
      </c>
      <c r="H55" s="831">
        <v>39904</v>
      </c>
      <c r="I55" s="831">
        <v>41000</v>
      </c>
      <c r="J55" s="831">
        <v>34516</v>
      </c>
      <c r="K55" s="831">
        <v>35522</v>
      </c>
      <c r="L55" s="831">
        <v>33695</v>
      </c>
      <c r="M55" s="831"/>
      <c r="N55" s="832">
        <v>32782</v>
      </c>
      <c r="O55" s="538"/>
    </row>
    <row r="56" spans="1:15" ht="14.25" thickBot="1">
      <c r="A56" s="106"/>
      <c r="B56" s="899" t="s">
        <v>114</v>
      </c>
      <c r="C56" s="900"/>
      <c r="D56" s="901"/>
      <c r="E56" s="775">
        <v>0</v>
      </c>
      <c r="F56" s="785">
        <v>20</v>
      </c>
      <c r="G56" s="785">
        <v>0</v>
      </c>
      <c r="H56" s="785">
        <v>0</v>
      </c>
      <c r="I56" s="785">
        <v>0</v>
      </c>
      <c r="J56" s="785">
        <v>0</v>
      </c>
      <c r="K56" s="785">
        <v>0</v>
      </c>
      <c r="L56" s="785">
        <v>0</v>
      </c>
      <c r="M56" s="785">
        <v>0</v>
      </c>
      <c r="N56" s="764">
        <v>20</v>
      </c>
      <c r="O56" s="556"/>
    </row>
    <row r="57" spans="1:15" ht="13.5">
      <c r="A57" s="102" t="s">
        <v>115</v>
      </c>
      <c r="B57" s="60"/>
      <c r="C57" s="60"/>
      <c r="D57" s="198" t="s">
        <v>116</v>
      </c>
      <c r="E57" s="779"/>
      <c r="F57" s="787"/>
      <c r="G57" s="787"/>
      <c r="H57" s="787"/>
      <c r="I57" s="787"/>
      <c r="J57" s="787"/>
      <c r="K57" s="787"/>
      <c r="L57" s="787"/>
      <c r="M57" s="787"/>
      <c r="N57" s="784"/>
      <c r="O57" s="557"/>
    </row>
    <row r="58" spans="1:15" ht="13.5">
      <c r="A58" s="102"/>
      <c r="B58" s="54" t="s">
        <v>117</v>
      </c>
      <c r="C58" s="45"/>
      <c r="D58" s="190"/>
      <c r="E58" s="780">
        <v>0</v>
      </c>
      <c r="F58" s="414">
        <v>2</v>
      </c>
      <c r="G58" s="414">
        <v>1</v>
      </c>
      <c r="H58" s="414">
        <v>4</v>
      </c>
      <c r="I58" s="414">
        <v>1</v>
      </c>
      <c r="J58" s="414">
        <v>1</v>
      </c>
      <c r="K58" s="414">
        <v>1</v>
      </c>
      <c r="L58" s="414">
        <v>0</v>
      </c>
      <c r="M58" s="414">
        <v>0</v>
      </c>
      <c r="N58" s="413">
        <v>3</v>
      </c>
      <c r="O58" s="415">
        <v>13</v>
      </c>
    </row>
    <row r="59" spans="1:15" ht="13.5">
      <c r="A59" s="102"/>
      <c r="B59" s="263" t="s">
        <v>118</v>
      </c>
      <c r="C59" s="264"/>
      <c r="D59" s="265"/>
      <c r="E59" s="781">
        <v>0</v>
      </c>
      <c r="F59" s="305">
        <v>0</v>
      </c>
      <c r="G59" s="305">
        <v>0</v>
      </c>
      <c r="H59" s="305">
        <v>0</v>
      </c>
      <c r="I59" s="305">
        <v>0</v>
      </c>
      <c r="J59" s="305">
        <v>0</v>
      </c>
      <c r="K59" s="305">
        <v>0</v>
      </c>
      <c r="L59" s="305">
        <v>0</v>
      </c>
      <c r="M59" s="305">
        <v>0</v>
      </c>
      <c r="N59" s="339">
        <v>0</v>
      </c>
      <c r="O59" s="341">
        <v>0</v>
      </c>
    </row>
    <row r="60" spans="1:15" ht="14.25" thickBot="1">
      <c r="A60" s="106"/>
      <c r="B60" s="117" t="s">
        <v>119</v>
      </c>
      <c r="C60" s="113"/>
      <c r="D60" s="260"/>
      <c r="E60" s="782">
        <v>0</v>
      </c>
      <c r="F60" s="172">
        <v>2</v>
      </c>
      <c r="G60" s="172">
        <v>1</v>
      </c>
      <c r="H60" s="172">
        <v>4</v>
      </c>
      <c r="I60" s="172">
        <v>1</v>
      </c>
      <c r="J60" s="172">
        <v>1</v>
      </c>
      <c r="K60" s="172">
        <v>1</v>
      </c>
      <c r="L60" s="172">
        <v>0</v>
      </c>
      <c r="M60" s="172">
        <v>0</v>
      </c>
      <c r="N60" s="173">
        <v>3</v>
      </c>
      <c r="O60" s="425">
        <v>13</v>
      </c>
    </row>
    <row r="62" spans="4:14" ht="13.5" hidden="1">
      <c r="D62" s="558" t="s">
        <v>402</v>
      </c>
      <c r="E62" s="566" t="s">
        <v>423</v>
      </c>
      <c r="F62" s="566" t="s">
        <v>423</v>
      </c>
      <c r="G62" s="566" t="s">
        <v>423</v>
      </c>
      <c r="H62" s="566" t="s">
        <v>423</v>
      </c>
      <c r="I62" s="566" t="s">
        <v>423</v>
      </c>
      <c r="J62" s="566" t="s">
        <v>423</v>
      </c>
      <c r="K62" s="566" t="s">
        <v>423</v>
      </c>
      <c r="L62" s="566" t="s">
        <v>423</v>
      </c>
      <c r="M62" s="566" t="s">
        <v>423</v>
      </c>
      <c r="N62" s="566" t="s">
        <v>423</v>
      </c>
    </row>
    <row r="63" spans="4:14" ht="13.5" hidden="1">
      <c r="D63" s="558" t="s">
        <v>403</v>
      </c>
      <c r="E63" s="566" t="s">
        <v>420</v>
      </c>
      <c r="F63" s="566" t="s">
        <v>420</v>
      </c>
      <c r="G63" s="566" t="s">
        <v>420</v>
      </c>
      <c r="H63" s="566" t="s">
        <v>420</v>
      </c>
      <c r="I63" s="566" t="s">
        <v>420</v>
      </c>
      <c r="J63" s="566" t="s">
        <v>420</v>
      </c>
      <c r="K63" s="566" t="s">
        <v>420</v>
      </c>
      <c r="L63" s="566" t="s">
        <v>420</v>
      </c>
      <c r="M63" s="566" t="s">
        <v>420</v>
      </c>
      <c r="N63" s="566" t="s">
        <v>420</v>
      </c>
    </row>
    <row r="64" spans="4:14" ht="13.5" hidden="1">
      <c r="D64" s="558" t="s">
        <v>404</v>
      </c>
      <c r="E64" s="566" t="s">
        <v>386</v>
      </c>
      <c r="F64" s="566" t="s">
        <v>386</v>
      </c>
      <c r="G64" s="566" t="s">
        <v>386</v>
      </c>
      <c r="H64" s="566" t="s">
        <v>386</v>
      </c>
      <c r="I64" s="566" t="s">
        <v>386</v>
      </c>
      <c r="J64" s="566" t="s">
        <v>386</v>
      </c>
      <c r="K64" s="566" t="s">
        <v>386</v>
      </c>
      <c r="L64" s="566" t="s">
        <v>386</v>
      </c>
      <c r="M64" s="566" t="s">
        <v>386</v>
      </c>
      <c r="N64" s="566" t="s">
        <v>386</v>
      </c>
    </row>
    <row r="65" spans="4:14" ht="13.5" hidden="1">
      <c r="D65" s="558" t="s">
        <v>405</v>
      </c>
      <c r="E65" s="566" t="s">
        <v>421</v>
      </c>
      <c r="F65" s="566" t="s">
        <v>421</v>
      </c>
      <c r="G65" s="566" t="s">
        <v>421</v>
      </c>
      <c r="H65" s="566" t="s">
        <v>421</v>
      </c>
      <c r="I65" s="566" t="s">
        <v>421</v>
      </c>
      <c r="J65" s="566" t="s">
        <v>421</v>
      </c>
      <c r="K65" s="566" t="s">
        <v>421</v>
      </c>
      <c r="L65" s="566" t="s">
        <v>421</v>
      </c>
      <c r="M65" s="566" t="s">
        <v>421</v>
      </c>
      <c r="N65" s="566" t="s">
        <v>421</v>
      </c>
    </row>
    <row r="66" spans="4:14" ht="13.5">
      <c r="D66" s="559"/>
      <c r="E66" s="559"/>
      <c r="F66" s="559"/>
      <c r="G66" s="559"/>
      <c r="H66" s="559"/>
      <c r="I66" s="559"/>
      <c r="J66" s="559"/>
      <c r="K66" s="559"/>
      <c r="L66" s="559"/>
      <c r="M66" s="559"/>
      <c r="N66" s="559"/>
    </row>
    <row r="67" spans="4:14" ht="13.5"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</row>
    <row r="68" spans="4:14" ht="13.5">
      <c r="D68" s="559"/>
      <c r="E68" s="559"/>
      <c r="F68" s="559"/>
      <c r="G68" s="559"/>
      <c r="H68" s="559"/>
      <c r="I68" s="559"/>
      <c r="J68" s="559"/>
      <c r="K68" s="559"/>
      <c r="L68" s="559"/>
      <c r="M68" s="559"/>
      <c r="N68" s="559"/>
    </row>
    <row r="69" spans="4:14" ht="13.5">
      <c r="D69" s="559"/>
      <c r="E69" s="559"/>
      <c r="F69" s="559"/>
      <c r="G69" s="559"/>
      <c r="H69" s="559"/>
      <c r="I69" s="559"/>
      <c r="J69" s="559"/>
      <c r="K69" s="559"/>
      <c r="L69" s="559"/>
      <c r="M69" s="559"/>
      <c r="N69" s="559"/>
    </row>
    <row r="70" spans="4:14" ht="13.5">
      <c r="D70" s="559"/>
      <c r="E70" s="559"/>
      <c r="F70" s="559"/>
      <c r="G70" s="559"/>
      <c r="H70" s="559"/>
      <c r="I70" s="559"/>
      <c r="J70" s="559"/>
      <c r="K70" s="559"/>
      <c r="L70" s="559"/>
      <c r="M70" s="559"/>
      <c r="N70" s="559"/>
    </row>
    <row r="71" spans="4:14" ht="13.5">
      <c r="D71" s="559"/>
      <c r="E71" s="559"/>
      <c r="F71" s="559"/>
      <c r="G71" s="559"/>
      <c r="H71" s="559"/>
      <c r="I71" s="559"/>
      <c r="J71" s="559"/>
      <c r="K71" s="559"/>
      <c r="L71" s="559"/>
      <c r="M71" s="559"/>
      <c r="N71" s="559"/>
    </row>
    <row r="72" spans="4:14" ht="13.5">
      <c r="D72" s="559"/>
      <c r="E72" s="559"/>
      <c r="F72" s="559"/>
      <c r="G72" s="559"/>
      <c r="H72" s="559"/>
      <c r="I72" s="559"/>
      <c r="J72" s="559"/>
      <c r="K72" s="559"/>
      <c r="L72" s="559"/>
      <c r="M72" s="559"/>
      <c r="N72" s="559"/>
    </row>
    <row r="73" spans="4:14" ht="13.5">
      <c r="D73" s="559"/>
      <c r="E73" s="559"/>
      <c r="F73" s="559"/>
      <c r="G73" s="559"/>
      <c r="H73" s="559"/>
      <c r="I73" s="559"/>
      <c r="J73" s="559"/>
      <c r="K73" s="559"/>
      <c r="L73" s="559"/>
      <c r="M73" s="559"/>
      <c r="N73" s="559"/>
    </row>
    <row r="74" spans="4:14" ht="13.5">
      <c r="D74" s="559"/>
      <c r="E74" s="559"/>
      <c r="F74" s="559"/>
      <c r="G74" s="559"/>
      <c r="H74" s="559"/>
      <c r="I74" s="559"/>
      <c r="J74" s="559"/>
      <c r="K74" s="559"/>
      <c r="L74" s="559"/>
      <c r="M74" s="559"/>
      <c r="N74" s="559"/>
    </row>
    <row r="75" spans="4:14" ht="13.5">
      <c r="D75" s="559"/>
      <c r="E75" s="559"/>
      <c r="F75" s="559"/>
      <c r="G75" s="559"/>
      <c r="H75" s="559"/>
      <c r="I75" s="559"/>
      <c r="J75" s="559"/>
      <c r="K75" s="559"/>
      <c r="L75" s="559"/>
      <c r="M75" s="559"/>
      <c r="N75" s="559"/>
    </row>
    <row r="76" spans="4:14" ht="13.5">
      <c r="D76" s="559"/>
      <c r="E76" s="559"/>
      <c r="F76" s="559"/>
      <c r="G76" s="559"/>
      <c r="H76" s="559"/>
      <c r="I76" s="559"/>
      <c r="J76" s="559"/>
      <c r="K76" s="559"/>
      <c r="L76" s="559"/>
      <c r="M76" s="559"/>
      <c r="N76" s="559"/>
    </row>
    <row r="77" spans="4:14" ht="13.5">
      <c r="D77" s="559"/>
      <c r="E77" s="559"/>
      <c r="F77" s="559"/>
      <c r="G77" s="559"/>
      <c r="H77" s="559"/>
      <c r="I77" s="559"/>
      <c r="J77" s="559"/>
      <c r="K77" s="559"/>
      <c r="L77" s="559"/>
      <c r="M77" s="559"/>
      <c r="N77" s="559"/>
    </row>
    <row r="78" spans="4:14" ht="13.5">
      <c r="D78" s="559"/>
      <c r="E78" s="559"/>
      <c r="F78" s="559"/>
      <c r="G78" s="559"/>
      <c r="H78" s="559"/>
      <c r="I78" s="559"/>
      <c r="J78" s="559"/>
      <c r="K78" s="559"/>
      <c r="L78" s="559"/>
      <c r="M78" s="559"/>
      <c r="N78" s="559"/>
    </row>
    <row r="79" spans="4:14" ht="13.5">
      <c r="D79" s="559"/>
      <c r="E79" s="559"/>
      <c r="F79" s="559"/>
      <c r="G79" s="559"/>
      <c r="H79" s="559"/>
      <c r="I79" s="559"/>
      <c r="J79" s="559"/>
      <c r="K79" s="559"/>
      <c r="L79" s="559"/>
      <c r="M79" s="559"/>
      <c r="N79" s="559"/>
    </row>
    <row r="80" spans="4:14" ht="13.5">
      <c r="D80" s="559"/>
      <c r="E80" s="559"/>
      <c r="F80" s="559"/>
      <c r="G80" s="559"/>
      <c r="H80" s="559"/>
      <c r="I80" s="559"/>
      <c r="J80" s="559"/>
      <c r="K80" s="559"/>
      <c r="L80" s="559"/>
      <c r="M80" s="559"/>
      <c r="N80" s="559"/>
    </row>
    <row r="81" spans="4:14" ht="13.5"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59"/>
    </row>
    <row r="82" spans="4:14" ht="13.5">
      <c r="D82" s="559"/>
      <c r="E82" s="559"/>
      <c r="F82" s="559"/>
      <c r="G82" s="559"/>
      <c r="H82" s="559"/>
      <c r="I82" s="559"/>
      <c r="J82" s="559"/>
      <c r="K82" s="559"/>
      <c r="L82" s="559"/>
      <c r="M82" s="559"/>
      <c r="N82" s="559"/>
    </row>
    <row r="83" spans="4:14" ht="13.5">
      <c r="D83" s="559"/>
      <c r="E83" s="559"/>
      <c r="F83" s="559"/>
      <c r="G83" s="559"/>
      <c r="H83" s="559"/>
      <c r="I83" s="559"/>
      <c r="J83" s="559"/>
      <c r="K83" s="559"/>
      <c r="L83" s="559"/>
      <c r="M83" s="559"/>
      <c r="N83" s="559"/>
    </row>
    <row r="84" spans="4:14" ht="13.5"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</row>
    <row r="85" spans="4:14" ht="13.5"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59"/>
    </row>
    <row r="86" spans="4:14" ht="13.5">
      <c r="D86" s="559"/>
      <c r="E86" s="559"/>
      <c r="F86" s="559"/>
      <c r="G86" s="559"/>
      <c r="H86" s="559"/>
      <c r="I86" s="559"/>
      <c r="J86" s="559"/>
      <c r="K86" s="559"/>
      <c r="L86" s="559"/>
      <c r="M86" s="559"/>
      <c r="N86" s="559"/>
    </row>
    <row r="87" spans="4:14" ht="13.5">
      <c r="D87" s="559"/>
      <c r="E87" s="559"/>
      <c r="F87" s="559"/>
      <c r="G87" s="559"/>
      <c r="H87" s="559"/>
      <c r="I87" s="559"/>
      <c r="J87" s="559"/>
      <c r="K87" s="559"/>
      <c r="L87" s="559"/>
      <c r="M87" s="559"/>
      <c r="N87" s="559"/>
    </row>
    <row r="88" spans="4:14" ht="13.5">
      <c r="D88" s="559"/>
      <c r="E88" s="559"/>
      <c r="F88" s="559"/>
      <c r="G88" s="559"/>
      <c r="H88" s="559"/>
      <c r="I88" s="559"/>
      <c r="J88" s="559"/>
      <c r="K88" s="559"/>
      <c r="L88" s="559"/>
      <c r="M88" s="559"/>
      <c r="N88" s="559"/>
    </row>
    <row r="89" spans="4:14" ht="13.5">
      <c r="D89" s="559"/>
      <c r="E89" s="559"/>
      <c r="F89" s="559"/>
      <c r="G89" s="559"/>
      <c r="H89" s="559"/>
      <c r="I89" s="559"/>
      <c r="J89" s="559"/>
      <c r="K89" s="559"/>
      <c r="L89" s="559"/>
      <c r="M89" s="559"/>
      <c r="N89" s="559"/>
    </row>
    <row r="90" spans="4:14" ht="13.5">
      <c r="D90" s="559"/>
      <c r="E90" s="559"/>
      <c r="F90" s="559"/>
      <c r="G90" s="559"/>
      <c r="H90" s="559"/>
      <c r="I90" s="559"/>
      <c r="J90" s="559"/>
      <c r="K90" s="559"/>
      <c r="L90" s="559"/>
      <c r="M90" s="559"/>
      <c r="N90" s="559"/>
    </row>
    <row r="91" spans="4:14" ht="13.5">
      <c r="D91" s="559"/>
      <c r="E91" s="559"/>
      <c r="F91" s="559"/>
      <c r="G91" s="559"/>
      <c r="H91" s="559"/>
      <c r="I91" s="559"/>
      <c r="J91" s="559"/>
      <c r="K91" s="559"/>
      <c r="L91" s="559"/>
      <c r="M91" s="559"/>
      <c r="N91" s="559"/>
    </row>
    <row r="92" spans="4:14" ht="13.5"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</row>
    <row r="93" spans="4:14" ht="13.5">
      <c r="D93" s="559"/>
      <c r="E93" s="559"/>
      <c r="F93" s="559"/>
      <c r="G93" s="559"/>
      <c r="H93" s="559"/>
      <c r="I93" s="559"/>
      <c r="J93" s="559"/>
      <c r="K93" s="559"/>
      <c r="L93" s="559"/>
      <c r="M93" s="559"/>
      <c r="N93" s="559"/>
    </row>
    <row r="94" spans="4:14" ht="13.5">
      <c r="D94" s="559"/>
      <c r="E94" s="559"/>
      <c r="F94" s="559"/>
      <c r="G94" s="559"/>
      <c r="H94" s="559"/>
      <c r="I94" s="559"/>
      <c r="J94" s="559"/>
      <c r="K94" s="559"/>
      <c r="L94" s="559"/>
      <c r="M94" s="559"/>
      <c r="N94" s="559"/>
    </row>
    <row r="95" spans="4:14" ht="13.5"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</row>
    <row r="96" spans="4:14" ht="13.5">
      <c r="D96" s="559"/>
      <c r="E96" s="559"/>
      <c r="F96" s="559"/>
      <c r="G96" s="559"/>
      <c r="H96" s="559"/>
      <c r="I96" s="559"/>
      <c r="J96" s="559"/>
      <c r="K96" s="559"/>
      <c r="L96" s="559"/>
      <c r="M96" s="559"/>
      <c r="N96" s="559"/>
    </row>
    <row r="97" spans="4:14" ht="13.5">
      <c r="D97" s="559"/>
      <c r="E97" s="559"/>
      <c r="F97" s="559"/>
      <c r="G97" s="559"/>
      <c r="H97" s="559"/>
      <c r="I97" s="559"/>
      <c r="J97" s="559"/>
      <c r="K97" s="559"/>
      <c r="L97" s="559"/>
      <c r="M97" s="559"/>
      <c r="N97" s="559"/>
    </row>
    <row r="98" spans="4:14" ht="13.5">
      <c r="D98" s="559"/>
      <c r="E98" s="559"/>
      <c r="F98" s="559"/>
      <c r="G98" s="559"/>
      <c r="H98" s="559"/>
      <c r="I98" s="559"/>
      <c r="J98" s="559"/>
      <c r="K98" s="559"/>
      <c r="L98" s="559"/>
      <c r="M98" s="559"/>
      <c r="N98" s="559"/>
    </row>
    <row r="99" spans="4:14" ht="13.5">
      <c r="D99" s="559"/>
      <c r="E99" s="559"/>
      <c r="F99" s="559"/>
      <c r="G99" s="559"/>
      <c r="H99" s="559"/>
      <c r="I99" s="559"/>
      <c r="J99" s="559"/>
      <c r="K99" s="559"/>
      <c r="L99" s="559"/>
      <c r="M99" s="559"/>
      <c r="N99" s="559"/>
    </row>
    <row r="100" spans="4:14" ht="13.5">
      <c r="D100" s="559"/>
      <c r="E100" s="559"/>
      <c r="F100" s="559"/>
      <c r="G100" s="559"/>
      <c r="H100" s="559"/>
      <c r="I100" s="559"/>
      <c r="J100" s="559"/>
      <c r="K100" s="559"/>
      <c r="L100" s="559"/>
      <c r="M100" s="559"/>
      <c r="N100" s="559"/>
    </row>
    <row r="101" spans="4:14" ht="13.5">
      <c r="D101" s="559"/>
      <c r="E101" s="559"/>
      <c r="F101" s="559"/>
      <c r="G101" s="559"/>
      <c r="H101" s="559"/>
      <c r="I101" s="559"/>
      <c r="J101" s="559"/>
      <c r="K101" s="559"/>
      <c r="L101" s="559"/>
      <c r="M101" s="559"/>
      <c r="N101" s="559"/>
    </row>
    <row r="102" spans="4:14" ht="13.5">
      <c r="D102" s="559"/>
      <c r="E102" s="559"/>
      <c r="F102" s="559"/>
      <c r="G102" s="559"/>
      <c r="H102" s="559"/>
      <c r="I102" s="559"/>
      <c r="J102" s="559"/>
      <c r="K102" s="559"/>
      <c r="L102" s="559"/>
      <c r="M102" s="559"/>
      <c r="N102" s="559"/>
    </row>
    <row r="103" spans="4:14" ht="13.5">
      <c r="D103" s="559"/>
      <c r="E103" s="559"/>
      <c r="F103" s="559"/>
      <c r="G103" s="559"/>
      <c r="H103" s="559"/>
      <c r="I103" s="559"/>
      <c r="J103" s="559"/>
      <c r="K103" s="559"/>
      <c r="L103" s="559"/>
      <c r="M103" s="559"/>
      <c r="N103" s="559"/>
    </row>
    <row r="104" spans="4:14" ht="13.5">
      <c r="D104" s="559"/>
      <c r="E104" s="559"/>
      <c r="F104" s="559"/>
      <c r="G104" s="559"/>
      <c r="H104" s="559"/>
      <c r="I104" s="559"/>
      <c r="J104" s="559"/>
      <c r="K104" s="559"/>
      <c r="L104" s="559"/>
      <c r="M104" s="559"/>
      <c r="N104" s="559"/>
    </row>
    <row r="105" spans="4:14" ht="13.5">
      <c r="D105" s="559"/>
      <c r="E105" s="559"/>
      <c r="F105" s="559"/>
      <c r="G105" s="559"/>
      <c r="H105" s="559"/>
      <c r="I105" s="559"/>
      <c r="J105" s="559"/>
      <c r="K105" s="559"/>
      <c r="L105" s="559"/>
      <c r="M105" s="559"/>
      <c r="N105" s="559"/>
    </row>
    <row r="106" spans="4:14" ht="13.5">
      <c r="D106" s="559"/>
      <c r="E106" s="559"/>
      <c r="F106" s="559"/>
      <c r="G106" s="559"/>
      <c r="H106" s="559"/>
      <c r="I106" s="559"/>
      <c r="J106" s="559"/>
      <c r="K106" s="559"/>
      <c r="L106" s="559"/>
      <c r="M106" s="559"/>
      <c r="N106" s="559"/>
    </row>
    <row r="107" spans="4:14" ht="13.5">
      <c r="D107" s="559"/>
      <c r="E107" s="559"/>
      <c r="F107" s="559"/>
      <c r="G107" s="559"/>
      <c r="H107" s="559"/>
      <c r="I107" s="559"/>
      <c r="J107" s="559"/>
      <c r="K107" s="559"/>
      <c r="L107" s="559"/>
      <c r="M107" s="559"/>
      <c r="N107" s="559"/>
    </row>
    <row r="108" spans="4:14" ht="13.5">
      <c r="D108" s="559"/>
      <c r="E108" s="559"/>
      <c r="F108" s="559"/>
      <c r="G108" s="559"/>
      <c r="H108" s="559"/>
      <c r="I108" s="559"/>
      <c r="J108" s="559"/>
      <c r="K108" s="559"/>
      <c r="L108" s="559"/>
      <c r="M108" s="559"/>
      <c r="N108" s="559"/>
    </row>
    <row r="109" spans="4:14" ht="13.5">
      <c r="D109" s="559"/>
      <c r="E109" s="559"/>
      <c r="F109" s="559"/>
      <c r="G109" s="559"/>
      <c r="H109" s="559"/>
      <c r="I109" s="559"/>
      <c r="J109" s="559"/>
      <c r="K109" s="559"/>
      <c r="L109" s="559"/>
      <c r="M109" s="559"/>
      <c r="N109" s="559"/>
    </row>
    <row r="110" spans="4:14" ht="13.5">
      <c r="D110" s="559"/>
      <c r="E110" s="559"/>
      <c r="F110" s="559"/>
      <c r="G110" s="559"/>
      <c r="H110" s="559"/>
      <c r="I110" s="559"/>
      <c r="J110" s="559"/>
      <c r="K110" s="559"/>
      <c r="L110" s="559"/>
      <c r="M110" s="559"/>
      <c r="N110" s="559"/>
    </row>
    <row r="111" spans="4:14" ht="13.5">
      <c r="D111" s="559"/>
      <c r="E111" s="559"/>
      <c r="F111" s="559"/>
      <c r="G111" s="559"/>
      <c r="H111" s="559"/>
      <c r="I111" s="559"/>
      <c r="J111" s="559"/>
      <c r="K111" s="559"/>
      <c r="L111" s="559"/>
      <c r="M111" s="559"/>
      <c r="N111" s="559"/>
    </row>
    <row r="112" spans="4:14" ht="13.5">
      <c r="D112" s="559"/>
      <c r="E112" s="559"/>
      <c r="F112" s="559"/>
      <c r="G112" s="559"/>
      <c r="H112" s="559"/>
      <c r="I112" s="559"/>
      <c r="J112" s="559"/>
      <c r="K112" s="559"/>
      <c r="L112" s="559"/>
      <c r="M112" s="559"/>
      <c r="N112" s="559"/>
    </row>
    <row r="113" spans="4:14" ht="13.5">
      <c r="D113" s="559"/>
      <c r="E113" s="559"/>
      <c r="F113" s="559"/>
      <c r="G113" s="559"/>
      <c r="H113" s="559"/>
      <c r="I113" s="559"/>
      <c r="J113" s="559"/>
      <c r="K113" s="559"/>
      <c r="L113" s="559"/>
      <c r="M113" s="559"/>
      <c r="N113" s="559"/>
    </row>
    <row r="114" spans="4:14" ht="13.5">
      <c r="D114" s="559"/>
      <c r="E114" s="559"/>
      <c r="F114" s="559"/>
      <c r="G114" s="559"/>
      <c r="H114" s="559"/>
      <c r="I114" s="559"/>
      <c r="J114" s="559"/>
      <c r="K114" s="559"/>
      <c r="L114" s="559"/>
      <c r="M114" s="559"/>
      <c r="N114" s="559"/>
    </row>
    <row r="115" spans="4:14" ht="13.5">
      <c r="D115" s="559"/>
      <c r="E115" s="559"/>
      <c r="F115" s="559"/>
      <c r="G115" s="559"/>
      <c r="H115" s="559"/>
      <c r="I115" s="559"/>
      <c r="J115" s="559"/>
      <c r="K115" s="559"/>
      <c r="L115" s="559"/>
      <c r="M115" s="559"/>
      <c r="N115" s="559"/>
    </row>
    <row r="116" spans="4:14" ht="13.5">
      <c r="D116" s="559"/>
      <c r="E116" s="559"/>
      <c r="F116" s="559"/>
      <c r="G116" s="559"/>
      <c r="H116" s="559"/>
      <c r="I116" s="559"/>
      <c r="J116" s="559"/>
      <c r="K116" s="559"/>
      <c r="L116" s="559"/>
      <c r="M116" s="559"/>
      <c r="N116" s="559"/>
    </row>
    <row r="117" spans="4:14" ht="13.5">
      <c r="D117" s="559"/>
      <c r="E117" s="559"/>
      <c r="F117" s="559"/>
      <c r="G117" s="559"/>
      <c r="H117" s="559"/>
      <c r="I117" s="559"/>
      <c r="J117" s="559"/>
      <c r="K117" s="559"/>
      <c r="L117" s="559"/>
      <c r="M117" s="559"/>
      <c r="N117" s="559"/>
    </row>
    <row r="118" spans="4:14" ht="13.5"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</row>
    <row r="119" spans="4:14" ht="13.5">
      <c r="D119" s="559"/>
      <c r="E119" s="559"/>
      <c r="F119" s="559"/>
      <c r="G119" s="559"/>
      <c r="H119" s="559"/>
      <c r="I119" s="559"/>
      <c r="J119" s="559"/>
      <c r="K119" s="559"/>
      <c r="L119" s="559"/>
      <c r="M119" s="559"/>
      <c r="N119" s="559"/>
    </row>
    <row r="120" spans="4:14" ht="13.5"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</row>
    <row r="121" spans="4:14" ht="13.5">
      <c r="D121" s="559"/>
      <c r="E121" s="559"/>
      <c r="F121" s="559"/>
      <c r="G121" s="559"/>
      <c r="H121" s="559"/>
      <c r="I121" s="559"/>
      <c r="J121" s="559"/>
      <c r="K121" s="559"/>
      <c r="L121" s="559"/>
      <c r="M121" s="559"/>
      <c r="N121" s="559"/>
    </row>
    <row r="122" spans="4:14" ht="13.5">
      <c r="D122" s="559"/>
      <c r="E122" s="559"/>
      <c r="F122" s="559"/>
      <c r="G122" s="559"/>
      <c r="H122" s="559"/>
      <c r="I122" s="559"/>
      <c r="J122" s="559"/>
      <c r="K122" s="559"/>
      <c r="L122" s="559"/>
      <c r="M122" s="559"/>
      <c r="N122" s="559"/>
    </row>
    <row r="123" spans="4:14" ht="13.5">
      <c r="D123" s="559"/>
      <c r="E123" s="559"/>
      <c r="F123" s="559"/>
      <c r="G123" s="559"/>
      <c r="H123" s="559"/>
      <c r="I123" s="559"/>
      <c r="J123" s="559"/>
      <c r="K123" s="559"/>
      <c r="L123" s="559"/>
      <c r="M123" s="559"/>
      <c r="N123" s="559"/>
    </row>
    <row r="124" spans="4:14" ht="13.5">
      <c r="D124" s="559"/>
      <c r="E124" s="559"/>
      <c r="F124" s="559"/>
      <c r="G124" s="559"/>
      <c r="H124" s="559"/>
      <c r="I124" s="559"/>
      <c r="J124" s="559"/>
      <c r="K124" s="559"/>
      <c r="L124" s="559"/>
      <c r="M124" s="559"/>
      <c r="N124" s="559"/>
    </row>
    <row r="125" spans="4:14" ht="13.5">
      <c r="D125" s="559"/>
      <c r="E125" s="559"/>
      <c r="F125" s="559"/>
      <c r="G125" s="559"/>
      <c r="H125" s="559"/>
      <c r="I125" s="559"/>
      <c r="J125" s="559"/>
      <c r="K125" s="559"/>
      <c r="L125" s="559"/>
      <c r="M125" s="559"/>
      <c r="N125" s="559"/>
    </row>
    <row r="126" spans="4:14" ht="13.5">
      <c r="D126" s="559"/>
      <c r="E126" s="559"/>
      <c r="F126" s="559"/>
      <c r="G126" s="559"/>
      <c r="H126" s="559"/>
      <c r="I126" s="559"/>
      <c r="J126" s="559"/>
      <c r="K126" s="559"/>
      <c r="L126" s="559"/>
      <c r="M126" s="559"/>
      <c r="N126" s="559"/>
    </row>
    <row r="127" spans="4:14" ht="13.5">
      <c r="D127" s="559"/>
      <c r="E127" s="559"/>
      <c r="F127" s="559"/>
      <c r="G127" s="559"/>
      <c r="H127" s="559"/>
      <c r="I127" s="559"/>
      <c r="J127" s="559"/>
      <c r="K127" s="559"/>
      <c r="L127" s="559"/>
      <c r="M127" s="559"/>
      <c r="N127" s="559"/>
    </row>
    <row r="128" spans="4:14" ht="13.5">
      <c r="D128" s="559"/>
      <c r="E128" s="559"/>
      <c r="F128" s="559"/>
      <c r="G128" s="559"/>
      <c r="H128" s="559"/>
      <c r="I128" s="559"/>
      <c r="J128" s="559"/>
      <c r="K128" s="559"/>
      <c r="L128" s="559"/>
      <c r="M128" s="559"/>
      <c r="N128" s="559"/>
    </row>
    <row r="129" spans="4:14" ht="13.5">
      <c r="D129" s="559"/>
      <c r="E129" s="559"/>
      <c r="F129" s="559"/>
      <c r="G129" s="559"/>
      <c r="H129" s="559"/>
      <c r="I129" s="559"/>
      <c r="J129" s="559"/>
      <c r="K129" s="559"/>
      <c r="L129" s="559"/>
      <c r="M129" s="559"/>
      <c r="N129" s="559"/>
    </row>
    <row r="130" spans="4:14" ht="13.5">
      <c r="D130" s="559"/>
      <c r="E130" s="559"/>
      <c r="F130" s="559"/>
      <c r="G130" s="559"/>
      <c r="H130" s="559"/>
      <c r="I130" s="559"/>
      <c r="J130" s="559"/>
      <c r="K130" s="559"/>
      <c r="L130" s="559"/>
      <c r="M130" s="559"/>
      <c r="N130" s="559"/>
    </row>
    <row r="131" spans="4:14" ht="13.5">
      <c r="D131" s="559"/>
      <c r="E131" s="559"/>
      <c r="F131" s="559"/>
      <c r="G131" s="559"/>
      <c r="H131" s="559"/>
      <c r="I131" s="559"/>
      <c r="J131" s="559"/>
      <c r="K131" s="559"/>
      <c r="L131" s="559"/>
      <c r="M131" s="559"/>
      <c r="N131" s="559"/>
    </row>
    <row r="132" spans="4:14" ht="13.5">
      <c r="D132" s="559"/>
      <c r="E132" s="559"/>
      <c r="F132" s="559"/>
      <c r="G132" s="559"/>
      <c r="H132" s="559"/>
      <c r="I132" s="559"/>
      <c r="J132" s="559"/>
      <c r="K132" s="559"/>
      <c r="L132" s="559"/>
      <c r="M132" s="559"/>
      <c r="N132" s="559"/>
    </row>
    <row r="133" spans="4:14" ht="13.5">
      <c r="D133" s="559"/>
      <c r="E133" s="559"/>
      <c r="F133" s="559"/>
      <c r="G133" s="559"/>
      <c r="H133" s="559"/>
      <c r="I133" s="559"/>
      <c r="J133" s="559"/>
      <c r="K133" s="559"/>
      <c r="L133" s="559"/>
      <c r="M133" s="559"/>
      <c r="N133" s="559"/>
    </row>
    <row r="134" spans="4:14" ht="13.5">
      <c r="D134" s="559"/>
      <c r="E134" s="559"/>
      <c r="F134" s="559"/>
      <c r="G134" s="559"/>
      <c r="H134" s="559"/>
      <c r="I134" s="559"/>
      <c r="J134" s="559"/>
      <c r="K134" s="559"/>
      <c r="L134" s="559"/>
      <c r="M134" s="559"/>
      <c r="N134" s="559"/>
    </row>
    <row r="135" spans="4:14" ht="13.5">
      <c r="D135" s="559"/>
      <c r="E135" s="559"/>
      <c r="F135" s="559"/>
      <c r="G135" s="559"/>
      <c r="H135" s="559"/>
      <c r="I135" s="559"/>
      <c r="J135" s="559"/>
      <c r="K135" s="559"/>
      <c r="L135" s="559"/>
      <c r="M135" s="559"/>
      <c r="N135" s="559"/>
    </row>
    <row r="136" spans="4:14" ht="13.5">
      <c r="D136" s="559"/>
      <c r="E136" s="559"/>
      <c r="F136" s="559"/>
      <c r="G136" s="559"/>
      <c r="H136" s="559"/>
      <c r="I136" s="559"/>
      <c r="J136" s="559"/>
      <c r="K136" s="559"/>
      <c r="L136" s="559"/>
      <c r="M136" s="559"/>
      <c r="N136" s="559"/>
    </row>
    <row r="137" spans="4:14" ht="13.5">
      <c r="D137" s="559"/>
      <c r="E137" s="559"/>
      <c r="F137" s="559"/>
      <c r="G137" s="559"/>
      <c r="H137" s="559"/>
      <c r="I137" s="559"/>
      <c r="J137" s="559"/>
      <c r="K137" s="559"/>
      <c r="L137" s="559"/>
      <c r="M137" s="559"/>
      <c r="N137" s="559"/>
    </row>
    <row r="138" spans="4:14" ht="13.5">
      <c r="D138" s="559"/>
      <c r="E138" s="559"/>
      <c r="F138" s="559"/>
      <c r="G138" s="559"/>
      <c r="H138" s="559"/>
      <c r="I138" s="559"/>
      <c r="J138" s="559"/>
      <c r="K138" s="559"/>
      <c r="L138" s="559"/>
      <c r="M138" s="559"/>
      <c r="N138" s="559"/>
    </row>
    <row r="139" spans="4:14" ht="13.5">
      <c r="D139" s="559"/>
      <c r="E139" s="559"/>
      <c r="F139" s="559"/>
      <c r="G139" s="559"/>
      <c r="H139" s="559"/>
      <c r="I139" s="559"/>
      <c r="J139" s="559"/>
      <c r="K139" s="559"/>
      <c r="L139" s="559"/>
      <c r="M139" s="559"/>
      <c r="N139" s="559"/>
    </row>
    <row r="140" spans="4:14" ht="13.5">
      <c r="D140" s="559"/>
      <c r="E140" s="559"/>
      <c r="F140" s="559"/>
      <c r="G140" s="559"/>
      <c r="H140" s="559"/>
      <c r="I140" s="559"/>
      <c r="J140" s="559"/>
      <c r="K140" s="559"/>
      <c r="L140" s="559"/>
      <c r="M140" s="559"/>
      <c r="N140" s="559"/>
    </row>
    <row r="141" spans="4:14" ht="13.5">
      <c r="D141" s="559"/>
      <c r="E141" s="559"/>
      <c r="F141" s="559"/>
      <c r="G141" s="559"/>
      <c r="H141" s="559"/>
      <c r="I141" s="559"/>
      <c r="J141" s="559"/>
      <c r="K141" s="559"/>
      <c r="L141" s="559"/>
      <c r="M141" s="559"/>
      <c r="N141" s="559"/>
    </row>
    <row r="142" spans="4:14" ht="13.5">
      <c r="D142" s="559"/>
      <c r="E142" s="559"/>
      <c r="F142" s="559"/>
      <c r="G142" s="559"/>
      <c r="H142" s="559"/>
      <c r="I142" s="559"/>
      <c r="J142" s="559"/>
      <c r="K142" s="559"/>
      <c r="L142" s="559"/>
      <c r="M142" s="559"/>
      <c r="N142" s="559"/>
    </row>
    <row r="143" spans="4:14" ht="13.5">
      <c r="D143" s="559"/>
      <c r="E143" s="559"/>
      <c r="F143" s="559"/>
      <c r="G143" s="559"/>
      <c r="H143" s="559"/>
      <c r="I143" s="559"/>
      <c r="J143" s="559"/>
      <c r="K143" s="559"/>
      <c r="L143" s="559"/>
      <c r="M143" s="559"/>
      <c r="N143" s="559"/>
    </row>
    <row r="144" spans="4:14" ht="13.5">
      <c r="D144" s="559"/>
      <c r="E144" s="559"/>
      <c r="F144" s="559"/>
      <c r="G144" s="559"/>
      <c r="H144" s="559"/>
      <c r="I144" s="559"/>
      <c r="J144" s="559"/>
      <c r="K144" s="559"/>
      <c r="L144" s="559"/>
      <c r="M144" s="559"/>
      <c r="N144" s="559"/>
    </row>
    <row r="145" spans="4:14" ht="13.5">
      <c r="D145" s="559"/>
      <c r="E145" s="559"/>
      <c r="F145" s="559"/>
      <c r="G145" s="559"/>
      <c r="H145" s="559"/>
      <c r="I145" s="559"/>
      <c r="J145" s="559"/>
      <c r="K145" s="559"/>
      <c r="L145" s="559"/>
      <c r="M145" s="559"/>
      <c r="N145" s="559"/>
    </row>
    <row r="146" spans="4:14" ht="13.5">
      <c r="D146" s="559"/>
      <c r="E146" s="559"/>
      <c r="F146" s="559"/>
      <c r="G146" s="559"/>
      <c r="H146" s="559"/>
      <c r="I146" s="559"/>
      <c r="J146" s="559"/>
      <c r="K146" s="559"/>
      <c r="L146" s="559"/>
      <c r="M146" s="559"/>
      <c r="N146" s="559"/>
    </row>
    <row r="147" spans="4:14" ht="13.5">
      <c r="D147" s="559"/>
      <c r="E147" s="559"/>
      <c r="F147" s="559"/>
      <c r="G147" s="559"/>
      <c r="H147" s="559"/>
      <c r="I147" s="559"/>
      <c r="J147" s="559"/>
      <c r="K147" s="559"/>
      <c r="L147" s="559"/>
      <c r="M147" s="559"/>
      <c r="N147" s="559"/>
    </row>
    <row r="148" spans="4:14" ht="13.5">
      <c r="D148" s="559"/>
      <c r="E148" s="559"/>
      <c r="F148" s="559"/>
      <c r="G148" s="559"/>
      <c r="H148" s="559"/>
      <c r="I148" s="559"/>
      <c r="J148" s="559"/>
      <c r="K148" s="559"/>
      <c r="L148" s="559"/>
      <c r="M148" s="559"/>
      <c r="N148" s="559"/>
    </row>
    <row r="149" spans="4:14" ht="13.5">
      <c r="D149" s="559"/>
      <c r="E149" s="559"/>
      <c r="F149" s="559"/>
      <c r="G149" s="559"/>
      <c r="H149" s="559"/>
      <c r="I149" s="559"/>
      <c r="J149" s="559"/>
      <c r="K149" s="559"/>
      <c r="L149" s="559"/>
      <c r="M149" s="559"/>
      <c r="N149" s="559"/>
    </row>
    <row r="150" spans="4:14" ht="13.5">
      <c r="D150" s="559"/>
      <c r="E150" s="559"/>
      <c r="F150" s="559"/>
      <c r="G150" s="559"/>
      <c r="H150" s="559"/>
      <c r="I150" s="559"/>
      <c r="J150" s="559"/>
      <c r="K150" s="559"/>
      <c r="L150" s="559"/>
      <c r="M150" s="559"/>
      <c r="N150" s="559"/>
    </row>
    <row r="151" spans="4:14" ht="13.5">
      <c r="D151" s="559"/>
      <c r="E151" s="559"/>
      <c r="F151" s="559"/>
      <c r="G151" s="559"/>
      <c r="H151" s="559"/>
      <c r="I151" s="559"/>
      <c r="J151" s="559"/>
      <c r="K151" s="559"/>
      <c r="L151" s="559"/>
      <c r="M151" s="559"/>
      <c r="N151" s="559"/>
    </row>
    <row r="152" spans="4:14" ht="13.5">
      <c r="D152" s="559"/>
      <c r="E152" s="559"/>
      <c r="F152" s="559"/>
      <c r="G152" s="559"/>
      <c r="H152" s="559"/>
      <c r="I152" s="559"/>
      <c r="J152" s="559"/>
      <c r="K152" s="559"/>
      <c r="L152" s="559"/>
      <c r="M152" s="559"/>
      <c r="N152" s="559"/>
    </row>
    <row r="153" spans="4:14" ht="13.5">
      <c r="D153" s="559"/>
      <c r="E153" s="559"/>
      <c r="F153" s="559"/>
      <c r="G153" s="559"/>
      <c r="H153" s="559"/>
      <c r="I153" s="559"/>
      <c r="J153" s="559"/>
      <c r="K153" s="559"/>
      <c r="L153" s="559"/>
      <c r="M153" s="559"/>
      <c r="N153" s="559"/>
    </row>
    <row r="154" spans="4:14" ht="13.5">
      <c r="D154" s="559"/>
      <c r="E154" s="559"/>
      <c r="F154" s="559"/>
      <c r="G154" s="559"/>
      <c r="H154" s="559"/>
      <c r="I154" s="559"/>
      <c r="J154" s="559"/>
      <c r="K154" s="559"/>
      <c r="L154" s="559"/>
      <c r="M154" s="559"/>
      <c r="N154" s="559"/>
    </row>
    <row r="155" spans="4:14" ht="13.5">
      <c r="D155" s="559"/>
      <c r="E155" s="559"/>
      <c r="F155" s="559"/>
      <c r="G155" s="559"/>
      <c r="H155" s="559"/>
      <c r="I155" s="559"/>
      <c r="J155" s="559"/>
      <c r="K155" s="559"/>
      <c r="L155" s="559"/>
      <c r="M155" s="559"/>
      <c r="N155" s="559"/>
    </row>
    <row r="156" spans="4:14" ht="13.5">
      <c r="D156" s="559"/>
      <c r="E156" s="559"/>
      <c r="F156" s="559"/>
      <c r="G156" s="559"/>
      <c r="H156" s="559"/>
      <c r="I156" s="559"/>
      <c r="J156" s="559"/>
      <c r="K156" s="559"/>
      <c r="L156" s="559"/>
      <c r="M156" s="559"/>
      <c r="N156" s="559"/>
    </row>
    <row r="157" spans="4:14" ht="13.5">
      <c r="D157" s="559"/>
      <c r="E157" s="559"/>
      <c r="F157" s="559"/>
      <c r="G157" s="559"/>
      <c r="H157" s="559"/>
      <c r="I157" s="559"/>
      <c r="J157" s="559"/>
      <c r="K157" s="559"/>
      <c r="L157" s="559"/>
      <c r="M157" s="559"/>
      <c r="N157" s="559"/>
    </row>
    <row r="158" spans="4:14" ht="13.5">
      <c r="D158" s="559"/>
      <c r="E158" s="559"/>
      <c r="F158" s="559"/>
      <c r="G158" s="559"/>
      <c r="H158" s="559"/>
      <c r="I158" s="559"/>
      <c r="J158" s="559"/>
      <c r="K158" s="559"/>
      <c r="L158" s="559"/>
      <c r="M158" s="559"/>
      <c r="N158" s="559"/>
    </row>
    <row r="159" spans="4:14" ht="13.5">
      <c r="D159" s="559"/>
      <c r="E159" s="559"/>
      <c r="F159" s="559"/>
      <c r="G159" s="559"/>
      <c r="H159" s="559"/>
      <c r="I159" s="559"/>
      <c r="J159" s="559"/>
      <c r="K159" s="559"/>
      <c r="L159" s="559"/>
      <c r="M159" s="559"/>
      <c r="N159" s="559"/>
    </row>
    <row r="160" spans="4:14" ht="13.5">
      <c r="D160" s="559"/>
      <c r="E160" s="559"/>
      <c r="F160" s="559"/>
      <c r="G160" s="559"/>
      <c r="H160" s="559"/>
      <c r="I160" s="559"/>
      <c r="J160" s="559"/>
      <c r="K160" s="559"/>
      <c r="L160" s="559"/>
      <c r="M160" s="559"/>
      <c r="N160" s="559"/>
    </row>
    <row r="161" spans="4:14" ht="13.5">
      <c r="D161" s="559"/>
      <c r="E161" s="559"/>
      <c r="F161" s="559"/>
      <c r="G161" s="559"/>
      <c r="H161" s="559"/>
      <c r="I161" s="559"/>
      <c r="J161" s="559"/>
      <c r="K161" s="559"/>
      <c r="L161" s="559"/>
      <c r="M161" s="559"/>
      <c r="N161" s="559"/>
    </row>
    <row r="162" spans="4:14" ht="13.5">
      <c r="D162" s="559"/>
      <c r="E162" s="559"/>
      <c r="F162" s="559"/>
      <c r="G162" s="559"/>
      <c r="H162" s="559"/>
      <c r="I162" s="559"/>
      <c r="J162" s="559"/>
      <c r="K162" s="559"/>
      <c r="L162" s="559"/>
      <c r="M162" s="559"/>
      <c r="N162" s="559"/>
    </row>
    <row r="163" spans="4:14" ht="13.5">
      <c r="D163" s="559"/>
      <c r="E163" s="559"/>
      <c r="F163" s="559"/>
      <c r="G163" s="559"/>
      <c r="H163" s="559"/>
      <c r="I163" s="559"/>
      <c r="J163" s="559"/>
      <c r="K163" s="559"/>
      <c r="L163" s="559"/>
      <c r="M163" s="559"/>
      <c r="N163" s="559"/>
    </row>
    <row r="164" spans="4:14" ht="13.5">
      <c r="D164" s="559"/>
      <c r="E164" s="559"/>
      <c r="F164" s="559"/>
      <c r="G164" s="559"/>
      <c r="H164" s="559"/>
      <c r="I164" s="559"/>
      <c r="J164" s="559"/>
      <c r="K164" s="559"/>
      <c r="L164" s="559"/>
      <c r="M164" s="559"/>
      <c r="N164" s="559"/>
    </row>
    <row r="165" spans="4:14" ht="13.5">
      <c r="D165" s="559"/>
      <c r="E165" s="559"/>
      <c r="F165" s="559"/>
      <c r="G165" s="559"/>
      <c r="H165" s="559"/>
      <c r="I165" s="559"/>
      <c r="J165" s="559"/>
      <c r="K165" s="559"/>
      <c r="L165" s="559"/>
      <c r="M165" s="559"/>
      <c r="N165" s="559"/>
    </row>
    <row r="166" spans="4:14" ht="13.5">
      <c r="D166" s="559"/>
      <c r="E166" s="559"/>
      <c r="F166" s="559"/>
      <c r="G166" s="559"/>
      <c r="H166" s="559"/>
      <c r="I166" s="559"/>
      <c r="J166" s="559"/>
      <c r="K166" s="559"/>
      <c r="L166" s="559"/>
      <c r="M166" s="559"/>
      <c r="N166" s="559"/>
    </row>
    <row r="167" spans="4:14" ht="13.5">
      <c r="D167" s="559"/>
      <c r="E167" s="559"/>
      <c r="F167" s="559"/>
      <c r="G167" s="559"/>
      <c r="H167" s="559"/>
      <c r="I167" s="559"/>
      <c r="J167" s="559"/>
      <c r="K167" s="559"/>
      <c r="L167" s="559"/>
      <c r="M167" s="559"/>
      <c r="N167" s="559"/>
    </row>
    <row r="168" spans="4:14" ht="13.5">
      <c r="D168" s="559"/>
      <c r="E168" s="559"/>
      <c r="F168" s="559"/>
      <c r="G168" s="559"/>
      <c r="H168" s="559"/>
      <c r="I168" s="559"/>
      <c r="J168" s="559"/>
      <c r="K168" s="559"/>
      <c r="L168" s="559"/>
      <c r="M168" s="559"/>
      <c r="N168" s="559"/>
    </row>
    <row r="169" spans="4:14" ht="13.5">
      <c r="D169" s="559"/>
      <c r="E169" s="559"/>
      <c r="F169" s="559"/>
      <c r="G169" s="559"/>
      <c r="H169" s="559"/>
      <c r="I169" s="559"/>
      <c r="J169" s="559"/>
      <c r="K169" s="559"/>
      <c r="L169" s="559"/>
      <c r="M169" s="559"/>
      <c r="N169" s="559"/>
    </row>
    <row r="170" spans="4:14" ht="13.5">
      <c r="D170" s="559"/>
      <c r="E170" s="559"/>
      <c r="F170" s="559"/>
      <c r="G170" s="559"/>
      <c r="H170" s="559"/>
      <c r="I170" s="559"/>
      <c r="J170" s="559"/>
      <c r="K170" s="559"/>
      <c r="L170" s="559"/>
      <c r="M170" s="559"/>
      <c r="N170" s="559"/>
    </row>
    <row r="171" spans="4:14" ht="13.5">
      <c r="D171" s="559"/>
      <c r="E171" s="559"/>
      <c r="F171" s="559"/>
      <c r="G171" s="559"/>
      <c r="H171" s="559"/>
      <c r="I171" s="559"/>
      <c r="J171" s="559"/>
      <c r="K171" s="559"/>
      <c r="L171" s="559"/>
      <c r="M171" s="559"/>
      <c r="N171" s="559"/>
    </row>
    <row r="172" spans="4:14" ht="13.5">
      <c r="D172" s="559"/>
      <c r="E172" s="559"/>
      <c r="F172" s="559"/>
      <c r="G172" s="559"/>
      <c r="H172" s="559"/>
      <c r="I172" s="559"/>
      <c r="J172" s="559"/>
      <c r="K172" s="559"/>
      <c r="L172" s="559"/>
      <c r="M172" s="559"/>
      <c r="N172" s="559"/>
    </row>
    <row r="173" spans="4:14" ht="13.5">
      <c r="D173" s="559"/>
      <c r="E173" s="559"/>
      <c r="F173" s="559"/>
      <c r="G173" s="559"/>
      <c r="H173" s="559"/>
      <c r="I173" s="559"/>
      <c r="J173" s="559"/>
      <c r="K173" s="559"/>
      <c r="L173" s="559"/>
      <c r="M173" s="559"/>
      <c r="N173" s="559"/>
    </row>
    <row r="174" spans="4:14" ht="13.5">
      <c r="D174" s="559"/>
      <c r="E174" s="559"/>
      <c r="F174" s="559"/>
      <c r="G174" s="559"/>
      <c r="H174" s="559"/>
      <c r="I174" s="559"/>
      <c r="J174" s="559"/>
      <c r="K174" s="559"/>
      <c r="L174" s="559"/>
      <c r="M174" s="559"/>
      <c r="N174" s="559"/>
    </row>
    <row r="175" spans="4:14" ht="13.5">
      <c r="D175" s="559"/>
      <c r="E175" s="559"/>
      <c r="F175" s="559"/>
      <c r="G175" s="559"/>
      <c r="H175" s="559"/>
      <c r="I175" s="559"/>
      <c r="J175" s="559"/>
      <c r="K175" s="559"/>
      <c r="L175" s="559"/>
      <c r="M175" s="559"/>
      <c r="N175" s="559"/>
    </row>
    <row r="176" spans="4:14" ht="13.5">
      <c r="D176" s="559"/>
      <c r="E176" s="559"/>
      <c r="F176" s="559"/>
      <c r="G176" s="559"/>
      <c r="H176" s="559"/>
      <c r="I176" s="559"/>
      <c r="J176" s="559"/>
      <c r="K176" s="559"/>
      <c r="L176" s="559"/>
      <c r="M176" s="559"/>
      <c r="N176" s="559"/>
    </row>
    <row r="177" spans="4:14" ht="13.5">
      <c r="D177" s="559"/>
      <c r="E177" s="559"/>
      <c r="F177" s="559"/>
      <c r="G177" s="559"/>
      <c r="H177" s="559"/>
      <c r="I177" s="559"/>
      <c r="J177" s="559"/>
      <c r="K177" s="559"/>
      <c r="L177" s="559"/>
      <c r="M177" s="559"/>
      <c r="N177" s="559"/>
    </row>
    <row r="178" spans="4:14" ht="13.5">
      <c r="D178" s="559"/>
      <c r="E178" s="559"/>
      <c r="F178" s="559"/>
      <c r="G178" s="559"/>
      <c r="H178" s="559"/>
      <c r="I178" s="559"/>
      <c r="J178" s="559"/>
      <c r="K178" s="559"/>
      <c r="L178" s="559"/>
      <c r="M178" s="559"/>
      <c r="N178" s="559"/>
    </row>
    <row r="179" spans="4:14" ht="13.5">
      <c r="D179" s="559"/>
      <c r="E179" s="559"/>
      <c r="F179" s="559"/>
      <c r="G179" s="559"/>
      <c r="H179" s="559"/>
      <c r="I179" s="559"/>
      <c r="J179" s="559"/>
      <c r="K179" s="559"/>
      <c r="L179" s="559"/>
      <c r="M179" s="559"/>
      <c r="N179" s="559"/>
    </row>
    <row r="180" spans="4:14" ht="13.5">
      <c r="D180" s="559"/>
      <c r="E180" s="559"/>
      <c r="F180" s="559"/>
      <c r="G180" s="559"/>
      <c r="H180" s="559"/>
      <c r="I180" s="559"/>
      <c r="J180" s="559"/>
      <c r="K180" s="559"/>
      <c r="L180" s="559"/>
      <c r="M180" s="559"/>
      <c r="N180" s="559"/>
    </row>
    <row r="181" spans="4:14" ht="13.5">
      <c r="D181" s="559"/>
      <c r="E181" s="559"/>
      <c r="F181" s="559"/>
      <c r="G181" s="559"/>
      <c r="H181" s="559"/>
      <c r="I181" s="559"/>
      <c r="J181" s="559"/>
      <c r="K181" s="559"/>
      <c r="L181" s="559"/>
      <c r="M181" s="559"/>
      <c r="N181" s="559"/>
    </row>
    <row r="182" spans="4:14" ht="13.5">
      <c r="D182" s="559"/>
      <c r="E182" s="559"/>
      <c r="F182" s="559"/>
      <c r="G182" s="559"/>
      <c r="H182" s="559"/>
      <c r="I182" s="559"/>
      <c r="J182" s="559"/>
      <c r="K182" s="559"/>
      <c r="L182" s="559"/>
      <c r="M182" s="559"/>
      <c r="N182" s="559"/>
    </row>
    <row r="183" spans="4:14" ht="13.5">
      <c r="D183" s="559"/>
      <c r="E183" s="559"/>
      <c r="F183" s="559"/>
      <c r="G183" s="559"/>
      <c r="H183" s="559"/>
      <c r="I183" s="559"/>
      <c r="J183" s="559"/>
      <c r="K183" s="559"/>
      <c r="L183" s="559"/>
      <c r="M183" s="559"/>
      <c r="N183" s="559"/>
    </row>
    <row r="184" spans="4:14" ht="13.5">
      <c r="D184" s="559"/>
      <c r="E184" s="559"/>
      <c r="F184" s="559"/>
      <c r="G184" s="559"/>
      <c r="H184" s="559"/>
      <c r="I184" s="559"/>
      <c r="J184" s="559"/>
      <c r="K184" s="559"/>
      <c r="L184" s="559"/>
      <c r="M184" s="559"/>
      <c r="N184" s="559"/>
    </row>
    <row r="185" spans="4:14" ht="13.5">
      <c r="D185" s="559"/>
      <c r="E185" s="559"/>
      <c r="F185" s="559"/>
      <c r="G185" s="559"/>
      <c r="H185" s="559"/>
      <c r="I185" s="559"/>
      <c r="J185" s="559"/>
      <c r="K185" s="559"/>
      <c r="L185" s="559"/>
      <c r="M185" s="559"/>
      <c r="N185" s="559"/>
    </row>
    <row r="186" spans="4:14" ht="13.5">
      <c r="D186" s="559"/>
      <c r="E186" s="559"/>
      <c r="F186" s="559"/>
      <c r="G186" s="559"/>
      <c r="H186" s="559"/>
      <c r="I186" s="559"/>
      <c r="J186" s="559"/>
      <c r="K186" s="559"/>
      <c r="L186" s="559"/>
      <c r="M186" s="559"/>
      <c r="N186" s="559"/>
    </row>
    <row r="187" spans="4:14" ht="13.5">
      <c r="D187" s="559"/>
      <c r="E187" s="559"/>
      <c r="F187" s="559"/>
      <c r="G187" s="559"/>
      <c r="H187" s="559"/>
      <c r="I187" s="559"/>
      <c r="J187" s="559"/>
      <c r="K187" s="559"/>
      <c r="L187" s="559"/>
      <c r="M187" s="559"/>
      <c r="N187" s="559"/>
    </row>
    <row r="188" spans="4:14" ht="13.5">
      <c r="D188" s="559"/>
      <c r="E188" s="559"/>
      <c r="F188" s="559"/>
      <c r="G188" s="559"/>
      <c r="H188" s="559"/>
      <c r="I188" s="559"/>
      <c r="J188" s="559"/>
      <c r="K188" s="559"/>
      <c r="L188" s="559"/>
      <c r="M188" s="559"/>
      <c r="N188" s="559"/>
    </row>
    <row r="189" spans="4:14" ht="13.5">
      <c r="D189" s="559"/>
      <c r="E189" s="559"/>
      <c r="F189" s="559"/>
      <c r="G189" s="559"/>
      <c r="H189" s="559"/>
      <c r="I189" s="559"/>
      <c r="J189" s="559"/>
      <c r="K189" s="559"/>
      <c r="L189" s="559"/>
      <c r="M189" s="559"/>
      <c r="N189" s="559"/>
    </row>
    <row r="190" spans="4:14" ht="13.5">
      <c r="D190" s="559"/>
      <c r="E190" s="559"/>
      <c r="F190" s="559"/>
      <c r="G190" s="559"/>
      <c r="H190" s="559"/>
      <c r="I190" s="559"/>
      <c r="J190" s="559"/>
      <c r="K190" s="559"/>
      <c r="L190" s="559"/>
      <c r="M190" s="559"/>
      <c r="N190" s="559"/>
    </row>
    <row r="191" spans="4:14" ht="13.5">
      <c r="D191" s="559"/>
      <c r="E191" s="559"/>
      <c r="F191" s="559"/>
      <c r="G191" s="559"/>
      <c r="H191" s="559"/>
      <c r="I191" s="559"/>
      <c r="J191" s="559"/>
      <c r="K191" s="559"/>
      <c r="L191" s="559"/>
      <c r="M191" s="559"/>
      <c r="N191" s="559"/>
    </row>
    <row r="192" spans="4:14" ht="13.5">
      <c r="D192" s="559"/>
      <c r="E192" s="559"/>
      <c r="F192" s="559"/>
      <c r="G192" s="559"/>
      <c r="H192" s="559"/>
      <c r="I192" s="559"/>
      <c r="J192" s="559"/>
      <c r="K192" s="559"/>
      <c r="L192" s="559"/>
      <c r="M192" s="559"/>
      <c r="N192" s="559"/>
    </row>
    <row r="193" spans="4:14" ht="13.5">
      <c r="D193" s="559"/>
      <c r="E193" s="559"/>
      <c r="F193" s="559"/>
      <c r="G193" s="559"/>
      <c r="H193" s="559"/>
      <c r="I193" s="559"/>
      <c r="J193" s="559"/>
      <c r="K193" s="559"/>
      <c r="L193" s="559"/>
      <c r="M193" s="559"/>
      <c r="N193" s="559"/>
    </row>
    <row r="194" spans="4:14" ht="13.5">
      <c r="D194" s="559"/>
      <c r="E194" s="559"/>
      <c r="F194" s="559"/>
      <c r="G194" s="559"/>
      <c r="H194" s="559"/>
      <c r="I194" s="559"/>
      <c r="J194" s="559"/>
      <c r="K194" s="559"/>
      <c r="L194" s="559"/>
      <c r="M194" s="559"/>
      <c r="N194" s="559"/>
    </row>
    <row r="195" spans="4:14" ht="13.5">
      <c r="D195" s="559"/>
      <c r="E195" s="559"/>
      <c r="F195" s="559"/>
      <c r="G195" s="559"/>
      <c r="H195" s="559"/>
      <c r="I195" s="559"/>
      <c r="J195" s="559"/>
      <c r="K195" s="559"/>
      <c r="L195" s="559"/>
      <c r="M195" s="559"/>
      <c r="N195" s="559"/>
    </row>
    <row r="196" spans="4:14" ht="13.5">
      <c r="D196" s="559"/>
      <c r="E196" s="559"/>
      <c r="F196" s="559"/>
      <c r="G196" s="559"/>
      <c r="H196" s="559"/>
      <c r="I196" s="559"/>
      <c r="J196" s="559"/>
      <c r="K196" s="559"/>
      <c r="L196" s="559"/>
      <c r="M196" s="559"/>
      <c r="N196" s="559"/>
    </row>
    <row r="197" spans="4:14" ht="13.5">
      <c r="D197" s="559"/>
      <c r="E197" s="559"/>
      <c r="F197" s="559"/>
      <c r="G197" s="559"/>
      <c r="H197" s="559"/>
      <c r="I197" s="559"/>
      <c r="J197" s="559"/>
      <c r="K197" s="559"/>
      <c r="L197" s="559"/>
      <c r="M197" s="559"/>
      <c r="N197" s="559"/>
    </row>
    <row r="198" spans="4:14" ht="13.5">
      <c r="D198" s="559"/>
      <c r="E198" s="559"/>
      <c r="F198" s="559"/>
      <c r="G198" s="559"/>
      <c r="H198" s="559"/>
      <c r="I198" s="559"/>
      <c r="J198" s="559"/>
      <c r="K198" s="559"/>
      <c r="L198" s="559"/>
      <c r="M198" s="559"/>
      <c r="N198" s="559"/>
    </row>
    <row r="199" spans="4:14" ht="13.5">
      <c r="D199" s="559"/>
      <c r="E199" s="559"/>
      <c r="F199" s="559"/>
      <c r="G199" s="559"/>
      <c r="H199" s="559"/>
      <c r="I199" s="559"/>
      <c r="J199" s="559"/>
      <c r="K199" s="559"/>
      <c r="L199" s="559"/>
      <c r="M199" s="559"/>
      <c r="N199" s="559"/>
    </row>
    <row r="200" spans="4:14" ht="13.5">
      <c r="D200" s="559"/>
      <c r="E200" s="559"/>
      <c r="F200" s="559"/>
      <c r="G200" s="559"/>
      <c r="H200" s="559"/>
      <c r="I200" s="559"/>
      <c r="J200" s="559"/>
      <c r="K200" s="559"/>
      <c r="L200" s="559"/>
      <c r="M200" s="559"/>
      <c r="N200" s="559"/>
    </row>
    <row r="201" spans="4:14" ht="13.5">
      <c r="D201" s="559"/>
      <c r="E201" s="559"/>
      <c r="F201" s="559"/>
      <c r="G201" s="559"/>
      <c r="H201" s="559"/>
      <c r="I201" s="559"/>
      <c r="J201" s="559"/>
      <c r="K201" s="559"/>
      <c r="L201" s="559"/>
      <c r="M201" s="559"/>
      <c r="N201" s="559"/>
    </row>
    <row r="202" ht="13.5">
      <c r="D202" s="559"/>
    </row>
    <row r="203" ht="13.5">
      <c r="D203" s="559"/>
    </row>
    <row r="204" ht="13.5">
      <c r="D204" s="559"/>
    </row>
    <row r="205" ht="13.5">
      <c r="D205" s="559"/>
    </row>
    <row r="206" ht="13.5">
      <c r="D206" s="559"/>
    </row>
    <row r="207" ht="13.5">
      <c r="D207" s="559"/>
    </row>
    <row r="208" ht="13.5">
      <c r="D208" s="559"/>
    </row>
    <row r="209" ht="13.5">
      <c r="D209" s="559"/>
    </row>
    <row r="210" ht="13.5">
      <c r="D210" s="559"/>
    </row>
    <row r="211" ht="13.5">
      <c r="D211" s="559"/>
    </row>
    <row r="212" ht="13.5">
      <c r="D212" s="559"/>
    </row>
    <row r="213" ht="13.5">
      <c r="D213" s="559"/>
    </row>
  </sheetData>
  <sheetProtection/>
  <mergeCells count="3">
    <mergeCell ref="B56:D56"/>
    <mergeCell ref="A1:I1"/>
    <mergeCell ref="O4:O6"/>
  </mergeCells>
  <conditionalFormatting sqref="Q14:Q65 O7:P7 O9:P11 Q1:Q12 R1:IV65 O2:P2 O16:P60 A1:P1 A3:P6 A8:P8 A7:D7 A9:D11 A2:D2 A12:P15 A31:D47 A61:P65 A48:N60 A16:N30 A66:IV65536">
    <cfRule type="cellIs" priority="18" dxfId="32" operator="equal" stopIfTrue="1">
      <formula>0</formula>
    </cfRule>
  </conditionalFormatting>
  <conditionalFormatting sqref="E7:N7">
    <cfRule type="cellIs" priority="16" dxfId="32" operator="equal" stopIfTrue="1">
      <formula>0</formula>
    </cfRule>
  </conditionalFormatting>
  <conditionalFormatting sqref="E2:N2">
    <cfRule type="cellIs" priority="15" dxfId="32" operator="equal" stopIfTrue="1">
      <formula>0</formula>
    </cfRule>
  </conditionalFormatting>
  <conditionalFormatting sqref="E9:E11">
    <cfRule type="cellIs" priority="14" dxfId="32" operator="equal" stopIfTrue="1">
      <formula>0</formula>
    </cfRule>
  </conditionalFormatting>
  <conditionalFormatting sqref="F9:F11">
    <cfRule type="cellIs" priority="13" dxfId="32" operator="equal" stopIfTrue="1">
      <formula>0</formula>
    </cfRule>
  </conditionalFormatting>
  <conditionalFormatting sqref="G11">
    <cfRule type="cellIs" priority="12" dxfId="32" operator="equal" stopIfTrue="1">
      <formula>0</formula>
    </cfRule>
  </conditionalFormatting>
  <conditionalFormatting sqref="H9:H11">
    <cfRule type="cellIs" priority="11" dxfId="32" operator="equal" stopIfTrue="1">
      <formula>0</formula>
    </cfRule>
  </conditionalFormatting>
  <conditionalFormatting sqref="G9:G10">
    <cfRule type="cellIs" priority="10" dxfId="32" operator="equal" stopIfTrue="1">
      <formula>0</formula>
    </cfRule>
  </conditionalFormatting>
  <conditionalFormatting sqref="I9:I11">
    <cfRule type="cellIs" priority="9" dxfId="32" operator="equal" stopIfTrue="1">
      <formula>0</formula>
    </cfRule>
  </conditionalFormatting>
  <conditionalFormatting sqref="J9:J11">
    <cfRule type="cellIs" priority="8" dxfId="32" operator="equal" stopIfTrue="1">
      <formula>0</formula>
    </cfRule>
  </conditionalFormatting>
  <conditionalFormatting sqref="K9:K11">
    <cfRule type="cellIs" priority="7" dxfId="32" operator="equal" stopIfTrue="1">
      <formula>0</formula>
    </cfRule>
  </conditionalFormatting>
  <conditionalFormatting sqref="L9:L11">
    <cfRule type="cellIs" priority="6" dxfId="32" operator="equal" stopIfTrue="1">
      <formula>0</formula>
    </cfRule>
  </conditionalFormatting>
  <conditionalFormatting sqref="M9:M11">
    <cfRule type="cellIs" priority="5" dxfId="32" operator="equal" stopIfTrue="1">
      <formula>0</formula>
    </cfRule>
  </conditionalFormatting>
  <conditionalFormatting sqref="N9:N11">
    <cfRule type="cellIs" priority="4" dxfId="32" operator="equal" stopIfTrue="1">
      <formula>0</formula>
    </cfRule>
  </conditionalFormatting>
  <conditionalFormatting sqref="E31:N47">
    <cfRule type="cellIs" priority="3" dxfId="32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fitToHeight="1" fitToWidth="1" horizontalDpi="600" verticalDpi="600" orientation="landscape" paperSize="9" scale="61" r:id="rId2"/>
  <ignoredErrors>
    <ignoredError sqref="E4:N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Y58"/>
  <sheetViews>
    <sheetView view="pageBreakPreview" zoomScale="70" zoomScaleSheetLayoutView="70" zoomScalePageLayoutView="0" workbookViewId="0" topLeftCell="A1">
      <selection activeCell="E1" sqref="E1"/>
    </sheetView>
  </sheetViews>
  <sheetFormatPr defaultColWidth="9.00390625" defaultRowHeight="13.5"/>
  <cols>
    <col min="1" max="1" width="3.00390625" style="10" customWidth="1"/>
    <col min="2" max="2" width="3.75390625" style="10" customWidth="1"/>
    <col min="3" max="3" width="6.875" style="10" customWidth="1"/>
    <col min="4" max="4" width="10.50390625" style="10" customWidth="1"/>
    <col min="5" max="5" width="17.375" style="10" customWidth="1"/>
    <col min="6" max="15" width="13.75390625" style="10" customWidth="1"/>
    <col min="16" max="16" width="13.625" style="10" customWidth="1"/>
    <col min="17" max="17" width="0.875" style="10" customWidth="1"/>
    <col min="18" max="16384" width="9.00390625" style="10" customWidth="1"/>
  </cols>
  <sheetData>
    <row r="1" spans="1:16" ht="19.5" customHeight="1" thickBot="1">
      <c r="A1" s="314" t="s">
        <v>122</v>
      </c>
      <c r="B1" s="11"/>
      <c r="C1" s="11"/>
      <c r="D1" s="11"/>
      <c r="P1" s="18" t="s">
        <v>47</v>
      </c>
    </row>
    <row r="2" spans="1:16" ht="13.5">
      <c r="A2" s="119"/>
      <c r="B2" s="120"/>
      <c r="C2" s="120"/>
      <c r="D2" s="628"/>
      <c r="E2" s="136" t="s">
        <v>49</v>
      </c>
      <c r="F2" s="466" t="s">
        <v>20</v>
      </c>
      <c r="G2" s="467" t="s">
        <v>23</v>
      </c>
      <c r="H2" s="467" t="s">
        <v>23</v>
      </c>
      <c r="I2" s="467" t="s">
        <v>24</v>
      </c>
      <c r="J2" s="467" t="s">
        <v>25</v>
      </c>
      <c r="K2" s="467" t="s">
        <v>394</v>
      </c>
      <c r="L2" s="467" t="s">
        <v>26</v>
      </c>
      <c r="M2" s="467" t="s">
        <v>22</v>
      </c>
      <c r="N2" s="467" t="s">
        <v>27</v>
      </c>
      <c r="O2" s="468" t="s">
        <v>395</v>
      </c>
      <c r="P2" s="906" t="s">
        <v>162</v>
      </c>
    </row>
    <row r="3" spans="1:16" s="31" customFormat="1" ht="13.5">
      <c r="A3" s="123"/>
      <c r="B3" s="12"/>
      <c r="C3" s="12"/>
      <c r="D3" s="626"/>
      <c r="E3" s="630"/>
      <c r="F3" s="24" t="s">
        <v>19</v>
      </c>
      <c r="G3" s="469" t="s">
        <v>59</v>
      </c>
      <c r="H3" s="469" t="s">
        <v>59</v>
      </c>
      <c r="I3" s="469" t="s">
        <v>60</v>
      </c>
      <c r="J3" s="469" t="s">
        <v>61</v>
      </c>
      <c r="K3" s="469" t="s">
        <v>37</v>
      </c>
      <c r="L3" s="469" t="s">
        <v>62</v>
      </c>
      <c r="M3" s="469" t="s">
        <v>21</v>
      </c>
      <c r="N3" s="469" t="s">
        <v>63</v>
      </c>
      <c r="O3" s="470" t="s">
        <v>64</v>
      </c>
      <c r="P3" s="907"/>
    </row>
    <row r="4" spans="1:47" s="31" customFormat="1" ht="14.25" thickBot="1">
      <c r="A4" s="130"/>
      <c r="B4" s="131" t="s">
        <v>123</v>
      </c>
      <c r="C4" s="131"/>
      <c r="D4" s="131" t="s">
        <v>124</v>
      </c>
      <c r="E4" s="631"/>
      <c r="F4" s="173"/>
      <c r="G4" s="471" t="s">
        <v>32</v>
      </c>
      <c r="H4" s="471" t="s">
        <v>33</v>
      </c>
      <c r="I4" s="472"/>
      <c r="J4" s="472"/>
      <c r="K4" s="172"/>
      <c r="L4" s="172"/>
      <c r="M4" s="172"/>
      <c r="N4" s="472"/>
      <c r="O4" s="473" t="s">
        <v>66</v>
      </c>
      <c r="P4" s="908"/>
      <c r="Q4" s="63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7"/>
      <c r="AC4" s="627"/>
      <c r="AD4" s="627"/>
      <c r="AE4" s="627"/>
      <c r="AF4" s="627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27"/>
      <c r="AU4" s="627"/>
    </row>
    <row r="5" spans="1:47" s="574" customFormat="1" ht="12.75" customHeight="1">
      <c r="A5" s="570" t="s">
        <v>125</v>
      </c>
      <c r="B5" s="571"/>
      <c r="C5" s="571"/>
      <c r="D5" s="571"/>
      <c r="E5" s="629"/>
      <c r="F5" s="573">
        <v>547</v>
      </c>
      <c r="G5" s="882">
        <v>63093</v>
      </c>
      <c r="H5" s="882">
        <v>24446</v>
      </c>
      <c r="I5" s="882">
        <v>196014</v>
      </c>
      <c r="J5" s="882">
        <v>138221</v>
      </c>
      <c r="K5" s="882">
        <v>27463</v>
      </c>
      <c r="L5" s="882">
        <v>15322</v>
      </c>
      <c r="M5" s="882">
        <v>9665</v>
      </c>
      <c r="N5" s="882">
        <v>4809</v>
      </c>
      <c r="O5" s="869">
        <v>217609</v>
      </c>
      <c r="P5" s="646">
        <v>697189</v>
      </c>
      <c r="Q5" s="632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3"/>
      <c r="AG5" s="633"/>
      <c r="AH5" s="633"/>
      <c r="AI5" s="633"/>
      <c r="AJ5" s="633"/>
      <c r="AK5" s="633"/>
      <c r="AL5" s="633"/>
      <c r="AM5" s="633"/>
      <c r="AN5" s="633"/>
      <c r="AO5" s="633"/>
      <c r="AP5" s="633"/>
      <c r="AQ5" s="633"/>
      <c r="AR5" s="633"/>
      <c r="AS5" s="633"/>
      <c r="AT5" s="625"/>
      <c r="AU5" s="634"/>
    </row>
    <row r="6" spans="1:47" s="569" customFormat="1" ht="13.5">
      <c r="A6" s="570"/>
      <c r="B6" s="575" t="s">
        <v>126</v>
      </c>
      <c r="C6" s="576"/>
      <c r="D6" s="576"/>
      <c r="E6" s="577"/>
      <c r="F6" s="578">
        <v>0</v>
      </c>
      <c r="G6" s="883">
        <v>36729</v>
      </c>
      <c r="H6" s="883">
        <v>13418</v>
      </c>
      <c r="I6" s="883">
        <v>183253</v>
      </c>
      <c r="J6" s="883">
        <v>121890</v>
      </c>
      <c r="K6" s="883">
        <v>26898</v>
      </c>
      <c r="L6" s="883">
        <v>12469</v>
      </c>
      <c r="M6" s="883">
        <v>8072</v>
      </c>
      <c r="N6" s="883">
        <v>0</v>
      </c>
      <c r="O6" s="870">
        <v>142439</v>
      </c>
      <c r="P6" s="639">
        <v>545168</v>
      </c>
      <c r="Q6" s="632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25"/>
      <c r="AU6" s="625"/>
    </row>
    <row r="7" spans="1:47" s="569" customFormat="1" ht="13.5">
      <c r="A7" s="570"/>
      <c r="B7" s="579"/>
      <c r="C7" s="580" t="s">
        <v>127</v>
      </c>
      <c r="D7" s="581"/>
      <c r="E7" s="582"/>
      <c r="F7" s="583">
        <v>0</v>
      </c>
      <c r="G7" s="884">
        <v>36729</v>
      </c>
      <c r="H7" s="884">
        <v>13407</v>
      </c>
      <c r="I7" s="884">
        <v>182607</v>
      </c>
      <c r="J7" s="884">
        <v>121890</v>
      </c>
      <c r="K7" s="884">
        <v>26898</v>
      </c>
      <c r="L7" s="884">
        <v>12469</v>
      </c>
      <c r="M7" s="884">
        <v>8072</v>
      </c>
      <c r="N7" s="884">
        <v>0</v>
      </c>
      <c r="O7" s="871">
        <v>102325</v>
      </c>
      <c r="P7" s="642">
        <v>504397</v>
      </c>
      <c r="Q7" s="632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25"/>
      <c r="AU7" s="625"/>
    </row>
    <row r="8" spans="1:47" s="569" customFormat="1" ht="13.5">
      <c r="A8" s="570"/>
      <c r="B8" s="579"/>
      <c r="C8" s="580" t="s">
        <v>128</v>
      </c>
      <c r="D8" s="581"/>
      <c r="E8" s="582"/>
      <c r="F8" s="584">
        <v>0</v>
      </c>
      <c r="G8" s="885">
        <v>0</v>
      </c>
      <c r="H8" s="885">
        <v>0</v>
      </c>
      <c r="I8" s="885">
        <v>0</v>
      </c>
      <c r="J8" s="885">
        <v>0</v>
      </c>
      <c r="K8" s="885">
        <v>0</v>
      </c>
      <c r="L8" s="885">
        <v>0</v>
      </c>
      <c r="M8" s="885">
        <v>0</v>
      </c>
      <c r="N8" s="885">
        <v>0</v>
      </c>
      <c r="O8" s="872">
        <v>0</v>
      </c>
      <c r="P8" s="640">
        <v>0</v>
      </c>
      <c r="Q8" s="632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33"/>
      <c r="AN8" s="633"/>
      <c r="AO8" s="633"/>
      <c r="AP8" s="633"/>
      <c r="AQ8" s="633"/>
      <c r="AR8" s="633"/>
      <c r="AS8" s="633"/>
      <c r="AT8" s="625"/>
      <c r="AU8" s="625"/>
    </row>
    <row r="9" spans="1:47" s="574" customFormat="1" ht="13.5">
      <c r="A9" s="570"/>
      <c r="B9" s="579"/>
      <c r="C9" s="580" t="s">
        <v>129</v>
      </c>
      <c r="D9" s="581"/>
      <c r="E9" s="572"/>
      <c r="F9" s="584">
        <v>0</v>
      </c>
      <c r="G9" s="885">
        <v>0</v>
      </c>
      <c r="H9" s="885">
        <v>11</v>
      </c>
      <c r="I9" s="885">
        <v>646</v>
      </c>
      <c r="J9" s="885">
        <v>0</v>
      </c>
      <c r="K9" s="885">
        <v>0</v>
      </c>
      <c r="L9" s="885">
        <v>0</v>
      </c>
      <c r="M9" s="885">
        <v>0</v>
      </c>
      <c r="N9" s="885">
        <v>0</v>
      </c>
      <c r="O9" s="872">
        <v>40114</v>
      </c>
      <c r="P9" s="640">
        <v>40771</v>
      </c>
      <c r="Q9" s="632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3"/>
      <c r="AL9" s="633"/>
      <c r="AM9" s="633"/>
      <c r="AN9" s="633"/>
      <c r="AO9" s="633"/>
      <c r="AP9" s="633"/>
      <c r="AQ9" s="633"/>
      <c r="AR9" s="633"/>
      <c r="AS9" s="633"/>
      <c r="AT9" s="625"/>
      <c r="AU9" s="634"/>
    </row>
    <row r="10" spans="1:47" s="574" customFormat="1" ht="13.5">
      <c r="A10" s="570"/>
      <c r="B10" s="579"/>
      <c r="C10" s="756" t="s">
        <v>484</v>
      </c>
      <c r="D10" s="570"/>
      <c r="E10" s="582"/>
      <c r="F10" s="584">
        <v>0</v>
      </c>
      <c r="G10" s="885">
        <v>0</v>
      </c>
      <c r="H10" s="885">
        <v>0</v>
      </c>
      <c r="I10" s="885">
        <v>646</v>
      </c>
      <c r="J10" s="885">
        <v>0</v>
      </c>
      <c r="K10" s="885">
        <v>0</v>
      </c>
      <c r="L10" s="885">
        <v>0</v>
      </c>
      <c r="M10" s="885">
        <v>0</v>
      </c>
      <c r="N10" s="885">
        <v>0</v>
      </c>
      <c r="O10" s="872">
        <v>0</v>
      </c>
      <c r="P10" s="640">
        <v>646</v>
      </c>
      <c r="Q10" s="632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3"/>
      <c r="AN10" s="633"/>
      <c r="AO10" s="633"/>
      <c r="AP10" s="633"/>
      <c r="AQ10" s="633"/>
      <c r="AR10" s="633"/>
      <c r="AS10" s="633"/>
      <c r="AT10" s="625"/>
      <c r="AU10" s="634"/>
    </row>
    <row r="11" spans="1:47" s="574" customFormat="1" ht="13.5">
      <c r="A11" s="570"/>
      <c r="B11" s="585"/>
      <c r="C11" s="586" t="s">
        <v>485</v>
      </c>
      <c r="D11" s="757"/>
      <c r="E11" s="601"/>
      <c r="F11" s="587">
        <v>0</v>
      </c>
      <c r="G11" s="886">
        <v>0</v>
      </c>
      <c r="H11" s="886">
        <v>11</v>
      </c>
      <c r="I11" s="886">
        <v>0</v>
      </c>
      <c r="J11" s="886">
        <v>0</v>
      </c>
      <c r="K11" s="886">
        <v>0</v>
      </c>
      <c r="L11" s="886">
        <v>0</v>
      </c>
      <c r="M11" s="886">
        <v>0</v>
      </c>
      <c r="N11" s="886">
        <v>0</v>
      </c>
      <c r="O11" s="873">
        <v>40114</v>
      </c>
      <c r="P11" s="638">
        <v>40125</v>
      </c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3"/>
      <c r="AM11" s="633"/>
      <c r="AN11" s="633"/>
      <c r="AO11" s="633"/>
      <c r="AP11" s="633"/>
      <c r="AQ11" s="633"/>
      <c r="AR11" s="633"/>
      <c r="AS11" s="633"/>
      <c r="AT11" s="625"/>
      <c r="AU11" s="634"/>
    </row>
    <row r="12" spans="1:47" s="574" customFormat="1" ht="13.5">
      <c r="A12" s="570"/>
      <c r="B12" s="575" t="s">
        <v>130</v>
      </c>
      <c r="C12" s="576"/>
      <c r="D12" s="576"/>
      <c r="E12" s="577"/>
      <c r="F12" s="578">
        <v>547</v>
      </c>
      <c r="G12" s="883">
        <v>26364</v>
      </c>
      <c r="H12" s="883">
        <v>6648</v>
      </c>
      <c r="I12" s="883">
        <v>12761</v>
      </c>
      <c r="J12" s="883">
        <v>16321</v>
      </c>
      <c r="K12" s="883">
        <v>565</v>
      </c>
      <c r="L12" s="883">
        <v>2853</v>
      </c>
      <c r="M12" s="883">
        <v>1593</v>
      </c>
      <c r="N12" s="883">
        <v>4809</v>
      </c>
      <c r="O12" s="870">
        <v>75170</v>
      </c>
      <c r="P12" s="639">
        <v>147631</v>
      </c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633"/>
      <c r="AO12" s="633"/>
      <c r="AP12" s="633"/>
      <c r="AQ12" s="633"/>
      <c r="AR12" s="633"/>
      <c r="AS12" s="633"/>
      <c r="AT12" s="625"/>
      <c r="AU12" s="634"/>
    </row>
    <row r="13" spans="1:47" s="574" customFormat="1" ht="13.5">
      <c r="A13" s="570"/>
      <c r="B13" s="579"/>
      <c r="C13" s="580" t="s">
        <v>131</v>
      </c>
      <c r="D13" s="581"/>
      <c r="E13" s="582"/>
      <c r="F13" s="584">
        <v>0</v>
      </c>
      <c r="G13" s="885">
        <v>16</v>
      </c>
      <c r="H13" s="885">
        <v>6</v>
      </c>
      <c r="I13" s="885">
        <v>145</v>
      </c>
      <c r="J13" s="885">
        <v>730</v>
      </c>
      <c r="K13" s="885">
        <v>428</v>
      </c>
      <c r="L13" s="885">
        <v>21</v>
      </c>
      <c r="M13" s="885">
        <v>29</v>
      </c>
      <c r="N13" s="885">
        <v>31</v>
      </c>
      <c r="O13" s="872">
        <v>118</v>
      </c>
      <c r="P13" s="640">
        <v>1524</v>
      </c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3"/>
      <c r="AK13" s="633"/>
      <c r="AL13" s="633"/>
      <c r="AM13" s="633"/>
      <c r="AN13" s="633"/>
      <c r="AO13" s="633"/>
      <c r="AP13" s="633"/>
      <c r="AQ13" s="633"/>
      <c r="AR13" s="633"/>
      <c r="AS13" s="633"/>
      <c r="AT13" s="625"/>
      <c r="AU13" s="634"/>
    </row>
    <row r="14" spans="1:47" s="588" customFormat="1" ht="13.5">
      <c r="A14" s="570"/>
      <c r="B14" s="579"/>
      <c r="C14" s="580" t="s">
        <v>128</v>
      </c>
      <c r="D14" s="581"/>
      <c r="E14" s="582"/>
      <c r="F14" s="584">
        <v>0</v>
      </c>
      <c r="G14" s="885">
        <v>0</v>
      </c>
      <c r="H14" s="885">
        <v>0</v>
      </c>
      <c r="I14" s="885">
        <v>0</v>
      </c>
      <c r="J14" s="885">
        <v>0</v>
      </c>
      <c r="K14" s="885">
        <v>0</v>
      </c>
      <c r="L14" s="885">
        <v>0</v>
      </c>
      <c r="M14" s="885">
        <v>0</v>
      </c>
      <c r="N14" s="885">
        <v>0</v>
      </c>
      <c r="O14" s="872">
        <v>0</v>
      </c>
      <c r="P14" s="640">
        <v>0</v>
      </c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633"/>
      <c r="AS14" s="633"/>
      <c r="AT14" s="625"/>
      <c r="AU14" s="635"/>
    </row>
    <row r="15" spans="1:47" s="588" customFormat="1" ht="13.5">
      <c r="A15" s="570"/>
      <c r="B15" s="579"/>
      <c r="C15" s="580" t="s">
        <v>132</v>
      </c>
      <c r="D15" s="581"/>
      <c r="E15" s="582"/>
      <c r="F15" s="584">
        <v>0</v>
      </c>
      <c r="G15" s="885">
        <v>0</v>
      </c>
      <c r="H15" s="885">
        <v>0</v>
      </c>
      <c r="I15" s="885">
        <v>0</v>
      </c>
      <c r="J15" s="885">
        <v>0</v>
      </c>
      <c r="K15" s="885">
        <v>0</v>
      </c>
      <c r="L15" s="885">
        <v>0</v>
      </c>
      <c r="M15" s="885">
        <v>0</v>
      </c>
      <c r="N15" s="885">
        <v>0</v>
      </c>
      <c r="O15" s="872">
        <v>0</v>
      </c>
      <c r="P15" s="640">
        <v>0</v>
      </c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633"/>
      <c r="AB15" s="633"/>
      <c r="AC15" s="633"/>
      <c r="AD15" s="633"/>
      <c r="AE15" s="633"/>
      <c r="AF15" s="633"/>
      <c r="AG15" s="633"/>
      <c r="AH15" s="633"/>
      <c r="AI15" s="633"/>
      <c r="AJ15" s="633"/>
      <c r="AK15" s="633"/>
      <c r="AL15" s="633"/>
      <c r="AM15" s="633"/>
      <c r="AN15" s="633"/>
      <c r="AO15" s="633"/>
      <c r="AP15" s="633"/>
      <c r="AQ15" s="633"/>
      <c r="AR15" s="633"/>
      <c r="AS15" s="633"/>
      <c r="AT15" s="625"/>
      <c r="AU15" s="635"/>
    </row>
    <row r="16" spans="1:47" s="588" customFormat="1" ht="13.5">
      <c r="A16" s="570"/>
      <c r="B16" s="579"/>
      <c r="C16" s="580" t="s">
        <v>133</v>
      </c>
      <c r="D16" s="581"/>
      <c r="E16" s="582"/>
      <c r="F16" s="584">
        <v>0</v>
      </c>
      <c r="G16" s="885">
        <v>0</v>
      </c>
      <c r="H16" s="885">
        <v>0</v>
      </c>
      <c r="I16" s="885">
        <v>0</v>
      </c>
      <c r="J16" s="885">
        <v>0</v>
      </c>
      <c r="K16" s="885">
        <v>0</v>
      </c>
      <c r="L16" s="885">
        <v>0</v>
      </c>
      <c r="M16" s="885">
        <v>0</v>
      </c>
      <c r="N16" s="885">
        <v>0</v>
      </c>
      <c r="O16" s="872">
        <v>0</v>
      </c>
      <c r="P16" s="640">
        <v>0</v>
      </c>
      <c r="Q16" s="633"/>
      <c r="R16" s="633"/>
      <c r="S16" s="633"/>
      <c r="T16" s="633"/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633"/>
      <c r="AK16" s="633"/>
      <c r="AL16" s="633"/>
      <c r="AM16" s="633"/>
      <c r="AN16" s="633"/>
      <c r="AO16" s="633"/>
      <c r="AP16" s="633"/>
      <c r="AQ16" s="633"/>
      <c r="AR16" s="633"/>
      <c r="AS16" s="633"/>
      <c r="AT16" s="625"/>
      <c r="AU16" s="635"/>
    </row>
    <row r="17" spans="1:47" s="574" customFormat="1" ht="13.5">
      <c r="A17" s="570"/>
      <c r="B17" s="579"/>
      <c r="C17" s="580" t="s">
        <v>134</v>
      </c>
      <c r="D17" s="581"/>
      <c r="E17" s="582"/>
      <c r="F17" s="584">
        <v>547</v>
      </c>
      <c r="G17" s="885">
        <v>6000</v>
      </c>
      <c r="H17" s="885">
        <v>2240</v>
      </c>
      <c r="I17" s="885">
        <v>0</v>
      </c>
      <c r="J17" s="885">
        <v>0</v>
      </c>
      <c r="K17" s="885">
        <v>0</v>
      </c>
      <c r="L17" s="885">
        <v>0</v>
      </c>
      <c r="M17" s="885">
        <v>0</v>
      </c>
      <c r="N17" s="885">
        <v>4764</v>
      </c>
      <c r="O17" s="872">
        <v>35343</v>
      </c>
      <c r="P17" s="640">
        <v>48894</v>
      </c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633"/>
      <c r="AG17" s="633"/>
      <c r="AH17" s="633"/>
      <c r="AI17" s="633"/>
      <c r="AJ17" s="633"/>
      <c r="AK17" s="633"/>
      <c r="AL17" s="633"/>
      <c r="AM17" s="633"/>
      <c r="AN17" s="633"/>
      <c r="AO17" s="633"/>
      <c r="AP17" s="633"/>
      <c r="AQ17" s="633"/>
      <c r="AR17" s="633"/>
      <c r="AS17" s="633"/>
      <c r="AT17" s="625"/>
      <c r="AU17" s="634"/>
    </row>
    <row r="18" spans="1:47" s="574" customFormat="1" ht="13.5">
      <c r="A18" s="570"/>
      <c r="B18" s="579"/>
      <c r="C18" s="589" t="s">
        <v>427</v>
      </c>
      <c r="D18" s="590"/>
      <c r="E18" s="591"/>
      <c r="F18" s="584">
        <v>0</v>
      </c>
      <c r="G18" s="885">
        <v>7259</v>
      </c>
      <c r="H18" s="885">
        <v>4380</v>
      </c>
      <c r="I18" s="885">
        <v>12493</v>
      </c>
      <c r="J18" s="885">
        <v>15573</v>
      </c>
      <c r="K18" s="885">
        <v>137</v>
      </c>
      <c r="L18" s="885">
        <v>2832</v>
      </c>
      <c r="M18" s="885">
        <v>1564</v>
      </c>
      <c r="N18" s="885">
        <v>0</v>
      </c>
      <c r="O18" s="872">
        <v>39703</v>
      </c>
      <c r="P18" s="640">
        <v>83941</v>
      </c>
      <c r="Q18" s="633"/>
      <c r="R18" s="633"/>
      <c r="S18" s="633"/>
      <c r="T18" s="633"/>
      <c r="U18" s="633"/>
      <c r="V18" s="633"/>
      <c r="W18" s="633"/>
      <c r="X18" s="633"/>
      <c r="Y18" s="633"/>
      <c r="Z18" s="633"/>
      <c r="AA18" s="633"/>
      <c r="AB18" s="633"/>
      <c r="AC18" s="633"/>
      <c r="AD18" s="633"/>
      <c r="AE18" s="633"/>
      <c r="AF18" s="633"/>
      <c r="AG18" s="633"/>
      <c r="AH18" s="633"/>
      <c r="AI18" s="633"/>
      <c r="AJ18" s="633"/>
      <c r="AK18" s="633"/>
      <c r="AL18" s="633"/>
      <c r="AM18" s="633"/>
      <c r="AN18" s="633"/>
      <c r="AO18" s="633"/>
      <c r="AP18" s="633"/>
      <c r="AQ18" s="633"/>
      <c r="AR18" s="633"/>
      <c r="AS18" s="633"/>
      <c r="AT18" s="625"/>
      <c r="AU18" s="634"/>
    </row>
    <row r="19" spans="1:47" s="574" customFormat="1" ht="13.5">
      <c r="A19" s="570"/>
      <c r="B19" s="579"/>
      <c r="C19" s="589" t="s">
        <v>428</v>
      </c>
      <c r="D19" s="590"/>
      <c r="E19" s="591"/>
      <c r="F19" s="584">
        <v>0</v>
      </c>
      <c r="G19" s="885">
        <v>0</v>
      </c>
      <c r="H19" s="885">
        <v>0</v>
      </c>
      <c r="I19" s="885">
        <v>0</v>
      </c>
      <c r="J19" s="885">
        <v>0</v>
      </c>
      <c r="K19" s="885">
        <v>0</v>
      </c>
      <c r="L19" s="885">
        <v>0</v>
      </c>
      <c r="M19" s="885">
        <v>0</v>
      </c>
      <c r="N19" s="885">
        <v>0</v>
      </c>
      <c r="O19" s="872">
        <v>0</v>
      </c>
      <c r="P19" s="640">
        <v>0</v>
      </c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633"/>
      <c r="AB19" s="633"/>
      <c r="AC19" s="633"/>
      <c r="AD19" s="633"/>
      <c r="AE19" s="633"/>
      <c r="AF19" s="633"/>
      <c r="AG19" s="633"/>
      <c r="AH19" s="633"/>
      <c r="AI19" s="633"/>
      <c r="AJ19" s="633"/>
      <c r="AK19" s="633"/>
      <c r="AL19" s="633"/>
      <c r="AM19" s="633"/>
      <c r="AN19" s="633"/>
      <c r="AO19" s="633"/>
      <c r="AP19" s="633"/>
      <c r="AQ19" s="633"/>
      <c r="AR19" s="633"/>
      <c r="AS19" s="633"/>
      <c r="AT19" s="625"/>
      <c r="AU19" s="634"/>
    </row>
    <row r="20" spans="1:47" s="574" customFormat="1" ht="14.25" thickBot="1">
      <c r="A20" s="592"/>
      <c r="B20" s="593"/>
      <c r="C20" s="594" t="s">
        <v>429</v>
      </c>
      <c r="D20" s="595"/>
      <c r="E20" s="596"/>
      <c r="F20" s="597">
        <v>0</v>
      </c>
      <c r="G20" s="887">
        <v>13089</v>
      </c>
      <c r="H20" s="887">
        <v>22</v>
      </c>
      <c r="I20" s="887">
        <v>123</v>
      </c>
      <c r="J20" s="887">
        <v>18</v>
      </c>
      <c r="K20" s="887">
        <v>0</v>
      </c>
      <c r="L20" s="887">
        <v>0</v>
      </c>
      <c r="M20" s="887">
        <v>0</v>
      </c>
      <c r="N20" s="887">
        <v>14</v>
      </c>
      <c r="O20" s="874">
        <v>6</v>
      </c>
      <c r="P20" s="641">
        <v>13272</v>
      </c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633"/>
      <c r="AB20" s="633"/>
      <c r="AC20" s="633"/>
      <c r="AD20" s="633"/>
      <c r="AE20" s="633"/>
      <c r="AF20" s="633"/>
      <c r="AG20" s="633"/>
      <c r="AH20" s="633"/>
      <c r="AI20" s="633"/>
      <c r="AJ20" s="633"/>
      <c r="AK20" s="633"/>
      <c r="AL20" s="633"/>
      <c r="AM20" s="633"/>
      <c r="AN20" s="633"/>
      <c r="AO20" s="633"/>
      <c r="AP20" s="633"/>
      <c r="AQ20" s="633"/>
      <c r="AR20" s="633"/>
      <c r="AS20" s="633"/>
      <c r="AT20" s="625"/>
      <c r="AU20" s="634"/>
    </row>
    <row r="21" spans="1:47" s="574" customFormat="1" ht="13.5">
      <c r="A21" s="570" t="s">
        <v>135</v>
      </c>
      <c r="B21" s="571"/>
      <c r="C21" s="571"/>
      <c r="D21" s="571"/>
      <c r="E21" s="572"/>
      <c r="F21" s="583">
        <v>547</v>
      </c>
      <c r="G21" s="884">
        <v>55676</v>
      </c>
      <c r="H21" s="884">
        <v>24172</v>
      </c>
      <c r="I21" s="884">
        <v>134627</v>
      </c>
      <c r="J21" s="884">
        <v>180757</v>
      </c>
      <c r="K21" s="884">
        <v>21459</v>
      </c>
      <c r="L21" s="884">
        <v>13457</v>
      </c>
      <c r="M21" s="884">
        <v>5485</v>
      </c>
      <c r="N21" s="884">
        <v>4605</v>
      </c>
      <c r="O21" s="871">
        <v>213415</v>
      </c>
      <c r="P21" s="642">
        <v>654200</v>
      </c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3"/>
      <c r="AO21" s="633"/>
      <c r="AP21" s="633"/>
      <c r="AQ21" s="633"/>
      <c r="AR21" s="633"/>
      <c r="AS21" s="633"/>
      <c r="AT21" s="625"/>
      <c r="AU21" s="634"/>
    </row>
    <row r="22" spans="1:47" s="574" customFormat="1" ht="13.5">
      <c r="A22" s="570"/>
      <c r="B22" s="575" t="s">
        <v>136</v>
      </c>
      <c r="C22" s="576"/>
      <c r="D22" s="576"/>
      <c r="E22" s="577"/>
      <c r="F22" s="578">
        <v>0</v>
      </c>
      <c r="G22" s="883">
        <v>54716</v>
      </c>
      <c r="H22" s="883">
        <v>18318</v>
      </c>
      <c r="I22" s="883">
        <v>126300</v>
      </c>
      <c r="J22" s="883">
        <v>170057</v>
      </c>
      <c r="K22" s="883">
        <v>21459</v>
      </c>
      <c r="L22" s="883">
        <v>13457</v>
      </c>
      <c r="M22" s="883">
        <v>5485</v>
      </c>
      <c r="N22" s="883">
        <v>4582</v>
      </c>
      <c r="O22" s="870">
        <v>183673</v>
      </c>
      <c r="P22" s="639">
        <v>598047</v>
      </c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3"/>
      <c r="AE22" s="633"/>
      <c r="AF22" s="633"/>
      <c r="AG22" s="633"/>
      <c r="AH22" s="633"/>
      <c r="AI22" s="633"/>
      <c r="AJ22" s="633"/>
      <c r="AK22" s="633"/>
      <c r="AL22" s="633"/>
      <c r="AM22" s="633"/>
      <c r="AN22" s="633"/>
      <c r="AO22" s="633"/>
      <c r="AP22" s="633"/>
      <c r="AQ22" s="633"/>
      <c r="AR22" s="633"/>
      <c r="AS22" s="633"/>
      <c r="AT22" s="625"/>
      <c r="AU22" s="634"/>
    </row>
    <row r="23" spans="1:47" s="574" customFormat="1" ht="13.5">
      <c r="A23" s="570"/>
      <c r="B23" s="579"/>
      <c r="C23" s="580" t="s">
        <v>430</v>
      </c>
      <c r="D23" s="581"/>
      <c r="E23" s="582"/>
      <c r="F23" s="584">
        <v>0</v>
      </c>
      <c r="G23" s="885">
        <v>20554</v>
      </c>
      <c r="H23" s="885">
        <v>0</v>
      </c>
      <c r="I23" s="885">
        <v>42838</v>
      </c>
      <c r="J23" s="885">
        <v>89595</v>
      </c>
      <c r="K23" s="885">
        <v>5393</v>
      </c>
      <c r="L23" s="885">
        <v>0</v>
      </c>
      <c r="M23" s="885">
        <v>0</v>
      </c>
      <c r="N23" s="885">
        <v>275</v>
      </c>
      <c r="O23" s="872">
        <v>20755</v>
      </c>
      <c r="P23" s="640">
        <v>179410</v>
      </c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633"/>
      <c r="AB23" s="633"/>
      <c r="AC23" s="633"/>
      <c r="AD23" s="633"/>
      <c r="AE23" s="633"/>
      <c r="AF23" s="633"/>
      <c r="AG23" s="633"/>
      <c r="AH23" s="633"/>
      <c r="AI23" s="633"/>
      <c r="AJ23" s="633"/>
      <c r="AK23" s="633"/>
      <c r="AL23" s="633"/>
      <c r="AM23" s="633"/>
      <c r="AN23" s="633"/>
      <c r="AO23" s="633"/>
      <c r="AP23" s="633"/>
      <c r="AQ23" s="633"/>
      <c r="AR23" s="633"/>
      <c r="AS23" s="633"/>
      <c r="AT23" s="625"/>
      <c r="AU23" s="634"/>
    </row>
    <row r="24" spans="1:47" s="574" customFormat="1" ht="13.5">
      <c r="A24" s="570"/>
      <c r="B24" s="579"/>
      <c r="C24" s="580" t="s">
        <v>137</v>
      </c>
      <c r="D24" s="581"/>
      <c r="E24" s="582"/>
      <c r="F24" s="584">
        <v>0</v>
      </c>
      <c r="G24" s="885">
        <v>0</v>
      </c>
      <c r="H24" s="885">
        <v>5335</v>
      </c>
      <c r="I24" s="885">
        <v>7119</v>
      </c>
      <c r="J24" s="885">
        <v>0</v>
      </c>
      <c r="K24" s="885">
        <v>0</v>
      </c>
      <c r="L24" s="885">
        <v>0</v>
      </c>
      <c r="M24" s="885">
        <v>3118</v>
      </c>
      <c r="N24" s="885">
        <v>0</v>
      </c>
      <c r="O24" s="872">
        <v>9683</v>
      </c>
      <c r="P24" s="640">
        <v>25255</v>
      </c>
      <c r="Q24" s="633"/>
      <c r="R24" s="633"/>
      <c r="S24" s="633"/>
      <c r="T24" s="633"/>
      <c r="U24" s="633"/>
      <c r="V24" s="633"/>
      <c r="W24" s="633"/>
      <c r="X24" s="633"/>
      <c r="Y24" s="633"/>
      <c r="Z24" s="633"/>
      <c r="AA24" s="633"/>
      <c r="AB24" s="633"/>
      <c r="AC24" s="633"/>
      <c r="AD24" s="633"/>
      <c r="AE24" s="633"/>
      <c r="AF24" s="633"/>
      <c r="AG24" s="633"/>
      <c r="AH24" s="633"/>
      <c r="AI24" s="633"/>
      <c r="AJ24" s="633"/>
      <c r="AK24" s="633"/>
      <c r="AL24" s="633"/>
      <c r="AM24" s="633"/>
      <c r="AN24" s="633"/>
      <c r="AO24" s="633"/>
      <c r="AP24" s="633"/>
      <c r="AQ24" s="633"/>
      <c r="AR24" s="633"/>
      <c r="AS24" s="633"/>
      <c r="AT24" s="625"/>
      <c r="AU24" s="634"/>
    </row>
    <row r="25" spans="1:47" s="574" customFormat="1" ht="13.5">
      <c r="A25" s="570"/>
      <c r="B25" s="579"/>
      <c r="C25" s="580" t="s">
        <v>138</v>
      </c>
      <c r="D25" s="581"/>
      <c r="E25" s="582"/>
      <c r="F25" s="598">
        <v>0</v>
      </c>
      <c r="G25" s="888">
        <v>0</v>
      </c>
      <c r="H25" s="888">
        <v>0</v>
      </c>
      <c r="I25" s="888">
        <v>0</v>
      </c>
      <c r="J25" s="888">
        <v>0</v>
      </c>
      <c r="K25" s="888">
        <v>0</v>
      </c>
      <c r="L25" s="888">
        <v>0</v>
      </c>
      <c r="M25" s="888">
        <v>0</v>
      </c>
      <c r="N25" s="888">
        <v>0</v>
      </c>
      <c r="O25" s="875">
        <v>0</v>
      </c>
      <c r="P25" s="643">
        <v>0</v>
      </c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633"/>
      <c r="AB25" s="633"/>
      <c r="AC25" s="633"/>
      <c r="AD25" s="633"/>
      <c r="AE25" s="633"/>
      <c r="AF25" s="633"/>
      <c r="AG25" s="633"/>
      <c r="AH25" s="633"/>
      <c r="AI25" s="633"/>
      <c r="AJ25" s="633"/>
      <c r="AK25" s="633"/>
      <c r="AL25" s="633"/>
      <c r="AM25" s="633"/>
      <c r="AN25" s="633"/>
      <c r="AO25" s="633"/>
      <c r="AP25" s="633"/>
      <c r="AQ25" s="633"/>
      <c r="AR25" s="633"/>
      <c r="AS25" s="633"/>
      <c r="AT25" s="625"/>
      <c r="AU25" s="634"/>
    </row>
    <row r="26" spans="1:47" s="574" customFormat="1" ht="13.5">
      <c r="A26" s="570"/>
      <c r="B26" s="579"/>
      <c r="C26" s="580" t="s">
        <v>139</v>
      </c>
      <c r="D26" s="581"/>
      <c r="E26" s="582"/>
      <c r="F26" s="584">
        <v>0</v>
      </c>
      <c r="G26" s="885">
        <v>0</v>
      </c>
      <c r="H26" s="885">
        <v>0</v>
      </c>
      <c r="I26" s="885">
        <v>0</v>
      </c>
      <c r="J26" s="885">
        <v>0</v>
      </c>
      <c r="K26" s="885">
        <v>0</v>
      </c>
      <c r="L26" s="885">
        <v>0</v>
      </c>
      <c r="M26" s="885">
        <v>0</v>
      </c>
      <c r="N26" s="885">
        <v>0</v>
      </c>
      <c r="O26" s="872">
        <v>0</v>
      </c>
      <c r="P26" s="640">
        <v>0</v>
      </c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633"/>
      <c r="AB26" s="633"/>
      <c r="AC26" s="633"/>
      <c r="AD26" s="633"/>
      <c r="AE26" s="633"/>
      <c r="AF26" s="633"/>
      <c r="AG26" s="633"/>
      <c r="AH26" s="633"/>
      <c r="AI26" s="633"/>
      <c r="AJ26" s="633"/>
      <c r="AK26" s="633"/>
      <c r="AL26" s="633"/>
      <c r="AM26" s="633"/>
      <c r="AN26" s="633"/>
      <c r="AO26" s="633"/>
      <c r="AP26" s="633"/>
      <c r="AQ26" s="633"/>
      <c r="AR26" s="633"/>
      <c r="AS26" s="633"/>
      <c r="AT26" s="625"/>
      <c r="AU26" s="634"/>
    </row>
    <row r="27" spans="1:47" s="574" customFormat="1" ht="13.5">
      <c r="A27" s="570"/>
      <c r="B27" s="579"/>
      <c r="C27" s="580" t="s">
        <v>140</v>
      </c>
      <c r="D27" s="581"/>
      <c r="E27" s="582"/>
      <c r="F27" s="584">
        <v>0</v>
      </c>
      <c r="G27" s="885">
        <v>12728</v>
      </c>
      <c r="H27" s="885">
        <v>8603</v>
      </c>
      <c r="I27" s="885">
        <v>20644</v>
      </c>
      <c r="J27" s="885">
        <v>6095</v>
      </c>
      <c r="K27" s="885">
        <v>8658</v>
      </c>
      <c r="L27" s="885">
        <v>10299</v>
      </c>
      <c r="M27" s="885">
        <v>106</v>
      </c>
      <c r="N27" s="885">
        <v>23</v>
      </c>
      <c r="O27" s="872">
        <v>45463</v>
      </c>
      <c r="P27" s="640">
        <v>112619</v>
      </c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633"/>
      <c r="AB27" s="633"/>
      <c r="AC27" s="633"/>
      <c r="AD27" s="633"/>
      <c r="AE27" s="633"/>
      <c r="AF27" s="633"/>
      <c r="AG27" s="633"/>
      <c r="AH27" s="633"/>
      <c r="AI27" s="633"/>
      <c r="AJ27" s="633"/>
      <c r="AK27" s="633"/>
      <c r="AL27" s="633"/>
      <c r="AM27" s="633"/>
      <c r="AN27" s="633"/>
      <c r="AO27" s="633"/>
      <c r="AP27" s="633"/>
      <c r="AQ27" s="633"/>
      <c r="AR27" s="633"/>
      <c r="AS27" s="633"/>
      <c r="AT27" s="625"/>
      <c r="AU27" s="634"/>
    </row>
    <row r="28" spans="1:47" s="574" customFormat="1" ht="13.5">
      <c r="A28" s="570"/>
      <c r="B28" s="579"/>
      <c r="C28" s="580" t="s">
        <v>141</v>
      </c>
      <c r="D28" s="581"/>
      <c r="E28" s="582"/>
      <c r="F28" s="584">
        <v>0</v>
      </c>
      <c r="G28" s="885">
        <v>21434</v>
      </c>
      <c r="H28" s="885">
        <v>4380</v>
      </c>
      <c r="I28" s="885">
        <v>54546</v>
      </c>
      <c r="J28" s="885">
        <v>74361</v>
      </c>
      <c r="K28" s="885">
        <v>7408</v>
      </c>
      <c r="L28" s="885">
        <v>3158</v>
      </c>
      <c r="M28" s="885">
        <v>2261</v>
      </c>
      <c r="N28" s="885">
        <v>4284</v>
      </c>
      <c r="O28" s="872">
        <v>107772</v>
      </c>
      <c r="P28" s="640">
        <v>279604</v>
      </c>
      <c r="Q28" s="633"/>
      <c r="R28" s="633"/>
      <c r="S28" s="633"/>
      <c r="T28" s="633"/>
      <c r="U28" s="633"/>
      <c r="V28" s="633"/>
      <c r="W28" s="633"/>
      <c r="X28" s="633"/>
      <c r="Y28" s="633"/>
      <c r="Z28" s="633"/>
      <c r="AA28" s="633"/>
      <c r="AB28" s="633"/>
      <c r="AC28" s="633"/>
      <c r="AD28" s="633"/>
      <c r="AE28" s="633"/>
      <c r="AF28" s="633"/>
      <c r="AG28" s="633"/>
      <c r="AH28" s="633"/>
      <c r="AI28" s="633"/>
      <c r="AJ28" s="633"/>
      <c r="AK28" s="633"/>
      <c r="AL28" s="633"/>
      <c r="AM28" s="633"/>
      <c r="AN28" s="633"/>
      <c r="AO28" s="633"/>
      <c r="AP28" s="633"/>
      <c r="AQ28" s="633"/>
      <c r="AR28" s="633"/>
      <c r="AS28" s="633"/>
      <c r="AT28" s="625"/>
      <c r="AU28" s="634"/>
    </row>
    <row r="29" spans="1:47" s="574" customFormat="1" ht="13.5">
      <c r="A29" s="570"/>
      <c r="B29" s="579"/>
      <c r="C29" s="580" t="s">
        <v>142</v>
      </c>
      <c r="D29" s="581"/>
      <c r="E29" s="582"/>
      <c r="F29" s="584">
        <v>0</v>
      </c>
      <c r="G29" s="885">
        <v>0</v>
      </c>
      <c r="H29" s="885">
        <v>0</v>
      </c>
      <c r="I29" s="885">
        <v>1153</v>
      </c>
      <c r="J29" s="885">
        <v>6</v>
      </c>
      <c r="K29" s="885">
        <v>0</v>
      </c>
      <c r="L29" s="885">
        <v>0</v>
      </c>
      <c r="M29" s="885">
        <v>0</v>
      </c>
      <c r="N29" s="885">
        <v>0</v>
      </c>
      <c r="O29" s="872">
        <v>0</v>
      </c>
      <c r="P29" s="640">
        <v>1159</v>
      </c>
      <c r="Q29" s="633"/>
      <c r="R29" s="633"/>
      <c r="S29" s="633"/>
      <c r="T29" s="633"/>
      <c r="U29" s="633"/>
      <c r="V29" s="633"/>
      <c r="W29" s="633"/>
      <c r="X29" s="633"/>
      <c r="Y29" s="633"/>
      <c r="Z29" s="633"/>
      <c r="AA29" s="633"/>
      <c r="AB29" s="633"/>
      <c r="AC29" s="633"/>
      <c r="AD29" s="633"/>
      <c r="AE29" s="633"/>
      <c r="AF29" s="633"/>
      <c r="AG29" s="633"/>
      <c r="AH29" s="633"/>
      <c r="AI29" s="633"/>
      <c r="AJ29" s="633"/>
      <c r="AK29" s="633"/>
      <c r="AL29" s="633"/>
      <c r="AM29" s="633"/>
      <c r="AN29" s="633"/>
      <c r="AO29" s="633"/>
      <c r="AP29" s="633"/>
      <c r="AQ29" s="633"/>
      <c r="AR29" s="633"/>
      <c r="AS29" s="633"/>
      <c r="AT29" s="625"/>
      <c r="AU29" s="634"/>
    </row>
    <row r="30" spans="1:47" s="574" customFormat="1" ht="13.5">
      <c r="A30" s="570"/>
      <c r="B30" s="585"/>
      <c r="C30" s="599" t="s">
        <v>143</v>
      </c>
      <c r="D30" s="600"/>
      <c r="E30" s="601"/>
      <c r="F30" s="602">
        <v>0</v>
      </c>
      <c r="G30" s="889">
        <v>0</v>
      </c>
      <c r="H30" s="889">
        <v>0</v>
      </c>
      <c r="I30" s="889">
        <v>0</v>
      </c>
      <c r="J30" s="889">
        <v>0</v>
      </c>
      <c r="K30" s="889">
        <v>0</v>
      </c>
      <c r="L30" s="889">
        <v>0</v>
      </c>
      <c r="M30" s="889">
        <v>0</v>
      </c>
      <c r="N30" s="889">
        <v>0</v>
      </c>
      <c r="O30" s="876">
        <v>0</v>
      </c>
      <c r="P30" s="644">
        <v>0</v>
      </c>
      <c r="Q30" s="633"/>
      <c r="R30" s="633"/>
      <c r="S30" s="633"/>
      <c r="T30" s="633"/>
      <c r="U30" s="633"/>
      <c r="V30" s="633"/>
      <c r="W30" s="633"/>
      <c r="X30" s="633"/>
      <c r="Y30" s="633"/>
      <c r="Z30" s="633"/>
      <c r="AA30" s="633"/>
      <c r="AB30" s="633"/>
      <c r="AC30" s="633"/>
      <c r="AD30" s="633"/>
      <c r="AE30" s="633"/>
      <c r="AF30" s="633"/>
      <c r="AG30" s="633"/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33"/>
      <c r="AT30" s="625"/>
      <c r="AU30" s="634"/>
    </row>
    <row r="31" spans="1:51" s="574" customFormat="1" ht="13.5">
      <c r="A31" s="570"/>
      <c r="B31" s="575" t="s">
        <v>144</v>
      </c>
      <c r="C31" s="576"/>
      <c r="D31" s="576"/>
      <c r="E31" s="577"/>
      <c r="F31" s="598">
        <v>547</v>
      </c>
      <c r="G31" s="888">
        <v>960</v>
      </c>
      <c r="H31" s="888">
        <v>906</v>
      </c>
      <c r="I31" s="888">
        <v>8327</v>
      </c>
      <c r="J31" s="888">
        <v>10700</v>
      </c>
      <c r="K31" s="888">
        <v>0</v>
      </c>
      <c r="L31" s="888">
        <v>0</v>
      </c>
      <c r="M31" s="888">
        <v>0</v>
      </c>
      <c r="N31" s="888">
        <v>23</v>
      </c>
      <c r="O31" s="875">
        <v>29742</v>
      </c>
      <c r="P31" s="643">
        <v>51205</v>
      </c>
      <c r="Q31" s="633"/>
      <c r="R31" s="633"/>
      <c r="S31" s="633"/>
      <c r="T31" s="633"/>
      <c r="U31" s="633"/>
      <c r="V31" s="633"/>
      <c r="W31" s="633"/>
      <c r="X31" s="633"/>
      <c r="Y31" s="633"/>
      <c r="Z31" s="633"/>
      <c r="AA31" s="633"/>
      <c r="AB31" s="633"/>
      <c r="AC31" s="633"/>
      <c r="AD31" s="633"/>
      <c r="AE31" s="633"/>
      <c r="AF31" s="633"/>
      <c r="AG31" s="633"/>
      <c r="AH31" s="633"/>
      <c r="AI31" s="633"/>
      <c r="AJ31" s="633"/>
      <c r="AK31" s="633"/>
      <c r="AL31" s="633"/>
      <c r="AM31" s="633"/>
      <c r="AN31" s="633"/>
      <c r="AO31" s="633"/>
      <c r="AP31" s="633"/>
      <c r="AQ31" s="633"/>
      <c r="AR31" s="633"/>
      <c r="AS31" s="633"/>
      <c r="AT31" s="625"/>
      <c r="AU31" s="634"/>
      <c r="AY31" s="574">
        <v>0</v>
      </c>
    </row>
    <row r="32" spans="1:47" s="574" customFormat="1" ht="13.5">
      <c r="A32" s="570"/>
      <c r="B32" s="579"/>
      <c r="C32" s="580" t="s">
        <v>145</v>
      </c>
      <c r="D32" s="581"/>
      <c r="E32" s="582"/>
      <c r="F32" s="598">
        <v>547</v>
      </c>
      <c r="G32" s="888">
        <v>960</v>
      </c>
      <c r="H32" s="888">
        <v>0</v>
      </c>
      <c r="I32" s="888">
        <v>8327</v>
      </c>
      <c r="J32" s="888">
        <v>10700</v>
      </c>
      <c r="K32" s="888">
        <v>0</v>
      </c>
      <c r="L32" s="888">
        <v>0</v>
      </c>
      <c r="M32" s="888">
        <v>0</v>
      </c>
      <c r="N32" s="888">
        <v>0</v>
      </c>
      <c r="O32" s="875">
        <v>29742</v>
      </c>
      <c r="P32" s="643">
        <v>50276</v>
      </c>
      <c r="Q32" s="633"/>
      <c r="R32" s="633"/>
      <c r="S32" s="633"/>
      <c r="T32" s="633"/>
      <c r="U32" s="633"/>
      <c r="V32" s="633"/>
      <c r="W32" s="633"/>
      <c r="X32" s="633"/>
      <c r="Y32" s="633"/>
      <c r="Z32" s="633"/>
      <c r="AA32" s="633"/>
      <c r="AB32" s="633"/>
      <c r="AC32" s="633"/>
      <c r="AD32" s="633"/>
      <c r="AE32" s="633"/>
      <c r="AF32" s="633"/>
      <c r="AG32" s="633"/>
      <c r="AH32" s="633"/>
      <c r="AI32" s="633"/>
      <c r="AJ32" s="633"/>
      <c r="AK32" s="633"/>
      <c r="AL32" s="633"/>
      <c r="AM32" s="633"/>
      <c r="AN32" s="633"/>
      <c r="AO32" s="633"/>
      <c r="AP32" s="633"/>
      <c r="AQ32" s="633"/>
      <c r="AR32" s="633"/>
      <c r="AS32" s="633"/>
      <c r="AT32" s="625"/>
      <c r="AU32" s="634"/>
    </row>
    <row r="33" spans="1:47" s="588" customFormat="1" ht="13.5">
      <c r="A33" s="570"/>
      <c r="B33" s="579"/>
      <c r="C33" s="580" t="s">
        <v>146</v>
      </c>
      <c r="D33" s="581"/>
      <c r="E33" s="582"/>
      <c r="F33" s="598">
        <v>0</v>
      </c>
      <c r="G33" s="888">
        <v>0</v>
      </c>
      <c r="H33" s="888">
        <v>0</v>
      </c>
      <c r="I33" s="888">
        <v>0</v>
      </c>
      <c r="J33" s="888">
        <v>0</v>
      </c>
      <c r="K33" s="888">
        <v>0</v>
      </c>
      <c r="L33" s="888">
        <v>0</v>
      </c>
      <c r="M33" s="888">
        <v>0</v>
      </c>
      <c r="N33" s="888">
        <v>0</v>
      </c>
      <c r="O33" s="875">
        <v>0</v>
      </c>
      <c r="P33" s="643">
        <v>0</v>
      </c>
      <c r="Q33" s="633"/>
      <c r="R33" s="633"/>
      <c r="S33" s="633"/>
      <c r="T33" s="633"/>
      <c r="U33" s="633"/>
      <c r="V33" s="633"/>
      <c r="W33" s="633"/>
      <c r="X33" s="633"/>
      <c r="Y33" s="633"/>
      <c r="Z33" s="633"/>
      <c r="AA33" s="633"/>
      <c r="AB33" s="633"/>
      <c r="AC33" s="633"/>
      <c r="AD33" s="633"/>
      <c r="AE33" s="633"/>
      <c r="AF33" s="633"/>
      <c r="AG33" s="633"/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33"/>
      <c r="AT33" s="625"/>
      <c r="AU33" s="635"/>
    </row>
    <row r="34" spans="1:47" s="574" customFormat="1" ht="13.5" customHeight="1">
      <c r="A34" s="570"/>
      <c r="B34" s="579"/>
      <c r="C34" s="580" t="s">
        <v>138</v>
      </c>
      <c r="D34" s="581"/>
      <c r="E34" s="582"/>
      <c r="F34" s="598">
        <v>0</v>
      </c>
      <c r="G34" s="888">
        <v>0</v>
      </c>
      <c r="H34" s="888">
        <v>0</v>
      </c>
      <c r="I34" s="888">
        <v>0</v>
      </c>
      <c r="J34" s="888">
        <v>0</v>
      </c>
      <c r="K34" s="888">
        <v>0</v>
      </c>
      <c r="L34" s="888">
        <v>0</v>
      </c>
      <c r="M34" s="888">
        <v>0</v>
      </c>
      <c r="N34" s="888">
        <v>0</v>
      </c>
      <c r="O34" s="875">
        <v>0</v>
      </c>
      <c r="P34" s="643">
        <v>0</v>
      </c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3"/>
      <c r="AC34" s="633"/>
      <c r="AD34" s="633"/>
      <c r="AE34" s="633"/>
      <c r="AF34" s="633"/>
      <c r="AG34" s="633"/>
      <c r="AH34" s="633"/>
      <c r="AI34" s="633"/>
      <c r="AJ34" s="633"/>
      <c r="AK34" s="633"/>
      <c r="AL34" s="633"/>
      <c r="AM34" s="633"/>
      <c r="AN34" s="633"/>
      <c r="AO34" s="633"/>
      <c r="AP34" s="633"/>
      <c r="AQ34" s="633"/>
      <c r="AR34" s="633"/>
      <c r="AS34" s="633"/>
      <c r="AT34" s="625"/>
      <c r="AU34" s="634"/>
    </row>
    <row r="35" spans="1:47" s="574" customFormat="1" ht="13.5" customHeight="1">
      <c r="A35" s="570"/>
      <c r="B35" s="579"/>
      <c r="C35" s="580" t="s">
        <v>147</v>
      </c>
      <c r="D35" s="581"/>
      <c r="E35" s="582"/>
      <c r="F35" s="598">
        <v>0</v>
      </c>
      <c r="G35" s="888">
        <v>0</v>
      </c>
      <c r="H35" s="888">
        <v>0</v>
      </c>
      <c r="I35" s="888">
        <v>0</v>
      </c>
      <c r="J35" s="888">
        <v>0</v>
      </c>
      <c r="K35" s="888">
        <v>0</v>
      </c>
      <c r="L35" s="888">
        <v>0</v>
      </c>
      <c r="M35" s="888">
        <v>0</v>
      </c>
      <c r="N35" s="888">
        <v>0</v>
      </c>
      <c r="O35" s="875">
        <v>0</v>
      </c>
      <c r="P35" s="643">
        <v>0</v>
      </c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33"/>
      <c r="AE35" s="633"/>
      <c r="AF35" s="633"/>
      <c r="AG35" s="633"/>
      <c r="AH35" s="633"/>
      <c r="AI35" s="633"/>
      <c r="AJ35" s="633"/>
      <c r="AK35" s="633"/>
      <c r="AL35" s="633"/>
      <c r="AM35" s="633"/>
      <c r="AN35" s="633"/>
      <c r="AO35" s="633"/>
      <c r="AP35" s="633"/>
      <c r="AQ35" s="633"/>
      <c r="AR35" s="633"/>
      <c r="AS35" s="633"/>
      <c r="AT35" s="625"/>
      <c r="AU35" s="634"/>
    </row>
    <row r="36" spans="1:47" s="574" customFormat="1" ht="13.5" customHeight="1" thickBot="1">
      <c r="A36" s="592"/>
      <c r="B36" s="593"/>
      <c r="C36" s="594" t="s">
        <v>148</v>
      </c>
      <c r="D36" s="595"/>
      <c r="E36" s="596"/>
      <c r="F36" s="597">
        <v>0</v>
      </c>
      <c r="G36" s="887">
        <v>0</v>
      </c>
      <c r="H36" s="887">
        <v>906</v>
      </c>
      <c r="I36" s="887">
        <v>0</v>
      </c>
      <c r="J36" s="887">
        <v>0</v>
      </c>
      <c r="K36" s="887">
        <v>0</v>
      </c>
      <c r="L36" s="887">
        <v>0</v>
      </c>
      <c r="M36" s="887">
        <v>0</v>
      </c>
      <c r="N36" s="887">
        <v>23</v>
      </c>
      <c r="O36" s="874">
        <v>0</v>
      </c>
      <c r="P36" s="641">
        <v>929</v>
      </c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633"/>
      <c r="AI36" s="633"/>
      <c r="AJ36" s="633"/>
      <c r="AK36" s="633"/>
      <c r="AL36" s="633"/>
      <c r="AM36" s="633"/>
      <c r="AN36" s="633"/>
      <c r="AO36" s="633"/>
      <c r="AP36" s="633"/>
      <c r="AQ36" s="633"/>
      <c r="AR36" s="633"/>
      <c r="AS36" s="633"/>
      <c r="AT36" s="625"/>
      <c r="AU36" s="634"/>
    </row>
    <row r="37" spans="1:47" s="569" customFormat="1" ht="17.25" customHeight="1">
      <c r="A37" s="603" t="s">
        <v>149</v>
      </c>
      <c r="B37" s="604"/>
      <c r="C37" s="604"/>
      <c r="D37" s="605"/>
      <c r="E37" s="912" t="s">
        <v>431</v>
      </c>
      <c r="F37" s="598">
        <v>0</v>
      </c>
      <c r="G37" s="888">
        <v>7417</v>
      </c>
      <c r="H37" s="888">
        <v>842</v>
      </c>
      <c r="I37" s="888">
        <v>61387</v>
      </c>
      <c r="J37" s="888">
        <v>0</v>
      </c>
      <c r="K37" s="888">
        <v>6004</v>
      </c>
      <c r="L37" s="888">
        <v>1865</v>
      </c>
      <c r="M37" s="888">
        <v>4180</v>
      </c>
      <c r="N37" s="888">
        <v>204</v>
      </c>
      <c r="O37" s="875">
        <v>4194</v>
      </c>
      <c r="P37" s="643">
        <v>86093</v>
      </c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633"/>
      <c r="AI37" s="633"/>
      <c r="AJ37" s="633"/>
      <c r="AK37" s="633"/>
      <c r="AL37" s="633"/>
      <c r="AM37" s="633"/>
      <c r="AN37" s="633"/>
      <c r="AO37" s="633"/>
      <c r="AP37" s="633"/>
      <c r="AQ37" s="633"/>
      <c r="AR37" s="633"/>
      <c r="AS37" s="633"/>
      <c r="AT37" s="625"/>
      <c r="AU37" s="625"/>
    </row>
    <row r="38" spans="1:47" s="574" customFormat="1" ht="17.25" customHeight="1" thickBot="1">
      <c r="A38" s="606" t="s">
        <v>398</v>
      </c>
      <c r="B38" s="607"/>
      <c r="C38" s="607"/>
      <c r="D38" s="608"/>
      <c r="E38" s="913"/>
      <c r="F38" s="597">
        <v>0</v>
      </c>
      <c r="G38" s="887">
        <v>0</v>
      </c>
      <c r="H38" s="887">
        <v>0</v>
      </c>
      <c r="I38" s="887">
        <v>0</v>
      </c>
      <c r="J38" s="887">
        <v>42546</v>
      </c>
      <c r="K38" s="887">
        <v>0</v>
      </c>
      <c r="L38" s="887">
        <v>0</v>
      </c>
      <c r="M38" s="887">
        <v>0</v>
      </c>
      <c r="N38" s="887">
        <v>0</v>
      </c>
      <c r="O38" s="874">
        <v>0</v>
      </c>
      <c r="P38" s="641">
        <v>42546</v>
      </c>
      <c r="Q38" s="633"/>
      <c r="R38" s="633"/>
      <c r="S38" s="633"/>
      <c r="T38" s="633"/>
      <c r="U38" s="633"/>
      <c r="V38" s="633"/>
      <c r="W38" s="633"/>
      <c r="X38" s="633"/>
      <c r="Y38" s="633"/>
      <c r="Z38" s="633"/>
      <c r="AA38" s="633"/>
      <c r="AB38" s="633"/>
      <c r="AC38" s="633"/>
      <c r="AD38" s="633"/>
      <c r="AE38" s="633"/>
      <c r="AF38" s="633"/>
      <c r="AG38" s="633"/>
      <c r="AH38" s="633"/>
      <c r="AI38" s="633"/>
      <c r="AJ38" s="633"/>
      <c r="AK38" s="633"/>
      <c r="AL38" s="633"/>
      <c r="AM38" s="633"/>
      <c r="AN38" s="633"/>
      <c r="AO38" s="633"/>
      <c r="AP38" s="633"/>
      <c r="AQ38" s="633"/>
      <c r="AR38" s="633"/>
      <c r="AS38" s="633"/>
      <c r="AT38" s="625"/>
      <c r="AU38" s="634"/>
    </row>
    <row r="39" spans="1:47" s="574" customFormat="1" ht="17.25" customHeight="1">
      <c r="A39" s="570" t="s">
        <v>150</v>
      </c>
      <c r="B39" s="571"/>
      <c r="C39" s="571"/>
      <c r="D39" s="571"/>
      <c r="E39" s="572"/>
      <c r="F39" s="598">
        <v>0</v>
      </c>
      <c r="G39" s="888">
        <v>0</v>
      </c>
      <c r="H39" s="888">
        <v>4380</v>
      </c>
      <c r="I39" s="888">
        <v>0</v>
      </c>
      <c r="J39" s="888">
        <v>10</v>
      </c>
      <c r="K39" s="888">
        <v>0</v>
      </c>
      <c r="L39" s="888">
        <v>0</v>
      </c>
      <c r="M39" s="888">
        <v>0</v>
      </c>
      <c r="N39" s="888">
        <v>0</v>
      </c>
      <c r="O39" s="875">
        <v>0</v>
      </c>
      <c r="P39" s="645">
        <v>4390</v>
      </c>
      <c r="Q39" s="633"/>
      <c r="R39" s="633"/>
      <c r="S39" s="633"/>
      <c r="T39" s="633"/>
      <c r="U39" s="633"/>
      <c r="V39" s="633"/>
      <c r="W39" s="633"/>
      <c r="X39" s="633"/>
      <c r="Y39" s="633"/>
      <c r="Z39" s="633"/>
      <c r="AA39" s="633"/>
      <c r="AB39" s="633"/>
      <c r="AC39" s="633"/>
      <c r="AD39" s="633"/>
      <c r="AE39" s="633"/>
      <c r="AF39" s="633"/>
      <c r="AG39" s="633"/>
      <c r="AH39" s="633"/>
      <c r="AI39" s="633"/>
      <c r="AJ39" s="633"/>
      <c r="AK39" s="633"/>
      <c r="AL39" s="633"/>
      <c r="AM39" s="633"/>
      <c r="AN39" s="633"/>
      <c r="AO39" s="633"/>
      <c r="AP39" s="633"/>
      <c r="AQ39" s="633"/>
      <c r="AR39" s="633"/>
      <c r="AS39" s="633"/>
      <c r="AT39" s="625"/>
      <c r="AU39" s="634"/>
    </row>
    <row r="40" spans="1:47" s="588" customFormat="1" ht="17.25" customHeight="1">
      <c r="A40" s="570"/>
      <c r="B40" s="580" t="s">
        <v>151</v>
      </c>
      <c r="C40" s="581"/>
      <c r="D40" s="581"/>
      <c r="E40" s="582"/>
      <c r="F40" s="598">
        <v>0</v>
      </c>
      <c r="G40" s="888">
        <v>0</v>
      </c>
      <c r="H40" s="888">
        <v>0</v>
      </c>
      <c r="I40" s="888">
        <v>0</v>
      </c>
      <c r="J40" s="888">
        <v>0</v>
      </c>
      <c r="K40" s="888">
        <v>0</v>
      </c>
      <c r="L40" s="888">
        <v>0</v>
      </c>
      <c r="M40" s="888">
        <v>0</v>
      </c>
      <c r="N40" s="888">
        <v>0</v>
      </c>
      <c r="O40" s="875">
        <v>0</v>
      </c>
      <c r="P40" s="643">
        <v>0</v>
      </c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33"/>
      <c r="AN40" s="633"/>
      <c r="AO40" s="633"/>
      <c r="AP40" s="633"/>
      <c r="AQ40" s="633"/>
      <c r="AR40" s="633"/>
      <c r="AS40" s="633"/>
      <c r="AT40" s="625"/>
      <c r="AU40" s="635"/>
    </row>
    <row r="41" spans="1:47" s="588" customFormat="1" ht="17.25" customHeight="1">
      <c r="A41" s="570"/>
      <c r="B41" s="580" t="s">
        <v>152</v>
      </c>
      <c r="C41" s="581"/>
      <c r="D41" s="581"/>
      <c r="E41" s="582"/>
      <c r="F41" s="598">
        <v>0</v>
      </c>
      <c r="G41" s="888">
        <v>0</v>
      </c>
      <c r="H41" s="888">
        <v>0</v>
      </c>
      <c r="I41" s="888">
        <v>0</v>
      </c>
      <c r="J41" s="888">
        <v>0</v>
      </c>
      <c r="K41" s="888">
        <v>0</v>
      </c>
      <c r="L41" s="888">
        <v>0</v>
      </c>
      <c r="M41" s="888">
        <v>0</v>
      </c>
      <c r="N41" s="888">
        <v>0</v>
      </c>
      <c r="O41" s="875">
        <v>0</v>
      </c>
      <c r="P41" s="643">
        <v>0</v>
      </c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633"/>
      <c r="AE41" s="633"/>
      <c r="AF41" s="633"/>
      <c r="AG41" s="633"/>
      <c r="AH41" s="633"/>
      <c r="AI41" s="633"/>
      <c r="AJ41" s="633"/>
      <c r="AK41" s="633"/>
      <c r="AL41" s="633"/>
      <c r="AM41" s="633"/>
      <c r="AN41" s="633"/>
      <c r="AO41" s="633"/>
      <c r="AP41" s="633"/>
      <c r="AQ41" s="633"/>
      <c r="AR41" s="633"/>
      <c r="AS41" s="633"/>
      <c r="AT41" s="625"/>
      <c r="AU41" s="635"/>
    </row>
    <row r="42" spans="1:47" s="574" customFormat="1" ht="17.25" customHeight="1">
      <c r="A42" s="609"/>
      <c r="B42" s="599" t="s">
        <v>153</v>
      </c>
      <c r="C42" s="600"/>
      <c r="D42" s="600"/>
      <c r="E42" s="601"/>
      <c r="F42" s="602">
        <v>0</v>
      </c>
      <c r="G42" s="889">
        <v>0</v>
      </c>
      <c r="H42" s="889">
        <v>4380</v>
      </c>
      <c r="I42" s="889">
        <v>0</v>
      </c>
      <c r="J42" s="889">
        <v>10</v>
      </c>
      <c r="K42" s="889">
        <v>0</v>
      </c>
      <c r="L42" s="889">
        <v>0</v>
      </c>
      <c r="M42" s="889">
        <v>0</v>
      </c>
      <c r="N42" s="889">
        <v>0</v>
      </c>
      <c r="O42" s="876">
        <v>0</v>
      </c>
      <c r="P42" s="644">
        <v>4390</v>
      </c>
      <c r="Q42" s="633"/>
      <c r="R42" s="633"/>
      <c r="S42" s="633"/>
      <c r="T42" s="633"/>
      <c r="U42" s="633"/>
      <c r="V42" s="633"/>
      <c r="W42" s="633"/>
      <c r="X42" s="633"/>
      <c r="Y42" s="633"/>
      <c r="Z42" s="633"/>
      <c r="AA42" s="633"/>
      <c r="AB42" s="633"/>
      <c r="AC42" s="633"/>
      <c r="AD42" s="633"/>
      <c r="AE42" s="633"/>
      <c r="AF42" s="633"/>
      <c r="AG42" s="633"/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33"/>
      <c r="AT42" s="625"/>
      <c r="AU42" s="634"/>
    </row>
    <row r="43" spans="1:47" s="574" customFormat="1" ht="17.25" customHeight="1">
      <c r="A43" s="610" t="s">
        <v>154</v>
      </c>
      <c r="B43" s="576"/>
      <c r="C43" s="576"/>
      <c r="D43" s="576"/>
      <c r="E43" s="577"/>
      <c r="F43" s="598">
        <v>0</v>
      </c>
      <c r="G43" s="888">
        <v>0</v>
      </c>
      <c r="H43" s="888">
        <v>4948</v>
      </c>
      <c r="I43" s="888">
        <v>0</v>
      </c>
      <c r="J43" s="888">
        <v>0</v>
      </c>
      <c r="K43" s="888">
        <v>0</v>
      </c>
      <c r="L43" s="888">
        <v>0</v>
      </c>
      <c r="M43" s="888">
        <v>0</v>
      </c>
      <c r="N43" s="888">
        <v>0</v>
      </c>
      <c r="O43" s="875">
        <v>0</v>
      </c>
      <c r="P43" s="643">
        <v>4948</v>
      </c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3"/>
      <c r="AM43" s="633"/>
      <c r="AN43" s="633"/>
      <c r="AO43" s="633"/>
      <c r="AP43" s="633"/>
      <c r="AQ43" s="633"/>
      <c r="AR43" s="633"/>
      <c r="AS43" s="633"/>
      <c r="AT43" s="625"/>
      <c r="AU43" s="634"/>
    </row>
    <row r="44" spans="1:47" s="588" customFormat="1" ht="17.25" customHeight="1">
      <c r="A44" s="570"/>
      <c r="B44" s="580" t="s">
        <v>155</v>
      </c>
      <c r="C44" s="581"/>
      <c r="D44" s="581"/>
      <c r="E44" s="582"/>
      <c r="F44" s="598">
        <v>0</v>
      </c>
      <c r="G44" s="888">
        <v>0</v>
      </c>
      <c r="H44" s="888">
        <v>568</v>
      </c>
      <c r="I44" s="888">
        <v>0</v>
      </c>
      <c r="J44" s="888">
        <v>0</v>
      </c>
      <c r="K44" s="888">
        <v>0</v>
      </c>
      <c r="L44" s="888">
        <v>0</v>
      </c>
      <c r="M44" s="888">
        <v>0</v>
      </c>
      <c r="N44" s="888">
        <v>0</v>
      </c>
      <c r="O44" s="875">
        <v>0</v>
      </c>
      <c r="P44" s="643">
        <v>568</v>
      </c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3"/>
      <c r="AI44" s="633"/>
      <c r="AJ44" s="633"/>
      <c r="AK44" s="633"/>
      <c r="AL44" s="633"/>
      <c r="AM44" s="633"/>
      <c r="AN44" s="633"/>
      <c r="AO44" s="633"/>
      <c r="AP44" s="633"/>
      <c r="AQ44" s="633"/>
      <c r="AR44" s="633"/>
      <c r="AS44" s="633"/>
      <c r="AT44" s="625"/>
      <c r="AU44" s="635"/>
    </row>
    <row r="45" spans="1:47" s="574" customFormat="1" ht="17.25" customHeight="1" thickBot="1">
      <c r="A45" s="592"/>
      <c r="B45" s="594" t="s">
        <v>156</v>
      </c>
      <c r="C45" s="595"/>
      <c r="D45" s="595"/>
      <c r="E45" s="596"/>
      <c r="F45" s="597">
        <v>0</v>
      </c>
      <c r="G45" s="887">
        <v>0</v>
      </c>
      <c r="H45" s="887">
        <v>4380</v>
      </c>
      <c r="I45" s="887">
        <v>0</v>
      </c>
      <c r="J45" s="887">
        <v>0</v>
      </c>
      <c r="K45" s="887">
        <v>0</v>
      </c>
      <c r="L45" s="887">
        <v>0</v>
      </c>
      <c r="M45" s="887">
        <v>0</v>
      </c>
      <c r="N45" s="887">
        <v>0</v>
      </c>
      <c r="O45" s="874">
        <v>0</v>
      </c>
      <c r="P45" s="641">
        <v>4380</v>
      </c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633"/>
      <c r="AL45" s="633"/>
      <c r="AM45" s="633"/>
      <c r="AN45" s="633"/>
      <c r="AO45" s="633"/>
      <c r="AP45" s="633"/>
      <c r="AQ45" s="633"/>
      <c r="AR45" s="633"/>
      <c r="AS45" s="633"/>
      <c r="AT45" s="625"/>
      <c r="AU45" s="634"/>
    </row>
    <row r="46" spans="1:47" s="574" customFormat="1" ht="17.25" customHeight="1">
      <c r="A46" s="609" t="s">
        <v>157</v>
      </c>
      <c r="B46" s="611"/>
      <c r="C46" s="611"/>
      <c r="D46" s="612"/>
      <c r="E46" s="912" t="s">
        <v>432</v>
      </c>
      <c r="F46" s="598">
        <v>0</v>
      </c>
      <c r="G46" s="888">
        <v>7417</v>
      </c>
      <c r="H46" s="888">
        <v>274</v>
      </c>
      <c r="I46" s="888">
        <v>61387</v>
      </c>
      <c r="J46" s="888">
        <v>0</v>
      </c>
      <c r="K46" s="888">
        <v>6004</v>
      </c>
      <c r="L46" s="888">
        <v>1865</v>
      </c>
      <c r="M46" s="888">
        <v>4180</v>
      </c>
      <c r="N46" s="888">
        <v>204</v>
      </c>
      <c r="O46" s="875">
        <v>4194</v>
      </c>
      <c r="P46" s="643">
        <v>85525</v>
      </c>
      <c r="Q46" s="633"/>
      <c r="R46" s="633"/>
      <c r="S46" s="633"/>
      <c r="T46" s="633"/>
      <c r="U46" s="633"/>
      <c r="V46" s="633"/>
      <c r="W46" s="633"/>
      <c r="X46" s="633"/>
      <c r="Y46" s="633"/>
      <c r="Z46" s="633"/>
      <c r="AA46" s="633"/>
      <c r="AB46" s="633"/>
      <c r="AC46" s="633"/>
      <c r="AD46" s="633"/>
      <c r="AE46" s="633"/>
      <c r="AF46" s="633"/>
      <c r="AG46" s="633"/>
      <c r="AH46" s="633"/>
      <c r="AI46" s="633"/>
      <c r="AJ46" s="633"/>
      <c r="AK46" s="633"/>
      <c r="AL46" s="633"/>
      <c r="AM46" s="633"/>
      <c r="AN46" s="633"/>
      <c r="AO46" s="633"/>
      <c r="AP46" s="633"/>
      <c r="AQ46" s="633"/>
      <c r="AR46" s="633"/>
      <c r="AS46" s="633"/>
      <c r="AT46" s="625"/>
      <c r="AU46" s="634"/>
    </row>
    <row r="47" spans="1:47" s="574" customFormat="1" ht="17.25" customHeight="1" thickBot="1">
      <c r="A47" s="610" t="s">
        <v>399</v>
      </c>
      <c r="B47" s="576"/>
      <c r="C47" s="576"/>
      <c r="D47" s="571"/>
      <c r="E47" s="913"/>
      <c r="F47" s="597">
        <v>0</v>
      </c>
      <c r="G47" s="887">
        <v>0</v>
      </c>
      <c r="H47" s="887">
        <v>0</v>
      </c>
      <c r="I47" s="887">
        <v>0</v>
      </c>
      <c r="J47" s="887">
        <v>42536</v>
      </c>
      <c r="K47" s="887">
        <v>0</v>
      </c>
      <c r="L47" s="887">
        <v>0</v>
      </c>
      <c r="M47" s="887">
        <v>0</v>
      </c>
      <c r="N47" s="887">
        <v>0</v>
      </c>
      <c r="O47" s="874">
        <v>0</v>
      </c>
      <c r="P47" s="641">
        <v>42536</v>
      </c>
      <c r="Q47" s="633"/>
      <c r="R47" s="633"/>
      <c r="S47" s="633"/>
      <c r="T47" s="633"/>
      <c r="U47" s="633"/>
      <c r="V47" s="633"/>
      <c r="W47" s="633"/>
      <c r="X47" s="633"/>
      <c r="Y47" s="633"/>
      <c r="Z47" s="633"/>
      <c r="AA47" s="633"/>
      <c r="AB47" s="633"/>
      <c r="AC47" s="633"/>
      <c r="AD47" s="633"/>
      <c r="AE47" s="633"/>
      <c r="AF47" s="633"/>
      <c r="AG47" s="633"/>
      <c r="AH47" s="633"/>
      <c r="AI47" s="633"/>
      <c r="AJ47" s="633"/>
      <c r="AK47" s="633"/>
      <c r="AL47" s="633"/>
      <c r="AM47" s="633"/>
      <c r="AN47" s="633"/>
      <c r="AO47" s="633"/>
      <c r="AP47" s="633"/>
      <c r="AQ47" s="633"/>
      <c r="AR47" s="633"/>
      <c r="AS47" s="633"/>
      <c r="AT47" s="625"/>
      <c r="AU47" s="634"/>
    </row>
    <row r="48" spans="1:47" s="574" customFormat="1" ht="17.25" customHeight="1">
      <c r="A48" s="914" t="s">
        <v>433</v>
      </c>
      <c r="B48" s="915"/>
      <c r="C48" s="915"/>
      <c r="D48" s="915"/>
      <c r="E48" s="916"/>
      <c r="F48" s="573">
        <v>0</v>
      </c>
      <c r="G48" s="882">
        <v>417</v>
      </c>
      <c r="H48" s="882">
        <v>1588</v>
      </c>
      <c r="I48" s="882">
        <v>46827</v>
      </c>
      <c r="J48" s="882">
        <v>-16059</v>
      </c>
      <c r="K48" s="882">
        <v>63184</v>
      </c>
      <c r="L48" s="882">
        <v>110182</v>
      </c>
      <c r="M48" s="882">
        <v>0</v>
      </c>
      <c r="N48" s="882">
        <v>631</v>
      </c>
      <c r="O48" s="869">
        <v>-824483</v>
      </c>
      <c r="P48" s="646">
        <v>-617713</v>
      </c>
      <c r="Q48" s="633"/>
      <c r="R48" s="633"/>
      <c r="S48" s="633"/>
      <c r="T48" s="633"/>
      <c r="U48" s="633"/>
      <c r="V48" s="633"/>
      <c r="W48" s="633"/>
      <c r="X48" s="633"/>
      <c r="Y48" s="633"/>
      <c r="Z48" s="633"/>
      <c r="AA48" s="633"/>
      <c r="AB48" s="633"/>
      <c r="AC48" s="633"/>
      <c r="AD48" s="633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6"/>
      <c r="AU48" s="634"/>
    </row>
    <row r="49" spans="1:47" s="574" customFormat="1" ht="17.25" customHeight="1">
      <c r="A49" s="917" t="s">
        <v>434</v>
      </c>
      <c r="B49" s="918"/>
      <c r="C49" s="918"/>
      <c r="D49" s="918"/>
      <c r="E49" s="919"/>
      <c r="F49" s="613">
        <v>0</v>
      </c>
      <c r="G49" s="890">
        <v>0</v>
      </c>
      <c r="H49" s="890">
        <v>0</v>
      </c>
      <c r="I49" s="890">
        <v>30000</v>
      </c>
      <c r="J49" s="890">
        <v>0</v>
      </c>
      <c r="K49" s="890">
        <v>0</v>
      </c>
      <c r="L49" s="890">
        <v>0</v>
      </c>
      <c r="M49" s="890">
        <v>0</v>
      </c>
      <c r="N49" s="890">
        <v>0</v>
      </c>
      <c r="O49" s="877">
        <v>8094</v>
      </c>
      <c r="P49" s="647">
        <v>38094</v>
      </c>
      <c r="Q49" s="633"/>
      <c r="R49" s="633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33"/>
      <c r="AT49" s="625"/>
      <c r="AU49" s="634"/>
    </row>
    <row r="50" spans="1:47" s="569" customFormat="1" ht="17.25" customHeight="1">
      <c r="A50" s="917" t="s">
        <v>435</v>
      </c>
      <c r="B50" s="920"/>
      <c r="C50" s="920"/>
      <c r="D50" s="920"/>
      <c r="E50" s="921"/>
      <c r="F50" s="613">
        <v>0</v>
      </c>
      <c r="G50" s="890">
        <v>7834</v>
      </c>
      <c r="H50" s="890">
        <v>1862</v>
      </c>
      <c r="I50" s="890">
        <v>138214</v>
      </c>
      <c r="J50" s="890">
        <v>-58595</v>
      </c>
      <c r="K50" s="890">
        <v>69188</v>
      </c>
      <c r="L50" s="890">
        <v>112047</v>
      </c>
      <c r="M50" s="890">
        <v>4180</v>
      </c>
      <c r="N50" s="890">
        <v>835</v>
      </c>
      <c r="O50" s="877">
        <v>-812195</v>
      </c>
      <c r="P50" s="647">
        <v>-536630</v>
      </c>
      <c r="Q50" s="633"/>
      <c r="R50" s="633"/>
      <c r="S50" s="633"/>
      <c r="T50" s="633"/>
      <c r="U50" s="633"/>
      <c r="V50" s="633"/>
      <c r="W50" s="633"/>
      <c r="X50" s="633"/>
      <c r="Y50" s="633"/>
      <c r="Z50" s="633"/>
      <c r="AA50" s="633"/>
      <c r="AB50" s="633"/>
      <c r="AC50" s="633"/>
      <c r="AD50" s="633"/>
      <c r="AE50" s="633"/>
      <c r="AF50" s="633"/>
      <c r="AG50" s="633"/>
      <c r="AH50" s="633"/>
      <c r="AI50" s="633"/>
      <c r="AJ50" s="633"/>
      <c r="AK50" s="633"/>
      <c r="AL50" s="633"/>
      <c r="AM50" s="633"/>
      <c r="AN50" s="633"/>
      <c r="AO50" s="633"/>
      <c r="AP50" s="633"/>
      <c r="AQ50" s="633"/>
      <c r="AR50" s="633"/>
      <c r="AS50" s="633"/>
      <c r="AT50" s="625"/>
      <c r="AU50" s="625"/>
    </row>
    <row r="51" spans="1:47" s="588" customFormat="1" ht="17.25" customHeight="1">
      <c r="A51" s="609" t="s">
        <v>436</v>
      </c>
      <c r="B51" s="611"/>
      <c r="C51" s="611"/>
      <c r="D51" s="611"/>
      <c r="E51" s="614"/>
      <c r="F51" s="613">
        <v>0</v>
      </c>
      <c r="G51" s="890">
        <v>0</v>
      </c>
      <c r="H51" s="890">
        <v>0</v>
      </c>
      <c r="I51" s="890">
        <v>0</v>
      </c>
      <c r="J51" s="890">
        <v>0</v>
      </c>
      <c r="K51" s="890">
        <v>0</v>
      </c>
      <c r="L51" s="890">
        <v>0</v>
      </c>
      <c r="M51" s="890">
        <v>0</v>
      </c>
      <c r="N51" s="890">
        <v>0</v>
      </c>
      <c r="O51" s="877">
        <v>0</v>
      </c>
      <c r="P51" s="647">
        <v>0</v>
      </c>
      <c r="Q51" s="633"/>
      <c r="R51" s="633"/>
      <c r="S51" s="633"/>
      <c r="T51" s="633"/>
      <c r="U51" s="633"/>
      <c r="V51" s="633"/>
      <c r="W51" s="633"/>
      <c r="X51" s="633"/>
      <c r="Y51" s="633"/>
      <c r="Z51" s="633"/>
      <c r="AA51" s="633"/>
      <c r="AB51" s="633"/>
      <c r="AC51" s="633"/>
      <c r="AD51" s="633"/>
      <c r="AE51" s="633"/>
      <c r="AF51" s="633"/>
      <c r="AG51" s="633"/>
      <c r="AH51" s="633"/>
      <c r="AI51" s="633"/>
      <c r="AJ51" s="633"/>
      <c r="AK51" s="633"/>
      <c r="AL51" s="633"/>
      <c r="AM51" s="633"/>
      <c r="AN51" s="633"/>
      <c r="AO51" s="633"/>
      <c r="AP51" s="633"/>
      <c r="AQ51" s="633"/>
      <c r="AR51" s="633"/>
      <c r="AS51" s="633"/>
      <c r="AT51" s="625"/>
      <c r="AU51" s="635"/>
    </row>
    <row r="52" spans="1:47" s="588" customFormat="1" ht="17.25" customHeight="1" thickBot="1">
      <c r="A52" s="606" t="s">
        <v>437</v>
      </c>
      <c r="B52" s="607"/>
      <c r="C52" s="607"/>
      <c r="D52" s="607"/>
      <c r="E52" s="615"/>
      <c r="F52" s="598">
        <v>0</v>
      </c>
      <c r="G52" s="888">
        <v>0</v>
      </c>
      <c r="H52" s="888">
        <v>0</v>
      </c>
      <c r="I52" s="888">
        <v>0</v>
      </c>
      <c r="J52" s="888">
        <v>0</v>
      </c>
      <c r="K52" s="888">
        <v>0</v>
      </c>
      <c r="L52" s="888">
        <v>0</v>
      </c>
      <c r="M52" s="888">
        <v>0</v>
      </c>
      <c r="N52" s="888">
        <v>0</v>
      </c>
      <c r="O52" s="875">
        <v>0</v>
      </c>
      <c r="P52" s="639">
        <v>0</v>
      </c>
      <c r="Q52" s="633"/>
      <c r="R52" s="633"/>
      <c r="S52" s="633"/>
      <c r="T52" s="633"/>
      <c r="U52" s="633"/>
      <c r="V52" s="633"/>
      <c r="W52" s="633"/>
      <c r="X52" s="633"/>
      <c r="Y52" s="633"/>
      <c r="Z52" s="633"/>
      <c r="AA52" s="633"/>
      <c r="AB52" s="633"/>
      <c r="AC52" s="633"/>
      <c r="AD52" s="633"/>
      <c r="AE52" s="633"/>
      <c r="AF52" s="633"/>
      <c r="AG52" s="633"/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33"/>
      <c r="AT52" s="625"/>
      <c r="AU52" s="635"/>
    </row>
    <row r="53" spans="1:47" s="569" customFormat="1" ht="17.25" customHeight="1">
      <c r="A53" s="570" t="s">
        <v>438</v>
      </c>
      <c r="B53" s="571"/>
      <c r="C53" s="571"/>
      <c r="D53" s="571"/>
      <c r="E53" s="572"/>
      <c r="F53" s="616">
        <v>547</v>
      </c>
      <c r="G53" s="891">
        <v>6000</v>
      </c>
      <c r="H53" s="891">
        <v>2240</v>
      </c>
      <c r="I53" s="891">
        <v>646</v>
      </c>
      <c r="J53" s="891">
        <v>0</v>
      </c>
      <c r="K53" s="891">
        <v>0</v>
      </c>
      <c r="L53" s="891">
        <v>0</v>
      </c>
      <c r="M53" s="891">
        <v>0</v>
      </c>
      <c r="N53" s="891">
        <v>4764</v>
      </c>
      <c r="O53" s="878">
        <v>35343</v>
      </c>
      <c r="P53" s="648">
        <v>49540</v>
      </c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624"/>
      <c r="AF53" s="624"/>
      <c r="AG53" s="624"/>
      <c r="AH53" s="624"/>
      <c r="AI53" s="624"/>
      <c r="AJ53" s="624"/>
      <c r="AK53" s="624"/>
      <c r="AL53" s="624"/>
      <c r="AM53" s="624"/>
      <c r="AN53" s="624"/>
      <c r="AO53" s="624"/>
      <c r="AP53" s="624"/>
      <c r="AQ53" s="624"/>
      <c r="AR53" s="624"/>
      <c r="AS53" s="624"/>
      <c r="AT53" s="625"/>
      <c r="AU53" s="625"/>
    </row>
    <row r="54" spans="1:47" s="569" customFormat="1" ht="17.25" customHeight="1">
      <c r="A54" s="570"/>
      <c r="B54" s="617" t="s">
        <v>158</v>
      </c>
      <c r="C54" s="618"/>
      <c r="D54" s="618"/>
      <c r="E54" s="619"/>
      <c r="F54" s="620">
        <v>0</v>
      </c>
      <c r="G54" s="892">
        <v>0</v>
      </c>
      <c r="H54" s="892">
        <v>240</v>
      </c>
      <c r="I54" s="892">
        <v>0</v>
      </c>
      <c r="J54" s="892">
        <v>0</v>
      </c>
      <c r="K54" s="892">
        <v>0</v>
      </c>
      <c r="L54" s="892">
        <v>0</v>
      </c>
      <c r="M54" s="892">
        <v>0</v>
      </c>
      <c r="N54" s="892">
        <v>0</v>
      </c>
      <c r="O54" s="879">
        <v>0</v>
      </c>
      <c r="P54" s="649">
        <v>240</v>
      </c>
      <c r="Q54" s="624"/>
      <c r="R54" s="624"/>
      <c r="S54" s="624"/>
      <c r="T54" s="624"/>
      <c r="U54" s="624"/>
      <c r="V54" s="624"/>
      <c r="W54" s="624"/>
      <c r="X54" s="624"/>
      <c r="Y54" s="624"/>
      <c r="Z54" s="624"/>
      <c r="AA54" s="624"/>
      <c r="AB54" s="624"/>
      <c r="AC54" s="624"/>
      <c r="AD54" s="624"/>
      <c r="AE54" s="624"/>
      <c r="AF54" s="624"/>
      <c r="AG54" s="624"/>
      <c r="AH54" s="624"/>
      <c r="AI54" s="624"/>
      <c r="AJ54" s="624"/>
      <c r="AK54" s="624"/>
      <c r="AL54" s="624"/>
      <c r="AM54" s="624"/>
      <c r="AN54" s="624"/>
      <c r="AO54" s="624"/>
      <c r="AP54" s="624"/>
      <c r="AQ54" s="624"/>
      <c r="AR54" s="624"/>
      <c r="AS54" s="624"/>
      <c r="AT54" s="625"/>
      <c r="AU54" s="625"/>
    </row>
    <row r="55" spans="1:47" s="569" customFormat="1" ht="17.25" customHeight="1">
      <c r="A55" s="570"/>
      <c r="B55" s="575" t="s">
        <v>159</v>
      </c>
      <c r="C55" s="576"/>
      <c r="D55" s="576"/>
      <c r="E55" s="577"/>
      <c r="F55" s="621">
        <v>547</v>
      </c>
      <c r="G55" s="893">
        <v>6000</v>
      </c>
      <c r="H55" s="893">
        <v>2000</v>
      </c>
      <c r="I55" s="893">
        <v>646</v>
      </c>
      <c r="J55" s="893">
        <v>0</v>
      </c>
      <c r="K55" s="893">
        <v>0</v>
      </c>
      <c r="L55" s="893">
        <v>0</v>
      </c>
      <c r="M55" s="893">
        <v>0</v>
      </c>
      <c r="N55" s="893">
        <v>4764</v>
      </c>
      <c r="O55" s="880">
        <v>35343</v>
      </c>
      <c r="P55" s="650">
        <v>49300</v>
      </c>
      <c r="Q55" s="624"/>
      <c r="R55" s="624"/>
      <c r="S55" s="624"/>
      <c r="T55" s="624"/>
      <c r="U55" s="624"/>
      <c r="V55" s="624"/>
      <c r="W55" s="624"/>
      <c r="X55" s="624"/>
      <c r="Y55" s="624"/>
      <c r="Z55" s="624"/>
      <c r="AA55" s="624"/>
      <c r="AB55" s="624"/>
      <c r="AC55" s="624"/>
      <c r="AD55" s="624"/>
      <c r="AE55" s="624"/>
      <c r="AF55" s="624"/>
      <c r="AG55" s="624"/>
      <c r="AH55" s="624"/>
      <c r="AI55" s="624"/>
      <c r="AJ55" s="624"/>
      <c r="AK55" s="624"/>
      <c r="AL55" s="624"/>
      <c r="AM55" s="624"/>
      <c r="AN55" s="624"/>
      <c r="AO55" s="624"/>
      <c r="AP55" s="624"/>
      <c r="AQ55" s="624"/>
      <c r="AR55" s="624"/>
      <c r="AS55" s="624"/>
      <c r="AT55" s="625"/>
      <c r="AU55" s="625"/>
    </row>
    <row r="56" spans="1:47" s="569" customFormat="1" ht="17.25" customHeight="1">
      <c r="A56" s="570"/>
      <c r="B56" s="579"/>
      <c r="C56" s="909" t="s">
        <v>160</v>
      </c>
      <c r="D56" s="910"/>
      <c r="E56" s="911"/>
      <c r="F56" s="622">
        <v>0</v>
      </c>
      <c r="G56" s="894">
        <v>0</v>
      </c>
      <c r="H56" s="894">
        <v>0</v>
      </c>
      <c r="I56" s="894">
        <v>0</v>
      </c>
      <c r="J56" s="894">
        <v>0</v>
      </c>
      <c r="K56" s="894">
        <v>0</v>
      </c>
      <c r="L56" s="894">
        <v>0</v>
      </c>
      <c r="M56" s="894">
        <v>0</v>
      </c>
      <c r="N56" s="894">
        <v>0</v>
      </c>
      <c r="O56" s="881">
        <v>0</v>
      </c>
      <c r="P56" s="651">
        <v>0</v>
      </c>
      <c r="Q56" s="624"/>
      <c r="R56" s="624"/>
      <c r="S56" s="624"/>
      <c r="T56" s="624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624"/>
      <c r="AF56" s="624"/>
      <c r="AG56" s="624"/>
      <c r="AH56" s="624"/>
      <c r="AI56" s="624"/>
      <c r="AJ56" s="624"/>
      <c r="AK56" s="624"/>
      <c r="AL56" s="624"/>
      <c r="AM56" s="624"/>
      <c r="AN56" s="624"/>
      <c r="AO56" s="624"/>
      <c r="AP56" s="624"/>
      <c r="AQ56" s="624"/>
      <c r="AR56" s="624"/>
      <c r="AS56" s="624"/>
      <c r="AT56" s="625"/>
      <c r="AU56" s="625"/>
    </row>
    <row r="57" spans="1:47" s="569" customFormat="1" ht="17.25" customHeight="1" thickBot="1">
      <c r="A57" s="592"/>
      <c r="B57" s="593"/>
      <c r="C57" s="594" t="s">
        <v>161</v>
      </c>
      <c r="D57" s="595"/>
      <c r="E57" s="596"/>
      <c r="F57" s="895">
        <v>547</v>
      </c>
      <c r="G57" s="896">
        <v>6000</v>
      </c>
      <c r="H57" s="896">
        <v>2000</v>
      </c>
      <c r="I57" s="896">
        <v>646</v>
      </c>
      <c r="J57" s="896">
        <v>0</v>
      </c>
      <c r="K57" s="896">
        <v>0</v>
      </c>
      <c r="L57" s="896">
        <v>0</v>
      </c>
      <c r="M57" s="896">
        <v>0</v>
      </c>
      <c r="N57" s="896">
        <v>4764</v>
      </c>
      <c r="O57" s="897">
        <v>35343</v>
      </c>
      <c r="P57" s="898">
        <v>49300</v>
      </c>
      <c r="Q57" s="624"/>
      <c r="R57" s="624"/>
      <c r="S57" s="624"/>
      <c r="T57" s="624"/>
      <c r="U57" s="624"/>
      <c r="V57" s="624"/>
      <c r="W57" s="624"/>
      <c r="X57" s="624"/>
      <c r="Y57" s="624"/>
      <c r="Z57" s="624"/>
      <c r="AA57" s="624"/>
      <c r="AB57" s="624"/>
      <c r="AC57" s="624"/>
      <c r="AD57" s="624"/>
      <c r="AE57" s="624"/>
      <c r="AF57" s="624"/>
      <c r="AG57" s="624"/>
      <c r="AH57" s="624"/>
      <c r="AI57" s="624"/>
      <c r="AJ57" s="624"/>
      <c r="AK57" s="624"/>
      <c r="AL57" s="624"/>
      <c r="AM57" s="624"/>
      <c r="AN57" s="624"/>
      <c r="AO57" s="624"/>
      <c r="AP57" s="624"/>
      <c r="AQ57" s="624"/>
      <c r="AR57" s="624"/>
      <c r="AS57" s="624"/>
      <c r="AT57" s="625"/>
      <c r="AU57" s="625"/>
    </row>
    <row r="58" spans="1:47" s="569" customFormat="1" ht="7.5" customHeight="1">
      <c r="A58" s="571"/>
      <c r="B58" s="571"/>
      <c r="C58" s="571"/>
      <c r="D58" s="571"/>
      <c r="E58" s="571"/>
      <c r="F58" s="571"/>
      <c r="G58" s="623"/>
      <c r="H58" s="624"/>
      <c r="I58" s="623"/>
      <c r="J58" s="623"/>
      <c r="K58" s="623"/>
      <c r="L58" s="623"/>
      <c r="M58" s="624"/>
      <c r="N58" s="623"/>
      <c r="O58" s="624"/>
      <c r="P58" s="623"/>
      <c r="Q58" s="624"/>
      <c r="R58" s="624"/>
      <c r="S58" s="624"/>
      <c r="T58" s="624"/>
      <c r="U58" s="624"/>
      <c r="V58" s="624"/>
      <c r="W58" s="624"/>
      <c r="X58" s="624"/>
      <c r="Y58" s="624"/>
      <c r="Z58" s="624"/>
      <c r="AA58" s="624"/>
      <c r="AB58" s="624"/>
      <c r="AC58" s="624"/>
      <c r="AD58" s="624"/>
      <c r="AE58" s="623"/>
      <c r="AF58" s="623"/>
      <c r="AG58" s="623"/>
      <c r="AH58" s="624"/>
      <c r="AI58" s="624"/>
      <c r="AJ58" s="624"/>
      <c r="AK58" s="624"/>
      <c r="AL58" s="624"/>
      <c r="AM58" s="624"/>
      <c r="AN58" s="624"/>
      <c r="AO58" s="624"/>
      <c r="AP58" s="624"/>
      <c r="AQ58" s="624"/>
      <c r="AR58" s="623"/>
      <c r="AS58" s="623"/>
      <c r="AT58" s="623"/>
      <c r="AU58" s="625"/>
    </row>
  </sheetData>
  <sheetProtection/>
  <mergeCells count="7">
    <mergeCell ref="P2:P4"/>
    <mergeCell ref="C56:E56"/>
    <mergeCell ref="E37:E38"/>
    <mergeCell ref="E46:E47"/>
    <mergeCell ref="A48:E48"/>
    <mergeCell ref="A49:E49"/>
    <mergeCell ref="A50:E50"/>
  </mergeCells>
  <conditionalFormatting sqref="F2:Q4 E2 R1:IV4 A1:Q1 A3:D4 A2:C2 A59:IV65536 A49 A58:Q58 A50:E57 A5:E48">
    <cfRule type="cellIs" priority="4" dxfId="32" operator="equal" stopIfTrue="1">
      <formula>0</formula>
    </cfRule>
  </conditionalFormatting>
  <conditionalFormatting sqref="F5:Q57 R5:IV58">
    <cfRule type="cellIs" priority="3" dxfId="32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94"/>
  <sheetViews>
    <sheetView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C7" sqref="C7"/>
    </sheetView>
  </sheetViews>
  <sheetFormatPr defaultColWidth="9.00390625" defaultRowHeight="21.75" customHeight="1"/>
  <cols>
    <col min="1" max="1" width="4.875" style="94" customWidth="1"/>
    <col min="2" max="2" width="21.125" style="94" customWidth="1"/>
    <col min="3" max="35" width="13.375" style="94" customWidth="1"/>
    <col min="36" max="42" width="11.50390625" style="94" customWidth="1"/>
    <col min="43" max="16384" width="9.00390625" style="94" customWidth="1"/>
  </cols>
  <sheetData>
    <row r="1" spans="1:35" ht="21.75" customHeight="1" thickBot="1">
      <c r="A1" s="313" t="s">
        <v>163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9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22"/>
    </row>
    <row r="2" spans="1:36" ht="21.75" customHeight="1">
      <c r="A2" s="140"/>
      <c r="B2" s="160" t="s">
        <v>164</v>
      </c>
      <c r="C2" s="474"/>
      <c r="D2" s="468" t="s">
        <v>20</v>
      </c>
      <c r="E2" s="475"/>
      <c r="F2" s="474"/>
      <c r="G2" s="468" t="s">
        <v>23</v>
      </c>
      <c r="H2" s="475"/>
      <c r="I2" s="474"/>
      <c r="J2" s="468" t="s">
        <v>23</v>
      </c>
      <c r="K2" s="475"/>
      <c r="L2" s="474"/>
      <c r="M2" s="468" t="s">
        <v>24</v>
      </c>
      <c r="N2" s="475"/>
      <c r="O2" s="474"/>
      <c r="P2" s="468" t="s">
        <v>25</v>
      </c>
      <c r="Q2" s="475"/>
      <c r="R2" s="474"/>
      <c r="S2" s="468" t="s">
        <v>54</v>
      </c>
      <c r="T2" s="475"/>
      <c r="U2" s="474"/>
      <c r="V2" s="468" t="s">
        <v>26</v>
      </c>
      <c r="W2" s="475"/>
      <c r="X2" s="474"/>
      <c r="Y2" s="468" t="s">
        <v>22</v>
      </c>
      <c r="Z2" s="475"/>
      <c r="AA2" s="474"/>
      <c r="AB2" s="468" t="s">
        <v>27</v>
      </c>
      <c r="AC2" s="475"/>
      <c r="AD2" s="474"/>
      <c r="AE2" s="468" t="s">
        <v>58</v>
      </c>
      <c r="AF2" s="475"/>
      <c r="AG2" s="153"/>
      <c r="AH2" s="141"/>
      <c r="AI2" s="142"/>
      <c r="AJ2" s="30"/>
    </row>
    <row r="3" spans="1:36" ht="21.75" customHeight="1">
      <c r="A3" s="143"/>
      <c r="B3" s="161"/>
      <c r="C3" s="476"/>
      <c r="D3" s="23" t="s">
        <v>19</v>
      </c>
      <c r="E3" s="146"/>
      <c r="F3" s="476"/>
      <c r="G3" s="23" t="s">
        <v>59</v>
      </c>
      <c r="H3" s="146"/>
      <c r="I3" s="476"/>
      <c r="J3" s="23" t="s">
        <v>59</v>
      </c>
      <c r="K3" s="146"/>
      <c r="L3" s="476"/>
      <c r="M3" s="23" t="s">
        <v>60</v>
      </c>
      <c r="N3" s="146"/>
      <c r="O3" s="476"/>
      <c r="P3" s="23" t="s">
        <v>61</v>
      </c>
      <c r="Q3" s="146"/>
      <c r="R3" s="476"/>
      <c r="S3" s="23" t="s">
        <v>37</v>
      </c>
      <c r="T3" s="146"/>
      <c r="U3" s="476"/>
      <c r="V3" s="23" t="s">
        <v>62</v>
      </c>
      <c r="W3" s="146"/>
      <c r="X3" s="476"/>
      <c r="Y3" s="23" t="s">
        <v>21</v>
      </c>
      <c r="Z3" s="146"/>
      <c r="AA3" s="476"/>
      <c r="AB3" s="23" t="s">
        <v>63</v>
      </c>
      <c r="AC3" s="146"/>
      <c r="AD3" s="477"/>
      <c r="AE3" s="478" t="s">
        <v>64</v>
      </c>
      <c r="AF3" s="479"/>
      <c r="AG3" s="154"/>
      <c r="AH3" s="23" t="s">
        <v>166</v>
      </c>
      <c r="AI3" s="144"/>
      <c r="AJ3" s="30"/>
    </row>
    <row r="4" spans="1:36" ht="21.75" customHeight="1">
      <c r="A4" s="143"/>
      <c r="B4" s="161"/>
      <c r="C4" s="149"/>
      <c r="D4" s="480"/>
      <c r="E4" s="481"/>
      <c r="F4" s="149"/>
      <c r="G4" s="480" t="s">
        <v>32</v>
      </c>
      <c r="H4" s="481"/>
      <c r="I4" s="155"/>
      <c r="J4" s="27" t="s">
        <v>33</v>
      </c>
      <c r="K4" s="145"/>
      <c r="L4" s="155"/>
      <c r="M4" s="27"/>
      <c r="N4" s="145"/>
      <c r="O4" s="149"/>
      <c r="P4" s="480"/>
      <c r="Q4" s="481"/>
      <c r="R4" s="149"/>
      <c r="S4" s="480"/>
      <c r="T4" s="481"/>
      <c r="U4" s="149"/>
      <c r="V4" s="480"/>
      <c r="W4" s="481"/>
      <c r="X4" s="149"/>
      <c r="Y4" s="480"/>
      <c r="Z4" s="481"/>
      <c r="AA4" s="149"/>
      <c r="AB4" s="480"/>
      <c r="AC4" s="481"/>
      <c r="AD4" s="155"/>
      <c r="AE4" s="27" t="s">
        <v>66</v>
      </c>
      <c r="AF4" s="145"/>
      <c r="AG4" s="155"/>
      <c r="AH4" s="27"/>
      <c r="AI4" s="145"/>
      <c r="AJ4" s="30"/>
    </row>
    <row r="5" spans="1:36" ht="21.75" customHeight="1">
      <c r="A5" s="143"/>
      <c r="B5" s="161"/>
      <c r="C5" s="156" t="s">
        <v>167</v>
      </c>
      <c r="D5" s="24" t="s">
        <v>168</v>
      </c>
      <c r="E5" s="146" t="s">
        <v>169</v>
      </c>
      <c r="F5" s="156" t="s">
        <v>167</v>
      </c>
      <c r="G5" s="24" t="s">
        <v>168</v>
      </c>
      <c r="H5" s="146" t="s">
        <v>169</v>
      </c>
      <c r="I5" s="156" t="s">
        <v>167</v>
      </c>
      <c r="J5" s="24" t="s">
        <v>168</v>
      </c>
      <c r="K5" s="146" t="s">
        <v>169</v>
      </c>
      <c r="L5" s="156" t="s">
        <v>167</v>
      </c>
      <c r="M5" s="24" t="s">
        <v>168</v>
      </c>
      <c r="N5" s="146" t="s">
        <v>169</v>
      </c>
      <c r="O5" s="156" t="s">
        <v>167</v>
      </c>
      <c r="P5" s="24" t="s">
        <v>168</v>
      </c>
      <c r="Q5" s="146" t="s">
        <v>169</v>
      </c>
      <c r="R5" s="156" t="s">
        <v>167</v>
      </c>
      <c r="S5" s="24" t="s">
        <v>168</v>
      </c>
      <c r="T5" s="146" t="s">
        <v>169</v>
      </c>
      <c r="U5" s="156" t="s">
        <v>167</v>
      </c>
      <c r="V5" s="24" t="s">
        <v>168</v>
      </c>
      <c r="W5" s="146" t="s">
        <v>169</v>
      </c>
      <c r="X5" s="156" t="s">
        <v>167</v>
      </c>
      <c r="Y5" s="24" t="s">
        <v>168</v>
      </c>
      <c r="Z5" s="146" t="s">
        <v>169</v>
      </c>
      <c r="AA5" s="156" t="s">
        <v>167</v>
      </c>
      <c r="AB5" s="24" t="s">
        <v>168</v>
      </c>
      <c r="AC5" s="146" t="s">
        <v>169</v>
      </c>
      <c r="AD5" s="156" t="s">
        <v>167</v>
      </c>
      <c r="AE5" s="24" t="s">
        <v>168</v>
      </c>
      <c r="AF5" s="146" t="s">
        <v>169</v>
      </c>
      <c r="AG5" s="156" t="s">
        <v>167</v>
      </c>
      <c r="AH5" s="24" t="s">
        <v>168</v>
      </c>
      <c r="AI5" s="146" t="s">
        <v>169</v>
      </c>
      <c r="AJ5" s="30"/>
    </row>
    <row r="6" spans="1:36" ht="21.75" customHeight="1" thickBot="1">
      <c r="A6" s="165" t="s">
        <v>165</v>
      </c>
      <c r="B6" s="166"/>
      <c r="C6" s="167" t="s">
        <v>76</v>
      </c>
      <c r="D6" s="168" t="s">
        <v>371</v>
      </c>
      <c r="E6" s="169" t="s">
        <v>170</v>
      </c>
      <c r="F6" s="167" t="s">
        <v>76</v>
      </c>
      <c r="G6" s="168" t="s">
        <v>371</v>
      </c>
      <c r="H6" s="169" t="s">
        <v>170</v>
      </c>
      <c r="I6" s="167" t="s">
        <v>76</v>
      </c>
      <c r="J6" s="168" t="s">
        <v>371</v>
      </c>
      <c r="K6" s="169" t="s">
        <v>170</v>
      </c>
      <c r="L6" s="167" t="s">
        <v>76</v>
      </c>
      <c r="M6" s="168" t="s">
        <v>371</v>
      </c>
      <c r="N6" s="169" t="s">
        <v>170</v>
      </c>
      <c r="O6" s="167" t="s">
        <v>76</v>
      </c>
      <c r="P6" s="168" t="s">
        <v>371</v>
      </c>
      <c r="Q6" s="169" t="s">
        <v>170</v>
      </c>
      <c r="R6" s="167" t="s">
        <v>76</v>
      </c>
      <c r="S6" s="168" t="s">
        <v>371</v>
      </c>
      <c r="T6" s="169" t="s">
        <v>170</v>
      </c>
      <c r="U6" s="167" t="s">
        <v>76</v>
      </c>
      <c r="V6" s="168" t="s">
        <v>371</v>
      </c>
      <c r="W6" s="169" t="s">
        <v>170</v>
      </c>
      <c r="X6" s="167" t="s">
        <v>76</v>
      </c>
      <c r="Y6" s="168" t="s">
        <v>371</v>
      </c>
      <c r="Z6" s="169" t="s">
        <v>170</v>
      </c>
      <c r="AA6" s="167" t="s">
        <v>76</v>
      </c>
      <c r="AB6" s="168" t="s">
        <v>371</v>
      </c>
      <c r="AC6" s="169" t="s">
        <v>170</v>
      </c>
      <c r="AD6" s="167" t="s">
        <v>76</v>
      </c>
      <c r="AE6" s="168" t="s">
        <v>371</v>
      </c>
      <c r="AF6" s="169" t="s">
        <v>170</v>
      </c>
      <c r="AG6" s="167" t="s">
        <v>76</v>
      </c>
      <c r="AH6" s="168" t="s">
        <v>371</v>
      </c>
      <c r="AI6" s="169" t="s">
        <v>170</v>
      </c>
      <c r="AJ6" s="30"/>
    </row>
    <row r="7" spans="1:36" ht="21.75" customHeight="1">
      <c r="A7" s="140" t="s">
        <v>171</v>
      </c>
      <c r="B7" s="161"/>
      <c r="C7" s="426"/>
      <c r="D7" s="427"/>
      <c r="E7" s="428"/>
      <c r="F7" s="426"/>
      <c r="G7" s="429"/>
      <c r="H7" s="430"/>
      <c r="I7" s="431"/>
      <c r="J7" s="432"/>
      <c r="K7" s="433"/>
      <c r="L7" s="431"/>
      <c r="M7" s="432"/>
      <c r="N7" s="433"/>
      <c r="O7" s="426"/>
      <c r="P7" s="427"/>
      <c r="Q7" s="428"/>
      <c r="R7" s="426"/>
      <c r="S7" s="427"/>
      <c r="T7" s="428"/>
      <c r="U7" s="426"/>
      <c r="V7" s="429"/>
      <c r="W7" s="430"/>
      <c r="X7" s="426"/>
      <c r="Y7" s="429"/>
      <c r="Z7" s="430"/>
      <c r="AA7" s="426"/>
      <c r="AB7" s="429"/>
      <c r="AC7" s="430"/>
      <c r="AD7" s="431"/>
      <c r="AE7" s="434"/>
      <c r="AF7" s="435"/>
      <c r="AG7" s="431"/>
      <c r="AH7" s="432"/>
      <c r="AI7" s="433"/>
      <c r="AJ7" s="30"/>
    </row>
    <row r="8" spans="1:36" ht="21.75" customHeight="1">
      <c r="A8" s="143"/>
      <c r="B8" s="307" t="s">
        <v>172</v>
      </c>
      <c r="C8" s="308">
        <v>0</v>
      </c>
      <c r="D8" s="400">
        <v>0</v>
      </c>
      <c r="E8" s="492" t="s">
        <v>490</v>
      </c>
      <c r="F8" s="308">
        <v>6541</v>
      </c>
      <c r="G8" s="400">
        <v>11.7</v>
      </c>
      <c r="H8" s="309">
        <v>10.24</v>
      </c>
      <c r="I8" s="308">
        <v>4315</v>
      </c>
      <c r="J8" s="400">
        <v>22.4</v>
      </c>
      <c r="K8" s="309">
        <v>47.94</v>
      </c>
      <c r="L8" s="308">
        <v>17712</v>
      </c>
      <c r="M8" s="400">
        <v>13.2</v>
      </c>
      <c r="N8" s="309">
        <v>2.82</v>
      </c>
      <c r="O8" s="308">
        <v>3010</v>
      </c>
      <c r="P8" s="400">
        <v>1.7</v>
      </c>
      <c r="Q8" s="309">
        <v>0.63</v>
      </c>
      <c r="R8" s="308">
        <v>4459</v>
      </c>
      <c r="S8" s="400">
        <v>20.8</v>
      </c>
      <c r="T8" s="309">
        <v>37.79</v>
      </c>
      <c r="U8" s="308">
        <v>3910</v>
      </c>
      <c r="V8" s="400">
        <v>29.1</v>
      </c>
      <c r="W8" s="309">
        <v>44.43</v>
      </c>
      <c r="X8" s="308">
        <v>0</v>
      </c>
      <c r="Y8" s="400">
        <v>0</v>
      </c>
      <c r="Z8" s="309">
        <v>0</v>
      </c>
      <c r="AA8" s="308">
        <v>0</v>
      </c>
      <c r="AB8" s="400">
        <v>0</v>
      </c>
      <c r="AC8" s="495" t="s">
        <v>490</v>
      </c>
      <c r="AD8" s="308">
        <v>9467</v>
      </c>
      <c r="AE8" s="400">
        <v>4.4</v>
      </c>
      <c r="AF8" s="309">
        <v>8.55</v>
      </c>
      <c r="AG8" s="308">
        <v>49414</v>
      </c>
      <c r="AH8" s="400">
        <v>7.6</v>
      </c>
      <c r="AI8" s="309">
        <v>3.76</v>
      </c>
      <c r="AJ8" s="30"/>
    </row>
    <row r="9" spans="1:36" ht="21.75" customHeight="1">
      <c r="A9" s="143"/>
      <c r="B9" s="307" t="s">
        <v>173</v>
      </c>
      <c r="C9" s="308">
        <v>0</v>
      </c>
      <c r="D9" s="400">
        <v>0</v>
      </c>
      <c r="E9" s="492" t="s">
        <v>490</v>
      </c>
      <c r="F9" s="308">
        <v>2704</v>
      </c>
      <c r="G9" s="400">
        <v>4.9</v>
      </c>
      <c r="H9" s="309">
        <v>4.23</v>
      </c>
      <c r="I9" s="308">
        <v>1867</v>
      </c>
      <c r="J9" s="400">
        <v>9.7</v>
      </c>
      <c r="K9" s="309">
        <v>0.3</v>
      </c>
      <c r="L9" s="308">
        <v>8539</v>
      </c>
      <c r="M9" s="400">
        <v>6.3</v>
      </c>
      <c r="N9" s="309">
        <v>1.36</v>
      </c>
      <c r="O9" s="308">
        <v>1320</v>
      </c>
      <c r="P9" s="400">
        <v>0.7</v>
      </c>
      <c r="Q9" s="309">
        <v>0.28</v>
      </c>
      <c r="R9" s="308">
        <v>2250</v>
      </c>
      <c r="S9" s="400">
        <v>10.5</v>
      </c>
      <c r="T9" s="309">
        <v>19.07</v>
      </c>
      <c r="U9" s="308">
        <v>1555</v>
      </c>
      <c r="V9" s="400">
        <v>11.6</v>
      </c>
      <c r="W9" s="309">
        <v>17.67</v>
      </c>
      <c r="X9" s="308">
        <v>0</v>
      </c>
      <c r="Y9" s="400">
        <v>0</v>
      </c>
      <c r="Z9" s="309">
        <v>0</v>
      </c>
      <c r="AA9" s="308">
        <v>0</v>
      </c>
      <c r="AB9" s="400">
        <v>0</v>
      </c>
      <c r="AC9" s="495" t="s">
        <v>490</v>
      </c>
      <c r="AD9" s="308">
        <v>4954</v>
      </c>
      <c r="AE9" s="400">
        <v>2.3</v>
      </c>
      <c r="AF9" s="309">
        <v>4.48</v>
      </c>
      <c r="AG9" s="308">
        <v>23189</v>
      </c>
      <c r="AH9" s="400">
        <v>3.6</v>
      </c>
      <c r="AI9" s="309">
        <v>1.77</v>
      </c>
      <c r="AJ9" s="30"/>
    </row>
    <row r="10" spans="1:36" ht="21.75" customHeight="1">
      <c r="A10" s="143"/>
      <c r="B10" s="307" t="s">
        <v>174</v>
      </c>
      <c r="C10" s="308">
        <v>0</v>
      </c>
      <c r="D10" s="400">
        <v>0</v>
      </c>
      <c r="E10" s="492" t="s">
        <v>490</v>
      </c>
      <c r="F10" s="308">
        <v>0</v>
      </c>
      <c r="G10" s="400">
        <v>0</v>
      </c>
      <c r="H10" s="309">
        <v>0</v>
      </c>
      <c r="I10" s="308">
        <v>0</v>
      </c>
      <c r="J10" s="400">
        <v>0</v>
      </c>
      <c r="K10" s="309">
        <v>0</v>
      </c>
      <c r="L10" s="308">
        <v>0</v>
      </c>
      <c r="M10" s="400">
        <v>0</v>
      </c>
      <c r="N10" s="309">
        <v>0</v>
      </c>
      <c r="O10" s="308">
        <v>0</v>
      </c>
      <c r="P10" s="400">
        <v>0</v>
      </c>
      <c r="Q10" s="309">
        <v>0</v>
      </c>
      <c r="R10" s="308">
        <v>0</v>
      </c>
      <c r="S10" s="400">
        <v>0</v>
      </c>
      <c r="T10" s="309">
        <v>0</v>
      </c>
      <c r="U10" s="308">
        <v>0</v>
      </c>
      <c r="V10" s="400">
        <v>0</v>
      </c>
      <c r="W10" s="309">
        <v>0</v>
      </c>
      <c r="X10" s="308">
        <v>0</v>
      </c>
      <c r="Y10" s="400">
        <v>0</v>
      </c>
      <c r="Z10" s="309">
        <v>0</v>
      </c>
      <c r="AA10" s="308">
        <v>0</v>
      </c>
      <c r="AB10" s="400">
        <v>0</v>
      </c>
      <c r="AC10" s="495" t="s">
        <v>490</v>
      </c>
      <c r="AD10" s="308">
        <v>2222</v>
      </c>
      <c r="AE10" s="400">
        <v>1</v>
      </c>
      <c r="AF10" s="309">
        <v>2.01</v>
      </c>
      <c r="AG10" s="308">
        <v>2222</v>
      </c>
      <c r="AH10" s="400">
        <v>0.3</v>
      </c>
      <c r="AI10" s="309">
        <v>0.17</v>
      </c>
      <c r="AJ10" s="30"/>
    </row>
    <row r="11" spans="1:36" ht="21.75" customHeight="1">
      <c r="A11" s="143"/>
      <c r="B11" s="307" t="s">
        <v>486</v>
      </c>
      <c r="C11" s="308">
        <v>0</v>
      </c>
      <c r="D11" s="400">
        <v>0</v>
      </c>
      <c r="E11" s="492" t="s">
        <v>490</v>
      </c>
      <c r="F11" s="308">
        <v>0</v>
      </c>
      <c r="G11" s="400">
        <v>0</v>
      </c>
      <c r="H11" s="309">
        <v>0</v>
      </c>
      <c r="I11" s="308">
        <v>0</v>
      </c>
      <c r="J11" s="400">
        <v>0</v>
      </c>
      <c r="K11" s="309">
        <v>0</v>
      </c>
      <c r="L11" s="308">
        <v>0</v>
      </c>
      <c r="M11" s="400">
        <v>0</v>
      </c>
      <c r="N11" s="309">
        <v>0</v>
      </c>
      <c r="O11" s="308">
        <v>0</v>
      </c>
      <c r="P11" s="400">
        <v>0</v>
      </c>
      <c r="Q11" s="309">
        <v>0</v>
      </c>
      <c r="R11" s="308">
        <v>0</v>
      </c>
      <c r="S11" s="400">
        <v>0</v>
      </c>
      <c r="T11" s="309">
        <v>0</v>
      </c>
      <c r="U11" s="308">
        <v>0</v>
      </c>
      <c r="V11" s="400">
        <v>0</v>
      </c>
      <c r="W11" s="309">
        <v>0</v>
      </c>
      <c r="X11" s="308">
        <v>0</v>
      </c>
      <c r="Y11" s="400">
        <v>0</v>
      </c>
      <c r="Z11" s="309">
        <v>0</v>
      </c>
      <c r="AA11" s="308">
        <v>0</v>
      </c>
      <c r="AB11" s="400">
        <v>0</v>
      </c>
      <c r="AC11" s="495" t="s">
        <v>490</v>
      </c>
      <c r="AD11" s="308">
        <v>0</v>
      </c>
      <c r="AE11" s="400">
        <v>0</v>
      </c>
      <c r="AF11" s="309">
        <v>0</v>
      </c>
      <c r="AG11" s="308">
        <v>0</v>
      </c>
      <c r="AH11" s="400">
        <v>0</v>
      </c>
      <c r="AI11" s="309">
        <v>0</v>
      </c>
      <c r="AJ11" s="30"/>
    </row>
    <row r="12" spans="1:36" ht="21.75" customHeight="1">
      <c r="A12" s="143"/>
      <c r="B12" s="307" t="s">
        <v>175</v>
      </c>
      <c r="C12" s="308">
        <v>0</v>
      </c>
      <c r="D12" s="400">
        <v>0</v>
      </c>
      <c r="E12" s="492" t="s">
        <v>490</v>
      </c>
      <c r="F12" s="308">
        <v>2043</v>
      </c>
      <c r="G12" s="400">
        <v>3.7</v>
      </c>
      <c r="H12" s="309">
        <v>3.2</v>
      </c>
      <c r="I12" s="308">
        <v>1254</v>
      </c>
      <c r="J12" s="400">
        <v>6.5</v>
      </c>
      <c r="K12" s="309">
        <v>0.2</v>
      </c>
      <c r="L12" s="308">
        <v>5600</v>
      </c>
      <c r="M12" s="400">
        <v>4.2</v>
      </c>
      <c r="N12" s="309">
        <v>0.89</v>
      </c>
      <c r="O12" s="308">
        <v>935</v>
      </c>
      <c r="P12" s="400">
        <v>0.5</v>
      </c>
      <c r="Q12" s="309">
        <v>0.2</v>
      </c>
      <c r="R12" s="308">
        <v>1379</v>
      </c>
      <c r="S12" s="400">
        <v>6.4</v>
      </c>
      <c r="T12" s="309">
        <v>11.69</v>
      </c>
      <c r="U12" s="308">
        <v>1138</v>
      </c>
      <c r="V12" s="400">
        <v>8.5</v>
      </c>
      <c r="W12" s="309">
        <v>12.93</v>
      </c>
      <c r="X12" s="308">
        <v>0</v>
      </c>
      <c r="Y12" s="400">
        <v>0</v>
      </c>
      <c r="Z12" s="309">
        <v>0</v>
      </c>
      <c r="AA12" s="308">
        <v>0</v>
      </c>
      <c r="AB12" s="400">
        <v>0</v>
      </c>
      <c r="AC12" s="495" t="s">
        <v>490</v>
      </c>
      <c r="AD12" s="308">
        <v>3303</v>
      </c>
      <c r="AE12" s="400">
        <v>1.5</v>
      </c>
      <c r="AF12" s="309">
        <v>2.98</v>
      </c>
      <c r="AG12" s="308">
        <v>15652</v>
      </c>
      <c r="AH12" s="400">
        <v>2.4</v>
      </c>
      <c r="AI12" s="309">
        <v>1.19</v>
      </c>
      <c r="AJ12" s="30"/>
    </row>
    <row r="13" spans="1:36" ht="21.75" customHeight="1">
      <c r="A13" s="149"/>
      <c r="B13" s="310" t="s">
        <v>176</v>
      </c>
      <c r="C13" s="311">
        <v>0</v>
      </c>
      <c r="D13" s="401">
        <v>0</v>
      </c>
      <c r="E13" s="493" t="s">
        <v>490</v>
      </c>
      <c r="F13" s="311">
        <v>11288</v>
      </c>
      <c r="G13" s="401">
        <v>20.3</v>
      </c>
      <c r="H13" s="312">
        <v>17.67</v>
      </c>
      <c r="I13" s="311">
        <v>7436</v>
      </c>
      <c r="J13" s="401">
        <v>38.7</v>
      </c>
      <c r="K13" s="312">
        <v>1.18</v>
      </c>
      <c r="L13" s="311">
        <v>31851</v>
      </c>
      <c r="M13" s="401">
        <v>23.7</v>
      </c>
      <c r="N13" s="312">
        <v>5.06</v>
      </c>
      <c r="O13" s="311">
        <v>5265</v>
      </c>
      <c r="P13" s="401">
        <v>2.9</v>
      </c>
      <c r="Q13" s="312">
        <v>1.1</v>
      </c>
      <c r="R13" s="311">
        <v>8088</v>
      </c>
      <c r="S13" s="401">
        <v>37.7</v>
      </c>
      <c r="T13" s="312">
        <v>68.54</v>
      </c>
      <c r="U13" s="311">
        <v>6603</v>
      </c>
      <c r="V13" s="401">
        <v>49.1</v>
      </c>
      <c r="W13" s="312">
        <v>75.03</v>
      </c>
      <c r="X13" s="311">
        <v>0</v>
      </c>
      <c r="Y13" s="401">
        <v>0</v>
      </c>
      <c r="Z13" s="312">
        <v>0</v>
      </c>
      <c r="AA13" s="311">
        <v>0</v>
      </c>
      <c r="AB13" s="401">
        <v>0</v>
      </c>
      <c r="AC13" s="496" t="s">
        <v>490</v>
      </c>
      <c r="AD13" s="311">
        <v>19946</v>
      </c>
      <c r="AE13" s="401">
        <v>9.3</v>
      </c>
      <c r="AF13" s="312">
        <v>18.02</v>
      </c>
      <c r="AG13" s="311">
        <v>90477</v>
      </c>
      <c r="AH13" s="401">
        <v>13.9</v>
      </c>
      <c r="AI13" s="312">
        <v>6.89</v>
      </c>
      <c r="AJ13" s="30"/>
    </row>
    <row r="14" spans="1:36" ht="21.75" customHeight="1">
      <c r="A14" s="150" t="s">
        <v>177</v>
      </c>
      <c r="B14" s="163"/>
      <c r="C14" s="788">
        <v>547</v>
      </c>
      <c r="D14" s="789">
        <v>100</v>
      </c>
      <c r="E14" s="790" t="s">
        <v>490</v>
      </c>
      <c r="F14" s="788">
        <v>960</v>
      </c>
      <c r="G14" s="789">
        <v>1.7</v>
      </c>
      <c r="H14" s="791">
        <v>1.5</v>
      </c>
      <c r="I14" s="788">
        <v>0</v>
      </c>
      <c r="J14" s="842">
        <v>0</v>
      </c>
      <c r="K14" s="791">
        <v>0</v>
      </c>
      <c r="L14" s="788">
        <v>8327</v>
      </c>
      <c r="M14" s="789">
        <v>6.2</v>
      </c>
      <c r="N14" s="791">
        <v>1.32</v>
      </c>
      <c r="O14" s="788">
        <v>10700</v>
      </c>
      <c r="P14" s="789">
        <v>5.9</v>
      </c>
      <c r="Q14" s="791">
        <v>2.24</v>
      </c>
      <c r="R14" s="788">
        <v>0</v>
      </c>
      <c r="S14" s="789">
        <v>0</v>
      </c>
      <c r="T14" s="791">
        <v>0</v>
      </c>
      <c r="U14" s="788">
        <v>0</v>
      </c>
      <c r="V14" s="789">
        <v>0</v>
      </c>
      <c r="W14" s="791">
        <v>0</v>
      </c>
      <c r="X14" s="788">
        <v>0</v>
      </c>
      <c r="Y14" s="789">
        <v>0</v>
      </c>
      <c r="Z14" s="791">
        <v>0</v>
      </c>
      <c r="AA14" s="788">
        <v>0</v>
      </c>
      <c r="AB14" s="789">
        <v>0</v>
      </c>
      <c r="AC14" s="793" t="s">
        <v>490</v>
      </c>
      <c r="AD14" s="788">
        <v>29742</v>
      </c>
      <c r="AE14" s="789">
        <v>13.9</v>
      </c>
      <c r="AF14" s="791">
        <v>26.87</v>
      </c>
      <c r="AG14" s="794">
        <v>50276</v>
      </c>
      <c r="AH14" s="789">
        <v>7.7</v>
      </c>
      <c r="AI14" s="791">
        <v>3.83</v>
      </c>
      <c r="AJ14" s="30"/>
    </row>
    <row r="15" spans="1:36" ht="21.75" customHeight="1">
      <c r="A15" s="143"/>
      <c r="B15" s="338" t="s">
        <v>382</v>
      </c>
      <c r="C15" s="308">
        <v>547</v>
      </c>
      <c r="D15" s="400">
        <v>100</v>
      </c>
      <c r="E15" s="492" t="s">
        <v>490</v>
      </c>
      <c r="F15" s="308">
        <v>960</v>
      </c>
      <c r="G15" s="400">
        <v>1.7</v>
      </c>
      <c r="H15" s="309">
        <v>1.5</v>
      </c>
      <c r="I15" s="308">
        <v>0</v>
      </c>
      <c r="J15" s="400">
        <v>0</v>
      </c>
      <c r="K15" s="309">
        <v>0</v>
      </c>
      <c r="L15" s="308">
        <v>8327</v>
      </c>
      <c r="M15" s="400">
        <v>6.2</v>
      </c>
      <c r="N15" s="309">
        <v>1.32</v>
      </c>
      <c r="O15" s="308">
        <v>10700</v>
      </c>
      <c r="P15" s="400">
        <v>5.9</v>
      </c>
      <c r="Q15" s="309">
        <v>2.24</v>
      </c>
      <c r="R15" s="308">
        <v>0</v>
      </c>
      <c r="S15" s="400">
        <v>0</v>
      </c>
      <c r="T15" s="309">
        <v>0</v>
      </c>
      <c r="U15" s="308">
        <v>0</v>
      </c>
      <c r="V15" s="400">
        <v>0</v>
      </c>
      <c r="W15" s="309">
        <v>0</v>
      </c>
      <c r="X15" s="308">
        <v>0</v>
      </c>
      <c r="Y15" s="400">
        <v>0</v>
      </c>
      <c r="Z15" s="309">
        <v>0</v>
      </c>
      <c r="AA15" s="308">
        <v>0</v>
      </c>
      <c r="AB15" s="400">
        <v>0</v>
      </c>
      <c r="AC15" s="495" t="s">
        <v>490</v>
      </c>
      <c r="AD15" s="308">
        <v>29742</v>
      </c>
      <c r="AE15" s="400">
        <v>13.9</v>
      </c>
      <c r="AF15" s="309">
        <v>26.87</v>
      </c>
      <c r="AG15" s="308">
        <v>50276</v>
      </c>
      <c r="AH15" s="400">
        <v>7.7</v>
      </c>
      <c r="AI15" s="309">
        <v>3.83</v>
      </c>
      <c r="AJ15" s="30"/>
    </row>
    <row r="16" spans="1:36" ht="21.75" customHeight="1">
      <c r="A16" s="143"/>
      <c r="B16" s="338" t="s">
        <v>383</v>
      </c>
      <c r="C16" s="308">
        <v>0</v>
      </c>
      <c r="D16" s="400">
        <v>0</v>
      </c>
      <c r="E16" s="492" t="s">
        <v>490</v>
      </c>
      <c r="F16" s="308">
        <v>0</v>
      </c>
      <c r="G16" s="400">
        <v>0</v>
      </c>
      <c r="H16" s="309">
        <v>0</v>
      </c>
      <c r="I16" s="308">
        <v>0</v>
      </c>
      <c r="J16" s="400">
        <v>0</v>
      </c>
      <c r="K16" s="309">
        <v>0</v>
      </c>
      <c r="L16" s="308">
        <v>0</v>
      </c>
      <c r="M16" s="400">
        <v>0</v>
      </c>
      <c r="N16" s="309">
        <v>0</v>
      </c>
      <c r="O16" s="308">
        <v>0</v>
      </c>
      <c r="P16" s="400">
        <v>0</v>
      </c>
      <c r="Q16" s="309">
        <v>0</v>
      </c>
      <c r="R16" s="308">
        <v>0</v>
      </c>
      <c r="S16" s="400">
        <v>0</v>
      </c>
      <c r="T16" s="309">
        <v>0</v>
      </c>
      <c r="U16" s="308">
        <v>0</v>
      </c>
      <c r="V16" s="400">
        <v>0</v>
      </c>
      <c r="W16" s="309">
        <v>0</v>
      </c>
      <c r="X16" s="308">
        <v>0</v>
      </c>
      <c r="Y16" s="400">
        <v>0</v>
      </c>
      <c r="Z16" s="309">
        <v>0</v>
      </c>
      <c r="AA16" s="308">
        <v>0</v>
      </c>
      <c r="AB16" s="400">
        <v>0</v>
      </c>
      <c r="AC16" s="495" t="s">
        <v>490</v>
      </c>
      <c r="AD16" s="308">
        <v>0</v>
      </c>
      <c r="AE16" s="400">
        <v>0</v>
      </c>
      <c r="AF16" s="309">
        <v>0</v>
      </c>
      <c r="AG16" s="308">
        <v>0</v>
      </c>
      <c r="AH16" s="400">
        <v>0</v>
      </c>
      <c r="AI16" s="309">
        <v>0</v>
      </c>
      <c r="AJ16" s="30"/>
    </row>
    <row r="17" spans="1:36" ht="21.75" customHeight="1">
      <c r="A17" s="149"/>
      <c r="B17" s="342" t="s">
        <v>384</v>
      </c>
      <c r="C17" s="795">
        <v>0</v>
      </c>
      <c r="D17" s="796">
        <v>0</v>
      </c>
      <c r="E17" s="797" t="s">
        <v>490</v>
      </c>
      <c r="F17" s="795">
        <v>0</v>
      </c>
      <c r="G17" s="796">
        <v>0</v>
      </c>
      <c r="H17" s="798">
        <v>0</v>
      </c>
      <c r="I17" s="795">
        <v>0</v>
      </c>
      <c r="J17" s="401">
        <v>0</v>
      </c>
      <c r="K17" s="312">
        <v>0</v>
      </c>
      <c r="L17" s="311">
        <v>0</v>
      </c>
      <c r="M17" s="401">
        <v>0</v>
      </c>
      <c r="N17" s="312">
        <v>0</v>
      </c>
      <c r="O17" s="311">
        <v>0</v>
      </c>
      <c r="P17" s="401">
        <v>0</v>
      </c>
      <c r="Q17" s="312">
        <v>0</v>
      </c>
      <c r="R17" s="311">
        <v>0</v>
      </c>
      <c r="S17" s="401">
        <v>0</v>
      </c>
      <c r="T17" s="312">
        <v>0</v>
      </c>
      <c r="U17" s="311">
        <v>0</v>
      </c>
      <c r="V17" s="401">
        <v>0</v>
      </c>
      <c r="W17" s="312">
        <v>0</v>
      </c>
      <c r="X17" s="311">
        <v>0</v>
      </c>
      <c r="Y17" s="401">
        <v>0</v>
      </c>
      <c r="Z17" s="312">
        <v>0</v>
      </c>
      <c r="AA17" s="311">
        <v>0</v>
      </c>
      <c r="AB17" s="401">
        <v>0</v>
      </c>
      <c r="AC17" s="496" t="s">
        <v>490</v>
      </c>
      <c r="AD17" s="311">
        <v>0</v>
      </c>
      <c r="AE17" s="401">
        <v>0</v>
      </c>
      <c r="AF17" s="312">
        <v>0</v>
      </c>
      <c r="AG17" s="311">
        <v>0</v>
      </c>
      <c r="AH17" s="401">
        <v>0</v>
      </c>
      <c r="AI17" s="798">
        <v>0</v>
      </c>
      <c r="AJ17" s="30"/>
    </row>
    <row r="18" spans="1:36" ht="21.75" customHeight="1">
      <c r="A18" s="147" t="s">
        <v>179</v>
      </c>
      <c r="B18" s="162"/>
      <c r="C18" s="157">
        <v>0</v>
      </c>
      <c r="D18" s="402">
        <v>0</v>
      </c>
      <c r="E18" s="494" t="s">
        <v>490</v>
      </c>
      <c r="F18" s="157">
        <v>21434</v>
      </c>
      <c r="G18" s="402">
        <v>38.5</v>
      </c>
      <c r="H18" s="148">
        <v>33.54</v>
      </c>
      <c r="I18" s="157">
        <v>4380</v>
      </c>
      <c r="J18" s="402">
        <v>22.8</v>
      </c>
      <c r="K18" s="802">
        <v>0.7</v>
      </c>
      <c r="L18" s="799">
        <v>54546</v>
      </c>
      <c r="M18" s="800">
        <v>40.5</v>
      </c>
      <c r="N18" s="792">
        <v>8.67</v>
      </c>
      <c r="O18" s="799">
        <v>74361</v>
      </c>
      <c r="P18" s="800">
        <v>41.1</v>
      </c>
      <c r="Q18" s="148">
        <v>15.59</v>
      </c>
      <c r="R18" s="157">
        <v>7408</v>
      </c>
      <c r="S18" s="402">
        <v>34.5</v>
      </c>
      <c r="T18" s="148">
        <v>62.78</v>
      </c>
      <c r="U18" s="157">
        <v>3158</v>
      </c>
      <c r="V18" s="402">
        <v>23.5</v>
      </c>
      <c r="W18" s="148">
        <v>35.89</v>
      </c>
      <c r="X18" s="157">
        <v>2261</v>
      </c>
      <c r="Y18" s="402">
        <v>41.2</v>
      </c>
      <c r="Z18" s="148">
        <v>66.5</v>
      </c>
      <c r="AA18" s="799">
        <v>4284</v>
      </c>
      <c r="AB18" s="800">
        <v>93</v>
      </c>
      <c r="AC18" s="803" t="s">
        <v>490</v>
      </c>
      <c r="AD18" s="799">
        <v>107772</v>
      </c>
      <c r="AE18" s="800">
        <v>50.5</v>
      </c>
      <c r="AF18" s="792">
        <v>97.36</v>
      </c>
      <c r="AG18" s="157">
        <v>279604</v>
      </c>
      <c r="AH18" s="402">
        <v>43.1</v>
      </c>
      <c r="AI18" s="148">
        <v>21.29</v>
      </c>
      <c r="AJ18" s="30"/>
    </row>
    <row r="19" spans="1:36" ht="21.75" customHeight="1">
      <c r="A19" s="147" t="s">
        <v>180</v>
      </c>
      <c r="B19" s="162"/>
      <c r="C19" s="157">
        <v>0</v>
      </c>
      <c r="D19" s="402">
        <v>0</v>
      </c>
      <c r="E19" s="494" t="s">
        <v>490</v>
      </c>
      <c r="F19" s="157">
        <v>4653</v>
      </c>
      <c r="G19" s="402">
        <v>8.4</v>
      </c>
      <c r="H19" s="148">
        <v>7.28</v>
      </c>
      <c r="I19" s="157">
        <v>739</v>
      </c>
      <c r="J19" s="402">
        <v>3.8</v>
      </c>
      <c r="K19" s="148">
        <v>0.12</v>
      </c>
      <c r="L19" s="157">
        <v>919</v>
      </c>
      <c r="M19" s="402">
        <v>0.7</v>
      </c>
      <c r="N19" s="148">
        <v>0.15</v>
      </c>
      <c r="O19" s="157">
        <v>23394</v>
      </c>
      <c r="P19" s="402">
        <v>12.9</v>
      </c>
      <c r="Q19" s="148">
        <v>4.9</v>
      </c>
      <c r="R19" s="157">
        <v>3118</v>
      </c>
      <c r="S19" s="402">
        <v>14.5</v>
      </c>
      <c r="T19" s="148">
        <v>26.42</v>
      </c>
      <c r="U19" s="157">
        <v>911</v>
      </c>
      <c r="V19" s="402">
        <v>6.8</v>
      </c>
      <c r="W19" s="148">
        <v>10.35</v>
      </c>
      <c r="X19" s="157">
        <v>1010</v>
      </c>
      <c r="Y19" s="402">
        <v>18.4</v>
      </c>
      <c r="Z19" s="148">
        <v>29.71</v>
      </c>
      <c r="AA19" s="157">
        <v>72</v>
      </c>
      <c r="AB19" s="402">
        <v>1.6</v>
      </c>
      <c r="AC19" s="497" t="s">
        <v>490</v>
      </c>
      <c r="AD19" s="157">
        <v>9904</v>
      </c>
      <c r="AE19" s="402">
        <v>4.6</v>
      </c>
      <c r="AF19" s="148">
        <v>8.95</v>
      </c>
      <c r="AG19" s="157">
        <v>44720</v>
      </c>
      <c r="AH19" s="402">
        <v>6.9</v>
      </c>
      <c r="AI19" s="148">
        <v>3.4</v>
      </c>
      <c r="AJ19" s="30"/>
    </row>
    <row r="20" spans="1:36" ht="21.75" customHeight="1">
      <c r="A20" s="147" t="s">
        <v>181</v>
      </c>
      <c r="B20" s="162"/>
      <c r="C20" s="157">
        <v>0</v>
      </c>
      <c r="D20" s="402">
        <v>0</v>
      </c>
      <c r="E20" s="494" t="s">
        <v>490</v>
      </c>
      <c r="F20" s="157">
        <v>132</v>
      </c>
      <c r="G20" s="402">
        <v>0.2</v>
      </c>
      <c r="H20" s="148">
        <v>0.21</v>
      </c>
      <c r="I20" s="157">
        <v>13</v>
      </c>
      <c r="J20" s="402">
        <v>0.1</v>
      </c>
      <c r="K20" s="148">
        <v>0</v>
      </c>
      <c r="L20" s="157">
        <v>337</v>
      </c>
      <c r="M20" s="402">
        <v>0.3</v>
      </c>
      <c r="N20" s="148">
        <v>0.05</v>
      </c>
      <c r="O20" s="157">
        <v>24</v>
      </c>
      <c r="P20" s="402">
        <v>0</v>
      </c>
      <c r="Q20" s="148">
        <v>0.01</v>
      </c>
      <c r="R20" s="157">
        <v>26</v>
      </c>
      <c r="S20" s="402">
        <v>0.1</v>
      </c>
      <c r="T20" s="148">
        <v>0.22</v>
      </c>
      <c r="U20" s="157">
        <v>71</v>
      </c>
      <c r="V20" s="402">
        <v>0.5</v>
      </c>
      <c r="W20" s="148">
        <v>0.81</v>
      </c>
      <c r="X20" s="157">
        <v>0</v>
      </c>
      <c r="Y20" s="402">
        <v>0</v>
      </c>
      <c r="Z20" s="148">
        <v>0</v>
      </c>
      <c r="AA20" s="157">
        <v>0</v>
      </c>
      <c r="AB20" s="402">
        <v>0</v>
      </c>
      <c r="AC20" s="497" t="s">
        <v>490</v>
      </c>
      <c r="AD20" s="157">
        <v>224</v>
      </c>
      <c r="AE20" s="402">
        <v>0.1</v>
      </c>
      <c r="AF20" s="148">
        <v>0.2</v>
      </c>
      <c r="AG20" s="157">
        <v>827</v>
      </c>
      <c r="AH20" s="402">
        <v>0.1</v>
      </c>
      <c r="AI20" s="148">
        <v>0.06</v>
      </c>
      <c r="AJ20" s="30"/>
    </row>
    <row r="21" spans="1:36" ht="21.75" customHeight="1">
      <c r="A21" s="147" t="s">
        <v>182</v>
      </c>
      <c r="B21" s="162"/>
      <c r="C21" s="157">
        <v>0</v>
      </c>
      <c r="D21" s="402">
        <v>0</v>
      </c>
      <c r="E21" s="494" t="s">
        <v>490</v>
      </c>
      <c r="F21" s="157">
        <v>249</v>
      </c>
      <c r="G21" s="402">
        <v>0.4</v>
      </c>
      <c r="H21" s="148">
        <v>0.39</v>
      </c>
      <c r="I21" s="157">
        <v>165</v>
      </c>
      <c r="J21" s="402">
        <v>0.9</v>
      </c>
      <c r="K21" s="148">
        <v>0.03</v>
      </c>
      <c r="L21" s="157">
        <v>342</v>
      </c>
      <c r="M21" s="402">
        <v>0.3</v>
      </c>
      <c r="N21" s="148">
        <v>0.05</v>
      </c>
      <c r="O21" s="157">
        <v>263</v>
      </c>
      <c r="P21" s="402">
        <v>0.1</v>
      </c>
      <c r="Q21" s="148">
        <v>0.06</v>
      </c>
      <c r="R21" s="157">
        <v>46</v>
      </c>
      <c r="S21" s="402">
        <v>0.2</v>
      </c>
      <c r="T21" s="148">
        <v>0.39</v>
      </c>
      <c r="U21" s="157">
        <v>44</v>
      </c>
      <c r="V21" s="402">
        <v>0.3</v>
      </c>
      <c r="W21" s="148">
        <v>0.5</v>
      </c>
      <c r="X21" s="157">
        <v>40</v>
      </c>
      <c r="Y21" s="402">
        <v>0.7</v>
      </c>
      <c r="Z21" s="148">
        <v>1.18</v>
      </c>
      <c r="AA21" s="157">
        <v>141</v>
      </c>
      <c r="AB21" s="402">
        <v>3.1</v>
      </c>
      <c r="AC21" s="497" t="s">
        <v>490</v>
      </c>
      <c r="AD21" s="157">
        <v>428</v>
      </c>
      <c r="AE21" s="402">
        <v>0.2</v>
      </c>
      <c r="AF21" s="148">
        <v>0.39</v>
      </c>
      <c r="AG21" s="157">
        <v>1718</v>
      </c>
      <c r="AH21" s="402">
        <v>0.3</v>
      </c>
      <c r="AI21" s="148">
        <v>0.13</v>
      </c>
      <c r="AJ21" s="30"/>
    </row>
    <row r="22" spans="1:36" ht="21.75" customHeight="1">
      <c r="A22" s="147" t="s">
        <v>183</v>
      </c>
      <c r="B22" s="162"/>
      <c r="C22" s="157">
        <v>0</v>
      </c>
      <c r="D22" s="402">
        <v>0</v>
      </c>
      <c r="E22" s="494" t="s">
        <v>490</v>
      </c>
      <c r="F22" s="157">
        <v>2419</v>
      </c>
      <c r="G22" s="402">
        <v>4.3</v>
      </c>
      <c r="H22" s="148">
        <v>3.79</v>
      </c>
      <c r="I22" s="157">
        <v>0</v>
      </c>
      <c r="J22" s="402">
        <v>0</v>
      </c>
      <c r="K22" s="148">
        <v>0</v>
      </c>
      <c r="L22" s="157">
        <v>1835</v>
      </c>
      <c r="M22" s="402">
        <v>1.4</v>
      </c>
      <c r="N22" s="148">
        <v>0.29</v>
      </c>
      <c r="O22" s="157">
        <v>0</v>
      </c>
      <c r="P22" s="402">
        <v>0</v>
      </c>
      <c r="Q22" s="148">
        <v>0</v>
      </c>
      <c r="R22" s="157">
        <v>188</v>
      </c>
      <c r="S22" s="402">
        <v>0.9</v>
      </c>
      <c r="T22" s="148">
        <v>1.59</v>
      </c>
      <c r="U22" s="157">
        <v>162</v>
      </c>
      <c r="V22" s="402">
        <v>1.2</v>
      </c>
      <c r="W22" s="148">
        <v>1.84</v>
      </c>
      <c r="X22" s="157">
        <v>691</v>
      </c>
      <c r="Y22" s="402">
        <v>12.6</v>
      </c>
      <c r="Z22" s="148">
        <v>20.32</v>
      </c>
      <c r="AA22" s="157">
        <v>0</v>
      </c>
      <c r="AB22" s="402">
        <v>0</v>
      </c>
      <c r="AC22" s="497" t="s">
        <v>490</v>
      </c>
      <c r="AD22" s="157">
        <v>4292</v>
      </c>
      <c r="AE22" s="402">
        <v>2</v>
      </c>
      <c r="AF22" s="148">
        <v>3.88</v>
      </c>
      <c r="AG22" s="157">
        <v>9587</v>
      </c>
      <c r="AH22" s="402">
        <v>1.5</v>
      </c>
      <c r="AI22" s="148">
        <v>0.73</v>
      </c>
      <c r="AJ22" s="30"/>
    </row>
    <row r="23" spans="1:36" ht="21.75" customHeight="1">
      <c r="A23" s="147" t="s">
        <v>184</v>
      </c>
      <c r="B23" s="162"/>
      <c r="C23" s="157">
        <v>0</v>
      </c>
      <c r="D23" s="402">
        <v>0</v>
      </c>
      <c r="E23" s="494" t="s">
        <v>490</v>
      </c>
      <c r="F23" s="157">
        <v>32</v>
      </c>
      <c r="G23" s="402">
        <v>0.1</v>
      </c>
      <c r="H23" s="148">
        <v>0.05</v>
      </c>
      <c r="I23" s="157">
        <v>0</v>
      </c>
      <c r="J23" s="800">
        <v>0</v>
      </c>
      <c r="K23" s="148">
        <v>0</v>
      </c>
      <c r="L23" s="157">
        <v>0</v>
      </c>
      <c r="M23" s="402">
        <v>0</v>
      </c>
      <c r="N23" s="148">
        <v>0</v>
      </c>
      <c r="O23" s="157">
        <v>0</v>
      </c>
      <c r="P23" s="402">
        <v>0</v>
      </c>
      <c r="Q23" s="148">
        <v>0</v>
      </c>
      <c r="R23" s="157">
        <v>0</v>
      </c>
      <c r="S23" s="402">
        <v>0</v>
      </c>
      <c r="T23" s="148">
        <v>0</v>
      </c>
      <c r="U23" s="157">
        <v>0</v>
      </c>
      <c r="V23" s="402">
        <v>0</v>
      </c>
      <c r="W23" s="148">
        <v>0</v>
      </c>
      <c r="X23" s="157">
        <v>0</v>
      </c>
      <c r="Y23" s="402">
        <v>0</v>
      </c>
      <c r="Z23" s="148">
        <v>0</v>
      </c>
      <c r="AA23" s="157">
        <v>0</v>
      </c>
      <c r="AB23" s="402">
        <v>0</v>
      </c>
      <c r="AC23" s="497" t="s">
        <v>490</v>
      </c>
      <c r="AD23" s="157">
        <v>12</v>
      </c>
      <c r="AE23" s="402">
        <v>0</v>
      </c>
      <c r="AF23" s="148">
        <v>0.01</v>
      </c>
      <c r="AG23" s="157">
        <v>44</v>
      </c>
      <c r="AH23" s="402">
        <v>0</v>
      </c>
      <c r="AI23" s="148">
        <v>0</v>
      </c>
      <c r="AJ23" s="30"/>
    </row>
    <row r="24" spans="1:36" ht="21.75" customHeight="1">
      <c r="A24" s="147" t="s">
        <v>185</v>
      </c>
      <c r="B24" s="162"/>
      <c r="C24" s="157">
        <v>0</v>
      </c>
      <c r="D24" s="402">
        <v>0</v>
      </c>
      <c r="E24" s="494" t="s">
        <v>490</v>
      </c>
      <c r="F24" s="157">
        <v>690</v>
      </c>
      <c r="G24" s="402">
        <v>1.2</v>
      </c>
      <c r="H24" s="148">
        <v>1.08</v>
      </c>
      <c r="I24" s="157">
        <v>0</v>
      </c>
      <c r="J24" s="842">
        <v>0</v>
      </c>
      <c r="K24" s="148">
        <v>0</v>
      </c>
      <c r="L24" s="157">
        <v>1316</v>
      </c>
      <c r="M24" s="402">
        <v>1</v>
      </c>
      <c r="N24" s="148">
        <v>0.21</v>
      </c>
      <c r="O24" s="157">
        <v>619</v>
      </c>
      <c r="P24" s="402">
        <v>0.3</v>
      </c>
      <c r="Q24" s="148">
        <v>0.13</v>
      </c>
      <c r="R24" s="157">
        <v>60</v>
      </c>
      <c r="S24" s="402">
        <v>0.3</v>
      </c>
      <c r="T24" s="148">
        <v>0.51</v>
      </c>
      <c r="U24" s="157">
        <v>0</v>
      </c>
      <c r="V24" s="402">
        <v>0</v>
      </c>
      <c r="W24" s="148">
        <v>0</v>
      </c>
      <c r="X24" s="157">
        <v>0</v>
      </c>
      <c r="Y24" s="402">
        <v>0</v>
      </c>
      <c r="Z24" s="148">
        <v>0</v>
      </c>
      <c r="AA24" s="157">
        <v>0</v>
      </c>
      <c r="AB24" s="402">
        <v>0</v>
      </c>
      <c r="AC24" s="497" t="s">
        <v>490</v>
      </c>
      <c r="AD24" s="157">
        <v>449</v>
      </c>
      <c r="AE24" s="402">
        <v>0.2</v>
      </c>
      <c r="AF24" s="148">
        <v>0.41</v>
      </c>
      <c r="AG24" s="157">
        <v>3134</v>
      </c>
      <c r="AH24" s="402">
        <v>0.5</v>
      </c>
      <c r="AI24" s="148">
        <v>0.24</v>
      </c>
      <c r="AJ24" s="30"/>
    </row>
    <row r="25" spans="1:36" ht="21.75" customHeight="1">
      <c r="A25" s="147" t="s">
        <v>186</v>
      </c>
      <c r="B25" s="162"/>
      <c r="C25" s="157">
        <v>0</v>
      </c>
      <c r="D25" s="402">
        <v>0</v>
      </c>
      <c r="E25" s="494" t="s">
        <v>490</v>
      </c>
      <c r="F25" s="157">
        <v>0</v>
      </c>
      <c r="G25" s="402">
        <v>0</v>
      </c>
      <c r="H25" s="148">
        <v>0</v>
      </c>
      <c r="I25" s="157">
        <v>0</v>
      </c>
      <c r="J25" s="401">
        <v>0</v>
      </c>
      <c r="K25" s="148">
        <v>0</v>
      </c>
      <c r="L25" s="157">
        <v>0</v>
      </c>
      <c r="M25" s="402">
        <v>0</v>
      </c>
      <c r="N25" s="148">
        <v>0</v>
      </c>
      <c r="O25" s="157">
        <v>0</v>
      </c>
      <c r="P25" s="402">
        <v>0</v>
      </c>
      <c r="Q25" s="148">
        <v>0</v>
      </c>
      <c r="R25" s="157">
        <v>0</v>
      </c>
      <c r="S25" s="402">
        <v>0</v>
      </c>
      <c r="T25" s="148">
        <v>0</v>
      </c>
      <c r="U25" s="157">
        <v>0</v>
      </c>
      <c r="V25" s="402">
        <v>0</v>
      </c>
      <c r="W25" s="148">
        <v>0</v>
      </c>
      <c r="X25" s="157">
        <v>0</v>
      </c>
      <c r="Y25" s="402">
        <v>0</v>
      </c>
      <c r="Z25" s="148">
        <v>0</v>
      </c>
      <c r="AA25" s="157">
        <v>0</v>
      </c>
      <c r="AB25" s="402">
        <v>0</v>
      </c>
      <c r="AC25" s="497" t="s">
        <v>490</v>
      </c>
      <c r="AD25" s="157">
        <v>0</v>
      </c>
      <c r="AE25" s="402">
        <v>0</v>
      </c>
      <c r="AF25" s="148">
        <v>0</v>
      </c>
      <c r="AG25" s="157">
        <v>0</v>
      </c>
      <c r="AH25" s="402">
        <v>0</v>
      </c>
      <c r="AI25" s="148">
        <v>0</v>
      </c>
      <c r="AJ25" s="30"/>
    </row>
    <row r="26" spans="1:36" ht="21.75" customHeight="1">
      <c r="A26" s="150" t="s">
        <v>187</v>
      </c>
      <c r="B26" s="163"/>
      <c r="C26" s="157">
        <v>0</v>
      </c>
      <c r="D26" s="402">
        <v>0</v>
      </c>
      <c r="E26" s="494" t="s">
        <v>490</v>
      </c>
      <c r="F26" s="157">
        <v>6998</v>
      </c>
      <c r="G26" s="402">
        <v>12.6</v>
      </c>
      <c r="H26" s="148">
        <v>10.95</v>
      </c>
      <c r="I26" s="157">
        <v>4286</v>
      </c>
      <c r="J26" s="402">
        <v>22.3</v>
      </c>
      <c r="K26" s="148">
        <v>0.68</v>
      </c>
      <c r="L26" s="157">
        <v>23336</v>
      </c>
      <c r="M26" s="402">
        <v>17.3</v>
      </c>
      <c r="N26" s="148">
        <v>3.71</v>
      </c>
      <c r="O26" s="157">
        <v>47252</v>
      </c>
      <c r="P26" s="402">
        <v>26.1</v>
      </c>
      <c r="Q26" s="148">
        <v>9.91</v>
      </c>
      <c r="R26" s="157">
        <v>2134</v>
      </c>
      <c r="S26" s="402">
        <v>9.9</v>
      </c>
      <c r="T26" s="148">
        <v>18.08</v>
      </c>
      <c r="U26" s="157">
        <v>638</v>
      </c>
      <c r="V26" s="402">
        <v>4.7</v>
      </c>
      <c r="W26" s="148">
        <v>7.25</v>
      </c>
      <c r="X26" s="157">
        <v>1297</v>
      </c>
      <c r="Y26" s="402">
        <v>23.6</v>
      </c>
      <c r="Z26" s="148">
        <v>38.15</v>
      </c>
      <c r="AA26" s="157">
        <v>62</v>
      </c>
      <c r="AB26" s="402">
        <v>1.3</v>
      </c>
      <c r="AC26" s="497" t="s">
        <v>490</v>
      </c>
      <c r="AD26" s="157">
        <v>31960</v>
      </c>
      <c r="AE26" s="402">
        <v>15</v>
      </c>
      <c r="AF26" s="148">
        <v>28.87</v>
      </c>
      <c r="AG26" s="157">
        <v>117963</v>
      </c>
      <c r="AH26" s="402">
        <v>18.2</v>
      </c>
      <c r="AI26" s="148">
        <v>8.98</v>
      </c>
      <c r="AJ26" s="30"/>
    </row>
    <row r="27" spans="1:36" ht="21.75" customHeight="1">
      <c r="A27" s="150" t="s">
        <v>387</v>
      </c>
      <c r="B27" s="163"/>
      <c r="C27" s="799">
        <v>0</v>
      </c>
      <c r="D27" s="800">
        <v>0</v>
      </c>
      <c r="E27" s="801" t="s">
        <v>490</v>
      </c>
      <c r="F27" s="799">
        <v>2879</v>
      </c>
      <c r="G27" s="800">
        <v>5.2</v>
      </c>
      <c r="H27" s="148">
        <v>4.51</v>
      </c>
      <c r="I27" s="799">
        <v>35</v>
      </c>
      <c r="J27" s="402">
        <v>0.2</v>
      </c>
      <c r="K27" s="148">
        <v>0.01</v>
      </c>
      <c r="L27" s="799">
        <v>6726</v>
      </c>
      <c r="M27" s="800">
        <v>5</v>
      </c>
      <c r="N27" s="148">
        <v>1.07</v>
      </c>
      <c r="O27" s="799">
        <v>17189</v>
      </c>
      <c r="P27" s="800">
        <v>9.5</v>
      </c>
      <c r="Q27" s="148">
        <v>3.6</v>
      </c>
      <c r="R27" s="157">
        <v>0</v>
      </c>
      <c r="S27" s="402">
        <v>0</v>
      </c>
      <c r="T27" s="148">
        <v>0</v>
      </c>
      <c r="U27" s="157">
        <v>0</v>
      </c>
      <c r="V27" s="402">
        <v>0</v>
      </c>
      <c r="W27" s="148">
        <v>0</v>
      </c>
      <c r="X27" s="157">
        <v>66</v>
      </c>
      <c r="Y27" s="402">
        <v>1.2</v>
      </c>
      <c r="Z27" s="148">
        <v>1.94</v>
      </c>
      <c r="AA27" s="799">
        <v>0</v>
      </c>
      <c r="AB27" s="800">
        <v>0</v>
      </c>
      <c r="AC27" s="803" t="s">
        <v>490</v>
      </c>
      <c r="AD27" s="799">
        <v>2754</v>
      </c>
      <c r="AE27" s="800">
        <v>1.3</v>
      </c>
      <c r="AF27" s="148">
        <v>2.49</v>
      </c>
      <c r="AG27" s="157">
        <v>29649</v>
      </c>
      <c r="AH27" s="402">
        <v>4.6</v>
      </c>
      <c r="AI27" s="148">
        <v>2.26</v>
      </c>
      <c r="AJ27" s="30"/>
    </row>
    <row r="28" spans="1:36" ht="21.75" customHeight="1">
      <c r="A28" s="147" t="s">
        <v>388</v>
      </c>
      <c r="B28" s="162"/>
      <c r="C28" s="157">
        <v>0</v>
      </c>
      <c r="D28" s="402">
        <v>0</v>
      </c>
      <c r="E28" s="494" t="s">
        <v>490</v>
      </c>
      <c r="F28" s="157">
        <v>0</v>
      </c>
      <c r="G28" s="402">
        <v>0</v>
      </c>
      <c r="H28" s="791">
        <v>0</v>
      </c>
      <c r="I28" s="157">
        <v>0</v>
      </c>
      <c r="J28" s="402">
        <v>0</v>
      </c>
      <c r="K28" s="148">
        <v>0</v>
      </c>
      <c r="L28" s="157">
        <v>0</v>
      </c>
      <c r="M28" s="402">
        <v>0</v>
      </c>
      <c r="N28" s="148">
        <v>0</v>
      </c>
      <c r="O28" s="157">
        <v>0</v>
      </c>
      <c r="P28" s="402">
        <v>0</v>
      </c>
      <c r="Q28" s="148">
        <v>0</v>
      </c>
      <c r="R28" s="157">
        <v>0</v>
      </c>
      <c r="S28" s="402">
        <v>0</v>
      </c>
      <c r="T28" s="148">
        <v>0</v>
      </c>
      <c r="U28" s="157">
        <v>0</v>
      </c>
      <c r="V28" s="402">
        <v>0</v>
      </c>
      <c r="W28" s="148">
        <v>0</v>
      </c>
      <c r="X28" s="157">
        <v>0</v>
      </c>
      <c r="Y28" s="402">
        <v>0</v>
      </c>
      <c r="Z28" s="148">
        <v>0</v>
      </c>
      <c r="AA28" s="157">
        <v>0</v>
      </c>
      <c r="AB28" s="402">
        <v>0</v>
      </c>
      <c r="AC28" s="497" t="s">
        <v>490</v>
      </c>
      <c r="AD28" s="157">
        <v>0</v>
      </c>
      <c r="AE28" s="402">
        <v>0</v>
      </c>
      <c r="AF28" s="148">
        <v>0</v>
      </c>
      <c r="AG28" s="157">
        <v>0</v>
      </c>
      <c r="AH28" s="402">
        <v>0</v>
      </c>
      <c r="AI28" s="148">
        <v>0</v>
      </c>
      <c r="AJ28" s="30"/>
    </row>
    <row r="29" spans="1:36" ht="21.75" customHeight="1">
      <c r="A29" s="147" t="s">
        <v>439</v>
      </c>
      <c r="B29" s="162"/>
      <c r="C29" s="157">
        <v>0</v>
      </c>
      <c r="D29" s="402"/>
      <c r="E29" s="494"/>
      <c r="F29" s="157">
        <v>0</v>
      </c>
      <c r="G29" s="402"/>
      <c r="H29" s="148"/>
      <c r="I29" s="157">
        <v>0</v>
      </c>
      <c r="J29" s="402">
        <v>0</v>
      </c>
      <c r="K29" s="148">
        <v>0</v>
      </c>
      <c r="L29" s="157">
        <v>0</v>
      </c>
      <c r="M29" s="402"/>
      <c r="N29" s="148">
        <v>0</v>
      </c>
      <c r="O29" s="157">
        <v>0</v>
      </c>
      <c r="P29" s="402"/>
      <c r="Q29" s="148">
        <v>0</v>
      </c>
      <c r="R29" s="157">
        <v>0</v>
      </c>
      <c r="S29" s="402"/>
      <c r="T29" s="148">
        <v>0</v>
      </c>
      <c r="U29" s="157">
        <v>0</v>
      </c>
      <c r="V29" s="402"/>
      <c r="W29" s="148">
        <v>0</v>
      </c>
      <c r="X29" s="157">
        <v>0</v>
      </c>
      <c r="Y29" s="402"/>
      <c r="Z29" s="148">
        <v>0</v>
      </c>
      <c r="AA29" s="157">
        <v>0</v>
      </c>
      <c r="AB29" s="402"/>
      <c r="AC29" s="497"/>
      <c r="AD29" s="157">
        <v>0</v>
      </c>
      <c r="AE29" s="402"/>
      <c r="AF29" s="148">
        <v>0</v>
      </c>
      <c r="AG29" s="157"/>
      <c r="AH29" s="402"/>
      <c r="AI29" s="148">
        <v>0</v>
      </c>
      <c r="AJ29" s="30"/>
    </row>
    <row r="30" spans="1:36" ht="21.75" customHeight="1">
      <c r="A30" s="147" t="s">
        <v>389</v>
      </c>
      <c r="B30" s="162"/>
      <c r="C30" s="157">
        <v>0</v>
      </c>
      <c r="D30" s="402">
        <v>0</v>
      </c>
      <c r="E30" s="494" t="s">
        <v>490</v>
      </c>
      <c r="F30" s="157">
        <v>17</v>
      </c>
      <c r="G30" s="402">
        <v>0</v>
      </c>
      <c r="H30" s="148">
        <v>0.03</v>
      </c>
      <c r="I30" s="157">
        <v>0</v>
      </c>
      <c r="J30" s="402">
        <v>0</v>
      </c>
      <c r="K30" s="148">
        <v>0</v>
      </c>
      <c r="L30" s="157">
        <v>0</v>
      </c>
      <c r="M30" s="402">
        <v>0</v>
      </c>
      <c r="N30" s="148">
        <v>0</v>
      </c>
      <c r="O30" s="157">
        <v>0</v>
      </c>
      <c r="P30" s="402">
        <v>0</v>
      </c>
      <c r="Q30" s="148">
        <v>0</v>
      </c>
      <c r="R30" s="157">
        <v>0</v>
      </c>
      <c r="S30" s="402">
        <v>0</v>
      </c>
      <c r="T30" s="148">
        <v>0</v>
      </c>
      <c r="U30" s="157">
        <v>0</v>
      </c>
      <c r="V30" s="402">
        <v>0</v>
      </c>
      <c r="W30" s="148">
        <v>0</v>
      </c>
      <c r="X30" s="157">
        <v>0</v>
      </c>
      <c r="Y30" s="402">
        <v>0</v>
      </c>
      <c r="Z30" s="148">
        <v>0</v>
      </c>
      <c r="AA30" s="157">
        <v>0</v>
      </c>
      <c r="AB30" s="402">
        <v>0</v>
      </c>
      <c r="AC30" s="497" t="s">
        <v>490</v>
      </c>
      <c r="AD30" s="157">
        <v>0</v>
      </c>
      <c r="AE30" s="402">
        <v>0</v>
      </c>
      <c r="AF30" s="148">
        <v>0</v>
      </c>
      <c r="AG30" s="157">
        <v>17</v>
      </c>
      <c r="AH30" s="402">
        <v>0</v>
      </c>
      <c r="AI30" s="148">
        <v>0</v>
      </c>
      <c r="AJ30" s="30"/>
    </row>
    <row r="31" spans="1:36" ht="21.75" customHeight="1">
      <c r="A31" s="147" t="s">
        <v>390</v>
      </c>
      <c r="B31" s="162"/>
      <c r="C31" s="157">
        <v>0</v>
      </c>
      <c r="D31" s="402">
        <v>0</v>
      </c>
      <c r="E31" s="494" t="s">
        <v>490</v>
      </c>
      <c r="F31" s="157">
        <v>3925</v>
      </c>
      <c r="G31" s="402">
        <v>7</v>
      </c>
      <c r="H31" s="148">
        <v>6.14</v>
      </c>
      <c r="I31" s="157">
        <v>2170</v>
      </c>
      <c r="J31" s="402">
        <v>11.3</v>
      </c>
      <c r="K31" s="148">
        <v>0.34</v>
      </c>
      <c r="L31" s="157">
        <v>5092</v>
      </c>
      <c r="M31" s="402">
        <v>3.8</v>
      </c>
      <c r="N31" s="148">
        <v>0.81</v>
      </c>
      <c r="O31" s="157">
        <v>1690</v>
      </c>
      <c r="P31" s="402">
        <v>0.9</v>
      </c>
      <c r="Q31" s="148">
        <v>0.35</v>
      </c>
      <c r="R31" s="157">
        <v>391</v>
      </c>
      <c r="S31" s="402">
        <v>1.8</v>
      </c>
      <c r="T31" s="148">
        <v>3.31</v>
      </c>
      <c r="U31" s="157">
        <v>1870</v>
      </c>
      <c r="V31" s="402">
        <v>13.9</v>
      </c>
      <c r="W31" s="148">
        <v>21.25</v>
      </c>
      <c r="X31" s="157">
        <v>120</v>
      </c>
      <c r="Y31" s="402">
        <v>2.2</v>
      </c>
      <c r="Z31" s="148">
        <v>3.53</v>
      </c>
      <c r="AA31" s="157">
        <v>46</v>
      </c>
      <c r="AB31" s="402">
        <v>1</v>
      </c>
      <c r="AC31" s="497" t="s">
        <v>490</v>
      </c>
      <c r="AD31" s="157">
        <v>5932</v>
      </c>
      <c r="AE31" s="402">
        <v>2.8</v>
      </c>
      <c r="AF31" s="148">
        <v>5.36</v>
      </c>
      <c r="AG31" s="157">
        <v>21236</v>
      </c>
      <c r="AH31" s="402">
        <v>3.3</v>
      </c>
      <c r="AI31" s="148">
        <v>1.62</v>
      </c>
      <c r="AJ31" s="30"/>
    </row>
    <row r="32" spans="1:36" s="403" customFormat="1" ht="21.75" customHeight="1">
      <c r="A32" s="315" t="s">
        <v>391</v>
      </c>
      <c r="B32" s="316"/>
      <c r="C32" s="157">
        <v>547</v>
      </c>
      <c r="D32" s="404">
        <v>100</v>
      </c>
      <c r="E32" s="494" t="s">
        <v>490</v>
      </c>
      <c r="F32" s="157">
        <v>55676</v>
      </c>
      <c r="G32" s="404">
        <v>100</v>
      </c>
      <c r="H32" s="148">
        <v>87.13</v>
      </c>
      <c r="I32" s="157">
        <v>19224</v>
      </c>
      <c r="J32" s="842">
        <v>100</v>
      </c>
      <c r="K32" s="791">
        <v>3.06</v>
      </c>
      <c r="L32" s="157">
        <v>134627</v>
      </c>
      <c r="M32" s="404">
        <v>100</v>
      </c>
      <c r="N32" s="791">
        <v>21.4</v>
      </c>
      <c r="O32" s="157">
        <v>180757</v>
      </c>
      <c r="P32" s="404">
        <v>100</v>
      </c>
      <c r="Q32" s="791">
        <v>37.89</v>
      </c>
      <c r="R32" s="799">
        <v>21459</v>
      </c>
      <c r="S32" s="804">
        <v>100</v>
      </c>
      <c r="T32" s="791">
        <v>181.86</v>
      </c>
      <c r="U32" s="799">
        <v>13457</v>
      </c>
      <c r="V32" s="804">
        <v>100</v>
      </c>
      <c r="W32" s="791">
        <v>152.92</v>
      </c>
      <c r="X32" s="799">
        <v>5485</v>
      </c>
      <c r="Y32" s="804">
        <v>100</v>
      </c>
      <c r="Z32" s="791">
        <v>161.32</v>
      </c>
      <c r="AA32" s="157">
        <v>4605</v>
      </c>
      <c r="AB32" s="404">
        <v>100</v>
      </c>
      <c r="AC32" s="494" t="s">
        <v>490</v>
      </c>
      <c r="AD32" s="157">
        <v>213415</v>
      </c>
      <c r="AE32" s="404">
        <v>100</v>
      </c>
      <c r="AF32" s="791">
        <v>192.79</v>
      </c>
      <c r="AG32" s="317">
        <v>649252</v>
      </c>
      <c r="AH32" s="404">
        <v>100</v>
      </c>
      <c r="AI32" s="148">
        <v>49.43</v>
      </c>
      <c r="AJ32" s="318"/>
    </row>
    <row r="33" spans="1:36" s="403" customFormat="1" ht="21.75" customHeight="1">
      <c r="A33" s="315" t="s">
        <v>440</v>
      </c>
      <c r="B33" s="316"/>
      <c r="C33" s="317">
        <v>0</v>
      </c>
      <c r="D33" s="488"/>
      <c r="E33" s="489"/>
      <c r="F33" s="317">
        <v>0</v>
      </c>
      <c r="G33" s="488"/>
      <c r="H33" s="489"/>
      <c r="I33" s="317">
        <v>0</v>
      </c>
      <c r="J33" s="488"/>
      <c r="K33" s="489"/>
      <c r="L33" s="317">
        <v>0</v>
      </c>
      <c r="M33" s="488"/>
      <c r="N33" s="489"/>
      <c r="O33" s="317">
        <v>0</v>
      </c>
      <c r="P33" s="488"/>
      <c r="Q33" s="489"/>
      <c r="R33" s="317">
        <v>0</v>
      </c>
      <c r="S33" s="488"/>
      <c r="T33" s="489"/>
      <c r="U33" s="317">
        <v>0</v>
      </c>
      <c r="V33" s="488"/>
      <c r="W33" s="489"/>
      <c r="X33" s="317">
        <v>0</v>
      </c>
      <c r="Y33" s="488"/>
      <c r="Z33" s="489"/>
      <c r="AA33" s="317">
        <v>0</v>
      </c>
      <c r="AB33" s="488"/>
      <c r="AC33" s="489"/>
      <c r="AD33" s="317">
        <v>0</v>
      </c>
      <c r="AE33" s="488"/>
      <c r="AF33" s="489"/>
      <c r="AG33" s="317">
        <v>0</v>
      </c>
      <c r="AH33" s="488"/>
      <c r="AI33" s="489"/>
      <c r="AJ33" s="318"/>
    </row>
    <row r="34" spans="1:36" ht="21.75" customHeight="1">
      <c r="A34" s="147" t="s">
        <v>441</v>
      </c>
      <c r="B34" s="162"/>
      <c r="C34" s="157">
        <v>0</v>
      </c>
      <c r="D34" s="488"/>
      <c r="E34" s="489"/>
      <c r="F34" s="157">
        <v>0</v>
      </c>
      <c r="G34" s="488"/>
      <c r="H34" s="489"/>
      <c r="I34" s="157">
        <v>0</v>
      </c>
      <c r="J34" s="488"/>
      <c r="K34" s="489"/>
      <c r="L34" s="157">
        <v>0</v>
      </c>
      <c r="M34" s="488"/>
      <c r="N34" s="489"/>
      <c r="O34" s="157">
        <v>0</v>
      </c>
      <c r="P34" s="488"/>
      <c r="Q34" s="489"/>
      <c r="R34" s="157">
        <v>0</v>
      </c>
      <c r="S34" s="488"/>
      <c r="T34" s="489"/>
      <c r="U34" s="157">
        <v>0</v>
      </c>
      <c r="V34" s="488"/>
      <c r="W34" s="489"/>
      <c r="X34" s="157">
        <v>0</v>
      </c>
      <c r="Y34" s="488"/>
      <c r="Z34" s="489"/>
      <c r="AA34" s="157">
        <v>0</v>
      </c>
      <c r="AB34" s="488"/>
      <c r="AC34" s="489"/>
      <c r="AD34" s="157">
        <v>0</v>
      </c>
      <c r="AE34" s="488"/>
      <c r="AF34" s="489"/>
      <c r="AG34" s="157">
        <v>0</v>
      </c>
      <c r="AH34" s="488"/>
      <c r="AI34" s="489"/>
      <c r="AJ34" s="30"/>
    </row>
    <row r="35" spans="1:36" ht="21.75" customHeight="1">
      <c r="A35" s="147" t="s">
        <v>442</v>
      </c>
      <c r="B35" s="162"/>
      <c r="C35" s="157">
        <v>0</v>
      </c>
      <c r="D35" s="488"/>
      <c r="E35" s="489"/>
      <c r="F35" s="157">
        <v>0</v>
      </c>
      <c r="G35" s="488"/>
      <c r="H35" s="489"/>
      <c r="I35" s="157">
        <v>0</v>
      </c>
      <c r="J35" s="488"/>
      <c r="K35" s="489"/>
      <c r="L35" s="157">
        <v>0</v>
      </c>
      <c r="M35" s="488"/>
      <c r="N35" s="489"/>
      <c r="O35" s="157">
        <v>0</v>
      </c>
      <c r="P35" s="488"/>
      <c r="Q35" s="489"/>
      <c r="R35" s="157">
        <v>0</v>
      </c>
      <c r="S35" s="488"/>
      <c r="T35" s="489"/>
      <c r="U35" s="157">
        <v>0</v>
      </c>
      <c r="V35" s="488"/>
      <c r="W35" s="489"/>
      <c r="X35" s="157">
        <v>0</v>
      </c>
      <c r="Y35" s="488"/>
      <c r="Z35" s="489"/>
      <c r="AA35" s="157">
        <v>0</v>
      </c>
      <c r="AB35" s="488"/>
      <c r="AC35" s="489"/>
      <c r="AD35" s="157">
        <v>0</v>
      </c>
      <c r="AE35" s="488"/>
      <c r="AF35" s="489"/>
      <c r="AG35" s="157">
        <v>0</v>
      </c>
      <c r="AH35" s="488"/>
      <c r="AI35" s="489"/>
      <c r="AJ35" s="30"/>
    </row>
    <row r="36" spans="1:36" ht="21.75" customHeight="1">
      <c r="A36" s="147" t="s">
        <v>443</v>
      </c>
      <c r="B36" s="162"/>
      <c r="C36" s="157">
        <v>0</v>
      </c>
      <c r="D36" s="488"/>
      <c r="E36" s="489"/>
      <c r="F36" s="157">
        <v>0</v>
      </c>
      <c r="G36" s="488"/>
      <c r="H36" s="489"/>
      <c r="I36" s="157">
        <v>0</v>
      </c>
      <c r="J36" s="488"/>
      <c r="K36" s="489"/>
      <c r="L36" s="157">
        <v>0</v>
      </c>
      <c r="M36" s="488"/>
      <c r="N36" s="489"/>
      <c r="O36" s="157">
        <v>0</v>
      </c>
      <c r="P36" s="488"/>
      <c r="Q36" s="489"/>
      <c r="R36" s="157">
        <v>0</v>
      </c>
      <c r="S36" s="488"/>
      <c r="T36" s="489"/>
      <c r="U36" s="157">
        <v>0</v>
      </c>
      <c r="V36" s="488"/>
      <c r="W36" s="489"/>
      <c r="X36" s="157">
        <v>0</v>
      </c>
      <c r="Y36" s="488"/>
      <c r="Z36" s="489"/>
      <c r="AA36" s="157">
        <v>0</v>
      </c>
      <c r="AB36" s="488"/>
      <c r="AC36" s="489"/>
      <c r="AD36" s="157">
        <v>0</v>
      </c>
      <c r="AE36" s="488"/>
      <c r="AF36" s="489"/>
      <c r="AG36" s="157">
        <v>0</v>
      </c>
      <c r="AH36" s="488"/>
      <c r="AI36" s="489"/>
      <c r="AJ36" s="30"/>
    </row>
    <row r="37" spans="1:36" ht="21.75" customHeight="1" thickBot="1">
      <c r="A37" s="151" t="s">
        <v>444</v>
      </c>
      <c r="B37" s="164"/>
      <c r="C37" s="158">
        <v>547</v>
      </c>
      <c r="D37" s="490"/>
      <c r="E37" s="491"/>
      <c r="F37" s="158">
        <v>55676</v>
      </c>
      <c r="G37" s="490"/>
      <c r="H37" s="491"/>
      <c r="I37" s="158">
        <v>19224</v>
      </c>
      <c r="J37" s="490"/>
      <c r="K37" s="491"/>
      <c r="L37" s="158">
        <v>134627</v>
      </c>
      <c r="M37" s="490"/>
      <c r="N37" s="491"/>
      <c r="O37" s="158">
        <v>180757</v>
      </c>
      <c r="P37" s="490"/>
      <c r="Q37" s="491"/>
      <c r="R37" s="158">
        <v>21459</v>
      </c>
      <c r="S37" s="490"/>
      <c r="T37" s="491"/>
      <c r="U37" s="158">
        <v>13457</v>
      </c>
      <c r="V37" s="490"/>
      <c r="W37" s="491"/>
      <c r="X37" s="158">
        <v>5485</v>
      </c>
      <c r="Y37" s="490"/>
      <c r="Z37" s="491"/>
      <c r="AA37" s="158">
        <v>4605</v>
      </c>
      <c r="AB37" s="490"/>
      <c r="AC37" s="491"/>
      <c r="AD37" s="158">
        <v>213415</v>
      </c>
      <c r="AE37" s="490"/>
      <c r="AF37" s="491"/>
      <c r="AG37" s="158">
        <v>649252</v>
      </c>
      <c r="AH37" s="490"/>
      <c r="AI37" s="491"/>
      <c r="AJ37" s="30"/>
    </row>
    <row r="38" spans="1:36" ht="21.75" customHeight="1">
      <c r="A38" s="30"/>
      <c r="B38" s="30"/>
      <c r="C38" s="30" t="s">
        <v>331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2:13" ht="21.75" customHeight="1">
      <c r="B39"/>
      <c r="C39"/>
      <c r="D39" s="562"/>
      <c r="E39"/>
      <c r="F39"/>
      <c r="G39"/>
      <c r="H39"/>
      <c r="I39"/>
      <c r="J39"/>
      <c r="K39"/>
      <c r="L39"/>
      <c r="M39"/>
    </row>
    <row r="40" spans="2:13" ht="21.75" customHeight="1">
      <c r="B40"/>
      <c r="C40"/>
      <c r="D40"/>
      <c r="E40"/>
      <c r="F40"/>
      <c r="G40"/>
      <c r="H40"/>
      <c r="I40"/>
      <c r="J40"/>
      <c r="K40"/>
      <c r="L40"/>
      <c r="M40"/>
    </row>
    <row r="41" spans="2:13" ht="21.75" customHeight="1">
      <c r="B41"/>
      <c r="C41"/>
      <c r="D41"/>
      <c r="E41"/>
      <c r="F41"/>
      <c r="G41"/>
      <c r="H41"/>
      <c r="I41"/>
      <c r="J41"/>
      <c r="K41"/>
      <c r="L41"/>
      <c r="M41"/>
    </row>
    <row r="42" spans="2:13" ht="21.75" customHeight="1">
      <c r="B42"/>
      <c r="C42"/>
      <c r="D42"/>
      <c r="E42"/>
      <c r="F42"/>
      <c r="G42"/>
      <c r="H42"/>
      <c r="I42"/>
      <c r="J42"/>
      <c r="K42"/>
      <c r="L42"/>
      <c r="M42"/>
    </row>
    <row r="43" spans="2:13" ht="21.75" customHeight="1">
      <c r="B43"/>
      <c r="C43"/>
      <c r="D43"/>
      <c r="E43"/>
      <c r="F43"/>
      <c r="G43"/>
      <c r="H43"/>
      <c r="I43"/>
      <c r="J43"/>
      <c r="K43"/>
      <c r="L43"/>
      <c r="M43"/>
    </row>
    <row r="44" spans="2:13" ht="21.75" customHeight="1">
      <c r="B44"/>
      <c r="C44"/>
      <c r="D44"/>
      <c r="E44"/>
      <c r="F44"/>
      <c r="G44"/>
      <c r="H44"/>
      <c r="I44"/>
      <c r="J44"/>
      <c r="K44"/>
      <c r="L44"/>
      <c r="M44"/>
    </row>
    <row r="45" spans="2:13" ht="21.75" customHeight="1">
      <c r="B45"/>
      <c r="C45"/>
      <c r="D45"/>
      <c r="E45"/>
      <c r="F45"/>
      <c r="G45"/>
      <c r="H45"/>
      <c r="I45"/>
      <c r="J45"/>
      <c r="K45"/>
      <c r="L45"/>
      <c r="M45"/>
    </row>
    <row r="46" spans="2:13" ht="21.75" customHeight="1">
      <c r="B46"/>
      <c r="C46"/>
      <c r="D46" s="562"/>
      <c r="E46"/>
      <c r="F46"/>
      <c r="G46"/>
      <c r="H46"/>
      <c r="I46"/>
      <c r="J46"/>
      <c r="K46"/>
      <c r="L46"/>
      <c r="M46"/>
    </row>
    <row r="47" spans="2:13" ht="21.75" customHeight="1">
      <c r="B47"/>
      <c r="C47"/>
      <c r="D47" s="562"/>
      <c r="E47"/>
      <c r="F47"/>
      <c r="G47"/>
      <c r="H47"/>
      <c r="I47"/>
      <c r="J47"/>
      <c r="K47"/>
      <c r="L47"/>
      <c r="M47"/>
    </row>
    <row r="48" spans="2:13" ht="21.75" customHeight="1">
      <c r="B48"/>
      <c r="C48"/>
      <c r="D48" s="562"/>
      <c r="E48"/>
      <c r="F48"/>
      <c r="G48"/>
      <c r="H48"/>
      <c r="I48"/>
      <c r="J48"/>
      <c r="K48"/>
      <c r="L48"/>
      <c r="M48"/>
    </row>
    <row r="49" spans="2:13" ht="21.75" customHeight="1">
      <c r="B49"/>
      <c r="C49"/>
      <c r="D49" s="562"/>
      <c r="E49"/>
      <c r="F49"/>
      <c r="G49"/>
      <c r="H49"/>
      <c r="I49"/>
      <c r="J49"/>
      <c r="K49"/>
      <c r="L49"/>
      <c r="M49"/>
    </row>
    <row r="50" spans="2:13" ht="21.75" customHeight="1">
      <c r="B50"/>
      <c r="C50"/>
      <c r="D50" s="562"/>
      <c r="E50"/>
      <c r="F50"/>
      <c r="G50"/>
      <c r="H50"/>
      <c r="I50"/>
      <c r="J50"/>
      <c r="K50"/>
      <c r="L50"/>
      <c r="M50"/>
    </row>
    <row r="51" spans="2:13" ht="21.75" customHeight="1">
      <c r="B51"/>
      <c r="C51"/>
      <c r="D51"/>
      <c r="E51"/>
      <c r="F51"/>
      <c r="G51"/>
      <c r="H51"/>
      <c r="I51"/>
      <c r="J51"/>
      <c r="K51"/>
      <c r="L51"/>
      <c r="M51"/>
    </row>
    <row r="52" spans="2:13" ht="21.75" customHeight="1">
      <c r="B52"/>
      <c r="C52"/>
      <c r="D52"/>
      <c r="E52"/>
      <c r="F52"/>
      <c r="G52"/>
      <c r="H52"/>
      <c r="I52"/>
      <c r="J52"/>
      <c r="K52"/>
      <c r="L52"/>
      <c r="M52"/>
    </row>
    <row r="53" spans="2:13" ht="21.75" customHeight="1">
      <c r="B53"/>
      <c r="C53"/>
      <c r="D53"/>
      <c r="E53"/>
      <c r="F53"/>
      <c r="G53"/>
      <c r="H53"/>
      <c r="I53"/>
      <c r="J53"/>
      <c r="K53"/>
      <c r="L53"/>
      <c r="M53"/>
    </row>
    <row r="54" spans="2:13" ht="21.7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2:13" ht="21.75" customHeight="1">
      <c r="B55"/>
      <c r="C55"/>
      <c r="D55"/>
      <c r="E55"/>
      <c r="F55"/>
      <c r="G55"/>
      <c r="H55"/>
      <c r="I55"/>
      <c r="J55"/>
      <c r="K55"/>
      <c r="L55"/>
      <c r="M55"/>
    </row>
    <row r="56" spans="2:13" ht="21.75" customHeight="1">
      <c r="B56"/>
      <c r="C56"/>
      <c r="D56"/>
      <c r="E56"/>
      <c r="F56"/>
      <c r="G56"/>
      <c r="H56"/>
      <c r="I56"/>
      <c r="J56"/>
      <c r="K56"/>
      <c r="L56"/>
      <c r="M56"/>
    </row>
    <row r="57" spans="2:13" ht="21.75" customHeight="1">
      <c r="B57"/>
      <c r="C57"/>
      <c r="D57"/>
      <c r="E57"/>
      <c r="F57"/>
      <c r="G57"/>
      <c r="H57"/>
      <c r="I57"/>
      <c r="J57"/>
      <c r="K57"/>
      <c r="L57"/>
      <c r="M57"/>
    </row>
    <row r="58" spans="2:13" ht="21.75" customHeight="1">
      <c r="B58"/>
      <c r="C58"/>
      <c r="D58"/>
      <c r="E58"/>
      <c r="F58"/>
      <c r="G58"/>
      <c r="H58"/>
      <c r="I58"/>
      <c r="J58"/>
      <c r="K58"/>
      <c r="L58"/>
      <c r="M58"/>
    </row>
    <row r="59" spans="2:13" ht="21.75" customHeight="1">
      <c r="B59"/>
      <c r="C59"/>
      <c r="D59"/>
      <c r="E59"/>
      <c r="F59"/>
      <c r="G59"/>
      <c r="H59"/>
      <c r="I59"/>
      <c r="J59"/>
      <c r="K59"/>
      <c r="L59"/>
      <c r="M59"/>
    </row>
    <row r="60" spans="2:13" ht="21.75" customHeight="1">
      <c r="B60"/>
      <c r="C60"/>
      <c r="D60"/>
      <c r="E60"/>
      <c r="F60"/>
      <c r="G60"/>
      <c r="H60"/>
      <c r="I60"/>
      <c r="J60"/>
      <c r="K60"/>
      <c r="L60"/>
      <c r="M60"/>
    </row>
    <row r="61" spans="2:13" ht="21.75" customHeight="1">
      <c r="B61"/>
      <c r="C61"/>
      <c r="D61"/>
      <c r="E61"/>
      <c r="F61"/>
      <c r="G61"/>
      <c r="H61"/>
      <c r="I61"/>
      <c r="J61"/>
      <c r="K61"/>
      <c r="L61"/>
      <c r="M61"/>
    </row>
    <row r="62" spans="2:13" ht="21.75" customHeight="1">
      <c r="B62"/>
      <c r="C62"/>
      <c r="D62"/>
      <c r="E62"/>
      <c r="F62"/>
      <c r="G62"/>
      <c r="H62"/>
      <c r="I62"/>
      <c r="J62"/>
      <c r="K62"/>
      <c r="L62"/>
      <c r="M62"/>
    </row>
    <row r="63" spans="2:13" ht="21.75" customHeight="1">
      <c r="B63"/>
      <c r="C63"/>
      <c r="D63"/>
      <c r="E63"/>
      <c r="F63"/>
      <c r="G63"/>
      <c r="H63"/>
      <c r="I63"/>
      <c r="J63"/>
      <c r="K63"/>
      <c r="L63"/>
      <c r="M63"/>
    </row>
    <row r="64" spans="2:13" ht="21.75" customHeight="1">
      <c r="B64"/>
      <c r="C64"/>
      <c r="D64"/>
      <c r="E64"/>
      <c r="F64"/>
      <c r="G64"/>
      <c r="H64"/>
      <c r="I64"/>
      <c r="J64"/>
      <c r="K64"/>
      <c r="L64"/>
      <c r="M64"/>
    </row>
    <row r="65" spans="2:13" ht="21.75" customHeight="1">
      <c r="B65"/>
      <c r="C65"/>
      <c r="D65"/>
      <c r="E65"/>
      <c r="F65"/>
      <c r="G65"/>
      <c r="H65"/>
      <c r="I65"/>
      <c r="J65"/>
      <c r="K65"/>
      <c r="L65"/>
      <c r="M65"/>
    </row>
    <row r="66" spans="2:13" ht="21.75" customHeight="1">
      <c r="B66"/>
      <c r="C66"/>
      <c r="D66"/>
      <c r="E66"/>
      <c r="F66"/>
      <c r="G66"/>
      <c r="H66"/>
      <c r="I66"/>
      <c r="J66"/>
      <c r="K66"/>
      <c r="L66"/>
      <c r="M66"/>
    </row>
    <row r="67" spans="2:13" ht="21.75" customHeight="1">
      <c r="B67"/>
      <c r="C67"/>
      <c r="D67"/>
      <c r="E67"/>
      <c r="F67"/>
      <c r="G67"/>
      <c r="H67"/>
      <c r="I67"/>
      <c r="J67"/>
      <c r="K67"/>
      <c r="L67"/>
      <c r="M67"/>
    </row>
    <row r="68" spans="2:13" ht="21.75" customHeight="1">
      <c r="B68"/>
      <c r="C68"/>
      <c r="D68"/>
      <c r="E68"/>
      <c r="F68"/>
      <c r="G68"/>
      <c r="H68"/>
      <c r="I68"/>
      <c r="J68"/>
      <c r="K68"/>
      <c r="L68"/>
      <c r="M68"/>
    </row>
    <row r="69" spans="2:13" ht="21.75" customHeight="1">
      <c r="B69"/>
      <c r="C69"/>
      <c r="D69"/>
      <c r="E69"/>
      <c r="F69"/>
      <c r="G69"/>
      <c r="H69"/>
      <c r="I69"/>
      <c r="J69"/>
      <c r="K69"/>
      <c r="L69"/>
      <c r="M69"/>
    </row>
    <row r="70" spans="2:13" ht="21.75" customHeight="1">
      <c r="B70"/>
      <c r="C70"/>
      <c r="D70" s="562"/>
      <c r="E70"/>
      <c r="F70"/>
      <c r="G70"/>
      <c r="H70"/>
      <c r="I70"/>
      <c r="J70"/>
      <c r="K70"/>
      <c r="L70"/>
      <c r="M70"/>
    </row>
    <row r="71" spans="2:13" ht="21.75" customHeight="1">
      <c r="B71"/>
      <c r="C71"/>
      <c r="D71" s="562"/>
      <c r="E71"/>
      <c r="F71"/>
      <c r="G71"/>
      <c r="H71"/>
      <c r="I71"/>
      <c r="J71"/>
      <c r="K71"/>
      <c r="L71"/>
      <c r="M71"/>
    </row>
    <row r="72" spans="2:13" ht="21.75" customHeight="1">
      <c r="B72"/>
      <c r="C72"/>
      <c r="D72" s="564"/>
      <c r="E72"/>
      <c r="F72"/>
      <c r="G72"/>
      <c r="H72"/>
      <c r="I72"/>
      <c r="J72"/>
      <c r="K72"/>
      <c r="L72"/>
      <c r="M72"/>
    </row>
    <row r="73" spans="2:13" ht="21.75" customHeight="1">
      <c r="B73"/>
      <c r="C73"/>
      <c r="D73" s="564"/>
      <c r="E73"/>
      <c r="F73"/>
      <c r="G73"/>
      <c r="H73"/>
      <c r="I73"/>
      <c r="J73"/>
      <c r="K73"/>
      <c r="L73"/>
      <c r="M73"/>
    </row>
    <row r="74" spans="2:13" ht="21.75" customHeight="1">
      <c r="B74"/>
      <c r="C74"/>
      <c r="D74" s="564"/>
      <c r="E74"/>
      <c r="F74"/>
      <c r="G74"/>
      <c r="H74"/>
      <c r="I74"/>
      <c r="J74"/>
      <c r="K74"/>
      <c r="L74"/>
      <c r="M74"/>
    </row>
    <row r="75" spans="2:13" ht="21.75" customHeight="1">
      <c r="B75"/>
      <c r="C75"/>
      <c r="D75" s="564"/>
      <c r="E75"/>
      <c r="F75"/>
      <c r="G75"/>
      <c r="H75"/>
      <c r="I75"/>
      <c r="J75"/>
      <c r="K75"/>
      <c r="L75"/>
      <c r="M75"/>
    </row>
    <row r="76" spans="2:13" ht="21.75" customHeight="1">
      <c r="B76"/>
      <c r="C76"/>
      <c r="D76" s="564"/>
      <c r="E76"/>
      <c r="F76"/>
      <c r="G76"/>
      <c r="H76"/>
      <c r="I76"/>
      <c r="J76"/>
      <c r="K76"/>
      <c r="L76"/>
      <c r="M76"/>
    </row>
    <row r="77" spans="2:13" ht="21.75" customHeight="1">
      <c r="B77"/>
      <c r="C77"/>
      <c r="D77"/>
      <c r="E77"/>
      <c r="F77"/>
      <c r="G77"/>
      <c r="H77"/>
      <c r="I77"/>
      <c r="J77"/>
      <c r="K77"/>
      <c r="L77"/>
      <c r="M77"/>
    </row>
    <row r="78" spans="2:13" ht="21.75" customHeight="1">
      <c r="B78"/>
      <c r="C78"/>
      <c r="D78"/>
      <c r="E78"/>
      <c r="F78"/>
      <c r="G78"/>
      <c r="H78"/>
      <c r="I78"/>
      <c r="J78"/>
      <c r="K78"/>
      <c r="L78"/>
      <c r="M78"/>
    </row>
    <row r="79" spans="2:13" ht="21.75" customHeight="1">
      <c r="B79"/>
      <c r="C79"/>
      <c r="D79"/>
      <c r="E79"/>
      <c r="F79"/>
      <c r="G79"/>
      <c r="H79"/>
      <c r="I79"/>
      <c r="J79"/>
      <c r="K79"/>
      <c r="L79"/>
      <c r="M79"/>
    </row>
    <row r="80" spans="2:13" ht="21.75" customHeight="1">
      <c r="B80"/>
      <c r="C80"/>
      <c r="D80"/>
      <c r="E80"/>
      <c r="F80"/>
      <c r="G80"/>
      <c r="H80"/>
      <c r="I80"/>
      <c r="J80"/>
      <c r="K80"/>
      <c r="L80"/>
      <c r="M80"/>
    </row>
    <row r="81" spans="2:13" ht="21.75" customHeight="1">
      <c r="B81"/>
      <c r="C81"/>
      <c r="D81"/>
      <c r="E81"/>
      <c r="F81"/>
      <c r="G81"/>
      <c r="H81"/>
      <c r="I81"/>
      <c r="J81"/>
      <c r="K81"/>
      <c r="L81"/>
      <c r="M81"/>
    </row>
    <row r="82" spans="2:13" ht="21.75" customHeight="1">
      <c r="B82"/>
      <c r="C82"/>
      <c r="D82"/>
      <c r="E82"/>
      <c r="F82"/>
      <c r="G82"/>
      <c r="H82"/>
      <c r="I82"/>
      <c r="J82"/>
      <c r="K82"/>
      <c r="L82"/>
      <c r="M82"/>
    </row>
    <row r="83" spans="2:13" ht="21.75" customHeight="1">
      <c r="B83"/>
      <c r="C83"/>
      <c r="D83"/>
      <c r="E83"/>
      <c r="F83"/>
      <c r="G83"/>
      <c r="H83"/>
      <c r="I83"/>
      <c r="J83"/>
      <c r="K83"/>
      <c r="L83"/>
      <c r="M83"/>
    </row>
    <row r="84" spans="2:13" ht="21.75" customHeight="1">
      <c r="B84"/>
      <c r="C84"/>
      <c r="D84" s="562"/>
      <c r="E84"/>
      <c r="F84"/>
      <c r="G84"/>
      <c r="H84"/>
      <c r="I84"/>
      <c r="J84"/>
      <c r="K84"/>
      <c r="L84"/>
      <c r="M84"/>
    </row>
    <row r="85" spans="2:13" ht="21.75" customHeight="1">
      <c r="B85"/>
      <c r="C85"/>
      <c r="D85"/>
      <c r="E85"/>
      <c r="F85"/>
      <c r="G85"/>
      <c r="H85"/>
      <c r="I85"/>
      <c r="J85"/>
      <c r="K85"/>
      <c r="L85"/>
      <c r="M85"/>
    </row>
    <row r="86" spans="2:13" ht="21.75" customHeight="1">
      <c r="B86"/>
      <c r="C86"/>
      <c r="D86"/>
      <c r="E86"/>
      <c r="F86"/>
      <c r="G86"/>
      <c r="H86"/>
      <c r="I86"/>
      <c r="J86"/>
      <c r="K86"/>
      <c r="L86"/>
      <c r="M86"/>
    </row>
    <row r="87" spans="2:13" ht="21.75" customHeight="1">
      <c r="B87"/>
      <c r="C87"/>
      <c r="D87"/>
      <c r="E87"/>
      <c r="F87"/>
      <c r="G87"/>
      <c r="H87"/>
      <c r="I87"/>
      <c r="J87"/>
      <c r="K87"/>
      <c r="L87"/>
      <c r="M87"/>
    </row>
    <row r="88" spans="2:13" ht="21.75" customHeight="1">
      <c r="B88"/>
      <c r="C88"/>
      <c r="D88"/>
      <c r="E88"/>
      <c r="F88"/>
      <c r="G88"/>
      <c r="H88"/>
      <c r="I88"/>
      <c r="J88"/>
      <c r="K88"/>
      <c r="L88"/>
      <c r="M88"/>
    </row>
    <row r="89" spans="2:13" ht="21.75" customHeight="1">
      <c r="B89"/>
      <c r="C89"/>
      <c r="D89"/>
      <c r="E89"/>
      <c r="F89"/>
      <c r="G89"/>
      <c r="H89"/>
      <c r="I89"/>
      <c r="J89"/>
      <c r="K89"/>
      <c r="L89"/>
      <c r="M89"/>
    </row>
    <row r="90" spans="2:13" ht="21.75" customHeight="1">
      <c r="B90"/>
      <c r="C90"/>
      <c r="D90"/>
      <c r="E90"/>
      <c r="F90"/>
      <c r="G90"/>
      <c r="H90"/>
      <c r="I90"/>
      <c r="J90"/>
      <c r="K90"/>
      <c r="L90"/>
      <c r="M90"/>
    </row>
    <row r="91" spans="2:13" ht="21.75" customHeight="1">
      <c r="B91"/>
      <c r="C91"/>
      <c r="D91"/>
      <c r="E91"/>
      <c r="F91"/>
      <c r="G91"/>
      <c r="H91"/>
      <c r="I91"/>
      <c r="J91"/>
      <c r="K91"/>
      <c r="L91"/>
      <c r="M91"/>
    </row>
    <row r="92" spans="2:13" ht="21.75" customHeight="1">
      <c r="B92"/>
      <c r="C92"/>
      <c r="D92"/>
      <c r="E92"/>
      <c r="F92"/>
      <c r="G92"/>
      <c r="H92"/>
      <c r="I92"/>
      <c r="J92"/>
      <c r="K92"/>
      <c r="L92"/>
      <c r="M92"/>
    </row>
    <row r="93" spans="2:13" ht="21.75" customHeight="1">
      <c r="B93"/>
      <c r="C93"/>
      <c r="D93"/>
      <c r="E93"/>
      <c r="F93"/>
      <c r="G93"/>
      <c r="H93"/>
      <c r="I93"/>
      <c r="J93"/>
      <c r="K93"/>
      <c r="L93"/>
      <c r="M93"/>
    </row>
    <row r="94" spans="2:13" ht="21.75" customHeight="1">
      <c r="B94"/>
      <c r="C94"/>
      <c r="D94"/>
      <c r="E94"/>
      <c r="F94"/>
      <c r="G94"/>
      <c r="H94"/>
      <c r="I94"/>
      <c r="J94"/>
      <c r="K94"/>
      <c r="L94"/>
      <c r="M94"/>
    </row>
    <row r="95" spans="2:13" ht="21.75" customHeight="1">
      <c r="B95"/>
      <c r="C95"/>
      <c r="D95"/>
      <c r="E95"/>
      <c r="F95"/>
      <c r="G95"/>
      <c r="H95"/>
      <c r="I95"/>
      <c r="J95"/>
      <c r="K95"/>
      <c r="L95"/>
      <c r="M95"/>
    </row>
    <row r="96" spans="2:13" ht="21.75" customHeight="1">
      <c r="B96"/>
      <c r="C96"/>
      <c r="D96"/>
      <c r="E96"/>
      <c r="F96"/>
      <c r="G96"/>
      <c r="H96"/>
      <c r="I96"/>
      <c r="J96"/>
      <c r="K96"/>
      <c r="L96"/>
      <c r="M96"/>
    </row>
    <row r="97" spans="2:13" ht="21.75" customHeight="1">
      <c r="B97"/>
      <c r="C97"/>
      <c r="D97"/>
      <c r="E97"/>
      <c r="F97"/>
      <c r="G97"/>
      <c r="H97"/>
      <c r="I97"/>
      <c r="J97"/>
      <c r="K97"/>
      <c r="L97"/>
      <c r="M97"/>
    </row>
    <row r="98" spans="2:13" ht="21.75" customHeight="1">
      <c r="B98"/>
      <c r="C98"/>
      <c r="D98"/>
      <c r="E98"/>
      <c r="F98"/>
      <c r="G98"/>
      <c r="H98"/>
      <c r="I98"/>
      <c r="J98"/>
      <c r="K98"/>
      <c r="L98"/>
      <c r="M98"/>
    </row>
    <row r="99" spans="2:13" ht="21.75" customHeight="1">
      <c r="B99"/>
      <c r="C99"/>
      <c r="D99"/>
      <c r="E99"/>
      <c r="F99"/>
      <c r="G99"/>
      <c r="H99"/>
      <c r="I99"/>
      <c r="J99"/>
      <c r="K99"/>
      <c r="L99"/>
      <c r="M99"/>
    </row>
    <row r="100" spans="2:13" ht="21.75" customHeight="1">
      <c r="B100"/>
      <c r="C100"/>
      <c r="D100"/>
      <c r="E100"/>
      <c r="F100"/>
      <c r="G100"/>
      <c r="H100"/>
      <c r="I100"/>
      <c r="J100"/>
      <c r="K100"/>
      <c r="L100"/>
      <c r="M100"/>
    </row>
    <row r="101" spans="2:13" ht="21.75" customHeight="1">
      <c r="B101"/>
      <c r="C101"/>
      <c r="D101"/>
      <c r="E101"/>
      <c r="F101"/>
      <c r="G101"/>
      <c r="H101"/>
      <c r="I101"/>
      <c r="J101"/>
      <c r="K101"/>
      <c r="L101"/>
      <c r="M101"/>
    </row>
    <row r="102" spans="2:13" ht="21.75" customHeight="1">
      <c r="B102"/>
      <c r="C102"/>
      <c r="D102"/>
      <c r="E102"/>
      <c r="F102"/>
      <c r="G102"/>
      <c r="H102"/>
      <c r="I102"/>
      <c r="J102"/>
      <c r="K102"/>
      <c r="L102"/>
      <c r="M102"/>
    </row>
    <row r="103" spans="2:13" ht="21.75" customHeight="1">
      <c r="B103"/>
      <c r="C103"/>
      <c r="D103"/>
      <c r="E103"/>
      <c r="F103"/>
      <c r="G103"/>
      <c r="H103"/>
      <c r="I103"/>
      <c r="J103"/>
      <c r="K103"/>
      <c r="L103"/>
      <c r="M103"/>
    </row>
    <row r="104" spans="2:13" ht="21.75" customHeight="1">
      <c r="B104"/>
      <c r="C104"/>
      <c r="D104"/>
      <c r="E104"/>
      <c r="F104"/>
      <c r="G104"/>
      <c r="H104"/>
      <c r="I104"/>
      <c r="J104"/>
      <c r="K104"/>
      <c r="L104"/>
      <c r="M104"/>
    </row>
    <row r="105" spans="2:13" ht="21.75" customHeight="1">
      <c r="B105"/>
      <c r="C105"/>
      <c r="D105"/>
      <c r="E105"/>
      <c r="F105"/>
      <c r="G105"/>
      <c r="H105"/>
      <c r="I105"/>
      <c r="J105"/>
      <c r="K105"/>
      <c r="L105"/>
      <c r="M105"/>
    </row>
    <row r="106" spans="2:13" ht="21.75" customHeight="1">
      <c r="B106"/>
      <c r="C106"/>
      <c r="D106"/>
      <c r="E106"/>
      <c r="F106"/>
      <c r="G106"/>
      <c r="H106"/>
      <c r="I106"/>
      <c r="J106"/>
      <c r="K106"/>
      <c r="L106"/>
      <c r="M106"/>
    </row>
    <row r="107" spans="2:13" ht="21.75" customHeight="1">
      <c r="B107"/>
      <c r="C107"/>
      <c r="D107"/>
      <c r="E107"/>
      <c r="F107"/>
      <c r="G107"/>
      <c r="H107"/>
      <c r="I107"/>
      <c r="J107"/>
      <c r="K107"/>
      <c r="L107"/>
      <c r="M107"/>
    </row>
    <row r="108" spans="2:13" ht="21.75" customHeight="1">
      <c r="B108"/>
      <c r="C108"/>
      <c r="D108"/>
      <c r="E108"/>
      <c r="F108"/>
      <c r="G108"/>
      <c r="H108"/>
      <c r="I108"/>
      <c r="J108"/>
      <c r="K108"/>
      <c r="L108"/>
      <c r="M108"/>
    </row>
    <row r="109" spans="2:13" ht="21.75" customHeight="1">
      <c r="B109"/>
      <c r="C109"/>
      <c r="D109"/>
      <c r="E109"/>
      <c r="F109"/>
      <c r="G109"/>
      <c r="H109"/>
      <c r="I109"/>
      <c r="J109"/>
      <c r="K109"/>
      <c r="L109"/>
      <c r="M109"/>
    </row>
    <row r="110" spans="2:13" ht="21.75" customHeight="1">
      <c r="B110"/>
      <c r="C110"/>
      <c r="D110"/>
      <c r="E110"/>
      <c r="F110"/>
      <c r="G110"/>
      <c r="H110"/>
      <c r="I110"/>
      <c r="J110"/>
      <c r="K110"/>
      <c r="L110"/>
      <c r="M110"/>
    </row>
    <row r="111" spans="2:13" ht="21.75" customHeight="1">
      <c r="B111"/>
      <c r="C111"/>
      <c r="D111"/>
      <c r="E111"/>
      <c r="F111"/>
      <c r="G111"/>
      <c r="H111"/>
      <c r="I111"/>
      <c r="J111"/>
      <c r="K111"/>
      <c r="L111"/>
      <c r="M111"/>
    </row>
    <row r="112" spans="2:13" ht="21.75" customHeight="1">
      <c r="B112"/>
      <c r="C112"/>
      <c r="D112"/>
      <c r="E112"/>
      <c r="F112"/>
      <c r="G112"/>
      <c r="H112"/>
      <c r="I112"/>
      <c r="J112"/>
      <c r="K112"/>
      <c r="L112"/>
      <c r="M112"/>
    </row>
    <row r="113" spans="2:13" ht="21.75" customHeight="1">
      <c r="B113"/>
      <c r="C113"/>
      <c r="D113"/>
      <c r="E113"/>
      <c r="F113"/>
      <c r="G113"/>
      <c r="H113"/>
      <c r="I113"/>
      <c r="J113"/>
      <c r="K113"/>
      <c r="L113"/>
      <c r="M113"/>
    </row>
    <row r="114" spans="2:13" ht="21.75" customHeight="1">
      <c r="B114"/>
      <c r="C114"/>
      <c r="D114"/>
      <c r="E114"/>
      <c r="F114"/>
      <c r="G114"/>
      <c r="H114"/>
      <c r="I114"/>
      <c r="J114"/>
      <c r="K114"/>
      <c r="L114"/>
      <c r="M114"/>
    </row>
    <row r="115" spans="2:13" ht="21.75" customHeight="1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13" ht="21.75" customHeight="1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13" ht="21.75" customHeight="1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13" ht="21.75" customHeight="1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13" ht="21.75" customHeight="1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ht="21.75" customHeight="1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ht="21.75" customHeight="1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13" ht="21.75" customHeight="1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13" ht="21.75" customHeight="1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ht="21.75" customHeight="1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ht="21.75" customHeight="1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ht="21.75" customHeight="1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ht="21.75" customHeight="1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ht="21.75" customHeight="1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ht="21.75" customHeight="1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ht="21.75" customHeight="1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21.75" customHeight="1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21.75" customHeight="1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21.75" customHeight="1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ht="21.75" customHeight="1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ht="21.75" customHeight="1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ht="21.75" customHeight="1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ht="21.75" customHeight="1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ht="21.75" customHeight="1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ht="21.75" customHeight="1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ht="21.75" customHeight="1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ht="21.75" customHeight="1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ht="21.75" customHeight="1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ht="21.75" customHeight="1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ht="21.75" customHeight="1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ht="21.75" customHeight="1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ht="21.75" customHeight="1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ht="21.75" customHeight="1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ht="21.75" customHeight="1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ht="21.75" customHeight="1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ht="21.75" customHeight="1">
      <c r="B150"/>
      <c r="C150"/>
      <c r="D150"/>
      <c r="E150"/>
      <c r="F150"/>
      <c r="G150"/>
      <c r="H150"/>
      <c r="I150"/>
      <c r="J150"/>
      <c r="K150"/>
      <c r="L150"/>
      <c r="M150"/>
    </row>
    <row r="151" spans="2:13" ht="21.75" customHeight="1">
      <c r="B151"/>
      <c r="C151"/>
      <c r="D151"/>
      <c r="E151"/>
      <c r="F151"/>
      <c r="G151"/>
      <c r="H151"/>
      <c r="I151"/>
      <c r="J151"/>
      <c r="K151"/>
      <c r="L151"/>
      <c r="M151"/>
    </row>
    <row r="152" spans="2:13" ht="21.75" customHeight="1">
      <c r="B152"/>
      <c r="C152"/>
      <c r="D152"/>
      <c r="E152"/>
      <c r="F152"/>
      <c r="G152"/>
      <c r="H152"/>
      <c r="I152"/>
      <c r="J152"/>
      <c r="K152"/>
      <c r="L152"/>
      <c r="M152"/>
    </row>
    <row r="153" spans="2:13" ht="21.75" customHeight="1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13" ht="21.75" customHeight="1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ht="21.75" customHeight="1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13" ht="21.75" customHeight="1">
      <c r="B156"/>
      <c r="C156"/>
      <c r="D156"/>
      <c r="E156"/>
      <c r="F156"/>
      <c r="G156"/>
      <c r="H156"/>
      <c r="I156"/>
      <c r="J156"/>
      <c r="K156"/>
      <c r="L156"/>
      <c r="M156"/>
    </row>
    <row r="157" spans="2:13" ht="21.75" customHeight="1">
      <c r="B157"/>
      <c r="C157"/>
      <c r="D157"/>
      <c r="E157"/>
      <c r="F157"/>
      <c r="G157"/>
      <c r="H157"/>
      <c r="I157"/>
      <c r="J157"/>
      <c r="K157"/>
      <c r="L157"/>
      <c r="M157"/>
    </row>
    <row r="158" spans="2:13" ht="21.75" customHeight="1"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21.75" customHeight="1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21.75" customHeight="1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ht="21.75" customHeight="1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ht="21.75" customHeight="1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ht="21.75" customHeight="1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ht="21.75" customHeight="1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ht="21.75" customHeight="1">
      <c r="B165"/>
      <c r="C165"/>
      <c r="D165"/>
      <c r="E165"/>
      <c r="F165"/>
      <c r="G165"/>
      <c r="H165"/>
      <c r="I165"/>
      <c r="J165"/>
      <c r="K165"/>
      <c r="L165"/>
      <c r="M165"/>
    </row>
    <row r="166" ht="21.75" customHeight="1">
      <c r="B166"/>
    </row>
    <row r="167" ht="21.75" customHeight="1">
      <c r="B167"/>
    </row>
    <row r="168" ht="21.75" customHeight="1">
      <c r="B168"/>
    </row>
    <row r="169" ht="21.75" customHeight="1">
      <c r="B169"/>
    </row>
    <row r="170" ht="21.75" customHeight="1">
      <c r="B170"/>
    </row>
    <row r="171" ht="21.75" customHeight="1">
      <c r="B171"/>
    </row>
    <row r="172" ht="21.75" customHeight="1">
      <c r="B172"/>
    </row>
    <row r="173" ht="21.75" customHeight="1">
      <c r="B173"/>
    </row>
    <row r="174" ht="21.75" customHeight="1">
      <c r="B174"/>
    </row>
    <row r="175" ht="21.75" customHeight="1">
      <c r="B175"/>
    </row>
    <row r="176" ht="21.75" customHeight="1">
      <c r="B176"/>
    </row>
    <row r="177" ht="21.75" customHeight="1">
      <c r="B177"/>
    </row>
    <row r="178" ht="21.75" customHeight="1">
      <c r="B178"/>
    </row>
    <row r="179" ht="21.75" customHeight="1">
      <c r="B179"/>
    </row>
    <row r="180" ht="21.75" customHeight="1">
      <c r="B180"/>
    </row>
    <row r="181" ht="21.75" customHeight="1">
      <c r="B181"/>
    </row>
    <row r="182" ht="21.75" customHeight="1">
      <c r="B182"/>
    </row>
    <row r="183" ht="21.75" customHeight="1">
      <c r="B183"/>
    </row>
    <row r="184" ht="21.75" customHeight="1">
      <c r="B184"/>
    </row>
    <row r="185" ht="21.75" customHeight="1">
      <c r="B185"/>
    </row>
    <row r="186" ht="21.75" customHeight="1">
      <c r="B186"/>
    </row>
    <row r="187" ht="21.75" customHeight="1">
      <c r="B187"/>
    </row>
    <row r="188" ht="21.75" customHeight="1">
      <c r="B188"/>
    </row>
    <row r="189" ht="21.75" customHeight="1">
      <c r="B189"/>
    </row>
    <row r="190" ht="21.75" customHeight="1">
      <c r="B190"/>
    </row>
    <row r="191" ht="21.75" customHeight="1">
      <c r="B191"/>
    </row>
    <row r="192" ht="21.75" customHeight="1">
      <c r="B192"/>
    </row>
    <row r="193" ht="21.75" customHeight="1">
      <c r="B193"/>
    </row>
    <row r="194" ht="21.75" customHeight="1">
      <c r="B194"/>
    </row>
  </sheetData>
  <sheetProtection/>
  <conditionalFormatting sqref="A1:IV65536">
    <cfRule type="cellIs" priority="1" dxfId="32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49" r:id="rId4"/>
  <colBreaks count="1" manualBreakCount="1">
    <brk id="17" max="35" man="1"/>
  </colBreaks>
  <ignoredErrors>
    <ignoredError sqref="D2:AE2" numberStoredAsText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E185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E5" sqref="E5:O75"/>
    </sheetView>
  </sheetViews>
  <sheetFormatPr defaultColWidth="9.00390625" defaultRowHeight="13.5"/>
  <cols>
    <col min="1" max="1" width="2.75390625" style="10" customWidth="1"/>
    <col min="2" max="3" width="3.50390625" style="10" customWidth="1"/>
    <col min="4" max="4" width="29.75390625" style="10" customWidth="1"/>
    <col min="5" max="6" width="12.875" style="31" customWidth="1"/>
    <col min="7" max="7" width="12.875" style="391" customWidth="1"/>
    <col min="8" max="15" width="12.875" style="31" customWidth="1"/>
    <col min="16" max="16" width="0.74609375" style="10" customWidth="1"/>
    <col min="17" max="16384" width="9.00390625" style="10" customWidth="1"/>
  </cols>
  <sheetData>
    <row r="1" spans="1:15" ht="18" thickBot="1">
      <c r="A1" s="11" t="s">
        <v>188</v>
      </c>
      <c r="B1" s="11"/>
      <c r="C1" s="8"/>
      <c r="D1" s="9"/>
      <c r="O1" s="61" t="s">
        <v>47</v>
      </c>
    </row>
    <row r="2" spans="1:15" ht="13.5">
      <c r="A2" s="119"/>
      <c r="B2" s="120"/>
      <c r="C2" s="120"/>
      <c r="D2" s="136" t="s">
        <v>49</v>
      </c>
      <c r="E2" s="466" t="s">
        <v>50</v>
      </c>
      <c r="F2" s="467" t="s">
        <v>51</v>
      </c>
      <c r="G2" s="467" t="s">
        <v>353</v>
      </c>
      <c r="H2" s="467" t="s">
        <v>52</v>
      </c>
      <c r="I2" s="467" t="s">
        <v>53</v>
      </c>
      <c r="J2" s="467" t="s">
        <v>54</v>
      </c>
      <c r="K2" s="467" t="s">
        <v>55</v>
      </c>
      <c r="L2" s="467" t="s">
        <v>56</v>
      </c>
      <c r="M2" s="467" t="s">
        <v>57</v>
      </c>
      <c r="N2" s="468" t="s">
        <v>58</v>
      </c>
      <c r="O2" s="922" t="s">
        <v>221</v>
      </c>
    </row>
    <row r="3" spans="1:15" ht="13.5">
      <c r="A3" s="124"/>
      <c r="B3" s="32"/>
      <c r="C3" s="32"/>
      <c r="D3" s="174"/>
      <c r="E3" s="24" t="s">
        <v>19</v>
      </c>
      <c r="F3" s="469" t="s">
        <v>59</v>
      </c>
      <c r="G3" s="469" t="s">
        <v>59</v>
      </c>
      <c r="H3" s="469" t="s">
        <v>60</v>
      </c>
      <c r="I3" s="469" t="s">
        <v>61</v>
      </c>
      <c r="J3" s="469" t="s">
        <v>37</v>
      </c>
      <c r="K3" s="469" t="s">
        <v>62</v>
      </c>
      <c r="L3" s="469" t="s">
        <v>21</v>
      </c>
      <c r="M3" s="469" t="s">
        <v>63</v>
      </c>
      <c r="N3" s="470" t="s">
        <v>64</v>
      </c>
      <c r="O3" s="923"/>
    </row>
    <row r="4" spans="1:15" ht="14.25" thickBot="1">
      <c r="A4" s="170"/>
      <c r="B4" s="171" t="s">
        <v>123</v>
      </c>
      <c r="C4" s="171"/>
      <c r="D4" s="175" t="s">
        <v>124</v>
      </c>
      <c r="E4" s="173"/>
      <c r="F4" s="471" t="s">
        <v>32</v>
      </c>
      <c r="G4" s="471" t="s">
        <v>33</v>
      </c>
      <c r="H4" s="472"/>
      <c r="I4" s="472"/>
      <c r="J4" s="172"/>
      <c r="K4" s="172"/>
      <c r="L4" s="172"/>
      <c r="M4" s="472"/>
      <c r="N4" s="473" t="s">
        <v>66</v>
      </c>
      <c r="O4" s="924"/>
    </row>
    <row r="5" spans="1:15" s="125" customFormat="1" ht="13.5">
      <c r="A5" s="652" t="s">
        <v>189</v>
      </c>
      <c r="B5" s="653"/>
      <c r="C5" s="653"/>
      <c r="D5" s="703"/>
      <c r="E5" s="749">
        <v>0</v>
      </c>
      <c r="F5" s="750">
        <v>699503</v>
      </c>
      <c r="G5" s="736"/>
      <c r="H5" s="750">
        <v>945299</v>
      </c>
      <c r="I5" s="750">
        <v>1026795</v>
      </c>
      <c r="J5" s="750">
        <v>167859</v>
      </c>
      <c r="K5" s="750">
        <v>69840</v>
      </c>
      <c r="L5" s="750">
        <v>39962</v>
      </c>
      <c r="M5" s="750">
        <v>53933</v>
      </c>
      <c r="N5" s="750">
        <v>4142038</v>
      </c>
      <c r="O5" s="730">
        <v>7145229</v>
      </c>
    </row>
    <row r="6" spans="1:15" s="125" customFormat="1" ht="13.5">
      <c r="A6" s="652"/>
      <c r="B6" s="655" t="s">
        <v>190</v>
      </c>
      <c r="C6" s="656"/>
      <c r="D6" s="657"/>
      <c r="E6" s="724">
        <v>0</v>
      </c>
      <c r="F6" s="713">
        <v>699503</v>
      </c>
      <c r="G6" s="737"/>
      <c r="H6" s="713">
        <v>806344</v>
      </c>
      <c r="I6" s="713">
        <v>894139</v>
      </c>
      <c r="J6" s="713">
        <v>167773</v>
      </c>
      <c r="K6" s="713">
        <v>69840</v>
      </c>
      <c r="L6" s="713">
        <v>39962</v>
      </c>
      <c r="M6" s="713">
        <v>53933</v>
      </c>
      <c r="N6" s="713">
        <v>1061418</v>
      </c>
      <c r="O6" s="732">
        <v>3792912</v>
      </c>
    </row>
    <row r="7" spans="1:15" ht="13.5">
      <c r="A7" s="652"/>
      <c r="B7" s="925"/>
      <c r="C7" s="926"/>
      <c r="D7" s="691" t="s">
        <v>191</v>
      </c>
      <c r="E7" s="723">
        <v>0</v>
      </c>
      <c r="F7" s="711">
        <v>58686</v>
      </c>
      <c r="G7" s="738"/>
      <c r="H7" s="711">
        <v>9581</v>
      </c>
      <c r="I7" s="711">
        <v>20759</v>
      </c>
      <c r="J7" s="711">
        <v>9637</v>
      </c>
      <c r="K7" s="711">
        <v>0</v>
      </c>
      <c r="L7" s="711">
        <v>0</v>
      </c>
      <c r="M7" s="711">
        <v>3959</v>
      </c>
      <c r="N7" s="711">
        <v>138977</v>
      </c>
      <c r="O7" s="733">
        <v>241599</v>
      </c>
    </row>
    <row r="8" spans="1:15" ht="13.5">
      <c r="A8" s="652"/>
      <c r="B8" s="925"/>
      <c r="C8" s="926"/>
      <c r="D8" s="691" t="s">
        <v>192</v>
      </c>
      <c r="E8" s="723">
        <v>0</v>
      </c>
      <c r="F8" s="711">
        <v>1970657</v>
      </c>
      <c r="G8" s="738"/>
      <c r="H8" s="711">
        <v>1486785</v>
      </c>
      <c r="I8" s="711">
        <v>2614884</v>
      </c>
      <c r="J8" s="711">
        <v>446668</v>
      </c>
      <c r="K8" s="711">
        <v>211590</v>
      </c>
      <c r="L8" s="711">
        <v>148699</v>
      </c>
      <c r="M8" s="711">
        <v>134595</v>
      </c>
      <c r="N8" s="711">
        <v>2766793</v>
      </c>
      <c r="O8" s="733">
        <v>9780671</v>
      </c>
    </row>
    <row r="9" spans="1:15" ht="13.5">
      <c r="A9" s="652"/>
      <c r="B9" s="925"/>
      <c r="C9" s="926"/>
      <c r="D9" s="691" t="s">
        <v>445</v>
      </c>
      <c r="E9" s="723">
        <v>0</v>
      </c>
      <c r="F9" s="711">
        <v>0</v>
      </c>
      <c r="G9" s="738"/>
      <c r="H9" s="711">
        <v>0</v>
      </c>
      <c r="I9" s="711">
        <v>0</v>
      </c>
      <c r="J9" s="711">
        <v>0</v>
      </c>
      <c r="K9" s="711">
        <v>0</v>
      </c>
      <c r="L9" s="711">
        <v>0</v>
      </c>
      <c r="M9" s="711">
        <v>0</v>
      </c>
      <c r="N9" s="711">
        <v>0</v>
      </c>
      <c r="O9" s="734">
        <v>0</v>
      </c>
    </row>
    <row r="10" spans="1:15" ht="13.5">
      <c r="A10" s="652"/>
      <c r="B10" s="925"/>
      <c r="C10" s="926"/>
      <c r="D10" s="691" t="s">
        <v>446</v>
      </c>
      <c r="E10" s="723">
        <v>0</v>
      </c>
      <c r="F10" s="711">
        <v>1329840</v>
      </c>
      <c r="G10" s="738"/>
      <c r="H10" s="711">
        <v>700372</v>
      </c>
      <c r="I10" s="711">
        <v>1741504</v>
      </c>
      <c r="J10" s="711">
        <v>288532</v>
      </c>
      <c r="K10" s="711">
        <v>141750</v>
      </c>
      <c r="L10" s="711">
        <v>108737</v>
      </c>
      <c r="M10" s="711">
        <v>84621</v>
      </c>
      <c r="N10" s="711">
        <v>1844352</v>
      </c>
      <c r="O10" s="734">
        <v>6239708</v>
      </c>
    </row>
    <row r="11" spans="1:15" ht="13.5">
      <c r="A11" s="652"/>
      <c r="B11" s="925"/>
      <c r="C11" s="926"/>
      <c r="D11" s="691" t="s">
        <v>447</v>
      </c>
      <c r="E11" s="723">
        <v>0</v>
      </c>
      <c r="F11" s="711">
        <v>0</v>
      </c>
      <c r="G11" s="738"/>
      <c r="H11" s="711">
        <v>0</v>
      </c>
      <c r="I11" s="711">
        <v>0</v>
      </c>
      <c r="J11" s="711">
        <v>0</v>
      </c>
      <c r="K11" s="711">
        <v>0</v>
      </c>
      <c r="L11" s="711">
        <v>0</v>
      </c>
      <c r="M11" s="711">
        <v>0</v>
      </c>
      <c r="N11" s="711">
        <v>0</v>
      </c>
      <c r="O11" s="734">
        <v>0</v>
      </c>
    </row>
    <row r="12" spans="1:15" ht="13.5">
      <c r="A12" s="652"/>
      <c r="B12" s="925"/>
      <c r="C12" s="926"/>
      <c r="D12" s="691" t="s">
        <v>193</v>
      </c>
      <c r="E12" s="723">
        <v>0</v>
      </c>
      <c r="F12" s="711">
        <v>0</v>
      </c>
      <c r="G12" s="738"/>
      <c r="H12" s="711">
        <v>10350</v>
      </c>
      <c r="I12" s="711">
        <v>0</v>
      </c>
      <c r="J12" s="711">
        <v>0</v>
      </c>
      <c r="K12" s="711">
        <v>0</v>
      </c>
      <c r="L12" s="711">
        <v>0</v>
      </c>
      <c r="M12" s="711">
        <v>0</v>
      </c>
      <c r="N12" s="711">
        <v>0</v>
      </c>
      <c r="O12" s="734">
        <v>10350</v>
      </c>
    </row>
    <row r="13" spans="1:15" ht="13.5">
      <c r="A13" s="652"/>
      <c r="B13" s="927"/>
      <c r="C13" s="928"/>
      <c r="D13" s="691" t="s">
        <v>194</v>
      </c>
      <c r="E13" s="723">
        <v>0</v>
      </c>
      <c r="F13" s="711"/>
      <c r="G13" s="738"/>
      <c r="H13" s="711"/>
      <c r="I13" s="711"/>
      <c r="J13" s="711"/>
      <c r="K13" s="711"/>
      <c r="L13" s="711"/>
      <c r="M13" s="711"/>
      <c r="N13" s="711"/>
      <c r="O13" s="734">
        <v>0</v>
      </c>
    </row>
    <row r="14" spans="1:16" ht="13.5">
      <c r="A14" s="652"/>
      <c r="B14" s="660" t="s">
        <v>195</v>
      </c>
      <c r="C14" s="661"/>
      <c r="D14" s="659"/>
      <c r="E14" s="723">
        <v>0</v>
      </c>
      <c r="F14" s="711">
        <v>0</v>
      </c>
      <c r="G14" s="738"/>
      <c r="H14" s="711">
        <v>138955</v>
      </c>
      <c r="I14" s="711">
        <v>132656</v>
      </c>
      <c r="J14" s="711">
        <v>86</v>
      </c>
      <c r="K14" s="711">
        <v>0</v>
      </c>
      <c r="L14" s="711">
        <v>0</v>
      </c>
      <c r="M14" s="711">
        <v>0</v>
      </c>
      <c r="N14" s="711">
        <v>3080620</v>
      </c>
      <c r="O14" s="734">
        <v>3352317</v>
      </c>
      <c r="P14" s="31"/>
    </row>
    <row r="15" spans="1:15" ht="13.5">
      <c r="A15" s="662"/>
      <c r="B15" s="663" t="s">
        <v>448</v>
      </c>
      <c r="C15" s="664"/>
      <c r="D15" s="673"/>
      <c r="E15" s="720">
        <v>0</v>
      </c>
      <c r="F15" s="719">
        <v>0</v>
      </c>
      <c r="G15" s="739"/>
      <c r="H15" s="719">
        <v>0</v>
      </c>
      <c r="I15" s="719">
        <v>0</v>
      </c>
      <c r="J15" s="719">
        <v>0</v>
      </c>
      <c r="K15" s="719">
        <v>0</v>
      </c>
      <c r="L15" s="719">
        <v>0</v>
      </c>
      <c r="M15" s="719">
        <v>0</v>
      </c>
      <c r="N15" s="719">
        <v>0</v>
      </c>
      <c r="O15" s="735">
        <v>0</v>
      </c>
    </row>
    <row r="16" spans="1:15" s="125" customFormat="1" ht="13.5">
      <c r="A16" s="666" t="s">
        <v>196</v>
      </c>
      <c r="B16" s="656"/>
      <c r="C16" s="656"/>
      <c r="D16" s="657"/>
      <c r="E16" s="724">
        <v>0</v>
      </c>
      <c r="F16" s="713">
        <v>133193</v>
      </c>
      <c r="G16" s="740"/>
      <c r="H16" s="713">
        <v>416907</v>
      </c>
      <c r="I16" s="713">
        <v>424296</v>
      </c>
      <c r="J16" s="713">
        <v>283338</v>
      </c>
      <c r="K16" s="713">
        <v>107002</v>
      </c>
      <c r="L16" s="713">
        <v>124357</v>
      </c>
      <c r="M16" s="713">
        <v>89730</v>
      </c>
      <c r="N16" s="713">
        <v>177858</v>
      </c>
      <c r="O16" s="731">
        <v>1756681</v>
      </c>
    </row>
    <row r="17" spans="1:15" ht="13.5">
      <c r="A17" s="652"/>
      <c r="B17" s="668" t="s">
        <v>197</v>
      </c>
      <c r="C17" s="669"/>
      <c r="D17" s="670"/>
      <c r="E17" s="708">
        <v>0</v>
      </c>
      <c r="F17" s="727">
        <v>119024</v>
      </c>
      <c r="G17" s="741"/>
      <c r="H17" s="727">
        <v>394305</v>
      </c>
      <c r="I17" s="727">
        <v>423693</v>
      </c>
      <c r="J17" s="727">
        <v>280878</v>
      </c>
      <c r="K17" s="727">
        <v>106902</v>
      </c>
      <c r="L17" s="727">
        <v>123684</v>
      </c>
      <c r="M17" s="727">
        <v>89730</v>
      </c>
      <c r="N17" s="727">
        <v>177858</v>
      </c>
      <c r="O17" s="733">
        <v>1716074</v>
      </c>
    </row>
    <row r="18" spans="1:15" ht="13.5">
      <c r="A18" s="652"/>
      <c r="B18" s="660" t="s">
        <v>449</v>
      </c>
      <c r="C18" s="661"/>
      <c r="D18" s="659"/>
      <c r="E18" s="723">
        <v>0</v>
      </c>
      <c r="F18" s="711">
        <v>14169</v>
      </c>
      <c r="G18" s="738"/>
      <c r="H18" s="711">
        <v>16324</v>
      </c>
      <c r="I18" s="711">
        <v>3</v>
      </c>
      <c r="J18" s="711">
        <v>2460</v>
      </c>
      <c r="K18" s="711">
        <v>0</v>
      </c>
      <c r="L18" s="711">
        <v>673</v>
      </c>
      <c r="M18" s="711">
        <v>0</v>
      </c>
      <c r="N18" s="711">
        <v>0</v>
      </c>
      <c r="O18" s="734">
        <v>33629</v>
      </c>
    </row>
    <row r="19" spans="1:15" ht="13.5">
      <c r="A19" s="652"/>
      <c r="B19" s="660" t="s">
        <v>450</v>
      </c>
      <c r="C19" s="661"/>
      <c r="D19" s="659"/>
      <c r="E19" s="723">
        <v>0</v>
      </c>
      <c r="F19" s="711">
        <v>0</v>
      </c>
      <c r="G19" s="738"/>
      <c r="H19" s="711">
        <v>0</v>
      </c>
      <c r="I19" s="711">
        <v>0</v>
      </c>
      <c r="J19" s="711">
        <v>0</v>
      </c>
      <c r="K19" s="711">
        <v>0</v>
      </c>
      <c r="L19" s="711">
        <v>0</v>
      </c>
      <c r="M19" s="711">
        <v>0</v>
      </c>
      <c r="N19" s="711">
        <v>0</v>
      </c>
      <c r="O19" s="734">
        <v>0</v>
      </c>
    </row>
    <row r="20" spans="1:15" s="125" customFormat="1" ht="13.5">
      <c r="A20" s="652"/>
      <c r="B20" s="660" t="s">
        <v>451</v>
      </c>
      <c r="C20" s="661"/>
      <c r="D20" s="659"/>
      <c r="E20" s="723">
        <v>0</v>
      </c>
      <c r="F20" s="711">
        <v>0</v>
      </c>
      <c r="G20" s="738"/>
      <c r="H20" s="711">
        <v>2178</v>
      </c>
      <c r="I20" s="711">
        <v>0</v>
      </c>
      <c r="J20" s="711">
        <v>0</v>
      </c>
      <c r="K20" s="711">
        <v>0</v>
      </c>
      <c r="L20" s="711">
        <v>0</v>
      </c>
      <c r="M20" s="711">
        <v>0</v>
      </c>
      <c r="N20" s="711">
        <v>0</v>
      </c>
      <c r="O20" s="734">
        <v>2178</v>
      </c>
    </row>
    <row r="21" spans="1:15" s="125" customFormat="1" ht="13.5">
      <c r="A21" s="662"/>
      <c r="B21" s="671" t="s">
        <v>452</v>
      </c>
      <c r="C21" s="672"/>
      <c r="D21" s="673"/>
      <c r="E21" s="721">
        <v>0</v>
      </c>
      <c r="F21" s="712">
        <v>0</v>
      </c>
      <c r="G21" s="742"/>
      <c r="H21" s="712">
        <v>0</v>
      </c>
      <c r="I21" s="712">
        <v>600</v>
      </c>
      <c r="J21" s="712">
        <v>0</v>
      </c>
      <c r="K21" s="712">
        <v>100</v>
      </c>
      <c r="L21" s="712">
        <v>0</v>
      </c>
      <c r="M21" s="712">
        <v>0</v>
      </c>
      <c r="N21" s="712">
        <v>0</v>
      </c>
      <c r="O21" s="735">
        <v>700</v>
      </c>
    </row>
    <row r="22" spans="1:15" ht="13.5">
      <c r="A22" s="674" t="s">
        <v>453</v>
      </c>
      <c r="B22" s="675"/>
      <c r="C22" s="675"/>
      <c r="D22" s="667"/>
      <c r="E22" s="686">
        <v>0</v>
      </c>
      <c r="F22" s="714">
        <v>0</v>
      </c>
      <c r="G22" s="740"/>
      <c r="H22" s="714">
        <v>0</v>
      </c>
      <c r="I22" s="714">
        <v>0</v>
      </c>
      <c r="J22" s="714">
        <v>0</v>
      </c>
      <c r="K22" s="714">
        <v>0</v>
      </c>
      <c r="L22" s="714">
        <v>0</v>
      </c>
      <c r="M22" s="714">
        <v>0</v>
      </c>
      <c r="N22" s="714">
        <v>0</v>
      </c>
      <c r="O22" s="731">
        <v>0</v>
      </c>
    </row>
    <row r="23" spans="1:15" ht="14.25" thickBot="1">
      <c r="A23" s="676" t="s">
        <v>198</v>
      </c>
      <c r="B23" s="677"/>
      <c r="C23" s="677"/>
      <c r="D23" s="678"/>
      <c r="E23" s="707">
        <v>0</v>
      </c>
      <c r="F23" s="709">
        <v>832696</v>
      </c>
      <c r="G23" s="743"/>
      <c r="H23" s="709">
        <v>1362206</v>
      </c>
      <c r="I23" s="709">
        <v>1451091</v>
      </c>
      <c r="J23" s="709">
        <v>451197</v>
      </c>
      <c r="K23" s="709">
        <v>176842</v>
      </c>
      <c r="L23" s="709">
        <v>164319</v>
      </c>
      <c r="M23" s="709">
        <v>143663</v>
      </c>
      <c r="N23" s="677">
        <v>4319896</v>
      </c>
      <c r="O23" s="807">
        <v>8901910</v>
      </c>
    </row>
    <row r="24" spans="1:15" ht="13.5">
      <c r="A24" s="652" t="s">
        <v>199</v>
      </c>
      <c r="B24" s="653"/>
      <c r="C24" s="653"/>
      <c r="D24" s="679"/>
      <c r="E24" s="805">
        <v>0</v>
      </c>
      <c r="F24" s="806">
        <v>26978</v>
      </c>
      <c r="G24" s="744"/>
      <c r="H24" s="806">
        <v>398702</v>
      </c>
      <c r="I24" s="806">
        <v>474250</v>
      </c>
      <c r="J24" s="806">
        <v>0</v>
      </c>
      <c r="K24" s="806">
        <v>0</v>
      </c>
      <c r="L24" s="806">
        <v>6200</v>
      </c>
      <c r="M24" s="806">
        <v>0</v>
      </c>
      <c r="N24" s="806">
        <v>1899108</v>
      </c>
      <c r="O24" s="730">
        <v>2805238</v>
      </c>
    </row>
    <row r="25" spans="1:15" ht="13.5">
      <c r="A25" s="652"/>
      <c r="B25" s="668" t="s">
        <v>454</v>
      </c>
      <c r="C25" s="669"/>
      <c r="D25" s="670"/>
      <c r="E25" s="708">
        <v>0</v>
      </c>
      <c r="F25" s="727">
        <v>26978</v>
      </c>
      <c r="G25" s="741"/>
      <c r="H25" s="727">
        <v>398702</v>
      </c>
      <c r="I25" s="727">
        <v>474250</v>
      </c>
      <c r="J25" s="727">
        <v>0</v>
      </c>
      <c r="K25" s="727">
        <v>0</v>
      </c>
      <c r="L25" s="727">
        <v>0</v>
      </c>
      <c r="M25" s="727">
        <v>0</v>
      </c>
      <c r="N25" s="727">
        <v>1144040</v>
      </c>
      <c r="O25" s="733">
        <v>2043970</v>
      </c>
    </row>
    <row r="26" spans="1:15" ht="13.5">
      <c r="A26" s="652"/>
      <c r="B26" s="680" t="s">
        <v>455</v>
      </c>
      <c r="C26" s="681"/>
      <c r="D26" s="682"/>
      <c r="E26" s="723">
        <v>0</v>
      </c>
      <c r="F26" s="711">
        <v>0</v>
      </c>
      <c r="G26" s="745"/>
      <c r="H26" s="711">
        <v>0</v>
      </c>
      <c r="I26" s="711">
        <v>0</v>
      </c>
      <c r="J26" s="711">
        <v>0</v>
      </c>
      <c r="K26" s="711">
        <v>0</v>
      </c>
      <c r="L26" s="711">
        <v>0</v>
      </c>
      <c r="M26" s="711">
        <v>0</v>
      </c>
      <c r="N26" s="711">
        <v>0</v>
      </c>
      <c r="O26" s="734">
        <v>0</v>
      </c>
    </row>
    <row r="27" spans="1:15" s="125" customFormat="1" ht="13.5">
      <c r="A27" s="652"/>
      <c r="B27" s="660" t="s">
        <v>456</v>
      </c>
      <c r="C27" s="661"/>
      <c r="D27" s="659"/>
      <c r="E27" s="723">
        <v>0</v>
      </c>
      <c r="F27" s="711">
        <v>0</v>
      </c>
      <c r="G27" s="738"/>
      <c r="H27" s="711">
        <v>0</v>
      </c>
      <c r="I27" s="711">
        <v>0</v>
      </c>
      <c r="J27" s="711">
        <v>0</v>
      </c>
      <c r="K27" s="711">
        <v>0</v>
      </c>
      <c r="L27" s="711">
        <v>0</v>
      </c>
      <c r="M27" s="711">
        <v>0</v>
      </c>
      <c r="N27" s="711">
        <v>0</v>
      </c>
      <c r="O27" s="734">
        <v>0</v>
      </c>
    </row>
    <row r="28" spans="1:187" ht="13.5">
      <c r="A28" s="652"/>
      <c r="B28" s="660" t="s">
        <v>457</v>
      </c>
      <c r="C28" s="661"/>
      <c r="D28" s="659"/>
      <c r="E28" s="723">
        <v>0</v>
      </c>
      <c r="F28" s="711">
        <v>0</v>
      </c>
      <c r="G28" s="738"/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0</v>
      </c>
      <c r="N28" s="711">
        <v>0</v>
      </c>
      <c r="O28" s="734">
        <v>0</v>
      </c>
      <c r="AS28" s="10">
        <v>0</v>
      </c>
      <c r="AU28" s="10">
        <v>133</v>
      </c>
      <c r="AW28" s="10">
        <v>0</v>
      </c>
      <c r="AX28" s="10">
        <v>0</v>
      </c>
      <c r="AY28" s="10">
        <v>0</v>
      </c>
      <c r="AZ28" s="10">
        <v>0</v>
      </c>
      <c r="CL28" s="10">
        <v>0</v>
      </c>
      <c r="CN28" s="10">
        <v>0</v>
      </c>
      <c r="CP28" s="10">
        <v>0</v>
      </c>
      <c r="CQ28" s="10">
        <v>0</v>
      </c>
      <c r="CR28" s="10">
        <v>0</v>
      </c>
      <c r="CS28" s="10">
        <v>0</v>
      </c>
      <c r="EE28" s="10">
        <v>0</v>
      </c>
      <c r="EG28" s="10">
        <v>1596</v>
      </c>
      <c r="EI28" s="10">
        <v>0</v>
      </c>
      <c r="EJ28" s="10">
        <v>0</v>
      </c>
      <c r="EK28" s="10">
        <v>0</v>
      </c>
      <c r="EL28" s="10">
        <v>0</v>
      </c>
      <c r="FX28" s="10">
        <v>0</v>
      </c>
      <c r="FZ28" s="10">
        <v>0</v>
      </c>
      <c r="GB28" s="10">
        <v>0</v>
      </c>
      <c r="GC28" s="10">
        <v>0</v>
      </c>
      <c r="GD28" s="10">
        <v>0</v>
      </c>
      <c r="GE28" s="10">
        <v>0</v>
      </c>
    </row>
    <row r="29" spans="1:187" ht="13.5">
      <c r="A29" s="652"/>
      <c r="B29" s="660" t="s">
        <v>458</v>
      </c>
      <c r="C29" s="661"/>
      <c r="D29" s="659"/>
      <c r="E29" s="723">
        <v>0</v>
      </c>
      <c r="F29" s="711">
        <v>0</v>
      </c>
      <c r="G29" s="738"/>
      <c r="H29" s="711">
        <v>0</v>
      </c>
      <c r="I29" s="711">
        <v>0</v>
      </c>
      <c r="J29" s="711">
        <v>0</v>
      </c>
      <c r="K29" s="711">
        <v>0</v>
      </c>
      <c r="L29" s="711">
        <v>0</v>
      </c>
      <c r="M29" s="711">
        <v>0</v>
      </c>
      <c r="N29" s="711">
        <v>755068</v>
      </c>
      <c r="O29" s="734">
        <v>755068</v>
      </c>
      <c r="AS29" s="10">
        <v>3000</v>
      </c>
      <c r="AU29" s="10">
        <v>0</v>
      </c>
      <c r="AW29" s="10">
        <v>0</v>
      </c>
      <c r="AX29" s="10">
        <v>0</v>
      </c>
      <c r="AY29" s="10">
        <v>0</v>
      </c>
      <c r="AZ29" s="10">
        <v>546</v>
      </c>
      <c r="CL29" s="10">
        <v>3000</v>
      </c>
      <c r="CN29" s="10">
        <v>0</v>
      </c>
      <c r="CP29" s="10">
        <v>0</v>
      </c>
      <c r="CQ29" s="10">
        <v>0</v>
      </c>
      <c r="CR29" s="10">
        <v>0</v>
      </c>
      <c r="CS29" s="10">
        <v>50</v>
      </c>
      <c r="EE29" s="10">
        <v>3000</v>
      </c>
      <c r="EG29" s="10">
        <v>0</v>
      </c>
      <c r="EI29" s="10">
        <v>0</v>
      </c>
      <c r="EJ29" s="10">
        <v>0</v>
      </c>
      <c r="EK29" s="10">
        <v>0</v>
      </c>
      <c r="EL29" s="10">
        <v>45</v>
      </c>
      <c r="FX29" s="10">
        <v>3000</v>
      </c>
      <c r="FZ29" s="10">
        <v>0</v>
      </c>
      <c r="GB29" s="10">
        <v>0</v>
      </c>
      <c r="GC29" s="10">
        <v>0</v>
      </c>
      <c r="GD29" s="10">
        <v>0</v>
      </c>
      <c r="GE29" s="10">
        <v>4174</v>
      </c>
    </row>
    <row r="30" spans="1:187" ht="13.5">
      <c r="A30" s="652"/>
      <c r="B30" s="660" t="s">
        <v>459</v>
      </c>
      <c r="C30" s="661"/>
      <c r="D30" s="659"/>
      <c r="E30" s="723">
        <v>0</v>
      </c>
      <c r="F30" s="711">
        <v>0</v>
      </c>
      <c r="G30" s="738"/>
      <c r="H30" s="711">
        <v>0</v>
      </c>
      <c r="I30" s="711">
        <v>0</v>
      </c>
      <c r="J30" s="711">
        <v>0</v>
      </c>
      <c r="K30" s="711">
        <v>0</v>
      </c>
      <c r="L30" s="711">
        <v>6200</v>
      </c>
      <c r="M30" s="711">
        <v>0</v>
      </c>
      <c r="N30" s="711">
        <v>0</v>
      </c>
      <c r="O30" s="734">
        <v>6200</v>
      </c>
      <c r="AS30" s="10">
        <v>1605</v>
      </c>
      <c r="AU30" s="10">
        <v>0</v>
      </c>
      <c r="AW30" s="10">
        <v>343</v>
      </c>
      <c r="AX30" s="10">
        <v>0</v>
      </c>
      <c r="AY30" s="10">
        <v>0</v>
      </c>
      <c r="AZ30" s="10">
        <v>100</v>
      </c>
      <c r="CL30" s="10">
        <v>820</v>
      </c>
      <c r="CN30" s="10">
        <v>0</v>
      </c>
      <c r="CP30" s="10">
        <v>342</v>
      </c>
      <c r="CQ30" s="10">
        <v>0</v>
      </c>
      <c r="CR30" s="10">
        <v>0</v>
      </c>
      <c r="CS30" s="10">
        <v>0</v>
      </c>
      <c r="EE30" s="10">
        <v>870</v>
      </c>
      <c r="EG30" s="10">
        <v>0</v>
      </c>
      <c r="EI30" s="10">
        <v>456</v>
      </c>
      <c r="EJ30" s="10">
        <v>0</v>
      </c>
      <c r="EK30" s="10">
        <v>0</v>
      </c>
      <c r="EL30" s="10">
        <v>0</v>
      </c>
      <c r="FX30" s="10">
        <v>600</v>
      </c>
      <c r="FZ30" s="10">
        <v>0</v>
      </c>
      <c r="GB30" s="10">
        <v>1116</v>
      </c>
      <c r="GC30" s="10">
        <v>0</v>
      </c>
      <c r="GD30" s="10">
        <v>0</v>
      </c>
      <c r="GE30" s="10">
        <v>0</v>
      </c>
    </row>
    <row r="31" spans="1:15" s="125" customFormat="1" ht="13.5">
      <c r="A31" s="652"/>
      <c r="B31" s="683" t="s">
        <v>460</v>
      </c>
      <c r="C31" s="684"/>
      <c r="D31" s="685"/>
      <c r="E31" s="723">
        <v>0</v>
      </c>
      <c r="F31" s="711">
        <v>0</v>
      </c>
      <c r="G31" s="746"/>
      <c r="H31" s="711">
        <v>0</v>
      </c>
      <c r="I31" s="711">
        <v>0</v>
      </c>
      <c r="J31" s="711">
        <v>0</v>
      </c>
      <c r="K31" s="711">
        <v>0</v>
      </c>
      <c r="L31" s="711">
        <v>0</v>
      </c>
      <c r="M31" s="711">
        <v>0</v>
      </c>
      <c r="N31" s="711">
        <v>0</v>
      </c>
      <c r="O31" s="734">
        <v>0</v>
      </c>
    </row>
    <row r="32" spans="1:15" s="125" customFormat="1" ht="13.5">
      <c r="A32" s="662"/>
      <c r="B32" s="671" t="s">
        <v>461</v>
      </c>
      <c r="C32" s="672"/>
      <c r="D32" s="673"/>
      <c r="E32" s="720">
        <v>0</v>
      </c>
      <c r="F32" s="719">
        <v>0</v>
      </c>
      <c r="G32" s="742"/>
      <c r="H32" s="719">
        <v>0</v>
      </c>
      <c r="I32" s="719">
        <v>0</v>
      </c>
      <c r="J32" s="719">
        <v>0</v>
      </c>
      <c r="K32" s="719">
        <v>0</v>
      </c>
      <c r="L32" s="719">
        <v>0</v>
      </c>
      <c r="M32" s="719">
        <v>0</v>
      </c>
      <c r="N32" s="719">
        <v>0</v>
      </c>
      <c r="O32" s="735">
        <v>0</v>
      </c>
    </row>
    <row r="33" spans="1:15" s="125" customFormat="1" ht="13.5">
      <c r="A33" s="666" t="s">
        <v>201</v>
      </c>
      <c r="B33" s="653"/>
      <c r="C33" s="653"/>
      <c r="D33" s="657"/>
      <c r="E33" s="706">
        <v>0</v>
      </c>
      <c r="F33" s="716">
        <v>102876</v>
      </c>
      <c r="G33" s="744"/>
      <c r="H33" s="716">
        <v>40205</v>
      </c>
      <c r="I33" s="716">
        <v>86770</v>
      </c>
      <c r="J33" s="716">
        <v>3822</v>
      </c>
      <c r="K33" s="716">
        <v>2394</v>
      </c>
      <c r="L33" s="716">
        <v>103</v>
      </c>
      <c r="M33" s="716">
        <v>377</v>
      </c>
      <c r="N33" s="716">
        <v>155157</v>
      </c>
      <c r="O33" s="731">
        <v>391704</v>
      </c>
    </row>
    <row r="34" spans="1:15" ht="13.5">
      <c r="A34" s="652"/>
      <c r="B34" s="668" t="s">
        <v>454</v>
      </c>
      <c r="C34" s="669"/>
      <c r="D34" s="670"/>
      <c r="E34" s="722">
        <v>0</v>
      </c>
      <c r="F34" s="710">
        <v>17552</v>
      </c>
      <c r="G34" s="741"/>
      <c r="H34" s="710">
        <v>35439</v>
      </c>
      <c r="I34" s="710">
        <v>56113</v>
      </c>
      <c r="J34" s="710">
        <v>0</v>
      </c>
      <c r="K34" s="710">
        <v>0</v>
      </c>
      <c r="L34" s="710">
        <v>0</v>
      </c>
      <c r="M34" s="710">
        <v>0</v>
      </c>
      <c r="N34" s="710">
        <v>144176</v>
      </c>
      <c r="O34" s="733">
        <v>253280</v>
      </c>
    </row>
    <row r="35" spans="1:15" ht="13.5">
      <c r="A35" s="652"/>
      <c r="B35" s="680" t="s">
        <v>455</v>
      </c>
      <c r="C35" s="681"/>
      <c r="D35" s="682"/>
      <c r="E35" s="723">
        <v>0</v>
      </c>
      <c r="F35" s="711">
        <v>0</v>
      </c>
      <c r="G35" s="745"/>
      <c r="H35" s="711">
        <v>0</v>
      </c>
      <c r="I35" s="711">
        <v>0</v>
      </c>
      <c r="J35" s="711">
        <v>0</v>
      </c>
      <c r="K35" s="711">
        <v>0</v>
      </c>
      <c r="L35" s="711">
        <v>0</v>
      </c>
      <c r="M35" s="711">
        <v>0</v>
      </c>
      <c r="N35" s="711">
        <v>4753</v>
      </c>
      <c r="O35" s="734">
        <v>4753</v>
      </c>
    </row>
    <row r="36" spans="1:15" ht="13.5">
      <c r="A36" s="652"/>
      <c r="B36" s="680" t="s">
        <v>478</v>
      </c>
      <c r="C36" s="681"/>
      <c r="D36" s="682"/>
      <c r="E36" s="723">
        <v>0</v>
      </c>
      <c r="F36" s="711">
        <v>0</v>
      </c>
      <c r="G36" s="745"/>
      <c r="H36" s="711">
        <v>0</v>
      </c>
      <c r="I36" s="711">
        <v>0</v>
      </c>
      <c r="J36" s="711">
        <v>0</v>
      </c>
      <c r="K36" s="711">
        <v>0</v>
      </c>
      <c r="L36" s="711">
        <v>0</v>
      </c>
      <c r="M36" s="711">
        <v>0</v>
      </c>
      <c r="N36" s="711">
        <v>0</v>
      </c>
      <c r="O36" s="734">
        <v>0</v>
      </c>
    </row>
    <row r="37" spans="1:15" ht="13.5">
      <c r="A37" s="652"/>
      <c r="B37" s="680" t="s">
        <v>479</v>
      </c>
      <c r="C37" s="681"/>
      <c r="D37" s="682"/>
      <c r="E37" s="723">
        <v>0</v>
      </c>
      <c r="F37" s="711">
        <v>0</v>
      </c>
      <c r="G37" s="745"/>
      <c r="H37" s="711">
        <v>0</v>
      </c>
      <c r="I37" s="711">
        <v>0</v>
      </c>
      <c r="J37" s="711">
        <v>0</v>
      </c>
      <c r="K37" s="711">
        <v>0</v>
      </c>
      <c r="L37" s="711">
        <v>0</v>
      </c>
      <c r="M37" s="711">
        <v>0</v>
      </c>
      <c r="N37" s="711">
        <v>0</v>
      </c>
      <c r="O37" s="734">
        <v>0</v>
      </c>
    </row>
    <row r="38" spans="1:15" s="125" customFormat="1" ht="13.5">
      <c r="A38" s="652"/>
      <c r="B38" s="680" t="s">
        <v>462</v>
      </c>
      <c r="C38" s="681"/>
      <c r="D38" s="682"/>
      <c r="E38" s="723">
        <v>0</v>
      </c>
      <c r="F38" s="711">
        <v>83044</v>
      </c>
      <c r="G38" s="745"/>
      <c r="H38" s="711">
        <v>2489</v>
      </c>
      <c r="I38" s="711">
        <v>26780</v>
      </c>
      <c r="J38" s="711">
        <v>532</v>
      </c>
      <c r="K38" s="711">
        <v>550</v>
      </c>
      <c r="L38" s="711">
        <v>0</v>
      </c>
      <c r="M38" s="711">
        <v>0</v>
      </c>
      <c r="N38" s="711">
        <v>1313</v>
      </c>
      <c r="O38" s="734">
        <v>114708</v>
      </c>
    </row>
    <row r="39" spans="1:15" ht="13.5">
      <c r="A39" s="652"/>
      <c r="B39" s="680" t="s">
        <v>463</v>
      </c>
      <c r="C39" s="681"/>
      <c r="D39" s="682"/>
      <c r="E39" s="723">
        <v>0</v>
      </c>
      <c r="F39" s="711">
        <v>0</v>
      </c>
      <c r="G39" s="745"/>
      <c r="H39" s="711">
        <v>0</v>
      </c>
      <c r="I39" s="711">
        <v>0</v>
      </c>
      <c r="J39" s="711">
        <v>0</v>
      </c>
      <c r="K39" s="711">
        <v>0</v>
      </c>
      <c r="L39" s="711">
        <v>0</v>
      </c>
      <c r="M39" s="711">
        <v>0</v>
      </c>
      <c r="N39" s="711">
        <v>0</v>
      </c>
      <c r="O39" s="734">
        <v>0</v>
      </c>
    </row>
    <row r="40" spans="1:15" ht="13.5">
      <c r="A40" s="652"/>
      <c r="B40" s="680" t="s">
        <v>464</v>
      </c>
      <c r="C40" s="681"/>
      <c r="D40" s="682"/>
      <c r="E40" s="723">
        <v>0</v>
      </c>
      <c r="F40" s="711">
        <v>0</v>
      </c>
      <c r="G40" s="745"/>
      <c r="H40" s="711">
        <v>0</v>
      </c>
      <c r="I40" s="711">
        <v>0</v>
      </c>
      <c r="J40" s="711">
        <v>0</v>
      </c>
      <c r="K40" s="711">
        <v>0</v>
      </c>
      <c r="L40" s="711">
        <v>0</v>
      </c>
      <c r="M40" s="711">
        <v>0</v>
      </c>
      <c r="N40" s="711">
        <v>0</v>
      </c>
      <c r="O40" s="734">
        <v>0</v>
      </c>
    </row>
    <row r="41" spans="1:15" s="125" customFormat="1" ht="13.5">
      <c r="A41" s="652"/>
      <c r="B41" s="660" t="s">
        <v>465</v>
      </c>
      <c r="C41" s="661"/>
      <c r="D41" s="659"/>
      <c r="E41" s="723">
        <v>0</v>
      </c>
      <c r="F41" s="711">
        <v>2280</v>
      </c>
      <c r="G41" s="738"/>
      <c r="H41" s="711">
        <v>1857</v>
      </c>
      <c r="I41" s="711">
        <v>3277</v>
      </c>
      <c r="J41" s="711">
        <v>3290</v>
      </c>
      <c r="K41" s="711">
        <v>1744</v>
      </c>
      <c r="L41" s="711">
        <v>103</v>
      </c>
      <c r="M41" s="711">
        <v>77</v>
      </c>
      <c r="N41" s="711">
        <v>4915</v>
      </c>
      <c r="O41" s="734">
        <v>17543</v>
      </c>
    </row>
    <row r="42" spans="1:15" s="125" customFormat="1" ht="13.5">
      <c r="A42" s="652"/>
      <c r="B42" s="683" t="s">
        <v>466</v>
      </c>
      <c r="C42" s="684"/>
      <c r="D42" s="685"/>
      <c r="E42" s="723">
        <v>0</v>
      </c>
      <c r="F42" s="711">
        <v>0</v>
      </c>
      <c r="G42" s="746"/>
      <c r="H42" s="711">
        <v>0</v>
      </c>
      <c r="I42" s="711">
        <v>0</v>
      </c>
      <c r="J42" s="711">
        <v>0</v>
      </c>
      <c r="K42" s="711">
        <v>0</v>
      </c>
      <c r="L42" s="711">
        <v>0</v>
      </c>
      <c r="M42" s="711">
        <v>0</v>
      </c>
      <c r="N42" s="711">
        <v>0</v>
      </c>
      <c r="O42" s="734">
        <v>0</v>
      </c>
    </row>
    <row r="43" spans="1:15" ht="13.5">
      <c r="A43" s="662"/>
      <c r="B43" s="671" t="s">
        <v>263</v>
      </c>
      <c r="C43" s="672"/>
      <c r="D43" s="673"/>
      <c r="E43" s="720">
        <v>0</v>
      </c>
      <c r="F43" s="719">
        <v>0</v>
      </c>
      <c r="G43" s="742"/>
      <c r="H43" s="719">
        <v>420</v>
      </c>
      <c r="I43" s="719">
        <v>600</v>
      </c>
      <c r="J43" s="719">
        <v>0</v>
      </c>
      <c r="K43" s="719">
        <v>100</v>
      </c>
      <c r="L43" s="719">
        <v>0</v>
      </c>
      <c r="M43" s="719">
        <v>300</v>
      </c>
      <c r="N43" s="719">
        <v>0</v>
      </c>
      <c r="O43" s="735">
        <v>1420</v>
      </c>
    </row>
    <row r="44" spans="1:15" ht="13.5">
      <c r="A44" s="652" t="s">
        <v>467</v>
      </c>
      <c r="B44" s="675"/>
      <c r="C44" s="675"/>
      <c r="D44" s="667"/>
      <c r="E44" s="706">
        <v>0</v>
      </c>
      <c r="F44" s="716">
        <v>287257</v>
      </c>
      <c r="G44" s="740"/>
      <c r="H44" s="716">
        <v>159831</v>
      </c>
      <c r="I44" s="716">
        <v>216568</v>
      </c>
      <c r="J44" s="716">
        <v>3109</v>
      </c>
      <c r="K44" s="716">
        <v>62401</v>
      </c>
      <c r="L44" s="716">
        <v>36395</v>
      </c>
      <c r="M44" s="716">
        <v>0</v>
      </c>
      <c r="N44" s="716">
        <v>1145872</v>
      </c>
      <c r="O44" s="729">
        <v>1911433</v>
      </c>
    </row>
    <row r="45" spans="1:15" ht="13.5">
      <c r="A45" s="686"/>
      <c r="B45" s="668" t="s">
        <v>468</v>
      </c>
      <c r="C45" s="669"/>
      <c r="D45" s="670"/>
      <c r="E45" s="722">
        <v>0</v>
      </c>
      <c r="F45" s="710">
        <v>729670</v>
      </c>
      <c r="G45" s="741"/>
      <c r="H45" s="710">
        <v>484672</v>
      </c>
      <c r="I45" s="710">
        <v>789337</v>
      </c>
      <c r="J45" s="710">
        <v>6088</v>
      </c>
      <c r="K45" s="710">
        <v>200334</v>
      </c>
      <c r="L45" s="710">
        <v>136500</v>
      </c>
      <c r="M45" s="710">
        <v>0</v>
      </c>
      <c r="N45" s="710">
        <v>2399004</v>
      </c>
      <c r="O45" s="733">
        <v>4745605</v>
      </c>
    </row>
    <row r="46" spans="1:15" ht="13.5">
      <c r="A46" s="687"/>
      <c r="B46" s="653" t="s">
        <v>469</v>
      </c>
      <c r="C46" s="653"/>
      <c r="D46" s="679"/>
      <c r="E46" s="720">
        <v>0</v>
      </c>
      <c r="F46" s="719">
        <v>442413</v>
      </c>
      <c r="G46" s="744"/>
      <c r="H46" s="719">
        <v>324841</v>
      </c>
      <c r="I46" s="719">
        <v>572769</v>
      </c>
      <c r="J46" s="719">
        <v>2979</v>
      </c>
      <c r="K46" s="719">
        <v>137933</v>
      </c>
      <c r="L46" s="719">
        <v>100105</v>
      </c>
      <c r="M46" s="719">
        <v>0</v>
      </c>
      <c r="N46" s="719">
        <v>1253132</v>
      </c>
      <c r="O46" s="735">
        <v>2834172</v>
      </c>
    </row>
    <row r="47" spans="1:15" ht="14.25" thickBot="1">
      <c r="A47" s="676" t="s">
        <v>470</v>
      </c>
      <c r="B47" s="677"/>
      <c r="C47" s="677"/>
      <c r="D47" s="678"/>
      <c r="E47" s="707">
        <v>0</v>
      </c>
      <c r="F47" s="709">
        <v>417111</v>
      </c>
      <c r="G47" s="743"/>
      <c r="H47" s="709">
        <v>598738</v>
      </c>
      <c r="I47" s="709">
        <v>777588</v>
      </c>
      <c r="J47" s="709">
        <v>6931</v>
      </c>
      <c r="K47" s="709">
        <v>64795</v>
      </c>
      <c r="L47" s="709">
        <v>42698</v>
      </c>
      <c r="M47" s="709">
        <v>377</v>
      </c>
      <c r="N47" s="677">
        <v>3200137</v>
      </c>
      <c r="O47" s="807">
        <v>5108375</v>
      </c>
    </row>
    <row r="48" spans="1:15" s="125" customFormat="1" ht="13.5">
      <c r="A48" s="652" t="s">
        <v>471</v>
      </c>
      <c r="B48" s="688"/>
      <c r="C48" s="688"/>
      <c r="D48" s="689"/>
      <c r="E48" s="749">
        <v>0</v>
      </c>
      <c r="F48" s="750">
        <v>405889</v>
      </c>
      <c r="G48" s="736"/>
      <c r="H48" s="750">
        <v>561321</v>
      </c>
      <c r="I48" s="750">
        <v>352334</v>
      </c>
      <c r="J48" s="750">
        <v>365692</v>
      </c>
      <c r="K48" s="750">
        <v>0</v>
      </c>
      <c r="L48" s="750">
        <v>96977</v>
      </c>
      <c r="M48" s="750">
        <v>138553</v>
      </c>
      <c r="N48" s="750">
        <v>1895279</v>
      </c>
      <c r="O48" s="730">
        <v>3816045</v>
      </c>
    </row>
    <row r="49" spans="1:15" ht="13.5">
      <c r="A49" s="686"/>
      <c r="B49" s="668" t="s">
        <v>202</v>
      </c>
      <c r="C49" s="751"/>
      <c r="D49" s="670"/>
      <c r="E49" s="724">
        <v>0</v>
      </c>
      <c r="F49" s="713">
        <v>0</v>
      </c>
      <c r="G49" s="745"/>
      <c r="H49" s="713">
        <v>0</v>
      </c>
      <c r="I49" s="713">
        <v>12077</v>
      </c>
      <c r="J49" s="713">
        <v>365692</v>
      </c>
      <c r="K49" s="713">
        <v>0</v>
      </c>
      <c r="L49" s="713">
        <v>0</v>
      </c>
      <c r="M49" s="713">
        <v>0</v>
      </c>
      <c r="N49" s="713">
        <v>0</v>
      </c>
      <c r="O49" s="733">
        <v>377769</v>
      </c>
    </row>
    <row r="50" spans="1:15" ht="13.5">
      <c r="A50" s="686"/>
      <c r="B50" s="660" t="s">
        <v>203</v>
      </c>
      <c r="C50" s="752"/>
      <c r="D50" s="659"/>
      <c r="E50" s="723">
        <v>0</v>
      </c>
      <c r="F50" s="711">
        <v>0</v>
      </c>
      <c r="G50" s="738"/>
      <c r="H50" s="711">
        <v>0</v>
      </c>
      <c r="I50" s="711">
        <v>0</v>
      </c>
      <c r="J50" s="711">
        <v>0</v>
      </c>
      <c r="K50" s="711">
        <v>0</v>
      </c>
      <c r="L50" s="711">
        <v>0</v>
      </c>
      <c r="M50" s="711">
        <v>0</v>
      </c>
      <c r="N50" s="711">
        <v>0</v>
      </c>
      <c r="O50" s="734">
        <v>0</v>
      </c>
    </row>
    <row r="51" spans="1:15" ht="13.5">
      <c r="A51" s="686"/>
      <c r="B51" s="660" t="s">
        <v>204</v>
      </c>
      <c r="C51" s="752"/>
      <c r="D51" s="659"/>
      <c r="E51" s="723">
        <v>0</v>
      </c>
      <c r="F51" s="711">
        <v>352230</v>
      </c>
      <c r="G51" s="738"/>
      <c r="H51" s="711">
        <v>15894</v>
      </c>
      <c r="I51" s="711">
        <v>65020</v>
      </c>
      <c r="J51" s="711">
        <v>0</v>
      </c>
      <c r="K51" s="711">
        <v>0</v>
      </c>
      <c r="L51" s="711">
        <v>96977</v>
      </c>
      <c r="M51" s="711">
        <v>138553</v>
      </c>
      <c r="N51" s="711">
        <v>1895279</v>
      </c>
      <c r="O51" s="734">
        <v>2563953</v>
      </c>
    </row>
    <row r="52" spans="1:15" ht="13.5">
      <c r="A52" s="687"/>
      <c r="B52" s="664" t="s">
        <v>205</v>
      </c>
      <c r="C52" s="690"/>
      <c r="D52" s="679"/>
      <c r="E52" s="720">
        <v>0</v>
      </c>
      <c r="F52" s="719">
        <v>53659</v>
      </c>
      <c r="G52" s="742"/>
      <c r="H52" s="719">
        <v>545427</v>
      </c>
      <c r="I52" s="719">
        <v>275237</v>
      </c>
      <c r="J52" s="719">
        <v>0</v>
      </c>
      <c r="K52" s="719">
        <v>0</v>
      </c>
      <c r="L52" s="719">
        <v>0</v>
      </c>
      <c r="M52" s="719">
        <v>0</v>
      </c>
      <c r="N52" s="719">
        <v>0</v>
      </c>
      <c r="O52" s="735">
        <v>874323</v>
      </c>
    </row>
    <row r="53" spans="1:15" ht="13.5">
      <c r="A53" s="666" t="s">
        <v>472</v>
      </c>
      <c r="B53" s="656"/>
      <c r="C53" s="656"/>
      <c r="D53" s="657"/>
      <c r="E53" s="706">
        <v>0</v>
      </c>
      <c r="F53" s="716">
        <v>9696</v>
      </c>
      <c r="G53" s="737"/>
      <c r="H53" s="716">
        <v>202147</v>
      </c>
      <c r="I53" s="716">
        <v>321169</v>
      </c>
      <c r="J53" s="716">
        <v>78574</v>
      </c>
      <c r="K53" s="716">
        <v>112047</v>
      </c>
      <c r="L53" s="716">
        <v>24644</v>
      </c>
      <c r="M53" s="716">
        <v>4733</v>
      </c>
      <c r="N53" s="716">
        <v>-775520</v>
      </c>
      <c r="O53" s="729">
        <v>-22510</v>
      </c>
    </row>
    <row r="54" spans="1:15" ht="13.5">
      <c r="A54" s="652"/>
      <c r="B54" s="655" t="s">
        <v>206</v>
      </c>
      <c r="C54" s="656"/>
      <c r="D54" s="657"/>
      <c r="E54" s="722">
        <v>0</v>
      </c>
      <c r="F54" s="710">
        <v>0</v>
      </c>
      <c r="G54" s="737"/>
      <c r="H54" s="710">
        <v>3933</v>
      </c>
      <c r="I54" s="710">
        <v>0</v>
      </c>
      <c r="J54" s="710">
        <v>9386</v>
      </c>
      <c r="K54" s="710">
        <v>0</v>
      </c>
      <c r="L54" s="710">
        <v>0</v>
      </c>
      <c r="M54" s="710">
        <v>0</v>
      </c>
      <c r="N54" s="710">
        <v>33824</v>
      </c>
      <c r="O54" s="733">
        <v>47143</v>
      </c>
    </row>
    <row r="55" spans="1:15" ht="13.5">
      <c r="A55" s="652"/>
      <c r="B55" s="925"/>
      <c r="C55" s="926"/>
      <c r="D55" s="691" t="s">
        <v>207</v>
      </c>
      <c r="E55" s="723">
        <v>0</v>
      </c>
      <c r="F55" s="711">
        <v>0</v>
      </c>
      <c r="G55" s="738"/>
      <c r="H55" s="711">
        <v>3933</v>
      </c>
      <c r="I55" s="711">
        <v>0</v>
      </c>
      <c r="J55" s="711">
        <v>0</v>
      </c>
      <c r="K55" s="711">
        <v>0</v>
      </c>
      <c r="L55" s="711">
        <v>0</v>
      </c>
      <c r="M55" s="711">
        <v>0</v>
      </c>
      <c r="N55" s="711">
        <v>0</v>
      </c>
      <c r="O55" s="734">
        <v>3933</v>
      </c>
    </row>
    <row r="56" spans="1:15" ht="13.5">
      <c r="A56" s="652"/>
      <c r="B56" s="925"/>
      <c r="C56" s="926"/>
      <c r="D56" s="691" t="s">
        <v>208</v>
      </c>
      <c r="E56" s="723">
        <v>0</v>
      </c>
      <c r="F56" s="711">
        <v>0</v>
      </c>
      <c r="G56" s="738"/>
      <c r="H56" s="711">
        <v>0</v>
      </c>
      <c r="I56" s="711">
        <v>0</v>
      </c>
      <c r="J56" s="711">
        <v>0</v>
      </c>
      <c r="K56" s="711">
        <v>0</v>
      </c>
      <c r="L56" s="711">
        <v>0</v>
      </c>
      <c r="M56" s="711">
        <v>0</v>
      </c>
      <c r="N56" s="711">
        <v>0</v>
      </c>
      <c r="O56" s="734">
        <v>0</v>
      </c>
    </row>
    <row r="57" spans="1:15" s="125" customFormat="1" ht="13.5">
      <c r="A57" s="652"/>
      <c r="B57" s="925"/>
      <c r="C57" s="926"/>
      <c r="D57" s="691" t="s">
        <v>209</v>
      </c>
      <c r="E57" s="723">
        <v>0</v>
      </c>
      <c r="F57" s="711">
        <v>0</v>
      </c>
      <c r="G57" s="738"/>
      <c r="H57" s="711">
        <v>0</v>
      </c>
      <c r="I57" s="711">
        <v>0</v>
      </c>
      <c r="J57" s="711">
        <v>0</v>
      </c>
      <c r="K57" s="711">
        <v>0</v>
      </c>
      <c r="L57" s="711">
        <v>0</v>
      </c>
      <c r="M57" s="711">
        <v>0</v>
      </c>
      <c r="N57" s="711">
        <v>0</v>
      </c>
      <c r="O57" s="734">
        <v>0</v>
      </c>
    </row>
    <row r="58" spans="1:15" s="125" customFormat="1" ht="13.5">
      <c r="A58" s="652"/>
      <c r="B58" s="925"/>
      <c r="C58" s="926"/>
      <c r="D58" s="691" t="s">
        <v>210</v>
      </c>
      <c r="E58" s="723">
        <v>0</v>
      </c>
      <c r="F58" s="711">
        <v>0</v>
      </c>
      <c r="G58" s="738"/>
      <c r="H58" s="711">
        <v>0</v>
      </c>
      <c r="I58" s="711">
        <v>0</v>
      </c>
      <c r="J58" s="711">
        <v>0</v>
      </c>
      <c r="K58" s="711">
        <v>0</v>
      </c>
      <c r="L58" s="711">
        <v>0</v>
      </c>
      <c r="M58" s="711">
        <v>0</v>
      </c>
      <c r="N58" s="711">
        <v>0</v>
      </c>
      <c r="O58" s="734">
        <v>0</v>
      </c>
    </row>
    <row r="59" spans="1:15" ht="13.5">
      <c r="A59" s="652"/>
      <c r="B59" s="929"/>
      <c r="C59" s="930"/>
      <c r="D59" s="692" t="s">
        <v>194</v>
      </c>
      <c r="E59" s="721">
        <v>0</v>
      </c>
      <c r="F59" s="712">
        <v>0</v>
      </c>
      <c r="G59" s="742"/>
      <c r="H59" s="712">
        <v>0</v>
      </c>
      <c r="I59" s="712">
        <v>0</v>
      </c>
      <c r="J59" s="712">
        <v>9386</v>
      </c>
      <c r="K59" s="712">
        <v>0</v>
      </c>
      <c r="L59" s="712">
        <v>0</v>
      </c>
      <c r="M59" s="712">
        <v>0</v>
      </c>
      <c r="N59" s="712">
        <v>33824</v>
      </c>
      <c r="O59" s="735">
        <v>43210</v>
      </c>
    </row>
    <row r="60" spans="1:15" ht="13.5">
      <c r="A60" s="652"/>
      <c r="B60" s="655" t="s">
        <v>211</v>
      </c>
      <c r="C60" s="656"/>
      <c r="D60" s="657"/>
      <c r="E60" s="722">
        <v>0</v>
      </c>
      <c r="F60" s="710">
        <v>9696</v>
      </c>
      <c r="G60" s="737"/>
      <c r="H60" s="710">
        <v>198214</v>
      </c>
      <c r="I60" s="710">
        <v>321169</v>
      </c>
      <c r="J60" s="710">
        <v>69188</v>
      </c>
      <c r="K60" s="710">
        <v>112047</v>
      </c>
      <c r="L60" s="710">
        <v>24644</v>
      </c>
      <c r="M60" s="710">
        <v>4733</v>
      </c>
      <c r="N60" s="710">
        <v>-809344</v>
      </c>
      <c r="O60" s="733">
        <v>-69653</v>
      </c>
    </row>
    <row r="61" spans="1:15" ht="13.5">
      <c r="A61" s="652"/>
      <c r="B61" s="925"/>
      <c r="C61" s="926"/>
      <c r="D61" s="691" t="s">
        <v>212</v>
      </c>
      <c r="E61" s="723">
        <v>0</v>
      </c>
      <c r="F61" s="711">
        <v>0</v>
      </c>
      <c r="G61" s="738"/>
      <c r="H61" s="711">
        <v>0</v>
      </c>
      <c r="I61" s="711">
        <v>274385</v>
      </c>
      <c r="J61" s="711">
        <v>0</v>
      </c>
      <c r="K61" s="711">
        <v>0</v>
      </c>
      <c r="L61" s="711">
        <v>0</v>
      </c>
      <c r="M61" s="711">
        <v>0</v>
      </c>
      <c r="N61" s="711">
        <v>2851</v>
      </c>
      <c r="O61" s="734">
        <v>277236</v>
      </c>
    </row>
    <row r="62" spans="1:15" ht="13.5">
      <c r="A62" s="652"/>
      <c r="B62" s="925"/>
      <c r="C62" s="926"/>
      <c r="D62" s="691" t="s">
        <v>213</v>
      </c>
      <c r="E62" s="723">
        <v>0</v>
      </c>
      <c r="F62" s="711">
        <v>0</v>
      </c>
      <c r="G62" s="738"/>
      <c r="H62" s="711">
        <v>0</v>
      </c>
      <c r="I62" s="711">
        <v>0</v>
      </c>
      <c r="J62" s="711">
        <v>0</v>
      </c>
      <c r="K62" s="711">
        <v>0</v>
      </c>
      <c r="L62" s="711">
        <v>8250</v>
      </c>
      <c r="M62" s="711">
        <v>3898</v>
      </c>
      <c r="N62" s="711">
        <v>0</v>
      </c>
      <c r="O62" s="734">
        <v>12148</v>
      </c>
    </row>
    <row r="63" spans="1:15" ht="13.5">
      <c r="A63" s="652"/>
      <c r="B63" s="925"/>
      <c r="C63" s="926"/>
      <c r="D63" s="691" t="s">
        <v>214</v>
      </c>
      <c r="E63" s="723">
        <v>0</v>
      </c>
      <c r="F63" s="711">
        <v>0</v>
      </c>
      <c r="G63" s="738"/>
      <c r="H63" s="711">
        <v>60000</v>
      </c>
      <c r="I63" s="711">
        <v>105379</v>
      </c>
      <c r="J63" s="711">
        <v>0</v>
      </c>
      <c r="K63" s="711">
        <v>0</v>
      </c>
      <c r="L63" s="711">
        <v>12214</v>
      </c>
      <c r="M63" s="711">
        <v>0</v>
      </c>
      <c r="N63" s="711">
        <v>0</v>
      </c>
      <c r="O63" s="734">
        <v>177593</v>
      </c>
    </row>
    <row r="64" spans="1:15" ht="13.5">
      <c r="A64" s="652"/>
      <c r="B64" s="925"/>
      <c r="C64" s="926"/>
      <c r="D64" s="691" t="s">
        <v>215</v>
      </c>
      <c r="E64" s="723">
        <v>0</v>
      </c>
      <c r="F64" s="711">
        <v>0</v>
      </c>
      <c r="G64" s="738"/>
      <c r="H64" s="711">
        <v>0</v>
      </c>
      <c r="I64" s="711">
        <v>0</v>
      </c>
      <c r="J64" s="711">
        <v>0</v>
      </c>
      <c r="K64" s="711">
        <v>0</v>
      </c>
      <c r="L64" s="711">
        <v>0</v>
      </c>
      <c r="M64" s="711">
        <v>0</v>
      </c>
      <c r="N64" s="711">
        <v>0</v>
      </c>
      <c r="O64" s="734">
        <v>0</v>
      </c>
    </row>
    <row r="65" spans="1:15" ht="13.5">
      <c r="A65" s="652"/>
      <c r="B65" s="925"/>
      <c r="C65" s="926"/>
      <c r="D65" s="691" t="s">
        <v>216</v>
      </c>
      <c r="E65" s="723">
        <v>0</v>
      </c>
      <c r="F65" s="711">
        <v>9696</v>
      </c>
      <c r="G65" s="738"/>
      <c r="H65" s="711">
        <v>138214</v>
      </c>
      <c r="I65" s="711">
        <v>0</v>
      </c>
      <c r="J65" s="711">
        <v>69188</v>
      </c>
      <c r="K65" s="711">
        <v>112047</v>
      </c>
      <c r="L65" s="711">
        <v>4180</v>
      </c>
      <c r="M65" s="711">
        <v>835</v>
      </c>
      <c r="N65" s="711">
        <v>0</v>
      </c>
      <c r="O65" s="734">
        <v>334160</v>
      </c>
    </row>
    <row r="66" spans="1:15" ht="13.5">
      <c r="A66" s="652"/>
      <c r="B66" s="925"/>
      <c r="C66" s="926"/>
      <c r="D66" s="704" t="s">
        <v>400</v>
      </c>
      <c r="E66" s="723">
        <v>0</v>
      </c>
      <c r="F66" s="711">
        <v>0</v>
      </c>
      <c r="G66" s="738"/>
      <c r="H66" s="711">
        <v>0</v>
      </c>
      <c r="I66" s="711">
        <v>58595</v>
      </c>
      <c r="J66" s="711">
        <v>0</v>
      </c>
      <c r="K66" s="711">
        <v>0</v>
      </c>
      <c r="L66" s="711">
        <v>0</v>
      </c>
      <c r="M66" s="711">
        <v>0</v>
      </c>
      <c r="N66" s="711">
        <v>812195</v>
      </c>
      <c r="O66" s="734">
        <v>870790</v>
      </c>
    </row>
    <row r="67" spans="1:15" ht="13.5">
      <c r="A67" s="652"/>
      <c r="B67" s="925"/>
      <c r="C67" s="926"/>
      <c r="D67" s="691" t="s">
        <v>480</v>
      </c>
      <c r="E67" s="723">
        <v>0</v>
      </c>
      <c r="F67" s="711">
        <v>7691</v>
      </c>
      <c r="G67" s="753"/>
      <c r="H67" s="711">
        <v>61387</v>
      </c>
      <c r="I67" s="711">
        <v>0</v>
      </c>
      <c r="J67" s="711">
        <v>6004</v>
      </c>
      <c r="K67" s="711">
        <v>1865</v>
      </c>
      <c r="L67" s="711">
        <v>4180</v>
      </c>
      <c r="M67" s="711">
        <v>204</v>
      </c>
      <c r="N67" s="711">
        <v>4194</v>
      </c>
      <c r="O67" s="734">
        <v>85525</v>
      </c>
    </row>
    <row r="68" spans="1:15" ht="13.5">
      <c r="A68" s="662"/>
      <c r="B68" s="929"/>
      <c r="C68" s="930"/>
      <c r="D68" s="692" t="s">
        <v>481</v>
      </c>
      <c r="E68" s="687">
        <v>0</v>
      </c>
      <c r="F68" s="715">
        <v>0</v>
      </c>
      <c r="G68" s="754"/>
      <c r="H68" s="715">
        <v>0</v>
      </c>
      <c r="I68" s="715">
        <v>42536</v>
      </c>
      <c r="J68" s="715">
        <v>0</v>
      </c>
      <c r="K68" s="715">
        <v>0</v>
      </c>
      <c r="L68" s="715">
        <v>0</v>
      </c>
      <c r="M68" s="715">
        <v>0</v>
      </c>
      <c r="N68" s="808">
        <v>0</v>
      </c>
      <c r="O68" s="665">
        <v>42536</v>
      </c>
    </row>
    <row r="69" spans="1:15" ht="12" customHeight="1">
      <c r="A69" s="652" t="s">
        <v>473</v>
      </c>
      <c r="B69" s="658"/>
      <c r="C69" s="658"/>
      <c r="D69" s="657"/>
      <c r="E69" s="706">
        <v>0</v>
      </c>
      <c r="F69" s="716">
        <v>0</v>
      </c>
      <c r="G69" s="744"/>
      <c r="H69" s="716">
        <v>0</v>
      </c>
      <c r="I69" s="716">
        <v>0</v>
      </c>
      <c r="J69" s="716">
        <v>0</v>
      </c>
      <c r="K69" s="716">
        <v>0</v>
      </c>
      <c r="L69" s="716">
        <v>0</v>
      </c>
      <c r="M69" s="716">
        <v>0</v>
      </c>
      <c r="N69" s="809">
        <v>0</v>
      </c>
      <c r="O69" s="667">
        <v>0</v>
      </c>
    </row>
    <row r="70" spans="1:15" ht="14.25" thickBot="1">
      <c r="A70" s="676" t="s">
        <v>474</v>
      </c>
      <c r="B70" s="677"/>
      <c r="C70" s="677"/>
      <c r="D70" s="678"/>
      <c r="E70" s="724">
        <v>0</v>
      </c>
      <c r="F70" s="713">
        <v>415585</v>
      </c>
      <c r="G70" s="743"/>
      <c r="H70" s="713">
        <v>763468</v>
      </c>
      <c r="I70" s="713">
        <v>673503</v>
      </c>
      <c r="J70" s="713">
        <v>444266</v>
      </c>
      <c r="K70" s="713">
        <v>112047</v>
      </c>
      <c r="L70" s="713">
        <v>121621</v>
      </c>
      <c r="M70" s="713">
        <v>143286</v>
      </c>
      <c r="N70" s="810">
        <v>1119759</v>
      </c>
      <c r="O70" s="665">
        <v>3793535</v>
      </c>
    </row>
    <row r="71" spans="1:15" ht="13.5">
      <c r="A71" s="662" t="s">
        <v>475</v>
      </c>
      <c r="B71" s="664"/>
      <c r="C71" s="664"/>
      <c r="D71" s="665"/>
      <c r="E71" s="749">
        <v>0</v>
      </c>
      <c r="F71" s="750">
        <v>832696</v>
      </c>
      <c r="G71" s="739"/>
      <c r="H71" s="750">
        <v>1362206</v>
      </c>
      <c r="I71" s="750">
        <v>1451091</v>
      </c>
      <c r="J71" s="750">
        <v>451197</v>
      </c>
      <c r="K71" s="750">
        <v>176842</v>
      </c>
      <c r="L71" s="750">
        <v>164319</v>
      </c>
      <c r="M71" s="750">
        <v>143663</v>
      </c>
      <c r="N71" s="811">
        <v>4319896</v>
      </c>
      <c r="O71" s="654">
        <v>8901910</v>
      </c>
    </row>
    <row r="72" spans="1:15" ht="13.5">
      <c r="A72" s="674" t="s">
        <v>476</v>
      </c>
      <c r="B72" s="675"/>
      <c r="C72" s="675"/>
      <c r="D72" s="667"/>
      <c r="E72" s="706">
        <v>0</v>
      </c>
      <c r="F72" s="716">
        <v>0</v>
      </c>
      <c r="G72" s="740"/>
      <c r="H72" s="716">
        <v>0</v>
      </c>
      <c r="I72" s="716">
        <v>0</v>
      </c>
      <c r="J72" s="716">
        <v>0</v>
      </c>
      <c r="K72" s="716">
        <v>0</v>
      </c>
      <c r="L72" s="716">
        <v>0</v>
      </c>
      <c r="M72" s="716">
        <v>0</v>
      </c>
      <c r="N72" s="809">
        <v>0</v>
      </c>
      <c r="O72" s="667">
        <v>0</v>
      </c>
    </row>
    <row r="73" spans="1:15" ht="14.25" thickBot="1">
      <c r="A73" s="676" t="s">
        <v>477</v>
      </c>
      <c r="B73" s="677"/>
      <c r="C73" s="677"/>
      <c r="D73" s="678"/>
      <c r="E73" s="707">
        <v>0</v>
      </c>
      <c r="F73" s="709">
        <v>0</v>
      </c>
      <c r="G73" s="743"/>
      <c r="H73" s="709">
        <v>0</v>
      </c>
      <c r="I73" s="709">
        <v>0</v>
      </c>
      <c r="J73" s="709">
        <v>0</v>
      </c>
      <c r="K73" s="709">
        <v>0</v>
      </c>
      <c r="L73" s="709">
        <v>0</v>
      </c>
      <c r="M73" s="709">
        <v>0</v>
      </c>
      <c r="N73" s="812">
        <v>0</v>
      </c>
      <c r="O73" s="665">
        <v>0</v>
      </c>
    </row>
    <row r="74" spans="1:15" ht="13.5">
      <c r="A74" s="693" t="s">
        <v>217</v>
      </c>
      <c r="B74" s="694" t="s">
        <v>218</v>
      </c>
      <c r="C74" s="695"/>
      <c r="D74" s="696"/>
      <c r="E74" s="725">
        <v>0</v>
      </c>
      <c r="F74" s="717">
        <v>8259</v>
      </c>
      <c r="G74" s="747"/>
      <c r="H74" s="717">
        <v>61387</v>
      </c>
      <c r="I74" s="717">
        <v>0</v>
      </c>
      <c r="J74" s="717">
        <v>6004</v>
      </c>
      <c r="K74" s="717">
        <v>1865</v>
      </c>
      <c r="L74" s="717">
        <v>4180</v>
      </c>
      <c r="M74" s="717">
        <v>204</v>
      </c>
      <c r="N74" s="813">
        <v>4194</v>
      </c>
      <c r="O74" s="703">
        <v>86093</v>
      </c>
    </row>
    <row r="75" spans="1:15" ht="14.25" thickBot="1">
      <c r="A75" s="697" t="s">
        <v>219</v>
      </c>
      <c r="B75" s="698" t="s">
        <v>401</v>
      </c>
      <c r="C75" s="699"/>
      <c r="D75" s="700"/>
      <c r="E75" s="726">
        <v>0</v>
      </c>
      <c r="F75" s="718">
        <v>0</v>
      </c>
      <c r="G75" s="748"/>
      <c r="H75" s="718">
        <v>0</v>
      </c>
      <c r="I75" s="718">
        <v>42546</v>
      </c>
      <c r="J75" s="718">
        <v>0</v>
      </c>
      <c r="K75" s="718">
        <v>0</v>
      </c>
      <c r="L75" s="718">
        <v>0</v>
      </c>
      <c r="M75" s="718">
        <v>0</v>
      </c>
      <c r="N75" s="814">
        <v>0</v>
      </c>
      <c r="O75" s="685">
        <v>42546</v>
      </c>
    </row>
    <row r="76" spans="1:15" ht="3.75" customHeight="1">
      <c r="A76" s="701"/>
      <c r="B76" s="32"/>
      <c r="C76" s="32"/>
      <c r="D76" s="120"/>
      <c r="E76" s="705"/>
      <c r="F76" s="12"/>
      <c r="G76" s="728"/>
      <c r="H76" s="12"/>
      <c r="I76" s="12"/>
      <c r="J76" s="12"/>
      <c r="K76" s="12"/>
      <c r="L76" s="12"/>
      <c r="M76" s="12"/>
      <c r="N76" s="12"/>
      <c r="O76" s="705"/>
    </row>
    <row r="77" spans="1:15" ht="13.5">
      <c r="A77" s="701"/>
      <c r="B77" s="32"/>
      <c r="C77" s="32"/>
      <c r="D77" s="32"/>
      <c r="E77" s="12"/>
      <c r="F77" s="12"/>
      <c r="G77" s="728"/>
      <c r="H77" s="12"/>
      <c r="I77" s="12"/>
      <c r="J77" s="12"/>
      <c r="K77" s="12"/>
      <c r="L77" s="12"/>
      <c r="M77" s="12"/>
      <c r="N77" s="12"/>
      <c r="O77" s="12"/>
    </row>
    <row r="78" spans="1:15" ht="13.5" hidden="1">
      <c r="A78" s="701"/>
      <c r="B78" s="32"/>
      <c r="C78" s="32"/>
      <c r="D78" s="32"/>
      <c r="E78" s="12"/>
      <c r="F78" s="12"/>
      <c r="G78" s="702"/>
      <c r="H78" s="12"/>
      <c r="I78" s="12"/>
      <c r="J78" s="12"/>
      <c r="K78" s="12"/>
      <c r="L78" s="12"/>
      <c r="M78" s="12"/>
      <c r="N78" s="12"/>
      <c r="O78" s="12"/>
    </row>
    <row r="79" spans="4:15" ht="13.5" customHeight="1" hidden="1">
      <c r="D79" s="9" t="s">
        <v>321</v>
      </c>
      <c r="E79" s="31">
        <f>E57-E38</f>
        <v>0</v>
      </c>
      <c r="F79" s="31">
        <f aca="true" t="shared" si="0" ref="F79:O79">F57-F38</f>
        <v>-83044</v>
      </c>
      <c r="G79" s="391">
        <f t="shared" si="0"/>
        <v>0</v>
      </c>
      <c r="H79" s="31">
        <f t="shared" si="0"/>
        <v>-2489</v>
      </c>
      <c r="I79" s="31">
        <f t="shared" si="0"/>
        <v>-26780</v>
      </c>
      <c r="J79" s="31">
        <f t="shared" si="0"/>
        <v>-532</v>
      </c>
      <c r="K79" s="31">
        <f t="shared" si="0"/>
        <v>-550</v>
      </c>
      <c r="L79" s="31">
        <f t="shared" si="0"/>
        <v>0</v>
      </c>
      <c r="M79" s="31">
        <f t="shared" si="0"/>
        <v>0</v>
      </c>
      <c r="N79" s="31">
        <f t="shared" si="0"/>
        <v>-1313</v>
      </c>
      <c r="O79" s="31">
        <f t="shared" si="0"/>
        <v>-114708</v>
      </c>
    </row>
    <row r="80" ht="13.5" customHeight="1" hidden="1">
      <c r="D80" s="9"/>
    </row>
    <row r="81" spans="2:15" ht="13.5" customHeight="1" hidden="1">
      <c r="B81" s="10" t="s">
        <v>2</v>
      </c>
      <c r="D81" s="9" t="s">
        <v>3</v>
      </c>
      <c r="E81" s="31">
        <f>+E6-E7-E8+E9-E10-E11</f>
        <v>0</v>
      </c>
      <c r="F81" s="31">
        <f aca="true" t="shared" si="1" ref="F81:O81">+F6-F7-F8+F9-F10-F11</f>
        <v>-2659680</v>
      </c>
      <c r="G81" s="391">
        <f>+G6-G7-G8+G9-G10-G11</f>
        <v>0</v>
      </c>
      <c r="H81" s="31">
        <f t="shared" si="1"/>
        <v>-1390394</v>
      </c>
      <c r="I81" s="31">
        <f>+I6-I7-I8+I9-I10-I11</f>
        <v>-3483008</v>
      </c>
      <c r="J81" s="31">
        <f>+J6-J7-J8+J9-J10-J11</f>
        <v>-577064</v>
      </c>
      <c r="K81" s="31">
        <f t="shared" si="1"/>
        <v>-283500</v>
      </c>
      <c r="L81" s="31">
        <f>+L6-L7-L8+L9-L10-L11</f>
        <v>-217474</v>
      </c>
      <c r="M81" s="31">
        <f t="shared" si="1"/>
        <v>-169242</v>
      </c>
      <c r="N81" s="31">
        <f t="shared" si="1"/>
        <v>-3688704</v>
      </c>
      <c r="O81" s="31">
        <f t="shared" si="1"/>
        <v>-12469066</v>
      </c>
    </row>
    <row r="82" spans="4:15" ht="13.5" customHeight="1" hidden="1">
      <c r="D82" s="9" t="s">
        <v>4</v>
      </c>
      <c r="E82" s="31">
        <f>+E5-E6-E12-E13</f>
        <v>0</v>
      </c>
      <c r="F82" s="31">
        <f aca="true" t="shared" si="2" ref="F82:O82">+F5-F6-F12-F13</f>
        <v>0</v>
      </c>
      <c r="G82" s="391">
        <f>+G5-G6-G12-G13</f>
        <v>0</v>
      </c>
      <c r="H82" s="31">
        <f t="shared" si="2"/>
        <v>128605</v>
      </c>
      <c r="I82" s="31">
        <f>+I5-I6-I12-I13</f>
        <v>132656</v>
      </c>
      <c r="J82" s="31">
        <f>+J5-J6-J12-J13</f>
        <v>86</v>
      </c>
      <c r="K82" s="31">
        <f t="shared" si="2"/>
        <v>0</v>
      </c>
      <c r="L82" s="31">
        <f>+L5-L6-L12-L13</f>
        <v>0</v>
      </c>
      <c r="M82" s="31">
        <f t="shared" si="2"/>
        <v>0</v>
      </c>
      <c r="N82" s="31">
        <f t="shared" si="2"/>
        <v>3080620</v>
      </c>
      <c r="O82" s="31">
        <f t="shared" si="2"/>
        <v>3341967</v>
      </c>
    </row>
    <row r="83" spans="4:15" ht="13.5" customHeight="1" hidden="1">
      <c r="D83" s="9" t="s">
        <v>5</v>
      </c>
      <c r="E83" s="31">
        <f>SUM(E15:E18)-E14</f>
        <v>0</v>
      </c>
      <c r="F83" s="31">
        <f aca="true" t="shared" si="3" ref="F83:N83">SUM(F15:F18)-F14</f>
        <v>266386</v>
      </c>
      <c r="G83" s="391">
        <f>SUM(G15:G18)-G14</f>
        <v>0</v>
      </c>
      <c r="H83" s="31">
        <f t="shared" si="3"/>
        <v>688581</v>
      </c>
      <c r="I83" s="31">
        <f>SUM(I15:I18)-I14</f>
        <v>715336</v>
      </c>
      <c r="J83" s="31">
        <f>SUM(J15:J18)-J14</f>
        <v>566590</v>
      </c>
      <c r="K83" s="31">
        <f t="shared" si="3"/>
        <v>213904</v>
      </c>
      <c r="L83" s="31">
        <f>SUM(L15:L18)-L14</f>
        <v>248714</v>
      </c>
      <c r="M83" s="31">
        <f t="shared" si="3"/>
        <v>179460</v>
      </c>
      <c r="N83" s="31">
        <f t="shared" si="3"/>
        <v>-2724904</v>
      </c>
      <c r="O83" s="31">
        <f>SUM(O15:O18)-O14</f>
        <v>154067</v>
      </c>
    </row>
    <row r="84" spans="4:15" ht="13.5" customHeight="1" hidden="1">
      <c r="D84" s="9" t="s">
        <v>6</v>
      </c>
      <c r="E84" s="31">
        <f>+E5+E14+E19-E20</f>
        <v>0</v>
      </c>
      <c r="F84" s="31">
        <f aca="true" t="shared" si="4" ref="F84:O84">+F5+F14+F19-F20</f>
        <v>699503</v>
      </c>
      <c r="G84" s="391">
        <f>+G5+G14+G19-G20</f>
        <v>0</v>
      </c>
      <c r="H84" s="31">
        <f t="shared" si="4"/>
        <v>1082076</v>
      </c>
      <c r="I84" s="31">
        <f>+I5+I14+I19-I20</f>
        <v>1159451</v>
      </c>
      <c r="J84" s="31">
        <f>+J5+J14+J19-J20</f>
        <v>167945</v>
      </c>
      <c r="K84" s="31">
        <f t="shared" si="4"/>
        <v>69840</v>
      </c>
      <c r="L84" s="31">
        <f>+L5+L14+L19-L20</f>
        <v>39962</v>
      </c>
      <c r="M84" s="31">
        <f t="shared" si="4"/>
        <v>53933</v>
      </c>
      <c r="N84" s="31">
        <f t="shared" si="4"/>
        <v>7222658</v>
      </c>
      <c r="O84" s="31">
        <f t="shared" si="4"/>
        <v>10495368</v>
      </c>
    </row>
    <row r="85" spans="4:15" ht="13.5" customHeight="1" hidden="1">
      <c r="D85" s="10" t="s">
        <v>7</v>
      </c>
      <c r="E85" s="31">
        <f>SUM(E22:E26)-E21</f>
        <v>0</v>
      </c>
      <c r="F85" s="31">
        <f aca="true" t="shared" si="5" ref="F85:O85">SUM(F22:F26)-F21</f>
        <v>886652</v>
      </c>
      <c r="G85" s="391">
        <f>SUM(G22:G26)-G21</f>
        <v>0</v>
      </c>
      <c r="H85" s="31">
        <f t="shared" si="5"/>
        <v>2159610</v>
      </c>
      <c r="I85" s="31">
        <f>SUM(I22:I26)-I21</f>
        <v>2398991</v>
      </c>
      <c r="J85" s="31">
        <f>SUM(J22:J26)-J21</f>
        <v>451197</v>
      </c>
      <c r="K85" s="31">
        <f t="shared" si="5"/>
        <v>176742</v>
      </c>
      <c r="L85" s="31">
        <f>SUM(L22:L26)-L21</f>
        <v>170519</v>
      </c>
      <c r="M85" s="31">
        <f t="shared" si="5"/>
        <v>143663</v>
      </c>
      <c r="N85" s="31">
        <f t="shared" si="5"/>
        <v>7363044</v>
      </c>
      <c r="O85" s="31">
        <f t="shared" si="5"/>
        <v>13750418</v>
      </c>
    </row>
    <row r="86" spans="4:15" ht="14.25" customHeight="1" hidden="1">
      <c r="D86" s="10" t="s">
        <v>8</v>
      </c>
      <c r="E86" s="31">
        <f>SUM(E28:E30)-E27</f>
        <v>0</v>
      </c>
      <c r="F86" s="31">
        <f aca="true" t="shared" si="6" ref="F86:O86">SUM(F28:F30)-F27</f>
        <v>0</v>
      </c>
      <c r="G86" s="391">
        <f>SUM(G28:G30)-G27</f>
        <v>0</v>
      </c>
      <c r="H86" s="31">
        <f t="shared" si="6"/>
        <v>0</v>
      </c>
      <c r="I86" s="31">
        <f>SUM(I28:I30)-I27</f>
        <v>0</v>
      </c>
      <c r="J86" s="31">
        <f>SUM(J28:J30)-J27</f>
        <v>0</v>
      </c>
      <c r="K86" s="31">
        <f t="shared" si="6"/>
        <v>0</v>
      </c>
      <c r="L86" s="31">
        <f>SUM(L28:L30)-L27</f>
        <v>6200</v>
      </c>
      <c r="M86" s="31">
        <f t="shared" si="6"/>
        <v>0</v>
      </c>
      <c r="N86" s="31">
        <f t="shared" si="6"/>
        <v>755068</v>
      </c>
      <c r="O86" s="31">
        <f t="shared" si="6"/>
        <v>761268</v>
      </c>
    </row>
    <row r="87" spans="4:15" ht="13.5" customHeight="1" hidden="1">
      <c r="D87" s="10" t="s">
        <v>9</v>
      </c>
      <c r="E87" s="31">
        <f>+E31-E27-E21</f>
        <v>0</v>
      </c>
      <c r="F87" s="31">
        <f aca="true" t="shared" si="7" ref="F87:O87">+F31-F27-F21</f>
        <v>0</v>
      </c>
      <c r="G87" s="391">
        <f>+G31-G27-G21</f>
        <v>0</v>
      </c>
      <c r="H87" s="31">
        <f t="shared" si="7"/>
        <v>0</v>
      </c>
      <c r="I87" s="31">
        <f>+I31-I27-I21</f>
        <v>-600</v>
      </c>
      <c r="J87" s="31">
        <f>+J31-J27-J21</f>
        <v>0</v>
      </c>
      <c r="K87" s="31">
        <f t="shared" si="7"/>
        <v>-100</v>
      </c>
      <c r="L87" s="31">
        <f>+L31-L27-L21</f>
        <v>0</v>
      </c>
      <c r="M87" s="31">
        <f t="shared" si="7"/>
        <v>0</v>
      </c>
      <c r="N87" s="31">
        <f t="shared" si="7"/>
        <v>0</v>
      </c>
      <c r="O87" s="31">
        <f t="shared" si="7"/>
        <v>-700</v>
      </c>
    </row>
    <row r="88" spans="4:15" ht="13.5" customHeight="1" hidden="1">
      <c r="D88" s="10" t="s">
        <v>10</v>
      </c>
      <c r="E88" s="31">
        <f>+E32-E33-E38</f>
        <v>0</v>
      </c>
      <c r="F88" s="31">
        <f aca="true" t="shared" si="8" ref="F88:O88">+F32-F33-F38</f>
        <v>-185920</v>
      </c>
      <c r="G88" s="391">
        <f>+G32-G33-G38</f>
        <v>0</v>
      </c>
      <c r="H88" s="31">
        <f t="shared" si="8"/>
        <v>-42694</v>
      </c>
      <c r="I88" s="31">
        <f>+I32-I33-I38</f>
        <v>-113550</v>
      </c>
      <c r="J88" s="31">
        <f>+J32-J33-J38</f>
        <v>-4354</v>
      </c>
      <c r="K88" s="31">
        <f t="shared" si="8"/>
        <v>-2944</v>
      </c>
      <c r="L88" s="31">
        <f>+L32-L33-L38</f>
        <v>-103</v>
      </c>
      <c r="M88" s="31">
        <f t="shared" si="8"/>
        <v>-377</v>
      </c>
      <c r="N88" s="31">
        <f t="shared" si="8"/>
        <v>-156470</v>
      </c>
      <c r="O88" s="31">
        <f t="shared" si="8"/>
        <v>-506412</v>
      </c>
    </row>
    <row r="89" spans="4:15" ht="14.25" customHeight="1" hidden="1">
      <c r="D89" s="10" t="s">
        <v>11</v>
      </c>
      <c r="E89" s="31">
        <f>SUM(E34:E37)-E33</f>
        <v>0</v>
      </c>
      <c r="F89" s="31">
        <f aca="true" t="shared" si="9" ref="F89:N89">SUM(F34:F37)-F33</f>
        <v>-85324</v>
      </c>
      <c r="G89" s="391">
        <f>SUM(G34:G37)-G33</f>
        <v>0</v>
      </c>
      <c r="H89" s="31">
        <f t="shared" si="9"/>
        <v>-4766</v>
      </c>
      <c r="I89" s="31">
        <f>SUM(I34:I37)-I33</f>
        <v>-30657</v>
      </c>
      <c r="J89" s="31">
        <f>SUM(J34:J37)-J33</f>
        <v>-3822</v>
      </c>
      <c r="K89" s="31">
        <f t="shared" si="9"/>
        <v>-2394</v>
      </c>
      <c r="L89" s="31">
        <f>SUM(L34:L37)-L33</f>
        <v>-103</v>
      </c>
      <c r="M89" s="31">
        <f t="shared" si="9"/>
        <v>-377</v>
      </c>
      <c r="N89" s="31">
        <f t="shared" si="9"/>
        <v>-6228</v>
      </c>
      <c r="O89" s="31">
        <f>SUM(O34:O37)-O33</f>
        <v>-133671</v>
      </c>
    </row>
    <row r="90" spans="4:15" ht="13.5" customHeight="1" hidden="1">
      <c r="D90" s="10" t="s">
        <v>12</v>
      </c>
      <c r="E90" s="31">
        <f>SUM(E39:E40)-E38</f>
        <v>0</v>
      </c>
      <c r="F90" s="31">
        <f aca="true" t="shared" si="10" ref="F90:O90">SUM(F39:F40)-F38</f>
        <v>-83044</v>
      </c>
      <c r="G90" s="391">
        <f>SUM(G39:G40)-G38</f>
        <v>0</v>
      </c>
      <c r="H90" s="31">
        <f t="shared" si="10"/>
        <v>-2489</v>
      </c>
      <c r="I90" s="31">
        <f>SUM(I39:I40)-I38</f>
        <v>-26780</v>
      </c>
      <c r="J90" s="31">
        <f>SUM(J39:J40)-J38</f>
        <v>-532</v>
      </c>
      <c r="K90" s="31">
        <f t="shared" si="10"/>
        <v>-550</v>
      </c>
      <c r="L90" s="31">
        <f>SUM(L39:L40)-L38</f>
        <v>0</v>
      </c>
      <c r="M90" s="31">
        <f t="shared" si="10"/>
        <v>0</v>
      </c>
      <c r="N90" s="31">
        <f t="shared" si="10"/>
        <v>-1313</v>
      </c>
      <c r="O90" s="31">
        <f t="shared" si="10"/>
        <v>-114708</v>
      </c>
    </row>
    <row r="91" spans="2:15" ht="14.25" customHeight="1" hidden="1">
      <c r="B91" s="561"/>
      <c r="D91" s="10" t="s">
        <v>13</v>
      </c>
      <c r="E91" s="31">
        <f>+E41-E42-E48</f>
        <v>0</v>
      </c>
      <c r="F91" s="31">
        <f aca="true" t="shared" si="11" ref="F91:O91">+F41-F42-F48</f>
        <v>-403609</v>
      </c>
      <c r="G91" s="391">
        <f>+G41-G42-G48</f>
        <v>0</v>
      </c>
      <c r="H91" s="31">
        <f t="shared" si="11"/>
        <v>-559464</v>
      </c>
      <c r="I91" s="31">
        <f>+I41-I42-I48</f>
        <v>-349057</v>
      </c>
      <c r="J91" s="31">
        <f>+J41-J42-J48</f>
        <v>-362402</v>
      </c>
      <c r="K91" s="31">
        <f t="shared" si="11"/>
        <v>1744</v>
      </c>
      <c r="L91" s="31">
        <f>+L41-L42-L48</f>
        <v>-96874</v>
      </c>
      <c r="M91" s="31">
        <f t="shared" si="11"/>
        <v>-138476</v>
      </c>
      <c r="N91" s="31">
        <f t="shared" si="11"/>
        <v>-1890364</v>
      </c>
      <c r="O91" s="31">
        <f t="shared" si="11"/>
        <v>-3798502</v>
      </c>
    </row>
    <row r="92" spans="2:15" ht="13.5" hidden="1">
      <c r="B92" s="561"/>
      <c r="D92" s="10" t="s">
        <v>14</v>
      </c>
      <c r="E92" s="31">
        <f>SUM(E43:E47)-E42</f>
        <v>0</v>
      </c>
      <c r="F92" s="31">
        <f aca="true" t="shared" si="12" ref="F92:O92">SUM(F43:F47)-F42</f>
        <v>1876451</v>
      </c>
      <c r="G92" s="391">
        <f>SUM(G43:G47)-G42</f>
        <v>0</v>
      </c>
      <c r="H92" s="31">
        <f t="shared" si="12"/>
        <v>1568502</v>
      </c>
      <c r="I92" s="31">
        <f>SUM(I43:I47)-I42</f>
        <v>2356862</v>
      </c>
      <c r="J92" s="31">
        <f>SUM(J43:J47)-J42</f>
        <v>19107</v>
      </c>
      <c r="K92" s="31">
        <f t="shared" si="12"/>
        <v>465563</v>
      </c>
      <c r="L92" s="31">
        <f>SUM(L43:L47)-L42</f>
        <v>315698</v>
      </c>
      <c r="M92" s="31">
        <f t="shared" si="12"/>
        <v>677</v>
      </c>
      <c r="N92" s="31">
        <f t="shared" si="12"/>
        <v>7998145</v>
      </c>
      <c r="O92" s="31">
        <f t="shared" si="12"/>
        <v>14601005</v>
      </c>
    </row>
    <row r="93" spans="2:15" ht="13.5" hidden="1">
      <c r="B93" s="561"/>
      <c r="D93" s="561" t="s">
        <v>15</v>
      </c>
      <c r="E93" s="31">
        <f>SUM(E49:E53)-E54-E48</f>
        <v>0</v>
      </c>
      <c r="F93" s="31">
        <f aca="true" t="shared" si="13" ref="F93:O93">SUM(F49:F53)-F54-F48</f>
        <v>9696</v>
      </c>
      <c r="G93" s="391">
        <f>SUM(G49:G53)-G54-G48</f>
        <v>0</v>
      </c>
      <c r="H93" s="31">
        <f t="shared" si="13"/>
        <v>198214</v>
      </c>
      <c r="I93" s="31">
        <f>SUM(I49:I53)-I54-I48</f>
        <v>321169</v>
      </c>
      <c r="J93" s="31">
        <f>SUM(J49:J53)-J54-J48</f>
        <v>69188</v>
      </c>
      <c r="K93" s="31">
        <f t="shared" si="13"/>
        <v>112047</v>
      </c>
      <c r="L93" s="31">
        <f>SUM(L49:L53)-L54-L48</f>
        <v>24644</v>
      </c>
      <c r="M93" s="31">
        <f t="shared" si="13"/>
        <v>4733</v>
      </c>
      <c r="N93" s="31">
        <f t="shared" si="13"/>
        <v>-809344</v>
      </c>
      <c r="O93" s="31">
        <f t="shared" si="13"/>
        <v>-69653</v>
      </c>
    </row>
    <row r="94" spans="2:15" ht="13.5" hidden="1">
      <c r="B94" s="561"/>
      <c r="D94" s="561" t="s">
        <v>16</v>
      </c>
      <c r="E94" s="31">
        <f>+E32+E41-E57</f>
        <v>0</v>
      </c>
      <c r="F94" s="31">
        <f aca="true" t="shared" si="14" ref="F94:O94">+F32+F41-F57</f>
        <v>2280</v>
      </c>
      <c r="G94" s="391">
        <f>+G32+G41-G57</f>
        <v>0</v>
      </c>
      <c r="H94" s="31">
        <f t="shared" si="14"/>
        <v>1857</v>
      </c>
      <c r="I94" s="31">
        <f>+I32+I41-I57</f>
        <v>3277</v>
      </c>
      <c r="J94" s="31">
        <f>+J32+J41-J57</f>
        <v>3290</v>
      </c>
      <c r="K94" s="31">
        <f t="shared" si="14"/>
        <v>1744</v>
      </c>
      <c r="L94" s="31">
        <f>+L32+L41-L57</f>
        <v>103</v>
      </c>
      <c r="M94" s="31">
        <f t="shared" si="14"/>
        <v>77</v>
      </c>
      <c r="N94" s="31">
        <f t="shared" si="14"/>
        <v>4915</v>
      </c>
      <c r="O94" s="31">
        <f t="shared" si="14"/>
        <v>17543</v>
      </c>
    </row>
    <row r="95" spans="2:15" ht="13.5" hidden="1">
      <c r="B95" s="561"/>
      <c r="D95" s="561" t="s">
        <v>17</v>
      </c>
      <c r="E95" s="31">
        <f>+E58-E57-E31</f>
        <v>0</v>
      </c>
      <c r="F95" s="31">
        <f aca="true" t="shared" si="15" ref="F95:O95">+F58-F57-F31</f>
        <v>0</v>
      </c>
      <c r="G95" s="391">
        <f>+G58-G57-G31</f>
        <v>0</v>
      </c>
      <c r="H95" s="31">
        <f t="shared" si="15"/>
        <v>0</v>
      </c>
      <c r="I95" s="31">
        <f>+I58-I57-I31</f>
        <v>0</v>
      </c>
      <c r="J95" s="31">
        <f>+J58-J57-J31</f>
        <v>0</v>
      </c>
      <c r="K95" s="31">
        <f t="shared" si="15"/>
        <v>0</v>
      </c>
      <c r="L95" s="31">
        <f>+L58-L57-L31</f>
        <v>0</v>
      </c>
      <c r="M95" s="31">
        <f t="shared" si="15"/>
        <v>0</v>
      </c>
      <c r="N95" s="31">
        <f t="shared" si="15"/>
        <v>0</v>
      </c>
      <c r="O95" s="31">
        <f t="shared" si="15"/>
        <v>0</v>
      </c>
    </row>
    <row r="96" spans="4:15" ht="13.5" hidden="1">
      <c r="D96" s="561"/>
      <c r="E96" s="31">
        <f>+E58-E20</f>
        <v>0</v>
      </c>
      <c r="F96" s="31">
        <f aca="true" t="shared" si="16" ref="F96:O96">+F58-F20</f>
        <v>0</v>
      </c>
      <c r="G96" s="391">
        <f>+G58-G20</f>
        <v>0</v>
      </c>
      <c r="H96" s="31">
        <f t="shared" si="16"/>
        <v>-2178</v>
      </c>
      <c r="I96" s="31">
        <f>+I58-I20</f>
        <v>0</v>
      </c>
      <c r="J96" s="31">
        <f>+J58-J20</f>
        <v>0</v>
      </c>
      <c r="K96" s="31">
        <f t="shared" si="16"/>
        <v>0</v>
      </c>
      <c r="L96" s="31">
        <f>+L58-L20</f>
        <v>0</v>
      </c>
      <c r="M96" s="31">
        <f t="shared" si="16"/>
        <v>0</v>
      </c>
      <c r="N96" s="31">
        <f t="shared" si="16"/>
        <v>0</v>
      </c>
      <c r="O96" s="31">
        <f t="shared" si="16"/>
        <v>-2178</v>
      </c>
    </row>
    <row r="97" spans="4:15" ht="13.5" hidden="1">
      <c r="D97" s="561" t="s">
        <v>18</v>
      </c>
      <c r="E97" s="31" t="e">
        <f>#REF!-E61</f>
        <v>#REF!</v>
      </c>
      <c r="F97" s="31" t="e">
        <f>#REF!+#REF!-F61</f>
        <v>#REF!</v>
      </c>
      <c r="I97" s="31" t="e">
        <f>#REF!+#REF!-I61</f>
        <v>#REF!</v>
      </c>
      <c r="J97" s="31" t="e">
        <f>#REF!-J61</f>
        <v>#REF!</v>
      </c>
      <c r="K97" s="31" t="e">
        <f>#REF!-K61</f>
        <v>#REF!</v>
      </c>
      <c r="L97" s="31" t="e">
        <f>#REF!-L61</f>
        <v>#REF!</v>
      </c>
      <c r="M97" s="31" t="e">
        <f>#REF!-M61</f>
        <v>#REF!</v>
      </c>
      <c r="N97" s="31" t="e">
        <f>#REF!-N61</f>
        <v>#REF!</v>
      </c>
      <c r="O97" s="31" t="e">
        <f>#REF!-O61</f>
        <v>#REF!</v>
      </c>
    </row>
    <row r="98" ht="13.5" hidden="1">
      <c r="D98" s="561"/>
    </row>
    <row r="99" spans="4:16" ht="13.5" hidden="1">
      <c r="D99" s="567" t="s">
        <v>402</v>
      </c>
      <c r="E99" s="566" t="s">
        <v>426</v>
      </c>
      <c r="F99" s="566" t="s">
        <v>426</v>
      </c>
      <c r="G99" s="455"/>
      <c r="H99" s="566" t="s">
        <v>426</v>
      </c>
      <c r="I99" s="566" t="s">
        <v>426</v>
      </c>
      <c r="J99" s="566" t="s">
        <v>426</v>
      </c>
      <c r="K99" s="566" t="s">
        <v>426</v>
      </c>
      <c r="L99" s="566" t="s">
        <v>426</v>
      </c>
      <c r="M99" s="566" t="s">
        <v>426</v>
      </c>
      <c r="N99" s="566" t="s">
        <v>426</v>
      </c>
      <c r="P99" s="31"/>
    </row>
    <row r="100" spans="4:16" ht="13.5" hidden="1">
      <c r="D100" s="567" t="s">
        <v>403</v>
      </c>
      <c r="E100" s="566" t="s">
        <v>420</v>
      </c>
      <c r="F100" s="566" t="s">
        <v>420</v>
      </c>
      <c r="G100" s="455"/>
      <c r="H100" s="566" t="s">
        <v>420</v>
      </c>
      <c r="I100" s="566" t="s">
        <v>420</v>
      </c>
      <c r="J100" s="566" t="s">
        <v>420</v>
      </c>
      <c r="K100" s="566" t="s">
        <v>420</v>
      </c>
      <c r="L100" s="566" t="s">
        <v>420</v>
      </c>
      <c r="M100" s="566" t="s">
        <v>420</v>
      </c>
      <c r="N100" s="566" t="s">
        <v>420</v>
      </c>
      <c r="P100" s="31"/>
    </row>
    <row r="101" spans="4:16" ht="13.5" hidden="1">
      <c r="D101" s="567" t="s">
        <v>404</v>
      </c>
      <c r="E101" s="566" t="s">
        <v>386</v>
      </c>
      <c r="F101" s="566" t="s">
        <v>386</v>
      </c>
      <c r="G101" s="455"/>
      <c r="H101" s="566" t="s">
        <v>386</v>
      </c>
      <c r="I101" s="566" t="s">
        <v>386</v>
      </c>
      <c r="J101" s="566" t="s">
        <v>386</v>
      </c>
      <c r="K101" s="566" t="s">
        <v>386</v>
      </c>
      <c r="L101" s="566" t="s">
        <v>386</v>
      </c>
      <c r="M101" s="566" t="s">
        <v>386</v>
      </c>
      <c r="N101" s="566" t="s">
        <v>386</v>
      </c>
      <c r="P101" s="31"/>
    </row>
    <row r="102" spans="4:16" ht="13.5" hidden="1">
      <c r="D102" s="567" t="s">
        <v>405</v>
      </c>
      <c r="E102" s="566" t="s">
        <v>421</v>
      </c>
      <c r="F102" s="566" t="s">
        <v>421</v>
      </c>
      <c r="G102" s="455"/>
      <c r="H102" s="566" t="s">
        <v>421</v>
      </c>
      <c r="I102" s="566" t="s">
        <v>421</v>
      </c>
      <c r="J102" s="566" t="s">
        <v>421</v>
      </c>
      <c r="K102" s="566" t="s">
        <v>421</v>
      </c>
      <c r="L102" s="566" t="s">
        <v>421</v>
      </c>
      <c r="M102" s="566" t="s">
        <v>421</v>
      </c>
      <c r="N102" s="566" t="s">
        <v>421</v>
      </c>
      <c r="P102" s="31"/>
    </row>
    <row r="103" spans="4:16" ht="13.5" hidden="1">
      <c r="D103" s="567" t="s">
        <v>406</v>
      </c>
      <c r="E103" s="566" t="s">
        <v>20</v>
      </c>
      <c r="F103" s="566" t="s">
        <v>23</v>
      </c>
      <c r="G103" s="455"/>
      <c r="H103" s="566" t="s">
        <v>24</v>
      </c>
      <c r="I103" s="566" t="s">
        <v>25</v>
      </c>
      <c r="J103" s="566" t="s">
        <v>394</v>
      </c>
      <c r="K103" s="566" t="s">
        <v>26</v>
      </c>
      <c r="L103" s="566" t="s">
        <v>22</v>
      </c>
      <c r="M103" s="566" t="s">
        <v>27</v>
      </c>
      <c r="N103" s="566" t="s">
        <v>395</v>
      </c>
      <c r="P103" s="31"/>
    </row>
    <row r="104" spans="4:16" ht="13.5" hidden="1">
      <c r="D104" s="567" t="s">
        <v>407</v>
      </c>
      <c r="E104" s="566" t="s">
        <v>322</v>
      </c>
      <c r="F104" s="566" t="s">
        <v>323</v>
      </c>
      <c r="G104" s="455"/>
      <c r="H104" s="566" t="s">
        <v>324</v>
      </c>
      <c r="I104" s="566" t="s">
        <v>325</v>
      </c>
      <c r="J104" s="566" t="s">
        <v>326</v>
      </c>
      <c r="K104" s="566" t="s">
        <v>327</v>
      </c>
      <c r="L104" s="566" t="s">
        <v>328</v>
      </c>
      <c r="M104" s="566" t="s">
        <v>329</v>
      </c>
      <c r="N104" s="566" t="s">
        <v>330</v>
      </c>
      <c r="P104" s="31"/>
    </row>
    <row r="105" spans="4:16" ht="13.5" hidden="1">
      <c r="D105" s="567" t="s">
        <v>408</v>
      </c>
      <c r="E105" s="566" t="s">
        <v>422</v>
      </c>
      <c r="F105" s="566" t="s">
        <v>422</v>
      </c>
      <c r="G105" s="455"/>
      <c r="H105" s="566" t="s">
        <v>422</v>
      </c>
      <c r="I105" s="566" t="s">
        <v>422</v>
      </c>
      <c r="J105" s="566" t="s">
        <v>422</v>
      </c>
      <c r="K105" s="566" t="s">
        <v>422</v>
      </c>
      <c r="L105" s="566" t="s">
        <v>422</v>
      </c>
      <c r="M105" s="566" t="s">
        <v>422</v>
      </c>
      <c r="N105" s="566" t="s">
        <v>422</v>
      </c>
      <c r="P105" s="31"/>
    </row>
    <row r="106" spans="4:16" ht="13.5" hidden="1">
      <c r="D106" s="567" t="s">
        <v>409</v>
      </c>
      <c r="E106" s="508"/>
      <c r="F106" s="508"/>
      <c r="G106"/>
      <c r="H106" s="508"/>
      <c r="I106" s="508"/>
      <c r="J106" s="508"/>
      <c r="K106" s="508"/>
      <c r="L106" s="508"/>
      <c r="M106" s="508"/>
      <c r="N106" s="508"/>
      <c r="P106" s="31"/>
    </row>
    <row r="107" spans="4:16" ht="13.5" hidden="1">
      <c r="D107" s="567" t="s">
        <v>410</v>
      </c>
      <c r="E107" s="566"/>
      <c r="F107" s="566"/>
      <c r="G107" s="455"/>
      <c r="H107" s="566"/>
      <c r="I107" s="566"/>
      <c r="J107" s="566"/>
      <c r="K107" s="566"/>
      <c r="L107" s="566"/>
      <c r="M107" s="566"/>
      <c r="N107" s="566"/>
      <c r="P107" s="31"/>
    </row>
    <row r="108" spans="4:16" ht="13.5" hidden="1">
      <c r="D108" s="567" t="s">
        <v>411</v>
      </c>
      <c r="E108" s="566"/>
      <c r="F108" s="566"/>
      <c r="G108" s="455"/>
      <c r="H108" s="566"/>
      <c r="I108" s="566"/>
      <c r="J108" s="566"/>
      <c r="K108" s="566"/>
      <c r="L108" s="566"/>
      <c r="M108" s="566"/>
      <c r="N108" s="566"/>
      <c r="P108" s="31"/>
    </row>
    <row r="109" spans="4:16" ht="13.5" hidden="1">
      <c r="D109" s="567" t="s">
        <v>412</v>
      </c>
      <c r="E109" s="566"/>
      <c r="F109" s="566"/>
      <c r="G109" s="455"/>
      <c r="H109" s="566"/>
      <c r="I109" s="566"/>
      <c r="J109" s="566"/>
      <c r="K109" s="566"/>
      <c r="L109" s="566"/>
      <c r="M109" s="566"/>
      <c r="N109" s="566"/>
      <c r="P109" s="31"/>
    </row>
    <row r="110" spans="4:16" ht="13.5" hidden="1">
      <c r="D110" s="567" t="s">
        <v>413</v>
      </c>
      <c r="E110" s="566"/>
      <c r="F110" s="566"/>
      <c r="G110" s="455"/>
      <c r="H110" s="566"/>
      <c r="I110" s="566"/>
      <c r="J110" s="566"/>
      <c r="K110" s="566"/>
      <c r="L110" s="566"/>
      <c r="M110" s="566"/>
      <c r="N110" s="566"/>
      <c r="P110" s="31"/>
    </row>
    <row r="111" spans="4:16" ht="13.5" hidden="1">
      <c r="D111" s="567" t="s">
        <v>414</v>
      </c>
      <c r="E111" s="566"/>
      <c r="F111" s="566"/>
      <c r="G111" s="455"/>
      <c r="H111" s="566"/>
      <c r="I111" s="566"/>
      <c r="J111" s="566"/>
      <c r="K111" s="566"/>
      <c r="L111" s="566"/>
      <c r="M111" s="566"/>
      <c r="N111" s="566"/>
      <c r="P111" s="31"/>
    </row>
    <row r="112" spans="4:16" ht="13.5" hidden="1">
      <c r="D112" s="567" t="s">
        <v>415</v>
      </c>
      <c r="E112" s="566"/>
      <c r="F112" s="566"/>
      <c r="G112" s="455"/>
      <c r="H112" s="566"/>
      <c r="I112" s="566"/>
      <c r="J112" s="566"/>
      <c r="K112" s="566"/>
      <c r="L112" s="566"/>
      <c r="M112" s="566"/>
      <c r="N112" s="566"/>
      <c r="P112" s="31"/>
    </row>
    <row r="113" spans="4:16" ht="13.5" hidden="1">
      <c r="D113" s="567" t="s">
        <v>416</v>
      </c>
      <c r="E113" s="566"/>
      <c r="F113" s="566"/>
      <c r="G113" s="455"/>
      <c r="H113" s="566"/>
      <c r="I113" s="566"/>
      <c r="J113" s="566"/>
      <c r="K113" s="566"/>
      <c r="L113" s="566"/>
      <c r="M113" s="566"/>
      <c r="N113" s="566"/>
      <c r="P113" s="31"/>
    </row>
    <row r="114" spans="4:16" ht="13.5" hidden="1">
      <c r="D114" s="567" t="s">
        <v>417</v>
      </c>
      <c r="E114" s="566"/>
      <c r="F114" s="566"/>
      <c r="G114" s="455"/>
      <c r="H114" s="566"/>
      <c r="I114" s="566"/>
      <c r="J114" s="566"/>
      <c r="K114" s="566"/>
      <c r="L114" s="566"/>
      <c r="M114" s="566"/>
      <c r="N114" s="566"/>
      <c r="P114" s="31"/>
    </row>
    <row r="115" spans="4:16" ht="13.5" hidden="1">
      <c r="D115" s="567" t="s">
        <v>418</v>
      </c>
      <c r="E115" s="566"/>
      <c r="F115" s="566"/>
      <c r="G115" s="455"/>
      <c r="H115" s="566"/>
      <c r="I115" s="566"/>
      <c r="J115" s="566"/>
      <c r="K115" s="566"/>
      <c r="L115" s="566"/>
      <c r="M115" s="566"/>
      <c r="N115" s="566"/>
      <c r="P115" s="31"/>
    </row>
    <row r="116" spans="4:16" ht="13.5" hidden="1">
      <c r="D116" s="567" t="s">
        <v>419</v>
      </c>
      <c r="E116" s="566"/>
      <c r="F116" s="566"/>
      <c r="G116" s="455"/>
      <c r="H116" s="566"/>
      <c r="I116" s="566"/>
      <c r="J116" s="566"/>
      <c r="K116" s="566"/>
      <c r="L116" s="566"/>
      <c r="M116" s="566"/>
      <c r="N116" s="566"/>
      <c r="P116" s="31"/>
    </row>
    <row r="117" spans="4:12" ht="13.5">
      <c r="D117"/>
      <c r="E117"/>
      <c r="F117"/>
      <c r="G117"/>
      <c r="H117"/>
      <c r="I117"/>
      <c r="J117"/>
      <c r="K117"/>
      <c r="L117"/>
    </row>
    <row r="118" spans="4:12" ht="13.5">
      <c r="D118"/>
      <c r="E118"/>
      <c r="F118"/>
      <c r="G118"/>
      <c r="H118"/>
      <c r="I118"/>
      <c r="J118"/>
      <c r="K118"/>
      <c r="L118"/>
    </row>
    <row r="119" spans="4:12" ht="13.5">
      <c r="D119"/>
      <c r="E119"/>
      <c r="F119"/>
      <c r="G119"/>
      <c r="H119"/>
      <c r="I119"/>
      <c r="J119"/>
      <c r="K119"/>
      <c r="L119"/>
    </row>
    <row r="120" spans="4:12" ht="13.5">
      <c r="D120"/>
      <c r="E120"/>
      <c r="F120"/>
      <c r="G120"/>
      <c r="H120"/>
      <c r="I120"/>
      <c r="J120"/>
      <c r="K120"/>
      <c r="L120"/>
    </row>
    <row r="121" spans="4:12" ht="13.5">
      <c r="D121"/>
      <c r="E121"/>
      <c r="F121"/>
      <c r="G121"/>
      <c r="H121"/>
      <c r="I121"/>
      <c r="J121"/>
      <c r="K121"/>
      <c r="L121"/>
    </row>
    <row r="122" spans="4:12" ht="13.5">
      <c r="D122"/>
      <c r="E122"/>
      <c r="F122"/>
      <c r="G122"/>
      <c r="H122"/>
      <c r="I122"/>
      <c r="J122"/>
      <c r="K122"/>
      <c r="L122"/>
    </row>
    <row r="123" spans="4:12" ht="13.5">
      <c r="D123"/>
      <c r="E123"/>
      <c r="F123"/>
      <c r="G123"/>
      <c r="H123"/>
      <c r="I123"/>
      <c r="J123"/>
      <c r="K123"/>
      <c r="L123"/>
    </row>
    <row r="124" spans="4:12" ht="13.5">
      <c r="D124"/>
      <c r="E124"/>
      <c r="F124"/>
      <c r="G124"/>
      <c r="H124"/>
      <c r="I124"/>
      <c r="J124"/>
      <c r="K124"/>
      <c r="L124"/>
    </row>
    <row r="125" spans="4:12" ht="13.5">
      <c r="D125"/>
      <c r="E125"/>
      <c r="F125"/>
      <c r="G125"/>
      <c r="H125"/>
      <c r="I125"/>
      <c r="J125"/>
      <c r="K125"/>
      <c r="L125"/>
    </row>
    <row r="126" spans="4:12" ht="13.5">
      <c r="D126"/>
      <c r="E126"/>
      <c r="F126"/>
      <c r="G126"/>
      <c r="H126"/>
      <c r="I126"/>
      <c r="J126"/>
      <c r="K126"/>
      <c r="L126"/>
    </row>
    <row r="127" spans="4:12" ht="13.5">
      <c r="D127"/>
      <c r="E127"/>
      <c r="F127"/>
      <c r="G127"/>
      <c r="H127"/>
      <c r="I127"/>
      <c r="J127"/>
      <c r="K127"/>
      <c r="L127"/>
    </row>
    <row r="128" spans="4:12" ht="13.5">
      <c r="D128"/>
      <c r="E128"/>
      <c r="F128"/>
      <c r="G128"/>
      <c r="H128"/>
      <c r="I128"/>
      <c r="J128"/>
      <c r="K128"/>
      <c r="L128"/>
    </row>
    <row r="129" spans="4:12" ht="13.5">
      <c r="D129"/>
      <c r="E129"/>
      <c r="F129"/>
      <c r="G129"/>
      <c r="H129"/>
      <c r="I129"/>
      <c r="J129"/>
      <c r="K129"/>
      <c r="L129"/>
    </row>
    <row r="130" spans="4:12" ht="13.5">
      <c r="D130"/>
      <c r="E130"/>
      <c r="F130"/>
      <c r="G130"/>
      <c r="H130"/>
      <c r="I130"/>
      <c r="J130"/>
      <c r="K130"/>
      <c r="L130"/>
    </row>
    <row r="131" spans="4:12" ht="13.5">
      <c r="D131"/>
      <c r="E131"/>
      <c r="F131"/>
      <c r="G131"/>
      <c r="H131"/>
      <c r="I131"/>
      <c r="J131"/>
      <c r="K131"/>
      <c r="L131"/>
    </row>
    <row r="132" spans="4:12" ht="13.5">
      <c r="D132"/>
      <c r="E132"/>
      <c r="F132"/>
      <c r="G132"/>
      <c r="H132"/>
      <c r="I132"/>
      <c r="J132"/>
      <c r="K132"/>
      <c r="L132"/>
    </row>
    <row r="133" spans="4:12" ht="13.5">
      <c r="D133"/>
      <c r="E133"/>
      <c r="F133"/>
      <c r="G133"/>
      <c r="H133"/>
      <c r="I133"/>
      <c r="J133"/>
      <c r="K133"/>
      <c r="L133"/>
    </row>
    <row r="134" spans="4:12" ht="13.5">
      <c r="D134"/>
      <c r="E134"/>
      <c r="F134"/>
      <c r="G134"/>
      <c r="H134"/>
      <c r="I134"/>
      <c r="J134"/>
      <c r="K134"/>
      <c r="L134"/>
    </row>
    <row r="135" spans="4:12" ht="13.5">
      <c r="D135"/>
      <c r="E135"/>
      <c r="F135"/>
      <c r="G135"/>
      <c r="H135"/>
      <c r="I135"/>
      <c r="J135"/>
      <c r="K135"/>
      <c r="L135"/>
    </row>
    <row r="136" spans="4:12" ht="13.5">
      <c r="D136"/>
      <c r="E136"/>
      <c r="F136"/>
      <c r="G136"/>
      <c r="H136"/>
      <c r="I136"/>
      <c r="J136"/>
      <c r="K136"/>
      <c r="L136"/>
    </row>
    <row r="137" spans="4:12" ht="13.5">
      <c r="D137"/>
      <c r="E137"/>
      <c r="F137"/>
      <c r="G137"/>
      <c r="H137"/>
      <c r="I137"/>
      <c r="J137"/>
      <c r="K137"/>
      <c r="L137"/>
    </row>
    <row r="138" spans="4:12" ht="13.5">
      <c r="D138"/>
      <c r="E138"/>
      <c r="F138"/>
      <c r="G138"/>
      <c r="H138"/>
      <c r="I138"/>
      <c r="J138"/>
      <c r="K138"/>
      <c r="L138"/>
    </row>
    <row r="139" spans="4:12" ht="13.5">
      <c r="D139"/>
      <c r="E139"/>
      <c r="F139"/>
      <c r="G139"/>
      <c r="H139"/>
      <c r="I139"/>
      <c r="J139"/>
      <c r="K139"/>
      <c r="L139"/>
    </row>
    <row r="140" spans="4:12" ht="13.5">
      <c r="D140"/>
      <c r="E140"/>
      <c r="F140"/>
      <c r="G140"/>
      <c r="H140"/>
      <c r="I140"/>
      <c r="J140"/>
      <c r="K140"/>
      <c r="L140"/>
    </row>
    <row r="141" spans="4:12" ht="13.5">
      <c r="D141"/>
      <c r="E141"/>
      <c r="F141"/>
      <c r="G141"/>
      <c r="H141"/>
      <c r="I141"/>
      <c r="J141"/>
      <c r="K141"/>
      <c r="L141"/>
    </row>
    <row r="142" spans="4:12" ht="13.5">
      <c r="D142"/>
      <c r="E142"/>
      <c r="F142"/>
      <c r="G142"/>
      <c r="H142"/>
      <c r="I142"/>
      <c r="J142"/>
      <c r="K142"/>
      <c r="L142"/>
    </row>
    <row r="143" spans="4:12" ht="13.5">
      <c r="D143"/>
      <c r="E143"/>
      <c r="F143"/>
      <c r="G143"/>
      <c r="H143"/>
      <c r="I143"/>
      <c r="J143"/>
      <c r="K143"/>
      <c r="L143"/>
    </row>
    <row r="144" spans="4:12" ht="13.5">
      <c r="D144"/>
      <c r="E144"/>
      <c r="F144"/>
      <c r="G144"/>
      <c r="H144"/>
      <c r="I144"/>
      <c r="J144"/>
      <c r="K144"/>
      <c r="L144"/>
    </row>
    <row r="145" spans="4:12" ht="13.5">
      <c r="D145"/>
      <c r="E145"/>
      <c r="F145"/>
      <c r="G145"/>
      <c r="H145"/>
      <c r="I145"/>
      <c r="J145"/>
      <c r="K145"/>
      <c r="L145"/>
    </row>
    <row r="146" spans="4:12" ht="13.5">
      <c r="D146"/>
      <c r="E146"/>
      <c r="F146"/>
      <c r="G146"/>
      <c r="H146"/>
      <c r="I146"/>
      <c r="J146"/>
      <c r="K146"/>
      <c r="L146"/>
    </row>
    <row r="147" spans="4:12" ht="13.5">
      <c r="D147"/>
      <c r="E147"/>
      <c r="F147"/>
      <c r="G147"/>
      <c r="H147"/>
      <c r="I147"/>
      <c r="J147"/>
      <c r="K147"/>
      <c r="L147"/>
    </row>
    <row r="148" spans="4:12" ht="13.5">
      <c r="D148"/>
      <c r="E148"/>
      <c r="F148"/>
      <c r="G148"/>
      <c r="H148"/>
      <c r="I148"/>
      <c r="J148"/>
      <c r="K148"/>
      <c r="L148"/>
    </row>
    <row r="149" spans="4:12" ht="13.5">
      <c r="D149"/>
      <c r="E149"/>
      <c r="F149"/>
      <c r="G149"/>
      <c r="H149"/>
      <c r="I149"/>
      <c r="J149"/>
      <c r="K149"/>
      <c r="L149"/>
    </row>
    <row r="150" spans="4:12" ht="13.5">
      <c r="D150"/>
      <c r="E150"/>
      <c r="F150"/>
      <c r="G150"/>
      <c r="H150"/>
      <c r="I150"/>
      <c r="J150"/>
      <c r="K150"/>
      <c r="L150"/>
    </row>
    <row r="151" spans="4:12" ht="13.5">
      <c r="D151"/>
      <c r="E151"/>
      <c r="F151"/>
      <c r="G151"/>
      <c r="H151"/>
      <c r="I151"/>
      <c r="J151"/>
      <c r="K151"/>
      <c r="L151"/>
    </row>
    <row r="152" spans="4:12" ht="13.5">
      <c r="D152"/>
      <c r="E152"/>
      <c r="F152"/>
      <c r="G152"/>
      <c r="H152"/>
      <c r="I152"/>
      <c r="J152"/>
      <c r="K152"/>
      <c r="L152"/>
    </row>
    <row r="153" spans="4:12" ht="13.5">
      <c r="D153"/>
      <c r="E153"/>
      <c r="F153"/>
      <c r="G153"/>
      <c r="H153"/>
      <c r="I153"/>
      <c r="J153"/>
      <c r="K153"/>
      <c r="L153"/>
    </row>
    <row r="154" spans="4:12" ht="13.5">
      <c r="D154"/>
      <c r="E154"/>
      <c r="F154"/>
      <c r="G154"/>
      <c r="H154"/>
      <c r="I154"/>
      <c r="J154"/>
      <c r="K154"/>
      <c r="L154"/>
    </row>
    <row r="155" spans="4:12" ht="13.5">
      <c r="D155"/>
      <c r="E155"/>
      <c r="F155"/>
      <c r="G155"/>
      <c r="H155"/>
      <c r="I155"/>
      <c r="J155"/>
      <c r="K155"/>
      <c r="L155"/>
    </row>
    <row r="156" spans="4:12" ht="13.5">
      <c r="D156"/>
      <c r="E156"/>
      <c r="F156"/>
      <c r="G156"/>
      <c r="H156"/>
      <c r="I156"/>
      <c r="J156"/>
      <c r="K156"/>
      <c r="L156"/>
    </row>
    <row r="157" spans="4:12" ht="13.5">
      <c r="D157"/>
      <c r="E157"/>
      <c r="F157"/>
      <c r="G157"/>
      <c r="H157"/>
      <c r="I157"/>
      <c r="J157"/>
      <c r="K157"/>
      <c r="L157"/>
    </row>
    <row r="158" spans="4:12" ht="13.5">
      <c r="D158"/>
      <c r="E158"/>
      <c r="F158"/>
      <c r="G158"/>
      <c r="H158"/>
      <c r="I158"/>
      <c r="J158"/>
      <c r="K158"/>
      <c r="L158"/>
    </row>
    <row r="159" spans="4:12" ht="13.5">
      <c r="D159"/>
      <c r="E159"/>
      <c r="F159"/>
      <c r="G159"/>
      <c r="H159"/>
      <c r="I159"/>
      <c r="J159"/>
      <c r="K159"/>
      <c r="L159"/>
    </row>
    <row r="160" spans="4:12" ht="13.5">
      <c r="D160"/>
      <c r="E160"/>
      <c r="F160"/>
      <c r="G160"/>
      <c r="H160"/>
      <c r="I160"/>
      <c r="J160"/>
      <c r="K160"/>
      <c r="L160"/>
    </row>
    <row r="161" spans="4:12" ht="13.5">
      <c r="D161"/>
      <c r="E161"/>
      <c r="F161"/>
      <c r="G161"/>
      <c r="H161"/>
      <c r="I161"/>
      <c r="J161"/>
      <c r="K161"/>
      <c r="L161"/>
    </row>
    <row r="162" spans="4:12" ht="13.5">
      <c r="D162"/>
      <c r="E162"/>
      <c r="F162"/>
      <c r="G162"/>
      <c r="H162"/>
      <c r="I162"/>
      <c r="J162"/>
      <c r="K162"/>
      <c r="L162"/>
    </row>
    <row r="163" spans="4:12" ht="13.5">
      <c r="D163"/>
      <c r="E163"/>
      <c r="F163"/>
      <c r="G163"/>
      <c r="H163"/>
      <c r="I163"/>
      <c r="J163"/>
      <c r="K163"/>
      <c r="L163"/>
    </row>
    <row r="164" spans="4:12" ht="13.5">
      <c r="D164"/>
      <c r="E164"/>
      <c r="F164"/>
      <c r="G164"/>
      <c r="H164"/>
      <c r="I164"/>
      <c r="J164"/>
      <c r="K164"/>
      <c r="L164"/>
    </row>
    <row r="165" spans="4:12" ht="13.5">
      <c r="D165"/>
      <c r="E165"/>
      <c r="F165"/>
      <c r="G165"/>
      <c r="H165"/>
      <c r="I165"/>
      <c r="J165"/>
      <c r="K165"/>
      <c r="L165"/>
    </row>
    <row r="166" spans="4:12" ht="13.5">
      <c r="D166"/>
      <c r="E166"/>
      <c r="F166"/>
      <c r="G166"/>
      <c r="H166"/>
      <c r="I166"/>
      <c r="J166"/>
      <c r="K166"/>
      <c r="L166"/>
    </row>
    <row r="167" spans="4:12" ht="13.5">
      <c r="D167"/>
      <c r="E167"/>
      <c r="F167"/>
      <c r="G167"/>
      <c r="H167"/>
      <c r="I167"/>
      <c r="J167"/>
      <c r="K167"/>
      <c r="L167"/>
    </row>
    <row r="168" spans="4:12" ht="13.5">
      <c r="D168"/>
      <c r="E168"/>
      <c r="F168"/>
      <c r="G168"/>
      <c r="H168"/>
      <c r="I168"/>
      <c r="J168"/>
      <c r="K168"/>
      <c r="L168"/>
    </row>
    <row r="169" spans="4:12" ht="13.5">
      <c r="D169"/>
      <c r="E169"/>
      <c r="F169"/>
      <c r="G169"/>
      <c r="H169"/>
      <c r="I169"/>
      <c r="J169"/>
      <c r="K169"/>
      <c r="L169"/>
    </row>
    <row r="170" spans="4:12" ht="13.5">
      <c r="D170"/>
      <c r="E170"/>
      <c r="F170"/>
      <c r="G170"/>
      <c r="H170"/>
      <c r="I170"/>
      <c r="J170"/>
      <c r="K170"/>
      <c r="L170"/>
    </row>
    <row r="171" spans="4:12" ht="13.5">
      <c r="D171"/>
      <c r="E171"/>
      <c r="F171"/>
      <c r="G171"/>
      <c r="H171"/>
      <c r="I171"/>
      <c r="J171"/>
      <c r="K171"/>
      <c r="L171"/>
    </row>
    <row r="172" spans="4:12" ht="13.5">
      <c r="D172"/>
      <c r="E172"/>
      <c r="F172"/>
      <c r="G172"/>
      <c r="H172"/>
      <c r="I172"/>
      <c r="J172"/>
      <c r="K172"/>
      <c r="L172"/>
    </row>
    <row r="173" spans="4:12" ht="13.5">
      <c r="D173"/>
      <c r="E173"/>
      <c r="F173"/>
      <c r="G173"/>
      <c r="H173"/>
      <c r="I173"/>
      <c r="J173"/>
      <c r="K173"/>
      <c r="L173"/>
    </row>
    <row r="174" spans="4:12" ht="13.5">
      <c r="D174"/>
      <c r="E174"/>
      <c r="F174"/>
      <c r="G174"/>
      <c r="H174"/>
      <c r="I174"/>
      <c r="J174"/>
      <c r="K174"/>
      <c r="L174"/>
    </row>
    <row r="175" spans="4:12" ht="13.5">
      <c r="D175"/>
      <c r="E175"/>
      <c r="F175"/>
      <c r="G175"/>
      <c r="H175"/>
      <c r="I175"/>
      <c r="J175"/>
      <c r="K175"/>
      <c r="L175"/>
    </row>
    <row r="176" spans="4:12" ht="13.5">
      <c r="D176"/>
      <c r="E176"/>
      <c r="F176"/>
      <c r="G176"/>
      <c r="H176"/>
      <c r="I176"/>
      <c r="J176"/>
      <c r="K176"/>
      <c r="L176"/>
    </row>
    <row r="177" spans="4:12" ht="13.5">
      <c r="D177"/>
      <c r="E177"/>
      <c r="F177"/>
      <c r="G177"/>
      <c r="H177"/>
      <c r="I177"/>
      <c r="J177"/>
      <c r="K177"/>
      <c r="L177"/>
    </row>
    <row r="178" spans="4:12" ht="13.5">
      <c r="D178"/>
      <c r="E178"/>
      <c r="F178"/>
      <c r="G178"/>
      <c r="H178"/>
      <c r="I178"/>
      <c r="J178"/>
      <c r="K178"/>
      <c r="L178"/>
    </row>
    <row r="179" spans="4:12" ht="13.5">
      <c r="D179"/>
      <c r="E179"/>
      <c r="F179"/>
      <c r="G179"/>
      <c r="H179"/>
      <c r="I179"/>
      <c r="J179"/>
      <c r="K179"/>
      <c r="L179"/>
    </row>
    <row r="180" spans="4:12" ht="13.5">
      <c r="D180"/>
      <c r="E180"/>
      <c r="F180"/>
      <c r="G180"/>
      <c r="H180"/>
      <c r="I180"/>
      <c r="J180"/>
      <c r="K180"/>
      <c r="L180"/>
    </row>
    <row r="181" spans="4:12" ht="13.5">
      <c r="D181"/>
      <c r="E181"/>
      <c r="F181"/>
      <c r="G181"/>
      <c r="H181"/>
      <c r="I181"/>
      <c r="J181"/>
      <c r="K181"/>
      <c r="L181"/>
    </row>
    <row r="182" spans="4:12" ht="13.5">
      <c r="D182"/>
      <c r="E182"/>
      <c r="F182"/>
      <c r="G182"/>
      <c r="H182"/>
      <c r="I182"/>
      <c r="J182"/>
      <c r="K182"/>
      <c r="L182"/>
    </row>
    <row r="183" ht="13.5">
      <c r="D183"/>
    </row>
    <row r="184" ht="13.5">
      <c r="D184"/>
    </row>
    <row r="185" ht="13.5">
      <c r="D185"/>
    </row>
  </sheetData>
  <sheetProtection/>
  <mergeCells count="4">
    <mergeCell ref="O2:O4"/>
    <mergeCell ref="B7:C13"/>
    <mergeCell ref="B55:C59"/>
    <mergeCell ref="B61:C68"/>
  </mergeCells>
  <conditionalFormatting sqref="D67:D68 D99:P116 A53:D66 G53:G66 E17:E73 G5:G48 G69:G75 A76:P98 A74:E75 A5:E16 A17:D48 A69:D73 Q76:IV116 O5:IV75 A1:IV4 A117:IV65536">
    <cfRule type="cellIs" priority="12" dxfId="32" operator="equal" stopIfTrue="1">
      <formula>0</formula>
    </cfRule>
  </conditionalFormatting>
  <conditionalFormatting sqref="A49:C52 A67:C68 G49:G52">
    <cfRule type="cellIs" priority="11" dxfId="32" operator="equal" stopIfTrue="1">
      <formula>0</formula>
    </cfRule>
  </conditionalFormatting>
  <conditionalFormatting sqref="F5:F75">
    <cfRule type="cellIs" priority="8" dxfId="32" operator="equal" stopIfTrue="1">
      <formula>0</formula>
    </cfRule>
  </conditionalFormatting>
  <conditionalFormatting sqref="H5:H75">
    <cfRule type="cellIs" priority="7" dxfId="32" operator="equal" stopIfTrue="1">
      <formula>0</formula>
    </cfRule>
  </conditionalFormatting>
  <conditionalFormatting sqref="I5:I75">
    <cfRule type="cellIs" priority="6" dxfId="32" operator="equal" stopIfTrue="1">
      <formula>0</formula>
    </cfRule>
  </conditionalFormatting>
  <conditionalFormatting sqref="J5:J75">
    <cfRule type="cellIs" priority="5" dxfId="32" operator="equal" stopIfTrue="1">
      <formula>0</formula>
    </cfRule>
  </conditionalFormatting>
  <conditionalFormatting sqref="K5:K75">
    <cfRule type="cellIs" priority="4" dxfId="32" operator="equal" stopIfTrue="1">
      <formula>0</formula>
    </cfRule>
  </conditionalFormatting>
  <conditionalFormatting sqref="L5:L75">
    <cfRule type="cellIs" priority="3" dxfId="32" operator="equal" stopIfTrue="1">
      <formula>0</formula>
    </cfRule>
  </conditionalFormatting>
  <conditionalFormatting sqref="M5:M75">
    <cfRule type="cellIs" priority="2" dxfId="32" operator="equal" stopIfTrue="1">
      <formula>0</formula>
    </cfRule>
  </conditionalFormatting>
  <conditionalFormatting sqref="N5:N75">
    <cfRule type="cellIs" priority="1" dxfId="32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49" r:id="rId2"/>
  <ignoredErrors>
    <ignoredError sqref="E2:N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1"/>
  <sheetViews>
    <sheetView view="pageBreakPreview" zoomScale="70" zoomScaleNormal="75" zoomScaleSheetLayoutView="70" zoomScalePageLayoutView="0" workbookViewId="0" topLeftCell="A1">
      <pane xSplit="4" ySplit="4" topLeftCell="E5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C1" sqref="C1"/>
    </sheetView>
  </sheetViews>
  <sheetFormatPr defaultColWidth="9.00390625" defaultRowHeight="13.5"/>
  <cols>
    <col min="1" max="1" width="4.875" style="410" customWidth="1"/>
    <col min="2" max="2" width="21.25390625" style="410" customWidth="1"/>
    <col min="3" max="3" width="22.75390625" style="410" customWidth="1"/>
    <col min="4" max="4" width="7.75390625" style="410" customWidth="1"/>
    <col min="5" max="15" width="11.375" style="405" customWidth="1"/>
    <col min="16" max="16384" width="9.00390625" style="406" customWidth="1"/>
  </cols>
  <sheetData>
    <row r="1" spans="1:15" ht="19.5" customHeight="1" thickBot="1">
      <c r="A1" s="62" t="s">
        <v>222</v>
      </c>
      <c r="B1" s="405"/>
      <c r="C1" s="405"/>
      <c r="D1" s="405"/>
      <c r="O1" s="69" t="s">
        <v>220</v>
      </c>
    </row>
    <row r="2" spans="1:15" ht="19.5" customHeight="1">
      <c r="A2" s="239"/>
      <c r="B2" s="240"/>
      <c r="C2" s="241" t="s">
        <v>223</v>
      </c>
      <c r="D2" s="247"/>
      <c r="E2" s="122" t="s">
        <v>50</v>
      </c>
      <c r="F2" s="121" t="s">
        <v>51</v>
      </c>
      <c r="G2" s="121" t="s">
        <v>51</v>
      </c>
      <c r="H2" s="121" t="s">
        <v>52</v>
      </c>
      <c r="I2" s="121" t="s">
        <v>53</v>
      </c>
      <c r="J2" s="121" t="s">
        <v>54</v>
      </c>
      <c r="K2" s="121" t="s">
        <v>55</v>
      </c>
      <c r="L2" s="121" t="s">
        <v>56</v>
      </c>
      <c r="M2" s="121" t="s">
        <v>57</v>
      </c>
      <c r="N2" s="126" t="s">
        <v>58</v>
      </c>
      <c r="O2" s="906" t="s">
        <v>221</v>
      </c>
    </row>
    <row r="3" spans="1:15" ht="19.5" customHeight="1">
      <c r="A3" s="242"/>
      <c r="B3" s="63"/>
      <c r="C3" s="64"/>
      <c r="D3" s="248"/>
      <c r="E3" s="134" t="s">
        <v>19</v>
      </c>
      <c r="F3" s="13" t="s">
        <v>59</v>
      </c>
      <c r="G3" s="13" t="s">
        <v>59</v>
      </c>
      <c r="H3" s="13" t="s">
        <v>60</v>
      </c>
      <c r="I3" s="13" t="s">
        <v>61</v>
      </c>
      <c r="J3" s="13" t="s">
        <v>37</v>
      </c>
      <c r="K3" s="13" t="s">
        <v>62</v>
      </c>
      <c r="L3" s="13" t="s">
        <v>21</v>
      </c>
      <c r="M3" s="13" t="s">
        <v>63</v>
      </c>
      <c r="N3" s="127" t="s">
        <v>64</v>
      </c>
      <c r="O3" s="907"/>
    </row>
    <row r="4" spans="1:15" ht="19.5" customHeight="1" thickBot="1">
      <c r="A4" s="245"/>
      <c r="B4" s="249" t="s">
        <v>224</v>
      </c>
      <c r="C4" s="250"/>
      <c r="D4" s="251"/>
      <c r="E4" s="386"/>
      <c r="F4" s="132" t="s">
        <v>32</v>
      </c>
      <c r="G4" s="132" t="s">
        <v>33</v>
      </c>
      <c r="H4" s="132"/>
      <c r="I4" s="132"/>
      <c r="J4" s="252"/>
      <c r="K4" s="252"/>
      <c r="L4" s="252"/>
      <c r="M4" s="132"/>
      <c r="N4" s="133" t="s">
        <v>66</v>
      </c>
      <c r="O4" s="908"/>
    </row>
    <row r="5" spans="1:15" ht="19.5" customHeight="1">
      <c r="A5" s="242" t="s">
        <v>225</v>
      </c>
      <c r="B5" s="253"/>
      <c r="C5" s="347" t="s">
        <v>482</v>
      </c>
      <c r="D5" s="933" t="s">
        <v>372</v>
      </c>
      <c r="E5" s="67"/>
      <c r="F5" s="67"/>
      <c r="G5" s="67"/>
      <c r="H5" s="67"/>
      <c r="I5" s="67"/>
      <c r="J5" s="67"/>
      <c r="K5" s="67"/>
      <c r="L5" s="67"/>
      <c r="M5" s="67"/>
      <c r="N5" s="253"/>
      <c r="O5" s="254"/>
    </row>
    <row r="6" spans="1:15" ht="19.5" customHeight="1">
      <c r="A6" s="243"/>
      <c r="B6" s="65"/>
      <c r="C6" s="348" t="s">
        <v>226</v>
      </c>
      <c r="D6" s="934"/>
      <c r="E6" s="66" t="s">
        <v>491</v>
      </c>
      <c r="F6" s="68">
        <v>84.4</v>
      </c>
      <c r="G6" s="66" t="s">
        <v>491</v>
      </c>
      <c r="H6" s="68">
        <v>67.8</v>
      </c>
      <c r="I6" s="68">
        <v>61.3</v>
      </c>
      <c r="J6" s="68">
        <v>99.2</v>
      </c>
      <c r="K6" s="68">
        <v>98.6</v>
      </c>
      <c r="L6" s="68">
        <v>96.2</v>
      </c>
      <c r="M6" s="68">
        <v>99.7</v>
      </c>
      <c r="N6" s="68">
        <v>52.4</v>
      </c>
      <c r="O6" s="255">
        <v>64.1</v>
      </c>
    </row>
    <row r="7" spans="1:15" ht="19.5" customHeight="1">
      <c r="A7" s="244" t="s">
        <v>227</v>
      </c>
      <c r="B7" s="346"/>
      <c r="C7" s="349" t="s">
        <v>228</v>
      </c>
      <c r="D7" s="935" t="s">
        <v>373</v>
      </c>
      <c r="E7" s="67"/>
      <c r="F7" s="67"/>
      <c r="G7" s="67"/>
      <c r="H7" s="67"/>
      <c r="I7" s="67"/>
      <c r="J7" s="67"/>
      <c r="K7" s="67"/>
      <c r="L7" s="67"/>
      <c r="M7" s="67"/>
      <c r="N7" s="253"/>
      <c r="O7" s="254"/>
    </row>
    <row r="8" spans="1:15" ht="19.5" customHeight="1">
      <c r="A8" s="243"/>
      <c r="B8" s="65"/>
      <c r="C8" s="348" t="s">
        <v>483</v>
      </c>
      <c r="D8" s="934"/>
      <c r="E8" s="66" t="s">
        <v>491</v>
      </c>
      <c r="F8" s="68">
        <v>95.8</v>
      </c>
      <c r="G8" s="66" t="s">
        <v>491</v>
      </c>
      <c r="H8" s="68">
        <v>71.5</v>
      </c>
      <c r="I8" s="68">
        <v>75.3</v>
      </c>
      <c r="J8" s="68">
        <v>37.5</v>
      </c>
      <c r="K8" s="68">
        <v>40</v>
      </c>
      <c r="L8" s="68">
        <v>24.3</v>
      </c>
      <c r="M8" s="68">
        <v>37.6</v>
      </c>
      <c r="N8" s="408">
        <v>99.5</v>
      </c>
      <c r="O8" s="255">
        <v>84</v>
      </c>
    </row>
    <row r="9" spans="1:15" ht="19.5" customHeight="1">
      <c r="A9" s="244" t="s">
        <v>229</v>
      </c>
      <c r="B9" s="346"/>
      <c r="C9" s="349" t="s">
        <v>230</v>
      </c>
      <c r="D9" s="935" t="s">
        <v>374</v>
      </c>
      <c r="E9" s="67"/>
      <c r="F9" s="67"/>
      <c r="G9" s="67"/>
      <c r="H9" s="67"/>
      <c r="I9" s="67"/>
      <c r="J9" s="67"/>
      <c r="K9" s="67"/>
      <c r="L9" s="67"/>
      <c r="M9" s="67"/>
      <c r="N9" s="759"/>
      <c r="O9" s="254"/>
    </row>
    <row r="10" spans="1:15" ht="19.5" customHeight="1">
      <c r="A10" s="243"/>
      <c r="B10" s="65"/>
      <c r="C10" s="348" t="s">
        <v>231</v>
      </c>
      <c r="D10" s="934"/>
      <c r="E10" s="66" t="s">
        <v>491</v>
      </c>
      <c r="F10" s="68">
        <v>129.5</v>
      </c>
      <c r="G10" s="66" t="s">
        <v>491</v>
      </c>
      <c r="H10" s="68">
        <v>1037</v>
      </c>
      <c r="I10" s="68">
        <v>489</v>
      </c>
      <c r="J10" s="68">
        <v>7413.3</v>
      </c>
      <c r="K10" s="68">
        <v>4469.6</v>
      </c>
      <c r="L10" s="68">
        <v>120735</v>
      </c>
      <c r="M10" s="68">
        <v>23801.1</v>
      </c>
      <c r="N10" s="408">
        <v>114.6</v>
      </c>
      <c r="O10" s="255">
        <v>448.5</v>
      </c>
    </row>
    <row r="11" spans="1:15" ht="19.5" customHeight="1">
      <c r="A11" s="244" t="s">
        <v>232</v>
      </c>
      <c r="B11" s="346"/>
      <c r="C11" s="349" t="s">
        <v>233</v>
      </c>
      <c r="D11" s="935" t="s">
        <v>375</v>
      </c>
      <c r="E11" s="67"/>
      <c r="F11" s="67"/>
      <c r="G11" s="755"/>
      <c r="H11" s="67"/>
      <c r="I11" s="67"/>
      <c r="J11" s="67"/>
      <c r="K11" s="67"/>
      <c r="L11" s="67"/>
      <c r="M11" s="67"/>
      <c r="N11" s="759"/>
      <c r="O11" s="254"/>
    </row>
    <row r="12" spans="1:15" ht="19.5" customHeight="1">
      <c r="A12" s="243"/>
      <c r="B12" s="65"/>
      <c r="C12" s="348" t="s">
        <v>234</v>
      </c>
      <c r="D12" s="934"/>
      <c r="E12" s="68">
        <v>100</v>
      </c>
      <c r="F12" s="68">
        <v>113.3</v>
      </c>
      <c r="G12" s="68">
        <v>101.1</v>
      </c>
      <c r="H12" s="68">
        <v>145.6</v>
      </c>
      <c r="I12" s="68">
        <v>76.5</v>
      </c>
      <c r="J12" s="68">
        <v>128</v>
      </c>
      <c r="K12" s="68">
        <v>113.9</v>
      </c>
      <c r="L12" s="68">
        <v>176.2</v>
      </c>
      <c r="M12" s="68">
        <v>104.4</v>
      </c>
      <c r="N12" s="408">
        <v>102</v>
      </c>
      <c r="O12" s="255">
        <v>106.6</v>
      </c>
    </row>
    <row r="13" spans="1:15" ht="19.5" customHeight="1">
      <c r="A13" s="244" t="s">
        <v>235</v>
      </c>
      <c r="B13" s="346"/>
      <c r="C13" s="349" t="s">
        <v>236</v>
      </c>
      <c r="D13" s="935" t="s">
        <v>332</v>
      </c>
      <c r="E13" s="67"/>
      <c r="F13" s="67"/>
      <c r="G13" s="67"/>
      <c r="H13" s="67"/>
      <c r="I13" s="67"/>
      <c r="J13" s="67"/>
      <c r="K13" s="67"/>
      <c r="L13" s="67"/>
      <c r="M13" s="67"/>
      <c r="N13" s="759"/>
      <c r="O13" s="254"/>
    </row>
    <row r="14" spans="1:15" ht="19.5" customHeight="1">
      <c r="A14" s="243"/>
      <c r="B14" s="65"/>
      <c r="C14" s="348" t="s">
        <v>237</v>
      </c>
      <c r="D14" s="934"/>
      <c r="E14" s="68">
        <v>100</v>
      </c>
      <c r="F14" s="68">
        <v>113.3</v>
      </c>
      <c r="G14" s="68">
        <v>104.4</v>
      </c>
      <c r="H14" s="68">
        <v>145.6</v>
      </c>
      <c r="I14" s="68">
        <v>76.5</v>
      </c>
      <c r="J14" s="68">
        <v>128</v>
      </c>
      <c r="K14" s="68">
        <v>113.9</v>
      </c>
      <c r="L14" s="68">
        <v>176.2</v>
      </c>
      <c r="M14" s="68">
        <v>104.4</v>
      </c>
      <c r="N14" s="408">
        <v>102</v>
      </c>
      <c r="O14" s="255">
        <v>106.7</v>
      </c>
    </row>
    <row r="15" spans="1:15" ht="19.5" customHeight="1">
      <c r="A15" s="244" t="s">
        <v>333</v>
      </c>
      <c r="B15" s="346"/>
      <c r="C15" s="349" t="s">
        <v>334</v>
      </c>
      <c r="D15" s="935" t="s">
        <v>332</v>
      </c>
      <c r="E15" s="67"/>
      <c r="F15" s="67"/>
      <c r="G15" s="67"/>
      <c r="H15" s="67"/>
      <c r="I15" s="67"/>
      <c r="J15" s="67"/>
      <c r="K15" s="67"/>
      <c r="L15" s="67"/>
      <c r="M15" s="67"/>
      <c r="N15" s="759"/>
      <c r="O15" s="254"/>
    </row>
    <row r="16" spans="1:15" ht="19.5" customHeight="1">
      <c r="A16" s="243"/>
      <c r="B16" s="65"/>
      <c r="C16" s="348" t="s">
        <v>335</v>
      </c>
      <c r="D16" s="934"/>
      <c r="E16" s="66" t="s">
        <v>491</v>
      </c>
      <c r="F16" s="68">
        <v>67.1</v>
      </c>
      <c r="G16" s="68">
        <v>73.3</v>
      </c>
      <c r="H16" s="68">
        <v>145.1</v>
      </c>
      <c r="I16" s="68">
        <v>71.7</v>
      </c>
      <c r="J16" s="68">
        <v>125.3</v>
      </c>
      <c r="K16" s="68">
        <v>92.7</v>
      </c>
      <c r="L16" s="68">
        <v>147.2</v>
      </c>
      <c r="M16" s="68">
        <v>0</v>
      </c>
      <c r="N16" s="408">
        <v>77.6</v>
      </c>
      <c r="O16" s="255">
        <v>91.2</v>
      </c>
    </row>
    <row r="17" spans="1:15" ht="19.5" customHeight="1">
      <c r="A17" s="931" t="s">
        <v>238</v>
      </c>
      <c r="B17" s="932"/>
      <c r="C17" s="350" t="s">
        <v>239</v>
      </c>
      <c r="D17" s="935" t="s">
        <v>376</v>
      </c>
      <c r="E17" s="67"/>
      <c r="F17" s="67"/>
      <c r="G17" s="67"/>
      <c r="H17" s="67"/>
      <c r="I17" s="67"/>
      <c r="J17" s="67"/>
      <c r="K17" s="67"/>
      <c r="L17" s="67"/>
      <c r="M17" s="67"/>
      <c r="N17" s="253"/>
      <c r="O17" s="254"/>
    </row>
    <row r="18" spans="1:15" ht="19.5" customHeight="1" thickBot="1">
      <c r="A18" s="245"/>
      <c r="B18" s="249"/>
      <c r="C18" s="351" t="s">
        <v>240</v>
      </c>
      <c r="D18" s="936"/>
      <c r="E18" s="758" t="s">
        <v>491</v>
      </c>
      <c r="F18" s="246">
        <v>118.5</v>
      </c>
      <c r="G18" s="246">
        <v>0</v>
      </c>
      <c r="H18" s="246">
        <v>58.6</v>
      </c>
      <c r="I18" s="246">
        <v>81.8</v>
      </c>
      <c r="J18" s="246">
        <v>0</v>
      </c>
      <c r="K18" s="246">
        <v>0</v>
      </c>
      <c r="L18" s="246">
        <v>0</v>
      </c>
      <c r="M18" s="246">
        <v>0</v>
      </c>
      <c r="N18" s="396">
        <v>135.2</v>
      </c>
      <c r="O18" s="409">
        <v>95.9</v>
      </c>
    </row>
    <row r="19" spans="1:15" ht="19.5" customHeight="1">
      <c r="A19" s="242" t="s">
        <v>241</v>
      </c>
      <c r="B19" s="253"/>
      <c r="C19" s="411"/>
      <c r="D19" s="412"/>
      <c r="E19" s="438"/>
      <c r="F19" s="438"/>
      <c r="G19" s="438"/>
      <c r="H19" s="438"/>
      <c r="I19" s="438"/>
      <c r="J19" s="438"/>
      <c r="K19" s="438"/>
      <c r="L19" s="438"/>
      <c r="M19" s="438"/>
      <c r="N19" s="761"/>
      <c r="O19" s="855"/>
    </row>
    <row r="20" spans="1:15" ht="19.5" customHeight="1">
      <c r="A20" s="242"/>
      <c r="B20" s="352" t="s">
        <v>242</v>
      </c>
      <c r="C20" s="354" t="s">
        <v>243</v>
      </c>
      <c r="D20" s="938" t="s">
        <v>377</v>
      </c>
      <c r="E20" s="355"/>
      <c r="F20" s="355"/>
      <c r="G20" s="355"/>
      <c r="H20" s="355"/>
      <c r="I20" s="355"/>
      <c r="J20" s="355"/>
      <c r="K20" s="355"/>
      <c r="L20" s="355"/>
      <c r="M20" s="355"/>
      <c r="N20" s="762"/>
      <c r="O20" s="856"/>
    </row>
    <row r="21" spans="1:15" ht="19.5" customHeight="1">
      <c r="A21" s="242"/>
      <c r="B21" s="359"/>
      <c r="C21" s="360" t="s">
        <v>244</v>
      </c>
      <c r="D21" s="937"/>
      <c r="E21" s="755" t="s">
        <v>491</v>
      </c>
      <c r="F21" s="67">
        <v>69.2</v>
      </c>
      <c r="G21" s="67">
        <v>0</v>
      </c>
      <c r="H21" s="67">
        <v>17.5</v>
      </c>
      <c r="I21" s="67">
        <v>49.9</v>
      </c>
      <c r="J21" s="67">
        <v>0</v>
      </c>
      <c r="K21" s="67">
        <v>0</v>
      </c>
      <c r="L21" s="67">
        <v>0</v>
      </c>
      <c r="M21" s="755" t="s">
        <v>491</v>
      </c>
      <c r="N21" s="759">
        <v>146.9</v>
      </c>
      <c r="O21" s="857">
        <v>54.1</v>
      </c>
    </row>
    <row r="22" spans="1:15" ht="19.5" customHeight="1">
      <c r="A22" s="242"/>
      <c r="B22" s="352" t="s">
        <v>178</v>
      </c>
      <c r="C22" s="354" t="s">
        <v>245</v>
      </c>
      <c r="D22" s="938" t="s">
        <v>377</v>
      </c>
      <c r="E22" s="355"/>
      <c r="F22" s="355"/>
      <c r="G22" s="355"/>
      <c r="H22" s="355"/>
      <c r="I22" s="355"/>
      <c r="J22" s="355"/>
      <c r="K22" s="355"/>
      <c r="L22" s="355"/>
      <c r="M22" s="355"/>
      <c r="N22" s="762"/>
      <c r="O22" s="760"/>
    </row>
    <row r="23" spans="1:15" ht="19.5" customHeight="1">
      <c r="A23" s="242"/>
      <c r="B23" s="361"/>
      <c r="C23" s="356" t="s">
        <v>244</v>
      </c>
      <c r="D23" s="939"/>
      <c r="E23" s="358" t="s">
        <v>491</v>
      </c>
      <c r="F23" s="357">
        <v>2.6</v>
      </c>
      <c r="G23" s="358"/>
      <c r="H23" s="357">
        <v>4.6</v>
      </c>
      <c r="I23" s="357">
        <v>8.8</v>
      </c>
      <c r="J23" s="357">
        <v>0</v>
      </c>
      <c r="K23" s="357">
        <v>0</v>
      </c>
      <c r="L23" s="357">
        <v>0</v>
      </c>
      <c r="M23" s="358" t="s">
        <v>491</v>
      </c>
      <c r="N23" s="397">
        <v>29.1</v>
      </c>
      <c r="O23" s="857">
        <v>10</v>
      </c>
    </row>
    <row r="24" spans="1:15" ht="19.5" customHeight="1">
      <c r="A24" s="242"/>
      <c r="B24" s="352" t="s">
        <v>246</v>
      </c>
      <c r="C24" s="354" t="s">
        <v>247</v>
      </c>
      <c r="D24" s="938" t="s">
        <v>378</v>
      </c>
      <c r="E24" s="355"/>
      <c r="F24" s="355"/>
      <c r="G24" s="355"/>
      <c r="H24" s="355"/>
      <c r="I24" s="355"/>
      <c r="J24" s="355"/>
      <c r="K24" s="355"/>
      <c r="L24" s="355"/>
      <c r="M24" s="355"/>
      <c r="N24" s="762"/>
      <c r="O24" s="856"/>
    </row>
    <row r="25" spans="1:15" ht="19.5" customHeight="1">
      <c r="A25" s="242"/>
      <c r="B25" s="361"/>
      <c r="C25" s="356" t="s">
        <v>244</v>
      </c>
      <c r="D25" s="939"/>
      <c r="E25" s="358" t="s">
        <v>491</v>
      </c>
      <c r="F25" s="357">
        <v>58.4</v>
      </c>
      <c r="G25" s="357">
        <v>32.7</v>
      </c>
      <c r="H25" s="357">
        <v>29.9</v>
      </c>
      <c r="I25" s="357">
        <v>61</v>
      </c>
      <c r="J25" s="357">
        <v>27.5</v>
      </c>
      <c r="K25" s="357">
        <v>25.3</v>
      </c>
      <c r="L25" s="357">
        <v>28</v>
      </c>
      <c r="M25" s="358" t="s">
        <v>491</v>
      </c>
      <c r="N25" s="397">
        <v>105.3</v>
      </c>
      <c r="O25" s="857">
        <v>55.4</v>
      </c>
    </row>
    <row r="26" spans="1:15" ht="19.5" customHeight="1">
      <c r="A26" s="242"/>
      <c r="B26" s="359" t="s">
        <v>248</v>
      </c>
      <c r="C26" s="353" t="s">
        <v>249</v>
      </c>
      <c r="D26" s="937" t="s">
        <v>379</v>
      </c>
      <c r="E26" s="67"/>
      <c r="F26" s="67"/>
      <c r="G26" s="67"/>
      <c r="H26" s="67"/>
      <c r="I26" s="67"/>
      <c r="J26" s="67"/>
      <c r="K26" s="67"/>
      <c r="L26" s="67"/>
      <c r="M26" s="67"/>
      <c r="N26" s="759"/>
      <c r="O26" s="254"/>
    </row>
    <row r="27" spans="1:15" ht="19.5" customHeight="1">
      <c r="A27" s="243"/>
      <c r="B27" s="387"/>
      <c r="C27" s="348" t="s">
        <v>244</v>
      </c>
      <c r="D27" s="934"/>
      <c r="E27" s="66" t="s">
        <v>491</v>
      </c>
      <c r="F27" s="68">
        <v>30.7</v>
      </c>
      <c r="G27" s="68">
        <v>55.5</v>
      </c>
      <c r="H27" s="68">
        <v>17.4</v>
      </c>
      <c r="I27" s="68">
        <v>4.3</v>
      </c>
      <c r="J27" s="68">
        <v>30.1</v>
      </c>
      <c r="K27" s="68">
        <v>53</v>
      </c>
      <c r="L27" s="68">
        <v>0</v>
      </c>
      <c r="M27" s="66" t="s">
        <v>491</v>
      </c>
      <c r="N27" s="408">
        <v>19.5</v>
      </c>
      <c r="O27" s="255">
        <v>17.9</v>
      </c>
    </row>
    <row r="28" spans="1:15" ht="19.5" customHeight="1">
      <c r="A28" s="244" t="s">
        <v>336</v>
      </c>
      <c r="B28" s="346"/>
      <c r="C28" s="349" t="s">
        <v>339</v>
      </c>
      <c r="D28" s="935" t="s">
        <v>380</v>
      </c>
      <c r="E28" s="407"/>
      <c r="F28" s="407"/>
      <c r="G28" s="407"/>
      <c r="H28" s="407"/>
      <c r="I28" s="407"/>
      <c r="J28" s="407"/>
      <c r="K28" s="407"/>
      <c r="L28" s="407"/>
      <c r="M28" s="407"/>
      <c r="N28" s="763"/>
      <c r="O28" s="858"/>
    </row>
    <row r="29" spans="1:15" ht="19.5" customHeight="1">
      <c r="A29" s="243"/>
      <c r="B29" s="65"/>
      <c r="C29" s="348" t="s">
        <v>334</v>
      </c>
      <c r="D29" s="934"/>
      <c r="E29" s="66" t="s">
        <v>491</v>
      </c>
      <c r="F29" s="68">
        <v>-21.3</v>
      </c>
      <c r="G29" s="68">
        <v>-13.9</v>
      </c>
      <c r="H29" s="68">
        <v>-75.4</v>
      </c>
      <c r="I29" s="68">
        <v>48.1</v>
      </c>
      <c r="J29" s="68">
        <v>-257.2</v>
      </c>
      <c r="K29" s="68">
        <v>-898.6</v>
      </c>
      <c r="L29" s="68">
        <v>-51.8</v>
      </c>
      <c r="M29" s="66" t="s">
        <v>491</v>
      </c>
      <c r="N29" s="408">
        <v>570.2</v>
      </c>
      <c r="O29" s="255">
        <v>98.4</v>
      </c>
    </row>
    <row r="30" spans="1:15" ht="17.25" customHeight="1">
      <c r="A30" s="242" t="s">
        <v>337</v>
      </c>
      <c r="B30" s="253"/>
      <c r="C30" s="353" t="s">
        <v>338</v>
      </c>
      <c r="D30" s="937" t="s">
        <v>381</v>
      </c>
      <c r="E30" s="67"/>
      <c r="F30" s="67"/>
      <c r="G30" s="67"/>
      <c r="H30" s="67"/>
      <c r="I30" s="67"/>
      <c r="J30" s="67"/>
      <c r="K30" s="67"/>
      <c r="L30" s="67"/>
      <c r="M30" s="67"/>
      <c r="N30" s="759"/>
      <c r="O30" s="254"/>
    </row>
    <row r="31" spans="1:15" ht="17.25" customHeight="1" thickBot="1">
      <c r="A31" s="245"/>
      <c r="B31" s="249"/>
      <c r="C31" s="351" t="s">
        <v>334</v>
      </c>
      <c r="D31" s="936"/>
      <c r="E31" s="246"/>
      <c r="F31" s="246"/>
      <c r="G31" s="246"/>
      <c r="H31" s="246"/>
      <c r="I31" s="246"/>
      <c r="J31" s="246"/>
      <c r="K31" s="246"/>
      <c r="L31" s="246"/>
      <c r="M31" s="246"/>
      <c r="N31" s="249"/>
      <c r="O31" s="409"/>
    </row>
    <row r="75" ht="13.5">
      <c r="B75" s="563"/>
    </row>
    <row r="76" ht="13.5">
      <c r="B76" s="563"/>
    </row>
    <row r="77" spans="2:4" ht="13.5">
      <c r="B77" s="563"/>
      <c r="D77" s="563"/>
    </row>
    <row r="78" spans="2:4" ht="13.5">
      <c r="B78" s="563"/>
      <c r="D78" s="563"/>
    </row>
    <row r="79" spans="2:4" ht="13.5">
      <c r="B79" s="563"/>
      <c r="D79" s="563"/>
    </row>
    <row r="80" ht="13.5">
      <c r="D80" s="563"/>
    </row>
    <row r="81" ht="13.5">
      <c r="D81" s="563"/>
    </row>
    <row r="82" ht="13.5">
      <c r="D82" s="563"/>
    </row>
    <row r="83" ht="13.5">
      <c r="D83" s="563"/>
    </row>
    <row r="84" ht="13.5">
      <c r="D84" s="563"/>
    </row>
    <row r="85" ht="13.5">
      <c r="D85" s="563"/>
    </row>
    <row r="86" ht="13.5">
      <c r="D86" s="563"/>
    </row>
    <row r="93" ht="13.5">
      <c r="D93" s="563"/>
    </row>
    <row r="94" ht="13.5">
      <c r="D94" s="563"/>
    </row>
    <row r="95" ht="13.5">
      <c r="D95" s="563"/>
    </row>
    <row r="96" ht="13.5">
      <c r="D96" s="563"/>
    </row>
    <row r="97" ht="13.5">
      <c r="D97" s="563"/>
    </row>
    <row r="117" ht="13.5">
      <c r="D117" s="563"/>
    </row>
    <row r="118" ht="13.5">
      <c r="D118" s="563"/>
    </row>
    <row r="119" ht="13.5">
      <c r="D119" s="565"/>
    </row>
    <row r="120" ht="13.5">
      <c r="D120" s="565"/>
    </row>
    <row r="121" ht="13.5">
      <c r="D121" s="565"/>
    </row>
    <row r="122" ht="13.5">
      <c r="D122" s="565"/>
    </row>
    <row r="123" ht="13.5">
      <c r="D123" s="565"/>
    </row>
    <row r="131" ht="13.5">
      <c r="D131" s="563"/>
    </row>
  </sheetData>
  <sheetProtection/>
  <mergeCells count="15">
    <mergeCell ref="D30:D31"/>
    <mergeCell ref="D28:D29"/>
    <mergeCell ref="D20:D21"/>
    <mergeCell ref="D22:D23"/>
    <mergeCell ref="D24:D25"/>
    <mergeCell ref="D26:D27"/>
    <mergeCell ref="O2:O4"/>
    <mergeCell ref="A17:B17"/>
    <mergeCell ref="D5:D6"/>
    <mergeCell ref="D7:D8"/>
    <mergeCell ref="D9:D10"/>
    <mergeCell ref="D11:D12"/>
    <mergeCell ref="D13:D14"/>
    <mergeCell ref="D15:D16"/>
    <mergeCell ref="D17:D18"/>
  </mergeCells>
  <conditionalFormatting sqref="A1:IV65536">
    <cfRule type="cellIs" priority="1" dxfId="32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1"/>
  <sheetViews>
    <sheetView view="pageBreakPreview" zoomScale="85" zoomScaleNormal="60" zoomScaleSheetLayoutView="85" zoomScalePageLayoutView="0" workbookViewId="0" topLeftCell="A1">
      <pane xSplit="4" ySplit="4" topLeftCell="E5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A76" sqref="A76:IV215"/>
    </sheetView>
  </sheetViews>
  <sheetFormatPr defaultColWidth="9.00390625" defaultRowHeight="13.5"/>
  <cols>
    <col min="1" max="1" width="4.25390625" style="94" customWidth="1"/>
    <col min="2" max="2" width="4.375" style="94" customWidth="1"/>
    <col min="3" max="3" width="9.625" style="94" customWidth="1"/>
    <col min="4" max="4" width="23.375" style="94" customWidth="1"/>
    <col min="5" max="15" width="12.75390625" style="94" customWidth="1"/>
    <col min="16" max="16384" width="9.00390625" style="392" customWidth="1"/>
  </cols>
  <sheetData>
    <row r="1" spans="1:15" ht="11.25" customHeight="1" thickBot="1">
      <c r="A1" s="21" t="s">
        <v>250</v>
      </c>
      <c r="B1" s="21"/>
      <c r="C1" s="21"/>
      <c r="D1" s="21"/>
      <c r="O1" s="82" t="s">
        <v>47</v>
      </c>
    </row>
    <row r="2" spans="1:15" ht="11.25" customHeight="1">
      <c r="A2" s="176"/>
      <c r="B2" s="177"/>
      <c r="C2" s="177"/>
      <c r="D2" s="188" t="s">
        <v>49</v>
      </c>
      <c r="E2" s="456" t="s">
        <v>352</v>
      </c>
      <c r="F2" s="457" t="s">
        <v>353</v>
      </c>
      <c r="G2" s="457" t="s">
        <v>353</v>
      </c>
      <c r="H2" s="457" t="s">
        <v>354</v>
      </c>
      <c r="I2" s="457" t="s">
        <v>355</v>
      </c>
      <c r="J2" s="457" t="s">
        <v>356</v>
      </c>
      <c r="K2" s="457" t="s">
        <v>357</v>
      </c>
      <c r="L2" s="457" t="s">
        <v>358</v>
      </c>
      <c r="M2" s="457" t="s">
        <v>359</v>
      </c>
      <c r="N2" s="458" t="s">
        <v>360</v>
      </c>
      <c r="O2" s="903" t="s">
        <v>221</v>
      </c>
    </row>
    <row r="3" spans="1:15" s="94" customFormat="1" ht="11.25" customHeight="1">
      <c r="A3" s="102"/>
      <c r="B3" s="60"/>
      <c r="C3" s="60"/>
      <c r="D3" s="189"/>
      <c r="E3" s="482" t="s">
        <v>19</v>
      </c>
      <c r="F3" s="483" t="s">
        <v>59</v>
      </c>
      <c r="G3" s="483" t="s">
        <v>59</v>
      </c>
      <c r="H3" s="483" t="s">
        <v>60</v>
      </c>
      <c r="I3" s="483" t="s">
        <v>61</v>
      </c>
      <c r="J3" s="483" t="s">
        <v>37</v>
      </c>
      <c r="K3" s="483" t="s">
        <v>62</v>
      </c>
      <c r="L3" s="483" t="s">
        <v>21</v>
      </c>
      <c r="M3" s="483" t="s">
        <v>63</v>
      </c>
      <c r="N3" s="461" t="s">
        <v>64</v>
      </c>
      <c r="O3" s="904"/>
    </row>
    <row r="4" spans="1:15" s="94" customFormat="1" ht="11.25" customHeight="1" thickBot="1">
      <c r="A4" s="199"/>
      <c r="B4" s="200" t="s">
        <v>123</v>
      </c>
      <c r="C4" s="200"/>
      <c r="D4" s="201" t="s">
        <v>362</v>
      </c>
      <c r="E4" s="484"/>
      <c r="F4" s="463" t="s">
        <v>32</v>
      </c>
      <c r="G4" s="463" t="s">
        <v>33</v>
      </c>
      <c r="H4" s="463"/>
      <c r="I4" s="463"/>
      <c r="J4" s="485"/>
      <c r="K4" s="485"/>
      <c r="L4" s="485"/>
      <c r="M4" s="463"/>
      <c r="N4" s="465" t="s">
        <v>66</v>
      </c>
      <c r="O4" s="905"/>
    </row>
    <row r="5" spans="1:15" ht="11.25" customHeight="1">
      <c r="A5" s="102" t="s">
        <v>251</v>
      </c>
      <c r="B5" s="60"/>
      <c r="C5" s="60"/>
      <c r="D5" s="198"/>
      <c r="E5" s="439"/>
      <c r="F5" s="439"/>
      <c r="G5" s="440"/>
      <c r="H5" s="440"/>
      <c r="I5" s="440"/>
      <c r="J5" s="440"/>
      <c r="K5" s="440"/>
      <c r="L5" s="440"/>
      <c r="M5" s="440"/>
      <c r="N5" s="441"/>
      <c r="O5" s="442"/>
    </row>
    <row r="6" spans="1:15" ht="11.25" customHeight="1">
      <c r="A6" s="102"/>
      <c r="B6" s="54" t="s">
        <v>252</v>
      </c>
      <c r="C6" s="45"/>
      <c r="D6" s="190"/>
      <c r="E6" s="46">
        <v>0</v>
      </c>
      <c r="F6" s="46">
        <v>0</v>
      </c>
      <c r="G6" s="46">
        <v>16200</v>
      </c>
      <c r="H6" s="46">
        <v>30000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196">
        <v>46200</v>
      </c>
    </row>
    <row r="7" spans="1:15" ht="11.25" customHeight="1">
      <c r="A7" s="102"/>
      <c r="B7" s="52"/>
      <c r="C7" s="369" t="s">
        <v>253</v>
      </c>
      <c r="D7" s="265"/>
      <c r="E7" s="818">
        <v>0</v>
      </c>
      <c r="F7" s="384">
        <v>0</v>
      </c>
      <c r="G7" s="384">
        <v>16200</v>
      </c>
      <c r="H7" s="384">
        <v>30000</v>
      </c>
      <c r="I7" s="384">
        <v>0</v>
      </c>
      <c r="J7" s="384">
        <v>0</v>
      </c>
      <c r="K7" s="384">
        <v>0</v>
      </c>
      <c r="L7" s="384">
        <v>0</v>
      </c>
      <c r="M7" s="384">
        <v>0</v>
      </c>
      <c r="N7" s="384">
        <v>0</v>
      </c>
      <c r="O7" s="267">
        <v>46200</v>
      </c>
    </row>
    <row r="8" spans="1:15" ht="11.25" customHeight="1">
      <c r="A8" s="102"/>
      <c r="B8" s="53"/>
      <c r="C8" s="383" t="s">
        <v>254</v>
      </c>
      <c r="D8" s="294"/>
      <c r="E8" s="819">
        <v>0</v>
      </c>
      <c r="F8" s="274">
        <v>0</v>
      </c>
      <c r="G8" s="274">
        <v>0</v>
      </c>
      <c r="H8" s="274">
        <v>0</v>
      </c>
      <c r="I8" s="274">
        <v>0</v>
      </c>
      <c r="J8" s="274">
        <v>0</v>
      </c>
      <c r="K8" s="274">
        <v>0</v>
      </c>
      <c r="L8" s="274">
        <v>0</v>
      </c>
      <c r="M8" s="274">
        <v>0</v>
      </c>
      <c r="N8" s="274">
        <v>0</v>
      </c>
      <c r="O8" s="275">
        <v>0</v>
      </c>
    </row>
    <row r="9" spans="1:15" ht="11.25" customHeight="1">
      <c r="A9" s="102"/>
      <c r="B9" s="20" t="s">
        <v>255</v>
      </c>
      <c r="C9" s="42"/>
      <c r="D9" s="191"/>
      <c r="E9" s="820">
        <v>0</v>
      </c>
      <c r="F9" s="46">
        <v>8079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109861</v>
      </c>
      <c r="O9" s="110">
        <v>117940</v>
      </c>
    </row>
    <row r="10" spans="1:15" ht="11.25" customHeight="1">
      <c r="A10" s="102"/>
      <c r="B10" s="20" t="s">
        <v>256</v>
      </c>
      <c r="C10" s="42"/>
      <c r="D10" s="191"/>
      <c r="E10" s="820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110">
        <v>0</v>
      </c>
    </row>
    <row r="11" spans="1:15" ht="11.25" customHeight="1">
      <c r="A11" s="102"/>
      <c r="B11" s="20" t="s">
        <v>257</v>
      </c>
      <c r="C11" s="42"/>
      <c r="D11" s="191"/>
      <c r="E11" s="820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110">
        <v>0</v>
      </c>
    </row>
    <row r="12" spans="1:15" ht="11.25" customHeight="1">
      <c r="A12" s="102"/>
      <c r="B12" s="20" t="s">
        <v>258</v>
      </c>
      <c r="C12" s="42"/>
      <c r="D12" s="191"/>
      <c r="E12" s="820">
        <v>4194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11638</v>
      </c>
      <c r="O12" s="110">
        <v>15832</v>
      </c>
    </row>
    <row r="13" spans="1:15" ht="11.25" customHeight="1">
      <c r="A13" s="102"/>
      <c r="B13" s="20" t="s">
        <v>259</v>
      </c>
      <c r="C13" s="42"/>
      <c r="D13" s="191"/>
      <c r="E13" s="820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110">
        <v>0</v>
      </c>
    </row>
    <row r="14" spans="1:15" ht="11.25" customHeight="1">
      <c r="A14" s="102"/>
      <c r="B14" s="20" t="s">
        <v>260</v>
      </c>
      <c r="C14" s="42"/>
      <c r="D14" s="191"/>
      <c r="E14" s="820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110">
        <v>0</v>
      </c>
    </row>
    <row r="15" spans="1:15" ht="11.25" customHeight="1">
      <c r="A15" s="102"/>
      <c r="B15" s="20" t="s">
        <v>261</v>
      </c>
      <c r="C15" s="42"/>
      <c r="D15" s="191"/>
      <c r="E15" s="820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110">
        <v>0</v>
      </c>
    </row>
    <row r="16" spans="1:15" ht="11.25" customHeight="1">
      <c r="A16" s="102"/>
      <c r="B16" s="20" t="s">
        <v>262</v>
      </c>
      <c r="C16" s="42"/>
      <c r="D16" s="191"/>
      <c r="E16" s="820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110">
        <v>0</v>
      </c>
    </row>
    <row r="17" spans="1:15" ht="11.25" customHeight="1">
      <c r="A17" s="102"/>
      <c r="B17" s="20" t="s">
        <v>263</v>
      </c>
      <c r="C17" s="42"/>
      <c r="D17" s="191"/>
      <c r="E17" s="820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110">
        <v>0</v>
      </c>
    </row>
    <row r="18" spans="1:15" s="393" customFormat="1" ht="11.25" customHeight="1">
      <c r="A18" s="102"/>
      <c r="B18" s="20" t="s">
        <v>264</v>
      </c>
      <c r="C18" s="42"/>
      <c r="D18" s="191"/>
      <c r="E18" s="820">
        <v>4194</v>
      </c>
      <c r="F18" s="46">
        <v>8079</v>
      </c>
      <c r="G18" s="46">
        <v>16200</v>
      </c>
      <c r="H18" s="46">
        <v>30000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121499</v>
      </c>
      <c r="O18" s="110">
        <v>179972</v>
      </c>
    </row>
    <row r="19" spans="1:15" ht="11.25" customHeight="1">
      <c r="A19" s="102"/>
      <c r="B19" s="20" t="s">
        <v>36</v>
      </c>
      <c r="C19" s="42"/>
      <c r="D19" s="191"/>
      <c r="E19" s="820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110">
        <v>0</v>
      </c>
    </row>
    <row r="20" spans="1:15" ht="11.25" customHeight="1">
      <c r="A20" s="102"/>
      <c r="B20" s="20" t="s">
        <v>351</v>
      </c>
      <c r="C20" s="42"/>
      <c r="D20" s="191"/>
      <c r="E20" s="820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110">
        <v>0</v>
      </c>
    </row>
    <row r="21" spans="1:15" s="393" customFormat="1" ht="11.25" customHeight="1" thickBot="1">
      <c r="A21" s="106"/>
      <c r="B21" s="107" t="s">
        <v>265</v>
      </c>
      <c r="C21" s="108"/>
      <c r="D21" s="202"/>
      <c r="E21" s="820">
        <v>4194</v>
      </c>
      <c r="F21" s="46">
        <v>8079</v>
      </c>
      <c r="G21" s="46">
        <v>16200</v>
      </c>
      <c r="H21" s="46">
        <v>30000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121499</v>
      </c>
      <c r="O21" s="111">
        <v>179972</v>
      </c>
    </row>
    <row r="22" spans="1:15" ht="11.25" customHeight="1">
      <c r="A22" s="102" t="s">
        <v>266</v>
      </c>
      <c r="B22" s="60"/>
      <c r="C22" s="60"/>
      <c r="D22" s="198"/>
      <c r="E22" s="824"/>
      <c r="F22" s="825"/>
      <c r="G22" s="825"/>
      <c r="H22" s="825"/>
      <c r="I22" s="825"/>
      <c r="J22" s="825"/>
      <c r="K22" s="825"/>
      <c r="L22" s="825"/>
      <c r="M22" s="825"/>
      <c r="N22" s="825"/>
      <c r="O22" s="442"/>
    </row>
    <row r="23" spans="1:15" ht="11.25" customHeight="1">
      <c r="A23" s="102"/>
      <c r="B23" s="54" t="s">
        <v>267</v>
      </c>
      <c r="C23" s="45"/>
      <c r="D23" s="190"/>
      <c r="E23" s="388">
        <v>0</v>
      </c>
      <c r="F23" s="278">
        <v>3834</v>
      </c>
      <c r="G23" s="278">
        <v>16357</v>
      </c>
      <c r="H23" s="278">
        <v>72830</v>
      </c>
      <c r="I23" s="278">
        <v>3996</v>
      </c>
      <c r="J23" s="278">
        <v>0</v>
      </c>
      <c r="K23" s="278">
        <v>1058</v>
      </c>
      <c r="L23" s="278">
        <v>0</v>
      </c>
      <c r="M23" s="278">
        <v>0</v>
      </c>
      <c r="N23" s="278">
        <v>0</v>
      </c>
      <c r="O23" s="280">
        <v>98075</v>
      </c>
    </row>
    <row r="24" spans="1:15" ht="11.25" customHeight="1">
      <c r="A24" s="102"/>
      <c r="B24" s="382" t="s">
        <v>363</v>
      </c>
      <c r="C24" s="369" t="s">
        <v>249</v>
      </c>
      <c r="D24" s="265"/>
      <c r="E24" s="822">
        <v>0</v>
      </c>
      <c r="F24" s="266">
        <v>0</v>
      </c>
      <c r="G24" s="266">
        <v>0</v>
      </c>
      <c r="H24" s="266">
        <v>0</v>
      </c>
      <c r="I24" s="266">
        <v>0</v>
      </c>
      <c r="J24" s="266">
        <v>0</v>
      </c>
      <c r="K24" s="266">
        <v>0</v>
      </c>
      <c r="L24" s="266">
        <v>0</v>
      </c>
      <c r="M24" s="266">
        <v>0</v>
      </c>
      <c r="N24" s="266">
        <v>0</v>
      </c>
      <c r="O24" s="290">
        <v>0</v>
      </c>
    </row>
    <row r="25" spans="1:15" ht="11.25" customHeight="1">
      <c r="A25" s="102"/>
      <c r="B25" s="289"/>
      <c r="C25" s="372" t="s">
        <v>268</v>
      </c>
      <c r="D25" s="198"/>
      <c r="E25" s="821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373">
        <v>0</v>
      </c>
    </row>
    <row r="26" spans="1:15" ht="11.25" customHeight="1">
      <c r="A26" s="102"/>
      <c r="B26" s="381" t="s">
        <v>364</v>
      </c>
      <c r="C26" s="378" t="s">
        <v>269</v>
      </c>
      <c r="D26" s="379"/>
      <c r="E26" s="822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0</v>
      </c>
      <c r="L26" s="266">
        <v>0</v>
      </c>
      <c r="M26" s="266">
        <v>0</v>
      </c>
      <c r="N26" s="266">
        <v>0</v>
      </c>
      <c r="O26" s="385">
        <v>0</v>
      </c>
    </row>
    <row r="27" spans="1:15" ht="11.25" customHeight="1">
      <c r="A27" s="102"/>
      <c r="B27" s="282"/>
      <c r="C27" s="380"/>
      <c r="D27" s="486" t="s">
        <v>270</v>
      </c>
      <c r="E27" s="822">
        <v>0</v>
      </c>
      <c r="F27" s="266">
        <v>0</v>
      </c>
      <c r="G27" s="266">
        <v>0</v>
      </c>
      <c r="H27" s="266">
        <v>0</v>
      </c>
      <c r="I27" s="266">
        <v>0</v>
      </c>
      <c r="J27" s="266">
        <v>0</v>
      </c>
      <c r="K27" s="266">
        <v>0</v>
      </c>
      <c r="L27" s="266">
        <v>0</v>
      </c>
      <c r="M27" s="266">
        <v>0</v>
      </c>
      <c r="N27" s="266">
        <v>0</v>
      </c>
      <c r="O27" s="267">
        <v>0</v>
      </c>
    </row>
    <row r="28" spans="1:15" ht="11.25" customHeight="1">
      <c r="A28" s="102"/>
      <c r="B28" s="282"/>
      <c r="C28" s="372" t="s">
        <v>271</v>
      </c>
      <c r="D28" s="198"/>
      <c r="E28" s="823">
        <v>0</v>
      </c>
      <c r="F28" s="288">
        <v>3834</v>
      </c>
      <c r="G28" s="288">
        <v>16357</v>
      </c>
      <c r="H28" s="288">
        <v>72830</v>
      </c>
      <c r="I28" s="288">
        <v>3996</v>
      </c>
      <c r="J28" s="288">
        <v>0</v>
      </c>
      <c r="K28" s="288">
        <v>1058</v>
      </c>
      <c r="L28" s="288">
        <v>0</v>
      </c>
      <c r="M28" s="288">
        <v>0</v>
      </c>
      <c r="N28" s="288">
        <v>0</v>
      </c>
      <c r="O28" s="373">
        <v>98075</v>
      </c>
    </row>
    <row r="29" spans="1:15" ht="11.25" customHeight="1">
      <c r="A29" s="102"/>
      <c r="B29" s="283"/>
      <c r="C29" s="380"/>
      <c r="D29" s="486" t="s">
        <v>270</v>
      </c>
      <c r="E29" s="821">
        <v>0</v>
      </c>
      <c r="F29" s="116">
        <v>0</v>
      </c>
      <c r="G29" s="116">
        <v>16200</v>
      </c>
      <c r="H29" s="116">
        <v>30000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267">
        <v>46200</v>
      </c>
    </row>
    <row r="30" spans="1:15" ht="11.25" customHeight="1">
      <c r="A30" s="102"/>
      <c r="B30" s="52" t="s">
        <v>365</v>
      </c>
      <c r="C30" s="372" t="s">
        <v>272</v>
      </c>
      <c r="D30" s="377" t="s">
        <v>301</v>
      </c>
      <c r="E30" s="822">
        <v>0</v>
      </c>
      <c r="F30" s="266">
        <v>0</v>
      </c>
      <c r="G30" s="266">
        <v>0</v>
      </c>
      <c r="H30" s="266">
        <v>0</v>
      </c>
      <c r="I30" s="266">
        <v>0</v>
      </c>
      <c r="J30" s="266">
        <v>0</v>
      </c>
      <c r="K30" s="266">
        <v>0</v>
      </c>
      <c r="L30" s="266">
        <v>0</v>
      </c>
      <c r="M30" s="266">
        <v>0</v>
      </c>
      <c r="N30" s="266">
        <v>0</v>
      </c>
      <c r="O30" s="267">
        <v>0</v>
      </c>
    </row>
    <row r="31" spans="1:15" ht="11.25" customHeight="1">
      <c r="A31" s="102"/>
      <c r="B31" s="52"/>
      <c r="C31" s="372"/>
      <c r="D31" s="297" t="s">
        <v>396</v>
      </c>
      <c r="E31" s="821">
        <v>0</v>
      </c>
      <c r="F31" s="116">
        <v>0</v>
      </c>
      <c r="G31" s="116">
        <v>16200</v>
      </c>
      <c r="H31" s="116">
        <v>30000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267">
        <v>46200</v>
      </c>
    </row>
    <row r="32" spans="1:15" ht="11.25" customHeight="1">
      <c r="A32" s="102"/>
      <c r="B32" s="52"/>
      <c r="C32" s="372"/>
      <c r="D32" s="297" t="s">
        <v>89</v>
      </c>
      <c r="E32" s="822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6">
        <v>0</v>
      </c>
      <c r="N32" s="266">
        <v>0</v>
      </c>
      <c r="O32" s="267">
        <v>0</v>
      </c>
    </row>
    <row r="33" spans="1:15" ht="11.25" customHeight="1">
      <c r="A33" s="102"/>
      <c r="B33" s="52"/>
      <c r="C33" s="369" t="s">
        <v>273</v>
      </c>
      <c r="D33" s="265"/>
      <c r="E33" s="821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267">
        <v>0</v>
      </c>
    </row>
    <row r="34" spans="1:15" ht="11.25" customHeight="1">
      <c r="A34" s="102"/>
      <c r="B34" s="52"/>
      <c r="C34" s="369" t="s">
        <v>274</v>
      </c>
      <c r="D34" s="265"/>
      <c r="E34" s="822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6">
        <v>0</v>
      </c>
      <c r="N34" s="266">
        <v>0</v>
      </c>
      <c r="O34" s="267">
        <v>0</v>
      </c>
    </row>
    <row r="35" spans="1:15" ht="11.25" customHeight="1">
      <c r="A35" s="102"/>
      <c r="B35" s="52"/>
      <c r="C35" s="369" t="s">
        <v>275</v>
      </c>
      <c r="D35" s="265"/>
      <c r="E35" s="821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267">
        <v>0</v>
      </c>
    </row>
    <row r="36" spans="1:15" ht="11.25" customHeight="1">
      <c r="A36" s="102"/>
      <c r="B36" s="52"/>
      <c r="C36" s="369" t="s">
        <v>276</v>
      </c>
      <c r="D36" s="265"/>
      <c r="E36" s="822">
        <v>0</v>
      </c>
      <c r="F36" s="266">
        <v>3834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6">
        <v>0</v>
      </c>
      <c r="N36" s="266">
        <v>0</v>
      </c>
      <c r="O36" s="267">
        <v>3834</v>
      </c>
    </row>
    <row r="37" spans="1:15" ht="11.25" customHeight="1">
      <c r="A37" s="102"/>
      <c r="B37" s="53"/>
      <c r="C37" s="370" t="s">
        <v>89</v>
      </c>
      <c r="D37" s="192"/>
      <c r="E37" s="823">
        <v>0</v>
      </c>
      <c r="F37" s="288">
        <v>0</v>
      </c>
      <c r="G37" s="288">
        <v>157</v>
      </c>
      <c r="H37" s="288">
        <v>42830</v>
      </c>
      <c r="I37" s="288">
        <v>3996</v>
      </c>
      <c r="J37" s="288">
        <v>0</v>
      </c>
      <c r="K37" s="288">
        <v>1058</v>
      </c>
      <c r="L37" s="288">
        <v>0</v>
      </c>
      <c r="M37" s="288">
        <v>0</v>
      </c>
      <c r="N37" s="288">
        <v>0</v>
      </c>
      <c r="O37" s="203">
        <v>48041</v>
      </c>
    </row>
    <row r="38" spans="1:15" ht="11.25" customHeight="1">
      <c r="A38" s="102"/>
      <c r="B38" s="54" t="s">
        <v>277</v>
      </c>
      <c r="C38" s="45"/>
      <c r="D38" s="190"/>
      <c r="E38" s="820">
        <v>4194</v>
      </c>
      <c r="F38" s="46">
        <v>25409</v>
      </c>
      <c r="G38" s="46">
        <v>0</v>
      </c>
      <c r="H38" s="46">
        <v>31975</v>
      </c>
      <c r="I38" s="46">
        <v>60834</v>
      </c>
      <c r="J38" s="46">
        <v>0</v>
      </c>
      <c r="K38" s="46">
        <v>0</v>
      </c>
      <c r="L38" s="46">
        <v>0</v>
      </c>
      <c r="M38" s="46">
        <v>0</v>
      </c>
      <c r="N38" s="46">
        <v>150359</v>
      </c>
      <c r="O38" s="196">
        <v>272771</v>
      </c>
    </row>
    <row r="39" spans="1:15" ht="11.25" customHeight="1">
      <c r="A39" s="102"/>
      <c r="B39" s="52"/>
      <c r="C39" s="376" t="s">
        <v>361</v>
      </c>
      <c r="D39" s="297" t="s">
        <v>278</v>
      </c>
      <c r="E39" s="822">
        <v>0</v>
      </c>
      <c r="F39" s="266">
        <v>0</v>
      </c>
      <c r="G39" s="266">
        <v>0</v>
      </c>
      <c r="H39" s="266">
        <v>0</v>
      </c>
      <c r="I39" s="266">
        <v>0</v>
      </c>
      <c r="J39" s="266">
        <v>0</v>
      </c>
      <c r="K39" s="266">
        <v>0</v>
      </c>
      <c r="L39" s="266">
        <v>0</v>
      </c>
      <c r="M39" s="266">
        <v>0</v>
      </c>
      <c r="N39" s="266">
        <v>0</v>
      </c>
      <c r="O39" s="267">
        <v>0</v>
      </c>
    </row>
    <row r="40" spans="1:15" ht="11.25" customHeight="1">
      <c r="A40" s="102"/>
      <c r="B40" s="52"/>
      <c r="C40" s="372"/>
      <c r="D40" s="395" t="s">
        <v>397</v>
      </c>
      <c r="E40" s="821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267">
        <v>0</v>
      </c>
    </row>
    <row r="41" spans="1:15" ht="11.25" customHeight="1">
      <c r="A41" s="102"/>
      <c r="B41" s="52"/>
      <c r="C41" s="372"/>
      <c r="D41" s="297" t="s">
        <v>279</v>
      </c>
      <c r="E41" s="818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  <c r="K41" s="384">
        <v>0</v>
      </c>
      <c r="L41" s="384">
        <v>0</v>
      </c>
      <c r="M41" s="384">
        <v>0</v>
      </c>
      <c r="N41" s="384">
        <v>0</v>
      </c>
      <c r="O41" s="267">
        <v>0</v>
      </c>
    </row>
    <row r="42" spans="1:15" ht="11.25" customHeight="1">
      <c r="A42" s="102"/>
      <c r="B42" s="52"/>
      <c r="C42" s="369" t="s">
        <v>253</v>
      </c>
      <c r="D42" s="265"/>
      <c r="E42" s="818">
        <v>4194</v>
      </c>
      <c r="F42" s="384">
        <v>25409</v>
      </c>
      <c r="G42" s="384">
        <v>0</v>
      </c>
      <c r="H42" s="384">
        <v>31975</v>
      </c>
      <c r="I42" s="384">
        <v>60834</v>
      </c>
      <c r="J42" s="384">
        <v>0</v>
      </c>
      <c r="K42" s="384">
        <v>0</v>
      </c>
      <c r="L42" s="384">
        <v>0</v>
      </c>
      <c r="M42" s="384">
        <v>0</v>
      </c>
      <c r="N42" s="384">
        <v>145719</v>
      </c>
      <c r="O42" s="267">
        <v>268131</v>
      </c>
    </row>
    <row r="43" spans="1:15" ht="11.25" customHeight="1">
      <c r="A43" s="102"/>
      <c r="B43" s="53"/>
      <c r="C43" s="370" t="s">
        <v>254</v>
      </c>
      <c r="D43" s="192"/>
      <c r="E43" s="819">
        <v>0</v>
      </c>
      <c r="F43" s="274">
        <v>0</v>
      </c>
      <c r="G43" s="274">
        <v>0</v>
      </c>
      <c r="H43" s="274">
        <v>0</v>
      </c>
      <c r="I43" s="274">
        <v>0</v>
      </c>
      <c r="J43" s="274">
        <v>0</v>
      </c>
      <c r="K43" s="274">
        <v>0</v>
      </c>
      <c r="L43" s="274">
        <v>0</v>
      </c>
      <c r="M43" s="274">
        <v>0</v>
      </c>
      <c r="N43" s="274">
        <v>4640</v>
      </c>
      <c r="O43" s="203">
        <v>4640</v>
      </c>
    </row>
    <row r="44" spans="1:15" ht="11.25" customHeight="1">
      <c r="A44" s="102"/>
      <c r="B44" s="20" t="s">
        <v>280</v>
      </c>
      <c r="C44" s="42"/>
      <c r="D44" s="191"/>
      <c r="E44" s="388">
        <v>0</v>
      </c>
      <c r="F44" s="278">
        <v>0</v>
      </c>
      <c r="G44" s="278">
        <v>0</v>
      </c>
      <c r="H44" s="278">
        <v>0</v>
      </c>
      <c r="I44" s="278">
        <v>0</v>
      </c>
      <c r="J44" s="278">
        <v>0</v>
      </c>
      <c r="K44" s="278">
        <v>0</v>
      </c>
      <c r="L44" s="278">
        <v>0</v>
      </c>
      <c r="M44" s="278">
        <v>0</v>
      </c>
      <c r="N44" s="278">
        <v>0</v>
      </c>
      <c r="O44" s="110">
        <v>0</v>
      </c>
    </row>
    <row r="45" spans="1:15" ht="11.25" customHeight="1">
      <c r="A45" s="102"/>
      <c r="B45" s="20" t="s">
        <v>281</v>
      </c>
      <c r="C45" s="42"/>
      <c r="D45" s="191"/>
      <c r="E45" s="388">
        <v>0</v>
      </c>
      <c r="F45" s="278">
        <v>0</v>
      </c>
      <c r="G45" s="278">
        <v>0</v>
      </c>
      <c r="H45" s="278">
        <v>0</v>
      </c>
      <c r="I45" s="278">
        <v>0</v>
      </c>
      <c r="J45" s="278">
        <v>0</v>
      </c>
      <c r="K45" s="278">
        <v>0</v>
      </c>
      <c r="L45" s="278">
        <v>0</v>
      </c>
      <c r="M45" s="278">
        <v>0</v>
      </c>
      <c r="N45" s="278">
        <v>0</v>
      </c>
      <c r="O45" s="110">
        <v>0</v>
      </c>
    </row>
    <row r="46" spans="1:15" ht="11.25" customHeight="1">
      <c r="A46" s="102"/>
      <c r="B46" s="20" t="s">
        <v>200</v>
      </c>
      <c r="C46" s="42"/>
      <c r="D46" s="191"/>
      <c r="E46" s="388">
        <v>0</v>
      </c>
      <c r="F46" s="278">
        <v>0</v>
      </c>
      <c r="G46" s="278">
        <v>0</v>
      </c>
      <c r="H46" s="278">
        <v>0</v>
      </c>
      <c r="I46" s="278">
        <v>0</v>
      </c>
      <c r="J46" s="278">
        <v>0</v>
      </c>
      <c r="K46" s="278">
        <v>0</v>
      </c>
      <c r="L46" s="278">
        <v>0</v>
      </c>
      <c r="M46" s="278">
        <v>0</v>
      </c>
      <c r="N46" s="278">
        <v>0</v>
      </c>
      <c r="O46" s="110">
        <v>0</v>
      </c>
    </row>
    <row r="47" spans="1:15" ht="11.25" customHeight="1" thickBot="1">
      <c r="A47" s="106"/>
      <c r="B47" s="107" t="s">
        <v>282</v>
      </c>
      <c r="C47" s="108"/>
      <c r="D47" s="202"/>
      <c r="E47" s="816">
        <v>4194</v>
      </c>
      <c r="F47" s="109">
        <v>29243</v>
      </c>
      <c r="G47" s="109">
        <v>16357</v>
      </c>
      <c r="H47" s="109">
        <v>104805</v>
      </c>
      <c r="I47" s="109">
        <v>64830</v>
      </c>
      <c r="J47" s="109">
        <v>0</v>
      </c>
      <c r="K47" s="109">
        <v>1058</v>
      </c>
      <c r="L47" s="109">
        <v>0</v>
      </c>
      <c r="M47" s="109">
        <v>0</v>
      </c>
      <c r="N47" s="109">
        <v>150359</v>
      </c>
      <c r="O47" s="111">
        <v>370846</v>
      </c>
    </row>
    <row r="48" spans="1:15" ht="11.25" customHeight="1">
      <c r="A48" s="102" t="s">
        <v>283</v>
      </c>
      <c r="B48" s="60"/>
      <c r="C48" s="60" t="s">
        <v>366</v>
      </c>
      <c r="D48" s="198"/>
      <c r="E48" s="826"/>
      <c r="F48" s="439"/>
      <c r="G48" s="439"/>
      <c r="H48" s="439"/>
      <c r="I48" s="439"/>
      <c r="J48" s="439"/>
      <c r="K48" s="439"/>
      <c r="L48" s="439"/>
      <c r="M48" s="439"/>
      <c r="N48" s="439"/>
      <c r="O48" s="442"/>
    </row>
    <row r="49" spans="1:15" ht="11.25" customHeight="1">
      <c r="A49" s="102"/>
      <c r="B49" s="279" t="s">
        <v>284</v>
      </c>
      <c r="C49" s="374"/>
      <c r="D49" s="375"/>
      <c r="E49" s="388">
        <v>0</v>
      </c>
      <c r="F49" s="278">
        <v>0</v>
      </c>
      <c r="G49" s="278">
        <v>0</v>
      </c>
      <c r="H49" s="278">
        <v>0</v>
      </c>
      <c r="I49" s="278">
        <v>0</v>
      </c>
      <c r="J49" s="278">
        <v>0</v>
      </c>
      <c r="K49" s="278">
        <v>0</v>
      </c>
      <c r="L49" s="278">
        <v>0</v>
      </c>
      <c r="M49" s="278">
        <v>0</v>
      </c>
      <c r="N49" s="278">
        <v>0</v>
      </c>
      <c r="O49" s="280">
        <v>0</v>
      </c>
    </row>
    <row r="50" spans="1:15" ht="11.25" customHeight="1" thickBot="1">
      <c r="A50" s="106"/>
      <c r="B50" s="117" t="s">
        <v>285</v>
      </c>
      <c r="C50" s="113"/>
      <c r="D50" s="260" t="s">
        <v>367</v>
      </c>
      <c r="E50" s="827">
        <v>0</v>
      </c>
      <c r="F50" s="257">
        <v>21164</v>
      </c>
      <c r="G50" s="257">
        <v>157</v>
      </c>
      <c r="H50" s="257">
        <v>74805</v>
      </c>
      <c r="I50" s="257">
        <v>64830</v>
      </c>
      <c r="J50" s="257">
        <v>0</v>
      </c>
      <c r="K50" s="257">
        <v>1058</v>
      </c>
      <c r="L50" s="257">
        <v>0</v>
      </c>
      <c r="M50" s="257">
        <v>0</v>
      </c>
      <c r="N50" s="257">
        <v>28860</v>
      </c>
      <c r="O50" s="262">
        <v>190874</v>
      </c>
    </row>
    <row r="51" spans="1:15" ht="11.25" customHeight="1">
      <c r="A51" s="176" t="s">
        <v>286</v>
      </c>
      <c r="B51" s="177"/>
      <c r="C51" s="177"/>
      <c r="D51" s="371"/>
      <c r="E51" s="828"/>
      <c r="F51" s="443"/>
      <c r="G51" s="443"/>
      <c r="H51" s="443"/>
      <c r="I51" s="443"/>
      <c r="J51" s="443"/>
      <c r="K51" s="443"/>
      <c r="L51" s="443"/>
      <c r="M51" s="443"/>
      <c r="N51" s="443"/>
      <c r="O51" s="444"/>
    </row>
    <row r="52" spans="1:15" ht="11.25" customHeight="1">
      <c r="A52" s="102"/>
      <c r="B52" s="369" t="s">
        <v>287</v>
      </c>
      <c r="C52" s="264"/>
      <c r="D52" s="265"/>
      <c r="E52" s="822">
        <v>0</v>
      </c>
      <c r="F52" s="266">
        <v>26</v>
      </c>
      <c r="G52" s="266">
        <v>0</v>
      </c>
      <c r="H52" s="266">
        <v>39410</v>
      </c>
      <c r="I52" s="266">
        <v>0</v>
      </c>
      <c r="J52" s="266">
        <v>0</v>
      </c>
      <c r="K52" s="266">
        <v>980</v>
      </c>
      <c r="L52" s="266">
        <v>0</v>
      </c>
      <c r="M52" s="266">
        <v>0</v>
      </c>
      <c r="N52" s="266">
        <v>28860</v>
      </c>
      <c r="O52" s="267">
        <v>69276</v>
      </c>
    </row>
    <row r="53" spans="1:15" ht="11.25" customHeight="1">
      <c r="A53" s="102"/>
      <c r="B53" s="369" t="s">
        <v>288</v>
      </c>
      <c r="C53" s="264"/>
      <c r="D53" s="265"/>
      <c r="E53" s="822">
        <v>0</v>
      </c>
      <c r="F53" s="266">
        <v>20854</v>
      </c>
      <c r="G53" s="266">
        <v>0</v>
      </c>
      <c r="H53" s="266">
        <v>0</v>
      </c>
      <c r="I53" s="266">
        <v>16260</v>
      </c>
      <c r="J53" s="266">
        <v>0</v>
      </c>
      <c r="K53" s="266">
        <v>0</v>
      </c>
      <c r="L53" s="266">
        <v>0</v>
      </c>
      <c r="M53" s="266">
        <v>0</v>
      </c>
      <c r="N53" s="266">
        <v>0</v>
      </c>
      <c r="O53" s="267">
        <v>37114</v>
      </c>
    </row>
    <row r="54" spans="1:15" ht="11.25" customHeight="1">
      <c r="A54" s="102"/>
      <c r="B54" s="369" t="s">
        <v>289</v>
      </c>
      <c r="C54" s="264"/>
      <c r="D54" s="265"/>
      <c r="E54" s="822">
        <v>0</v>
      </c>
      <c r="F54" s="266">
        <v>0</v>
      </c>
      <c r="G54" s="266">
        <v>0</v>
      </c>
      <c r="H54" s="266">
        <v>0</v>
      </c>
      <c r="I54" s="266">
        <v>0</v>
      </c>
      <c r="J54" s="266">
        <v>0</v>
      </c>
      <c r="K54" s="266">
        <v>0</v>
      </c>
      <c r="L54" s="266">
        <v>0</v>
      </c>
      <c r="M54" s="266">
        <v>0</v>
      </c>
      <c r="N54" s="266">
        <v>0</v>
      </c>
      <c r="O54" s="267">
        <v>0</v>
      </c>
    </row>
    <row r="55" spans="1:15" ht="11.25" customHeight="1">
      <c r="A55" s="102"/>
      <c r="B55" s="369" t="s">
        <v>290</v>
      </c>
      <c r="C55" s="264"/>
      <c r="D55" s="265"/>
      <c r="E55" s="822">
        <v>0</v>
      </c>
      <c r="F55" s="266">
        <v>0</v>
      </c>
      <c r="G55" s="266">
        <v>0</v>
      </c>
      <c r="H55" s="266">
        <v>0</v>
      </c>
      <c r="I55" s="266">
        <v>0</v>
      </c>
      <c r="J55" s="266">
        <v>0</v>
      </c>
      <c r="K55" s="266">
        <v>0</v>
      </c>
      <c r="L55" s="266">
        <v>0</v>
      </c>
      <c r="M55" s="266">
        <v>0</v>
      </c>
      <c r="N55" s="266">
        <v>0</v>
      </c>
      <c r="O55" s="267">
        <v>0</v>
      </c>
    </row>
    <row r="56" spans="1:15" ht="11.25" customHeight="1">
      <c r="A56" s="102"/>
      <c r="B56" s="369" t="s">
        <v>291</v>
      </c>
      <c r="C56" s="264"/>
      <c r="D56" s="265"/>
      <c r="E56" s="822">
        <v>0</v>
      </c>
      <c r="F56" s="266">
        <v>0</v>
      </c>
      <c r="G56" s="266">
        <v>0</v>
      </c>
      <c r="H56" s="266">
        <v>30000</v>
      </c>
      <c r="I56" s="266">
        <v>48274</v>
      </c>
      <c r="J56" s="266">
        <v>0</v>
      </c>
      <c r="K56" s="266">
        <v>0</v>
      </c>
      <c r="L56" s="266">
        <v>0</v>
      </c>
      <c r="M56" s="266">
        <v>0</v>
      </c>
      <c r="N56" s="266">
        <v>0</v>
      </c>
      <c r="O56" s="267">
        <v>78274</v>
      </c>
    </row>
    <row r="57" spans="1:15" ht="11.25" customHeight="1">
      <c r="A57" s="102"/>
      <c r="B57" s="369" t="s">
        <v>292</v>
      </c>
      <c r="C57" s="264"/>
      <c r="D57" s="265"/>
      <c r="E57" s="822">
        <v>0</v>
      </c>
      <c r="F57" s="266">
        <v>0</v>
      </c>
      <c r="G57" s="266">
        <v>0</v>
      </c>
      <c r="H57" s="266">
        <v>0</v>
      </c>
      <c r="I57" s="266">
        <v>0</v>
      </c>
      <c r="J57" s="266">
        <v>0</v>
      </c>
      <c r="K57" s="266">
        <v>0</v>
      </c>
      <c r="L57" s="266">
        <v>0</v>
      </c>
      <c r="M57" s="266">
        <v>0</v>
      </c>
      <c r="N57" s="266">
        <v>0</v>
      </c>
      <c r="O57" s="267">
        <v>0</v>
      </c>
    </row>
    <row r="58" spans="1:15" ht="11.25" customHeight="1">
      <c r="A58" s="102"/>
      <c r="B58" s="372" t="s">
        <v>293</v>
      </c>
      <c r="C58" s="60"/>
      <c r="D58" s="198"/>
      <c r="E58" s="822">
        <v>0</v>
      </c>
      <c r="F58" s="266">
        <v>284</v>
      </c>
      <c r="G58" s="266">
        <v>157</v>
      </c>
      <c r="H58" s="266">
        <v>5395</v>
      </c>
      <c r="I58" s="266">
        <v>296</v>
      </c>
      <c r="J58" s="266">
        <v>0</v>
      </c>
      <c r="K58" s="266">
        <v>78</v>
      </c>
      <c r="L58" s="266">
        <v>0</v>
      </c>
      <c r="M58" s="266">
        <v>0</v>
      </c>
      <c r="N58" s="266">
        <v>0</v>
      </c>
      <c r="O58" s="373">
        <v>6210</v>
      </c>
    </row>
    <row r="59" spans="1:15" ht="11.25" customHeight="1">
      <c r="A59" s="102"/>
      <c r="B59" s="389"/>
      <c r="C59" s="369" t="s">
        <v>294</v>
      </c>
      <c r="D59" s="265"/>
      <c r="E59" s="822">
        <v>0</v>
      </c>
      <c r="F59" s="266">
        <v>284</v>
      </c>
      <c r="G59" s="266">
        <v>157</v>
      </c>
      <c r="H59" s="266">
        <v>5395</v>
      </c>
      <c r="I59" s="266">
        <v>296</v>
      </c>
      <c r="J59" s="266">
        <v>0</v>
      </c>
      <c r="K59" s="266">
        <v>78</v>
      </c>
      <c r="L59" s="266">
        <v>0</v>
      </c>
      <c r="M59" s="266">
        <v>0</v>
      </c>
      <c r="N59" s="266">
        <v>0</v>
      </c>
      <c r="O59" s="267">
        <v>6210</v>
      </c>
    </row>
    <row r="60" spans="1:15" ht="11.25" customHeight="1">
      <c r="A60" s="103"/>
      <c r="B60" s="370" t="s">
        <v>295</v>
      </c>
      <c r="C60" s="37"/>
      <c r="D60" s="192"/>
      <c r="E60" s="818">
        <v>0</v>
      </c>
      <c r="F60" s="384">
        <v>21164</v>
      </c>
      <c r="G60" s="384">
        <v>157</v>
      </c>
      <c r="H60" s="384">
        <v>74805</v>
      </c>
      <c r="I60" s="384">
        <v>64830</v>
      </c>
      <c r="J60" s="384">
        <v>0</v>
      </c>
      <c r="K60" s="384">
        <v>1058</v>
      </c>
      <c r="L60" s="384">
        <v>0</v>
      </c>
      <c r="M60" s="384">
        <v>0</v>
      </c>
      <c r="N60" s="384">
        <v>28860</v>
      </c>
      <c r="O60" s="203">
        <v>190874</v>
      </c>
    </row>
    <row r="61" spans="1:15" ht="11.25" customHeight="1">
      <c r="A61" s="99" t="s">
        <v>296</v>
      </c>
      <c r="B61" s="37"/>
      <c r="C61" s="37"/>
      <c r="D61" s="192"/>
      <c r="E61" s="817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203">
        <v>0</v>
      </c>
    </row>
    <row r="62" spans="1:15" ht="11.25" customHeight="1" thickBot="1">
      <c r="A62" s="104" t="s">
        <v>370</v>
      </c>
      <c r="B62" s="45"/>
      <c r="C62" s="45"/>
      <c r="D62" s="190"/>
      <c r="E62" s="823">
        <v>0</v>
      </c>
      <c r="F62" s="288">
        <v>0</v>
      </c>
      <c r="G62" s="288">
        <v>0</v>
      </c>
      <c r="H62" s="288">
        <v>0</v>
      </c>
      <c r="I62" s="288">
        <v>0</v>
      </c>
      <c r="J62" s="288">
        <v>0</v>
      </c>
      <c r="K62" s="288">
        <v>0</v>
      </c>
      <c r="L62" s="288">
        <v>0</v>
      </c>
      <c r="M62" s="288">
        <v>0</v>
      </c>
      <c r="N62" s="288">
        <v>0</v>
      </c>
      <c r="O62" s="196">
        <v>0</v>
      </c>
    </row>
    <row r="63" spans="1:15" s="94" customFormat="1" ht="11.25" customHeight="1">
      <c r="A63" s="178" t="s">
        <v>40</v>
      </c>
      <c r="B63" s="179"/>
      <c r="C63" s="179"/>
      <c r="D63" s="193"/>
      <c r="E63" s="829">
        <v>4194</v>
      </c>
      <c r="F63" s="815">
        <v>8079</v>
      </c>
      <c r="G63" s="815">
        <v>0</v>
      </c>
      <c r="H63" s="815">
        <v>0</v>
      </c>
      <c r="I63" s="815">
        <v>0</v>
      </c>
      <c r="J63" s="815">
        <v>0</v>
      </c>
      <c r="K63" s="815">
        <v>0</v>
      </c>
      <c r="L63" s="815">
        <v>0</v>
      </c>
      <c r="M63" s="815">
        <v>0</v>
      </c>
      <c r="N63" s="815">
        <v>121499</v>
      </c>
      <c r="O63" s="197">
        <v>133772</v>
      </c>
    </row>
    <row r="64" spans="1:15" s="94" customFormat="1" ht="11.25" customHeight="1">
      <c r="A64" s="180"/>
      <c r="B64" s="181" t="s">
        <v>158</v>
      </c>
      <c r="C64" s="182"/>
      <c r="D64" s="194"/>
      <c r="E64" s="817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110">
        <v>0</v>
      </c>
    </row>
    <row r="65" spans="1:15" s="94" customFormat="1" ht="11.25" customHeight="1">
      <c r="A65" s="180"/>
      <c r="B65" s="183" t="s">
        <v>159</v>
      </c>
      <c r="C65" s="184"/>
      <c r="D65" s="195"/>
      <c r="E65" s="821">
        <v>4194</v>
      </c>
      <c r="F65" s="116">
        <v>8079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116">
        <v>0</v>
      </c>
      <c r="M65" s="116">
        <v>0</v>
      </c>
      <c r="N65" s="116">
        <v>121499</v>
      </c>
      <c r="O65" s="196">
        <v>133772</v>
      </c>
    </row>
    <row r="66" spans="1:15" s="94" customFormat="1" ht="11.25" customHeight="1">
      <c r="A66" s="180"/>
      <c r="B66" s="185"/>
      <c r="C66" s="365" t="s">
        <v>160</v>
      </c>
      <c r="D66" s="366"/>
      <c r="E66" s="818">
        <v>0</v>
      </c>
      <c r="F66" s="384">
        <v>0</v>
      </c>
      <c r="G66" s="384">
        <v>0</v>
      </c>
      <c r="H66" s="384">
        <v>0</v>
      </c>
      <c r="I66" s="384">
        <v>0</v>
      </c>
      <c r="J66" s="384">
        <v>0</v>
      </c>
      <c r="K66" s="384">
        <v>0</v>
      </c>
      <c r="L66" s="384">
        <v>0</v>
      </c>
      <c r="M66" s="384">
        <v>0</v>
      </c>
      <c r="N66" s="384">
        <v>0</v>
      </c>
      <c r="O66" s="267">
        <v>0</v>
      </c>
    </row>
    <row r="67" spans="1:15" s="94" customFormat="1" ht="11.25" customHeight="1">
      <c r="A67" s="186"/>
      <c r="B67" s="187"/>
      <c r="C67" s="367" t="s">
        <v>161</v>
      </c>
      <c r="D67" s="368"/>
      <c r="E67" s="819">
        <v>4194</v>
      </c>
      <c r="F67" s="274">
        <v>8079</v>
      </c>
      <c r="G67" s="274">
        <v>0</v>
      </c>
      <c r="H67" s="274">
        <v>0</v>
      </c>
      <c r="I67" s="274">
        <v>0</v>
      </c>
      <c r="J67" s="274">
        <v>0</v>
      </c>
      <c r="K67" s="274">
        <v>0</v>
      </c>
      <c r="L67" s="274">
        <v>0</v>
      </c>
      <c r="M67" s="274">
        <v>0</v>
      </c>
      <c r="N67" s="274">
        <v>121499</v>
      </c>
      <c r="O67" s="275">
        <v>133772</v>
      </c>
    </row>
    <row r="68" spans="1:15" s="94" customFormat="1" ht="11.25" customHeight="1">
      <c r="A68" s="940" t="s">
        <v>368</v>
      </c>
      <c r="B68" s="941"/>
      <c r="C68" s="941"/>
      <c r="D68" s="362" t="s">
        <v>41</v>
      </c>
      <c r="E68" s="820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196">
        <v>0</v>
      </c>
    </row>
    <row r="69" spans="1:15" s="94" customFormat="1" ht="11.25" customHeight="1">
      <c r="A69" s="942"/>
      <c r="B69" s="943"/>
      <c r="C69" s="943"/>
      <c r="D69" s="298" t="s">
        <v>42</v>
      </c>
      <c r="E69" s="819">
        <v>4194</v>
      </c>
      <c r="F69" s="274">
        <v>4245</v>
      </c>
      <c r="G69" s="274">
        <v>0</v>
      </c>
      <c r="H69" s="274">
        <v>0</v>
      </c>
      <c r="I69" s="274">
        <v>0</v>
      </c>
      <c r="J69" s="274">
        <v>0</v>
      </c>
      <c r="K69" s="274">
        <v>0</v>
      </c>
      <c r="L69" s="274">
        <v>0</v>
      </c>
      <c r="M69" s="274">
        <v>0</v>
      </c>
      <c r="N69" s="274">
        <v>121499</v>
      </c>
      <c r="O69" s="275">
        <v>129938</v>
      </c>
    </row>
    <row r="70" spans="1:15" s="94" customFormat="1" ht="11.25" customHeight="1">
      <c r="A70" s="940" t="s">
        <v>369</v>
      </c>
      <c r="B70" s="941"/>
      <c r="C70" s="941"/>
      <c r="D70" s="295" t="s">
        <v>41</v>
      </c>
      <c r="E70" s="820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280">
        <v>0</v>
      </c>
    </row>
    <row r="71" spans="1:15" s="94" customFormat="1" ht="11.25" customHeight="1">
      <c r="A71" s="942"/>
      <c r="B71" s="943"/>
      <c r="C71" s="943"/>
      <c r="D71" s="363" t="s">
        <v>42</v>
      </c>
      <c r="E71" s="819">
        <v>547</v>
      </c>
      <c r="F71" s="274">
        <v>960</v>
      </c>
      <c r="G71" s="274">
        <v>0</v>
      </c>
      <c r="H71" s="274">
        <v>0</v>
      </c>
      <c r="I71" s="274">
        <v>0</v>
      </c>
      <c r="J71" s="274">
        <v>0</v>
      </c>
      <c r="K71" s="274">
        <v>0</v>
      </c>
      <c r="L71" s="274">
        <v>0</v>
      </c>
      <c r="M71" s="274">
        <v>0</v>
      </c>
      <c r="N71" s="274">
        <v>27558</v>
      </c>
      <c r="O71" s="203">
        <v>29065</v>
      </c>
    </row>
    <row r="72" spans="1:15" s="94" customFormat="1" ht="11.25" customHeight="1">
      <c r="A72" s="944" t="s">
        <v>393</v>
      </c>
      <c r="B72" s="945"/>
      <c r="C72" s="945"/>
      <c r="D72" s="295" t="s">
        <v>41</v>
      </c>
      <c r="E72" s="388">
        <v>0</v>
      </c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278">
        <v>0</v>
      </c>
      <c r="N72" s="278">
        <v>0</v>
      </c>
      <c r="O72" s="280">
        <v>0</v>
      </c>
    </row>
    <row r="73" spans="1:16" s="94" customFormat="1" ht="11.25" customHeight="1" thickBot="1">
      <c r="A73" s="946"/>
      <c r="B73" s="947"/>
      <c r="C73" s="947"/>
      <c r="D73" s="364" t="s">
        <v>42</v>
      </c>
      <c r="E73" s="844">
        <v>4741</v>
      </c>
      <c r="F73" s="845">
        <v>5205</v>
      </c>
      <c r="G73" s="846">
        <v>0</v>
      </c>
      <c r="H73" s="846">
        <v>0</v>
      </c>
      <c r="I73" s="845">
        <v>0</v>
      </c>
      <c r="J73" s="845">
        <v>0</v>
      </c>
      <c r="K73" s="845">
        <v>0</v>
      </c>
      <c r="L73" s="847">
        <v>0</v>
      </c>
      <c r="M73" s="845">
        <v>0</v>
      </c>
      <c r="N73" s="848">
        <v>149057</v>
      </c>
      <c r="O73" s="849">
        <v>159003</v>
      </c>
      <c r="P73" s="843"/>
    </row>
    <row r="74" spans="1:15" ht="11.2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ht="11.25" customHeight="1">
      <c r="B75" s="560"/>
    </row>
    <row r="76" spans="4:14" ht="13.5">
      <c r="D76"/>
      <c r="E76"/>
      <c r="F76"/>
      <c r="G76"/>
      <c r="H76"/>
      <c r="I76"/>
      <c r="J76"/>
      <c r="K76"/>
      <c r="L76"/>
      <c r="M76"/>
      <c r="N76"/>
    </row>
    <row r="77" spans="4:14" ht="13.5">
      <c r="D77"/>
      <c r="E77"/>
      <c r="F77"/>
      <c r="G77"/>
      <c r="H77"/>
      <c r="I77"/>
      <c r="J77"/>
      <c r="K77"/>
      <c r="L77"/>
      <c r="M77"/>
      <c r="N77"/>
    </row>
    <row r="78" spans="4:14" ht="13.5">
      <c r="D78"/>
      <c r="E78"/>
      <c r="F78"/>
      <c r="G78"/>
      <c r="H78"/>
      <c r="I78"/>
      <c r="J78"/>
      <c r="K78"/>
      <c r="L78"/>
      <c r="M78"/>
      <c r="N78"/>
    </row>
    <row r="79" spans="4:14" ht="13.5">
      <c r="D79"/>
      <c r="E79"/>
      <c r="F79"/>
      <c r="G79"/>
      <c r="H79"/>
      <c r="I79"/>
      <c r="J79"/>
      <c r="K79"/>
      <c r="L79"/>
      <c r="M79"/>
      <c r="N79"/>
    </row>
    <row r="80" spans="4:14" ht="13.5">
      <c r="D80"/>
      <c r="E80"/>
      <c r="F80"/>
      <c r="G80"/>
      <c r="H80"/>
      <c r="I80"/>
      <c r="J80"/>
      <c r="K80"/>
      <c r="L80"/>
      <c r="M80"/>
      <c r="N80"/>
    </row>
    <row r="81" spans="4:14" ht="13.5">
      <c r="D81"/>
      <c r="E81"/>
      <c r="F81"/>
      <c r="G81"/>
      <c r="H81"/>
      <c r="I81"/>
      <c r="J81"/>
      <c r="K81"/>
      <c r="L81"/>
      <c r="M81"/>
      <c r="N81"/>
    </row>
    <row r="82" spans="4:14" ht="13.5">
      <c r="D82"/>
      <c r="E82"/>
      <c r="F82"/>
      <c r="G82"/>
      <c r="H82"/>
      <c r="I82"/>
      <c r="J82"/>
      <c r="K82"/>
      <c r="L82"/>
      <c r="M82"/>
      <c r="N82"/>
    </row>
    <row r="83" spans="4:14" ht="13.5">
      <c r="D83"/>
      <c r="E83"/>
      <c r="F83"/>
      <c r="G83"/>
      <c r="H83"/>
      <c r="I83"/>
      <c r="J83"/>
      <c r="K83"/>
      <c r="L83"/>
      <c r="M83"/>
      <c r="N83"/>
    </row>
    <row r="84" spans="4:14" ht="13.5">
      <c r="D84"/>
      <c r="E84"/>
      <c r="F84"/>
      <c r="G84"/>
      <c r="H84"/>
      <c r="I84"/>
      <c r="J84"/>
      <c r="K84"/>
      <c r="L84"/>
      <c r="M84"/>
      <c r="N84"/>
    </row>
    <row r="85" spans="4:14" ht="13.5">
      <c r="D85"/>
      <c r="E85"/>
      <c r="F85"/>
      <c r="G85"/>
      <c r="H85"/>
      <c r="I85"/>
      <c r="J85"/>
      <c r="K85"/>
      <c r="L85"/>
      <c r="M85"/>
      <c r="N85"/>
    </row>
    <row r="86" spans="4:14" ht="13.5">
      <c r="D86"/>
      <c r="E86"/>
      <c r="F86"/>
      <c r="G86"/>
      <c r="H86"/>
      <c r="I86"/>
      <c r="J86"/>
      <c r="K86"/>
      <c r="L86"/>
      <c r="M86"/>
      <c r="N86"/>
    </row>
    <row r="87" spans="4:14" ht="13.5">
      <c r="D87"/>
      <c r="E87"/>
      <c r="F87"/>
      <c r="G87"/>
      <c r="H87"/>
      <c r="I87"/>
      <c r="J87"/>
      <c r="K87"/>
      <c r="L87"/>
      <c r="M87"/>
      <c r="N87"/>
    </row>
    <row r="88" spans="4:14" ht="13.5">
      <c r="D88"/>
      <c r="E88"/>
      <c r="F88"/>
      <c r="G88"/>
      <c r="H88"/>
      <c r="I88"/>
      <c r="J88"/>
      <c r="K88"/>
      <c r="L88"/>
      <c r="M88"/>
      <c r="N88"/>
    </row>
    <row r="89" spans="4:14" ht="13.5">
      <c r="D89"/>
      <c r="E89"/>
      <c r="F89"/>
      <c r="G89"/>
      <c r="H89"/>
      <c r="I89"/>
      <c r="J89"/>
      <c r="K89"/>
      <c r="L89"/>
      <c r="M89"/>
      <c r="N89"/>
    </row>
    <row r="90" spans="4:14" ht="13.5">
      <c r="D90"/>
      <c r="E90"/>
      <c r="F90"/>
      <c r="G90"/>
      <c r="H90"/>
      <c r="I90"/>
      <c r="J90"/>
      <c r="K90"/>
      <c r="L90"/>
      <c r="M90"/>
      <c r="N90"/>
    </row>
    <row r="91" spans="4:14" ht="13.5">
      <c r="D91"/>
      <c r="E91"/>
      <c r="F91"/>
      <c r="G91"/>
      <c r="H91"/>
      <c r="I91"/>
      <c r="J91"/>
      <c r="K91"/>
      <c r="L91"/>
      <c r="M91"/>
      <c r="N91"/>
    </row>
    <row r="92" spans="4:14" ht="13.5">
      <c r="D92"/>
      <c r="E92"/>
      <c r="F92"/>
      <c r="G92"/>
      <c r="H92"/>
      <c r="I92"/>
      <c r="J92"/>
      <c r="K92"/>
      <c r="L92"/>
      <c r="M92"/>
      <c r="N92"/>
    </row>
    <row r="93" spans="4:14" ht="13.5">
      <c r="D93"/>
      <c r="E93"/>
      <c r="F93"/>
      <c r="G93"/>
      <c r="H93"/>
      <c r="I93"/>
      <c r="J93"/>
      <c r="K93"/>
      <c r="L93"/>
      <c r="M93"/>
      <c r="N93"/>
    </row>
    <row r="94" spans="4:14" ht="13.5">
      <c r="D94"/>
      <c r="E94"/>
      <c r="F94"/>
      <c r="G94"/>
      <c r="H94"/>
      <c r="I94"/>
      <c r="J94"/>
      <c r="K94"/>
      <c r="L94"/>
      <c r="M94"/>
      <c r="N94"/>
    </row>
    <row r="95" spans="4:14" ht="13.5">
      <c r="D95"/>
      <c r="E95"/>
      <c r="F95"/>
      <c r="G95"/>
      <c r="H95"/>
      <c r="I95"/>
      <c r="J95"/>
      <c r="K95"/>
      <c r="L95"/>
      <c r="M95"/>
      <c r="N95"/>
    </row>
    <row r="96" spans="4:14" ht="13.5">
      <c r="D96"/>
      <c r="E96"/>
      <c r="F96"/>
      <c r="G96"/>
      <c r="H96"/>
      <c r="I96"/>
      <c r="J96"/>
      <c r="K96"/>
      <c r="L96"/>
      <c r="M96"/>
      <c r="N96"/>
    </row>
    <row r="97" spans="4:14" ht="13.5">
      <c r="D97"/>
      <c r="E97"/>
      <c r="F97"/>
      <c r="G97"/>
      <c r="H97"/>
      <c r="I97"/>
      <c r="J97"/>
      <c r="K97"/>
      <c r="L97"/>
      <c r="M97"/>
      <c r="N97"/>
    </row>
    <row r="98" spans="4:14" ht="13.5">
      <c r="D98"/>
      <c r="E98"/>
      <c r="F98"/>
      <c r="G98"/>
      <c r="H98"/>
      <c r="I98"/>
      <c r="J98"/>
      <c r="K98"/>
      <c r="L98"/>
      <c r="M98"/>
      <c r="N98"/>
    </row>
    <row r="99" spans="4:14" ht="13.5">
      <c r="D99"/>
      <c r="E99"/>
      <c r="F99"/>
      <c r="G99"/>
      <c r="H99"/>
      <c r="I99"/>
      <c r="J99"/>
      <c r="K99"/>
      <c r="L99"/>
      <c r="M99"/>
      <c r="N99"/>
    </row>
    <row r="100" spans="4:14" ht="13.5">
      <c r="D100"/>
      <c r="E100"/>
      <c r="F100"/>
      <c r="G100"/>
      <c r="H100"/>
      <c r="I100"/>
      <c r="J100"/>
      <c r="K100"/>
      <c r="L100"/>
      <c r="M100"/>
      <c r="N100"/>
    </row>
    <row r="101" spans="4:14" ht="13.5">
      <c r="D101"/>
      <c r="E101"/>
      <c r="F101"/>
      <c r="G101"/>
      <c r="H101"/>
      <c r="I101"/>
      <c r="J101"/>
      <c r="K101"/>
      <c r="L101"/>
      <c r="M101"/>
      <c r="N101"/>
    </row>
    <row r="102" spans="4:14" ht="13.5">
      <c r="D102"/>
      <c r="E102"/>
      <c r="F102"/>
      <c r="G102"/>
      <c r="H102"/>
      <c r="I102"/>
      <c r="J102"/>
      <c r="K102"/>
      <c r="L102"/>
      <c r="M102"/>
      <c r="N102"/>
    </row>
    <row r="103" spans="4:14" ht="13.5">
      <c r="D103"/>
      <c r="E103"/>
      <c r="F103"/>
      <c r="G103"/>
      <c r="H103"/>
      <c r="I103"/>
      <c r="J103"/>
      <c r="K103"/>
      <c r="L103"/>
      <c r="M103"/>
      <c r="N103"/>
    </row>
    <row r="104" spans="4:14" ht="13.5">
      <c r="D104"/>
      <c r="E104"/>
      <c r="F104"/>
      <c r="G104"/>
      <c r="H104"/>
      <c r="I104"/>
      <c r="J104"/>
      <c r="K104"/>
      <c r="L104"/>
      <c r="M104"/>
      <c r="N104"/>
    </row>
    <row r="105" spans="4:14" ht="13.5">
      <c r="D105"/>
      <c r="E105"/>
      <c r="F105"/>
      <c r="G105"/>
      <c r="H105"/>
      <c r="I105"/>
      <c r="J105"/>
      <c r="K105"/>
      <c r="L105"/>
      <c r="M105"/>
      <c r="N105"/>
    </row>
    <row r="106" spans="4:14" ht="13.5">
      <c r="D106"/>
      <c r="E106"/>
      <c r="F106"/>
      <c r="G106"/>
      <c r="H106"/>
      <c r="I106"/>
      <c r="J106"/>
      <c r="K106"/>
      <c r="L106"/>
      <c r="M106"/>
      <c r="N106"/>
    </row>
    <row r="107" spans="4:14" ht="13.5">
      <c r="D107"/>
      <c r="E107"/>
      <c r="F107"/>
      <c r="G107"/>
      <c r="H107"/>
      <c r="I107"/>
      <c r="J107"/>
      <c r="K107"/>
      <c r="L107"/>
      <c r="M107"/>
      <c r="N107"/>
    </row>
    <row r="108" spans="4:14" ht="13.5">
      <c r="D108"/>
      <c r="E108"/>
      <c r="F108"/>
      <c r="G108"/>
      <c r="H108"/>
      <c r="I108"/>
      <c r="J108"/>
      <c r="K108"/>
      <c r="L108"/>
      <c r="M108"/>
      <c r="N108"/>
    </row>
    <row r="109" spans="4:14" ht="13.5">
      <c r="D109"/>
      <c r="E109"/>
      <c r="F109"/>
      <c r="G109"/>
      <c r="H109"/>
      <c r="I109"/>
      <c r="J109"/>
      <c r="K109"/>
      <c r="L109"/>
      <c r="M109"/>
      <c r="N109"/>
    </row>
    <row r="110" spans="4:14" ht="13.5">
      <c r="D110"/>
      <c r="E110"/>
      <c r="F110"/>
      <c r="G110"/>
      <c r="H110"/>
      <c r="I110"/>
      <c r="J110"/>
      <c r="K110"/>
      <c r="L110"/>
      <c r="M110"/>
      <c r="N110"/>
    </row>
    <row r="111" spans="4:14" ht="13.5">
      <c r="D111"/>
      <c r="E111"/>
      <c r="F111"/>
      <c r="G111"/>
      <c r="H111"/>
      <c r="I111"/>
      <c r="J111"/>
      <c r="K111"/>
      <c r="L111"/>
      <c r="M111"/>
      <c r="N111"/>
    </row>
    <row r="112" spans="4:14" ht="13.5">
      <c r="D112"/>
      <c r="E112"/>
      <c r="F112"/>
      <c r="G112"/>
      <c r="H112"/>
      <c r="I112"/>
      <c r="J112"/>
      <c r="K112"/>
      <c r="L112"/>
      <c r="M112"/>
      <c r="N112"/>
    </row>
    <row r="113" spans="4:14" ht="13.5">
      <c r="D113"/>
      <c r="E113"/>
      <c r="F113"/>
      <c r="G113"/>
      <c r="H113"/>
      <c r="I113"/>
      <c r="J113"/>
      <c r="K113"/>
      <c r="L113"/>
      <c r="M113"/>
      <c r="N113"/>
    </row>
    <row r="114" spans="4:14" ht="13.5">
      <c r="D114"/>
      <c r="E114"/>
      <c r="F114"/>
      <c r="G114"/>
      <c r="H114"/>
      <c r="I114"/>
      <c r="J114"/>
      <c r="K114"/>
      <c r="L114"/>
      <c r="M114"/>
      <c r="N114"/>
    </row>
    <row r="115" spans="4:14" ht="13.5">
      <c r="D115"/>
      <c r="E115"/>
      <c r="F115"/>
      <c r="G115"/>
      <c r="H115"/>
      <c r="I115"/>
      <c r="J115"/>
      <c r="K115"/>
      <c r="L115"/>
      <c r="M115"/>
      <c r="N115"/>
    </row>
    <row r="116" spans="4:14" ht="13.5">
      <c r="D116"/>
      <c r="E116"/>
      <c r="F116"/>
      <c r="G116"/>
      <c r="H116"/>
      <c r="I116"/>
      <c r="J116"/>
      <c r="K116"/>
      <c r="L116"/>
      <c r="M116"/>
      <c r="N116"/>
    </row>
    <row r="117" spans="4:14" ht="13.5">
      <c r="D117"/>
      <c r="E117"/>
      <c r="F117"/>
      <c r="G117"/>
      <c r="H117"/>
      <c r="I117"/>
      <c r="J117"/>
      <c r="K117"/>
      <c r="L117"/>
      <c r="M117"/>
      <c r="N117"/>
    </row>
    <row r="118" spans="4:14" ht="13.5">
      <c r="D118"/>
      <c r="E118"/>
      <c r="F118"/>
      <c r="G118"/>
      <c r="H118"/>
      <c r="I118"/>
      <c r="J118"/>
      <c r="K118"/>
      <c r="L118"/>
      <c r="M118"/>
      <c r="N118"/>
    </row>
    <row r="119" spans="4:14" ht="13.5">
      <c r="D119"/>
      <c r="E119"/>
      <c r="F119"/>
      <c r="G119"/>
      <c r="H119"/>
      <c r="I119"/>
      <c r="J119"/>
      <c r="K119"/>
      <c r="L119"/>
      <c r="M119"/>
      <c r="N119"/>
    </row>
    <row r="120" spans="4:14" ht="13.5">
      <c r="D120"/>
      <c r="E120"/>
      <c r="F120"/>
      <c r="G120"/>
      <c r="H120"/>
      <c r="I120"/>
      <c r="J120"/>
      <c r="K120"/>
      <c r="L120"/>
      <c r="M120"/>
      <c r="N120"/>
    </row>
    <row r="121" spans="4:14" ht="13.5">
      <c r="D121"/>
      <c r="E121"/>
      <c r="F121"/>
      <c r="G121"/>
      <c r="H121"/>
      <c r="I121"/>
      <c r="J121"/>
      <c r="K121"/>
      <c r="L121"/>
      <c r="M121"/>
      <c r="N121"/>
    </row>
    <row r="122" spans="4:14" ht="13.5">
      <c r="D122"/>
      <c r="E122"/>
      <c r="F122"/>
      <c r="G122"/>
      <c r="H122"/>
      <c r="I122"/>
      <c r="J122"/>
      <c r="K122"/>
      <c r="L122"/>
      <c r="M122"/>
      <c r="N122"/>
    </row>
    <row r="123" spans="4:14" ht="13.5">
      <c r="D123"/>
      <c r="E123"/>
      <c r="F123"/>
      <c r="G123"/>
      <c r="H123"/>
      <c r="I123"/>
      <c r="J123"/>
      <c r="K123"/>
      <c r="L123"/>
      <c r="M123"/>
      <c r="N123"/>
    </row>
    <row r="124" spans="4:14" ht="13.5">
      <c r="D124"/>
      <c r="E124"/>
      <c r="F124"/>
      <c r="G124"/>
      <c r="H124"/>
      <c r="I124"/>
      <c r="J124"/>
      <c r="K124"/>
      <c r="L124"/>
      <c r="M124"/>
      <c r="N124"/>
    </row>
    <row r="125" spans="4:14" ht="13.5">
      <c r="D125"/>
      <c r="E125"/>
      <c r="F125"/>
      <c r="G125"/>
      <c r="H125"/>
      <c r="I125"/>
      <c r="J125"/>
      <c r="K125"/>
      <c r="L125"/>
      <c r="M125"/>
      <c r="N125"/>
    </row>
    <row r="126" spans="4:14" ht="13.5">
      <c r="D126"/>
      <c r="E126"/>
      <c r="F126"/>
      <c r="G126"/>
      <c r="H126"/>
      <c r="I126"/>
      <c r="J126"/>
      <c r="K126"/>
      <c r="L126"/>
      <c r="M126"/>
      <c r="N126"/>
    </row>
    <row r="127" spans="4:14" ht="13.5">
      <c r="D127"/>
      <c r="E127"/>
      <c r="F127"/>
      <c r="G127"/>
      <c r="H127"/>
      <c r="I127"/>
      <c r="J127"/>
      <c r="K127"/>
      <c r="L127"/>
      <c r="M127"/>
      <c r="N127"/>
    </row>
    <row r="128" spans="4:14" ht="13.5">
      <c r="D128"/>
      <c r="E128"/>
      <c r="F128"/>
      <c r="G128"/>
      <c r="H128"/>
      <c r="I128"/>
      <c r="J128"/>
      <c r="K128"/>
      <c r="L128"/>
      <c r="M128"/>
      <c r="N128"/>
    </row>
    <row r="129" spans="4:14" ht="13.5">
      <c r="D129"/>
      <c r="E129"/>
      <c r="F129"/>
      <c r="G129"/>
      <c r="H129"/>
      <c r="I129"/>
      <c r="J129"/>
      <c r="K129"/>
      <c r="L129"/>
      <c r="M129"/>
      <c r="N129"/>
    </row>
    <row r="130" spans="4:14" ht="13.5">
      <c r="D130"/>
      <c r="E130"/>
      <c r="F130"/>
      <c r="G130"/>
      <c r="H130"/>
      <c r="I130"/>
      <c r="J130"/>
      <c r="K130"/>
      <c r="L130"/>
      <c r="M130"/>
      <c r="N130"/>
    </row>
    <row r="131" spans="4:14" ht="13.5">
      <c r="D131"/>
      <c r="E131"/>
      <c r="F131"/>
      <c r="G131"/>
      <c r="H131"/>
      <c r="I131"/>
      <c r="J131"/>
      <c r="K131"/>
      <c r="L131"/>
      <c r="M131"/>
      <c r="N131"/>
    </row>
    <row r="132" spans="4:14" ht="13.5">
      <c r="D132"/>
      <c r="E132"/>
      <c r="F132"/>
      <c r="G132"/>
      <c r="H132"/>
      <c r="I132"/>
      <c r="J132"/>
      <c r="K132"/>
      <c r="L132"/>
      <c r="M132"/>
      <c r="N132"/>
    </row>
    <row r="133" spans="4:14" ht="13.5">
      <c r="D133"/>
      <c r="E133"/>
      <c r="F133"/>
      <c r="G133"/>
      <c r="H133"/>
      <c r="I133"/>
      <c r="J133"/>
      <c r="K133"/>
      <c r="L133"/>
      <c r="M133"/>
      <c r="N133"/>
    </row>
    <row r="134" spans="4:14" ht="13.5">
      <c r="D134"/>
      <c r="E134"/>
      <c r="F134"/>
      <c r="G134"/>
      <c r="H134"/>
      <c r="I134"/>
      <c r="J134"/>
      <c r="K134"/>
      <c r="L134"/>
      <c r="M134"/>
      <c r="N134"/>
    </row>
    <row r="135" spans="4:14" ht="13.5">
      <c r="D135"/>
      <c r="E135"/>
      <c r="F135"/>
      <c r="G135"/>
      <c r="H135"/>
      <c r="I135"/>
      <c r="J135"/>
      <c r="K135"/>
      <c r="L135"/>
      <c r="M135"/>
      <c r="N135"/>
    </row>
    <row r="136" spans="4:14" ht="13.5">
      <c r="D136"/>
      <c r="E136"/>
      <c r="F136"/>
      <c r="G136"/>
      <c r="H136"/>
      <c r="I136"/>
      <c r="J136"/>
      <c r="K136"/>
      <c r="L136"/>
      <c r="M136"/>
      <c r="N136"/>
    </row>
    <row r="137" spans="4:14" ht="13.5">
      <c r="D137"/>
      <c r="E137"/>
      <c r="F137"/>
      <c r="G137"/>
      <c r="H137"/>
      <c r="I137"/>
      <c r="J137"/>
      <c r="K137"/>
      <c r="L137"/>
      <c r="M137"/>
      <c r="N137"/>
    </row>
    <row r="138" spans="4:14" ht="13.5">
      <c r="D138"/>
      <c r="E138"/>
      <c r="F138"/>
      <c r="G138"/>
      <c r="H138"/>
      <c r="I138"/>
      <c r="J138"/>
      <c r="K138"/>
      <c r="L138"/>
      <c r="M138"/>
      <c r="N138"/>
    </row>
    <row r="139" spans="4:14" ht="13.5">
      <c r="D139"/>
      <c r="E139"/>
      <c r="F139"/>
      <c r="G139"/>
      <c r="H139"/>
      <c r="I139"/>
      <c r="J139"/>
      <c r="K139"/>
      <c r="L139"/>
      <c r="M139"/>
      <c r="N139"/>
    </row>
    <row r="140" spans="4:14" ht="13.5">
      <c r="D140"/>
      <c r="E140"/>
      <c r="F140"/>
      <c r="G140"/>
      <c r="H140"/>
      <c r="I140"/>
      <c r="J140"/>
      <c r="K140"/>
      <c r="L140"/>
      <c r="M140"/>
      <c r="N140"/>
    </row>
    <row r="141" spans="4:14" ht="13.5">
      <c r="D141"/>
      <c r="E141"/>
      <c r="F141"/>
      <c r="G141"/>
      <c r="H141"/>
      <c r="I141"/>
      <c r="J141"/>
      <c r="K141"/>
      <c r="L141"/>
      <c r="M141"/>
      <c r="N141"/>
    </row>
    <row r="142" spans="4:14" ht="13.5">
      <c r="D142"/>
      <c r="E142"/>
      <c r="F142"/>
      <c r="G142"/>
      <c r="H142"/>
      <c r="I142"/>
      <c r="J142"/>
      <c r="K142"/>
      <c r="L142"/>
      <c r="M142"/>
      <c r="N142"/>
    </row>
    <row r="143" spans="4:14" ht="13.5">
      <c r="D143"/>
      <c r="E143"/>
      <c r="F143"/>
      <c r="G143"/>
      <c r="H143"/>
      <c r="I143"/>
      <c r="J143"/>
      <c r="K143"/>
      <c r="L143"/>
      <c r="M143"/>
      <c r="N143"/>
    </row>
    <row r="144" spans="4:14" ht="13.5">
      <c r="D144"/>
      <c r="E144"/>
      <c r="F144"/>
      <c r="G144"/>
      <c r="H144"/>
      <c r="I144"/>
      <c r="J144"/>
      <c r="K144"/>
      <c r="L144"/>
      <c r="M144"/>
      <c r="N144"/>
    </row>
    <row r="145" spans="4:14" ht="13.5">
      <c r="D145"/>
      <c r="E145"/>
      <c r="F145"/>
      <c r="G145"/>
      <c r="H145"/>
      <c r="I145"/>
      <c r="J145"/>
      <c r="K145"/>
      <c r="L145"/>
      <c r="M145"/>
      <c r="N145"/>
    </row>
    <row r="146" spans="4:14" ht="13.5">
      <c r="D146"/>
      <c r="E146"/>
      <c r="F146"/>
      <c r="G146"/>
      <c r="H146"/>
      <c r="I146"/>
      <c r="J146"/>
      <c r="K146"/>
      <c r="L146"/>
      <c r="M146"/>
      <c r="N146"/>
    </row>
    <row r="147" spans="4:14" ht="13.5">
      <c r="D147"/>
      <c r="E147"/>
      <c r="F147"/>
      <c r="G147"/>
      <c r="H147"/>
      <c r="I147"/>
      <c r="J147"/>
      <c r="K147"/>
      <c r="L147"/>
      <c r="M147"/>
      <c r="N147"/>
    </row>
    <row r="148" spans="4:14" ht="13.5">
      <c r="D148"/>
      <c r="E148"/>
      <c r="F148"/>
      <c r="G148"/>
      <c r="H148"/>
      <c r="I148"/>
      <c r="J148"/>
      <c r="K148"/>
      <c r="L148"/>
      <c r="M148"/>
      <c r="N148"/>
    </row>
    <row r="149" spans="4:14" ht="13.5">
      <c r="D149"/>
      <c r="E149"/>
      <c r="F149"/>
      <c r="G149"/>
      <c r="H149"/>
      <c r="I149"/>
      <c r="J149"/>
      <c r="K149"/>
      <c r="L149"/>
      <c r="M149"/>
      <c r="N149"/>
    </row>
    <row r="150" spans="4:14" ht="13.5">
      <c r="D150"/>
      <c r="E150"/>
      <c r="F150"/>
      <c r="G150"/>
      <c r="H150"/>
      <c r="I150"/>
      <c r="J150"/>
      <c r="K150"/>
      <c r="L150"/>
      <c r="M150"/>
      <c r="N150"/>
    </row>
    <row r="151" spans="4:14" ht="13.5">
      <c r="D151"/>
      <c r="E151"/>
      <c r="F151"/>
      <c r="G151"/>
      <c r="H151"/>
      <c r="I151"/>
      <c r="J151"/>
      <c r="K151"/>
      <c r="L151"/>
      <c r="M151"/>
      <c r="N151"/>
    </row>
    <row r="152" spans="4:14" ht="13.5">
      <c r="D152"/>
      <c r="E152"/>
      <c r="F152"/>
      <c r="G152"/>
      <c r="H152"/>
      <c r="I152"/>
      <c r="J152"/>
      <c r="K152"/>
      <c r="L152"/>
      <c r="M152"/>
      <c r="N152"/>
    </row>
    <row r="153" spans="4:14" ht="13.5">
      <c r="D153"/>
      <c r="E153"/>
      <c r="F153"/>
      <c r="G153"/>
      <c r="H153"/>
      <c r="I153"/>
      <c r="J153"/>
      <c r="K153"/>
      <c r="L153"/>
      <c r="M153"/>
      <c r="N153"/>
    </row>
    <row r="154" spans="4:14" ht="13.5">
      <c r="D154"/>
      <c r="E154"/>
      <c r="F154"/>
      <c r="G154"/>
      <c r="H154"/>
      <c r="I154"/>
      <c r="J154"/>
      <c r="K154"/>
      <c r="L154"/>
      <c r="M154"/>
      <c r="N154"/>
    </row>
    <row r="155" spans="4:14" ht="13.5">
      <c r="D155"/>
      <c r="E155"/>
      <c r="F155"/>
      <c r="G155"/>
      <c r="H155"/>
      <c r="I155"/>
      <c r="J155"/>
      <c r="K155"/>
      <c r="L155"/>
      <c r="M155"/>
      <c r="N155"/>
    </row>
    <row r="156" spans="4:14" ht="13.5">
      <c r="D156"/>
      <c r="E156"/>
      <c r="F156"/>
      <c r="G156"/>
      <c r="H156"/>
      <c r="I156"/>
      <c r="J156"/>
      <c r="K156"/>
      <c r="L156"/>
      <c r="M156"/>
      <c r="N156"/>
    </row>
    <row r="157" spans="4:14" ht="13.5">
      <c r="D157"/>
      <c r="E157"/>
      <c r="F157"/>
      <c r="G157"/>
      <c r="H157"/>
      <c r="I157"/>
      <c r="J157"/>
      <c r="K157"/>
      <c r="L157"/>
      <c r="M157"/>
      <c r="N157"/>
    </row>
    <row r="158" spans="4:14" ht="13.5">
      <c r="D158"/>
      <c r="E158"/>
      <c r="F158"/>
      <c r="G158"/>
      <c r="H158"/>
      <c r="I158"/>
      <c r="J158"/>
      <c r="K158"/>
      <c r="L158"/>
      <c r="M158"/>
      <c r="N158"/>
    </row>
    <row r="159" spans="4:14" ht="13.5">
      <c r="D159"/>
      <c r="E159"/>
      <c r="F159"/>
      <c r="G159"/>
      <c r="H159"/>
      <c r="I159"/>
      <c r="J159"/>
      <c r="K159"/>
      <c r="L159"/>
      <c r="M159"/>
      <c r="N159"/>
    </row>
    <row r="160" spans="4:14" ht="13.5">
      <c r="D160"/>
      <c r="E160"/>
      <c r="F160"/>
      <c r="G160"/>
      <c r="H160"/>
      <c r="I160"/>
      <c r="J160"/>
      <c r="K160"/>
      <c r="L160"/>
      <c r="M160"/>
      <c r="N160"/>
    </row>
    <row r="161" spans="4:14" ht="13.5">
      <c r="D161"/>
      <c r="E161"/>
      <c r="F161"/>
      <c r="G161"/>
      <c r="H161"/>
      <c r="I161"/>
      <c r="J161"/>
      <c r="K161"/>
      <c r="L161"/>
      <c r="M161"/>
      <c r="N161"/>
    </row>
    <row r="162" spans="4:14" ht="13.5">
      <c r="D162"/>
      <c r="E162"/>
      <c r="F162"/>
      <c r="G162"/>
      <c r="H162"/>
      <c r="I162"/>
      <c r="J162"/>
      <c r="K162"/>
      <c r="L162"/>
      <c r="M162"/>
      <c r="N162"/>
    </row>
    <row r="163" spans="4:14" ht="13.5">
      <c r="D163"/>
      <c r="E163"/>
      <c r="F163"/>
      <c r="G163"/>
      <c r="H163"/>
      <c r="I163"/>
      <c r="J163"/>
      <c r="K163"/>
      <c r="L163"/>
      <c r="M163"/>
      <c r="N163"/>
    </row>
    <row r="164" spans="4:14" ht="13.5">
      <c r="D164"/>
      <c r="E164"/>
      <c r="F164"/>
      <c r="G164"/>
      <c r="H164"/>
      <c r="I164"/>
      <c r="J164"/>
      <c r="K164"/>
      <c r="L164"/>
      <c r="M164"/>
      <c r="N164"/>
    </row>
    <row r="165" spans="4:14" ht="13.5">
      <c r="D165"/>
      <c r="E165"/>
      <c r="F165"/>
      <c r="G165"/>
      <c r="H165"/>
      <c r="I165"/>
      <c r="J165"/>
      <c r="K165"/>
      <c r="L165"/>
      <c r="M165"/>
      <c r="N165"/>
    </row>
    <row r="166" spans="4:14" ht="13.5">
      <c r="D166"/>
      <c r="E166"/>
      <c r="F166"/>
      <c r="G166"/>
      <c r="H166"/>
      <c r="I166"/>
      <c r="J166"/>
      <c r="K166"/>
      <c r="L166"/>
      <c r="M166"/>
      <c r="N166"/>
    </row>
    <row r="167" spans="4:14" ht="13.5">
      <c r="D167"/>
      <c r="E167"/>
      <c r="F167"/>
      <c r="G167"/>
      <c r="H167"/>
      <c r="I167"/>
      <c r="J167"/>
      <c r="K167"/>
      <c r="L167"/>
      <c r="M167"/>
      <c r="N167"/>
    </row>
    <row r="168" spans="4:14" ht="13.5">
      <c r="D168"/>
      <c r="E168"/>
      <c r="F168"/>
      <c r="G168"/>
      <c r="H168"/>
      <c r="I168"/>
      <c r="J168"/>
      <c r="K168"/>
      <c r="L168"/>
      <c r="M168"/>
      <c r="N168"/>
    </row>
    <row r="169" spans="4:14" ht="13.5">
      <c r="D169"/>
      <c r="E169"/>
      <c r="F169"/>
      <c r="G169"/>
      <c r="H169"/>
      <c r="I169"/>
      <c r="J169"/>
      <c r="K169"/>
      <c r="L169"/>
      <c r="M169"/>
      <c r="N169"/>
    </row>
    <row r="170" spans="4:14" ht="13.5">
      <c r="D170"/>
      <c r="E170"/>
      <c r="F170"/>
      <c r="G170"/>
      <c r="H170"/>
      <c r="I170"/>
      <c r="J170"/>
      <c r="K170"/>
      <c r="L170"/>
      <c r="M170"/>
      <c r="N170"/>
    </row>
    <row r="171" spans="4:14" ht="13.5">
      <c r="D171"/>
      <c r="E171"/>
      <c r="F171"/>
      <c r="G171"/>
      <c r="H171"/>
      <c r="I171"/>
      <c r="J171"/>
      <c r="K171"/>
      <c r="L171"/>
      <c r="M171"/>
      <c r="N171"/>
    </row>
    <row r="172" spans="4:14" ht="13.5">
      <c r="D172"/>
      <c r="E172"/>
      <c r="F172"/>
      <c r="G172"/>
      <c r="H172"/>
      <c r="I172"/>
      <c r="J172"/>
      <c r="K172"/>
      <c r="L172"/>
      <c r="M172"/>
      <c r="N172"/>
    </row>
    <row r="173" spans="4:14" ht="13.5">
      <c r="D173"/>
      <c r="E173"/>
      <c r="F173"/>
      <c r="G173"/>
      <c r="H173"/>
      <c r="I173"/>
      <c r="J173"/>
      <c r="K173"/>
      <c r="L173"/>
      <c r="M173"/>
      <c r="N173"/>
    </row>
    <row r="174" spans="4:14" ht="13.5">
      <c r="D174"/>
      <c r="E174"/>
      <c r="F174"/>
      <c r="G174"/>
      <c r="H174"/>
      <c r="I174"/>
      <c r="J174"/>
      <c r="K174"/>
      <c r="L174"/>
      <c r="M174"/>
      <c r="N174"/>
    </row>
    <row r="175" spans="4:14" ht="13.5">
      <c r="D175"/>
      <c r="E175"/>
      <c r="F175"/>
      <c r="G175"/>
      <c r="H175"/>
      <c r="I175"/>
      <c r="J175"/>
      <c r="K175"/>
      <c r="L175"/>
      <c r="M175"/>
      <c r="N175"/>
    </row>
    <row r="176" spans="4:14" ht="13.5">
      <c r="D176"/>
      <c r="E176"/>
      <c r="F176"/>
      <c r="G176"/>
      <c r="H176"/>
      <c r="I176"/>
      <c r="J176"/>
      <c r="K176"/>
      <c r="L176"/>
      <c r="M176"/>
      <c r="N176"/>
    </row>
    <row r="177" spans="4:14" ht="13.5">
      <c r="D177"/>
      <c r="E177"/>
      <c r="F177"/>
      <c r="G177"/>
      <c r="H177"/>
      <c r="I177"/>
      <c r="J177"/>
      <c r="K177"/>
      <c r="L177"/>
      <c r="M177"/>
      <c r="N177"/>
    </row>
    <row r="178" spans="4:14" ht="13.5">
      <c r="D178"/>
      <c r="E178"/>
      <c r="F178"/>
      <c r="G178"/>
      <c r="H178"/>
      <c r="I178"/>
      <c r="J178"/>
      <c r="K178"/>
      <c r="L178"/>
      <c r="M178"/>
      <c r="N178"/>
    </row>
    <row r="179" spans="4:14" ht="13.5">
      <c r="D179"/>
      <c r="E179"/>
      <c r="F179"/>
      <c r="G179"/>
      <c r="H179"/>
      <c r="I179"/>
      <c r="J179"/>
      <c r="K179"/>
      <c r="L179"/>
      <c r="M179"/>
      <c r="N179"/>
    </row>
    <row r="180" spans="4:14" ht="13.5">
      <c r="D180"/>
      <c r="E180"/>
      <c r="F180"/>
      <c r="G180"/>
      <c r="H180"/>
      <c r="I180"/>
      <c r="J180"/>
      <c r="K180"/>
      <c r="L180"/>
      <c r="M180"/>
      <c r="N180"/>
    </row>
    <row r="181" spans="5:14" ht="13.5">
      <c r="E181"/>
      <c r="F181"/>
      <c r="G181"/>
      <c r="H181"/>
      <c r="I181"/>
      <c r="J181"/>
      <c r="K181"/>
      <c r="L181"/>
      <c r="M181"/>
      <c r="N181"/>
    </row>
  </sheetData>
  <sheetProtection/>
  <mergeCells count="4">
    <mergeCell ref="O2:O4"/>
    <mergeCell ref="A68:C69"/>
    <mergeCell ref="A70:C71"/>
    <mergeCell ref="A72:C73"/>
  </mergeCells>
  <conditionalFormatting sqref="A1:IV65536">
    <cfRule type="cellIs" priority="1" dxfId="32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0" r:id="rId2"/>
  <ignoredErrors>
    <ignoredError sqref="E2:N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7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E1" sqref="E1"/>
    </sheetView>
  </sheetViews>
  <sheetFormatPr defaultColWidth="9.00390625" defaultRowHeight="16.5" customHeight="1"/>
  <cols>
    <col min="1" max="1" width="3.375" style="74" customWidth="1"/>
    <col min="2" max="2" width="3.625" style="74" customWidth="1"/>
    <col min="3" max="3" width="11.375" style="74" customWidth="1"/>
    <col min="4" max="4" width="16.25390625" style="74" customWidth="1"/>
    <col min="5" max="6" width="12.875" style="10" customWidth="1"/>
    <col min="7" max="7" width="12.875" style="390" customWidth="1"/>
    <col min="8" max="14" width="12.875" style="10" customWidth="1"/>
    <col min="15" max="15" width="12.875" style="76" customWidth="1"/>
    <col min="16" max="16384" width="9.00390625" style="76" customWidth="1"/>
  </cols>
  <sheetData>
    <row r="1" spans="1:15" ht="21.75" customHeight="1" thickBot="1">
      <c r="A1" s="78" t="s">
        <v>297</v>
      </c>
      <c r="B1" s="73"/>
      <c r="D1" s="75"/>
      <c r="O1" s="81" t="s">
        <v>47</v>
      </c>
    </row>
    <row r="2" spans="1:15" ht="14.25" customHeight="1">
      <c r="A2" s="119"/>
      <c r="B2" s="120"/>
      <c r="C2" s="120"/>
      <c r="D2" s="136" t="s">
        <v>49</v>
      </c>
      <c r="E2" s="466" t="s">
        <v>50</v>
      </c>
      <c r="F2" s="467" t="s">
        <v>51</v>
      </c>
      <c r="G2" s="467" t="s">
        <v>353</v>
      </c>
      <c r="H2" s="467" t="s">
        <v>52</v>
      </c>
      <c r="I2" s="467" t="s">
        <v>53</v>
      </c>
      <c r="J2" s="467" t="s">
        <v>54</v>
      </c>
      <c r="K2" s="467" t="s">
        <v>55</v>
      </c>
      <c r="L2" s="467" t="s">
        <v>56</v>
      </c>
      <c r="M2" s="467" t="s">
        <v>57</v>
      </c>
      <c r="N2" s="468" t="s">
        <v>58</v>
      </c>
      <c r="O2" s="906" t="s">
        <v>311</v>
      </c>
    </row>
    <row r="3" spans="1:15" ht="14.25" customHeight="1">
      <c r="A3" s="124"/>
      <c r="B3" s="32"/>
      <c r="C3" s="32"/>
      <c r="D3" s="174"/>
      <c r="E3" s="24" t="s">
        <v>19</v>
      </c>
      <c r="F3" s="469" t="s">
        <v>59</v>
      </c>
      <c r="G3" s="469" t="s">
        <v>59</v>
      </c>
      <c r="H3" s="469" t="s">
        <v>60</v>
      </c>
      <c r="I3" s="469" t="s">
        <v>61</v>
      </c>
      <c r="J3" s="469" t="s">
        <v>37</v>
      </c>
      <c r="K3" s="469" t="s">
        <v>62</v>
      </c>
      <c r="L3" s="469" t="s">
        <v>21</v>
      </c>
      <c r="M3" s="469" t="s">
        <v>63</v>
      </c>
      <c r="N3" s="470" t="s">
        <v>64</v>
      </c>
      <c r="O3" s="907"/>
    </row>
    <row r="4" spans="1:15" ht="14.25" customHeight="1" thickBot="1">
      <c r="A4" s="170"/>
      <c r="B4" s="171" t="s">
        <v>123</v>
      </c>
      <c r="C4" s="171"/>
      <c r="D4" s="175" t="s">
        <v>124</v>
      </c>
      <c r="E4" s="173"/>
      <c r="F4" s="471" t="s">
        <v>32</v>
      </c>
      <c r="G4" s="471" t="s">
        <v>33</v>
      </c>
      <c r="H4" s="472"/>
      <c r="I4" s="472"/>
      <c r="J4" s="172"/>
      <c r="K4" s="172"/>
      <c r="L4" s="172"/>
      <c r="M4" s="472"/>
      <c r="N4" s="473" t="s">
        <v>66</v>
      </c>
      <c r="O4" s="908"/>
    </row>
    <row r="5" spans="1:15" s="77" customFormat="1" ht="16.5" customHeight="1">
      <c r="A5" s="209" t="s">
        <v>298</v>
      </c>
      <c r="B5" s="210"/>
      <c r="C5" s="211"/>
      <c r="D5" s="212"/>
      <c r="E5" s="135">
        <v>9043</v>
      </c>
      <c r="F5" s="17">
        <v>44530</v>
      </c>
      <c r="G5" s="498"/>
      <c r="H5" s="17">
        <v>434141</v>
      </c>
      <c r="I5" s="17">
        <v>530363</v>
      </c>
      <c r="J5" s="17">
        <v>0</v>
      </c>
      <c r="K5" s="17">
        <v>0</v>
      </c>
      <c r="L5" s="17">
        <v>0</v>
      </c>
      <c r="M5" s="17">
        <v>0</v>
      </c>
      <c r="N5" s="129">
        <v>1292969</v>
      </c>
      <c r="O5" s="216">
        <v>2311046</v>
      </c>
    </row>
    <row r="6" spans="1:15" ht="16.5" customHeight="1">
      <c r="A6" s="204"/>
      <c r="B6" s="79" t="s">
        <v>299</v>
      </c>
      <c r="C6" s="83"/>
      <c r="D6" s="213"/>
      <c r="E6" s="445"/>
      <c r="F6" s="437"/>
      <c r="G6" s="500"/>
      <c r="H6" s="437"/>
      <c r="I6" s="437"/>
      <c r="J6" s="437"/>
      <c r="K6" s="437"/>
      <c r="L6" s="437"/>
      <c r="M6" s="437"/>
      <c r="N6" s="446"/>
      <c r="O6" s="447"/>
    </row>
    <row r="7" spans="1:15" ht="16.5" customHeight="1">
      <c r="A7" s="204"/>
      <c r="B7" s="80"/>
      <c r="C7" s="84" t="s">
        <v>300</v>
      </c>
      <c r="D7" s="322" t="s">
        <v>301</v>
      </c>
      <c r="E7" s="319">
        <v>8346</v>
      </c>
      <c r="F7" s="320">
        <v>3489</v>
      </c>
      <c r="G7" s="501"/>
      <c r="H7" s="320">
        <v>103757</v>
      </c>
      <c r="I7" s="320">
        <v>203964</v>
      </c>
      <c r="J7" s="320">
        <v>0</v>
      </c>
      <c r="K7" s="320">
        <v>0</v>
      </c>
      <c r="L7" s="320">
        <v>0</v>
      </c>
      <c r="M7" s="320">
        <v>0</v>
      </c>
      <c r="N7" s="321">
        <v>699513</v>
      </c>
      <c r="O7" s="323">
        <v>1019069</v>
      </c>
    </row>
    <row r="8" spans="1:15" ht="16.5" customHeight="1">
      <c r="A8" s="204"/>
      <c r="B8" s="80"/>
      <c r="C8" s="85" t="s">
        <v>302</v>
      </c>
      <c r="D8" s="324" t="s">
        <v>303</v>
      </c>
      <c r="E8" s="299">
        <v>0</v>
      </c>
      <c r="F8" s="300">
        <v>0</v>
      </c>
      <c r="G8" s="499"/>
      <c r="H8" s="300"/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1"/>
      <c r="O8" s="325">
        <v>0</v>
      </c>
    </row>
    <row r="9" spans="1:15" ht="16.5" customHeight="1">
      <c r="A9" s="204"/>
      <c r="B9" s="80"/>
      <c r="C9" s="86"/>
      <c r="D9" s="326" t="s">
        <v>304</v>
      </c>
      <c r="E9" s="302">
        <v>0</v>
      </c>
      <c r="F9" s="303">
        <v>0</v>
      </c>
      <c r="G9" s="502"/>
      <c r="H9" s="303"/>
      <c r="I9" s="303">
        <v>0</v>
      </c>
      <c r="J9" s="303">
        <v>0</v>
      </c>
      <c r="K9" s="303">
        <v>0</v>
      </c>
      <c r="L9" s="303">
        <v>0</v>
      </c>
      <c r="M9" s="303">
        <v>0</v>
      </c>
      <c r="N9" s="304"/>
      <c r="O9" s="327">
        <v>0</v>
      </c>
    </row>
    <row r="10" spans="1:15" ht="16.5" customHeight="1">
      <c r="A10" s="204"/>
      <c r="B10" s="80"/>
      <c r="C10" s="87" t="s">
        <v>385</v>
      </c>
      <c r="D10" s="214"/>
      <c r="E10" s="15">
        <v>697</v>
      </c>
      <c r="F10" s="16">
        <v>19485</v>
      </c>
      <c r="G10" s="500"/>
      <c r="H10" s="16">
        <v>330384</v>
      </c>
      <c r="I10" s="16">
        <v>317799</v>
      </c>
      <c r="J10" s="16">
        <v>0</v>
      </c>
      <c r="K10" s="16">
        <v>0</v>
      </c>
      <c r="L10" s="16">
        <v>0</v>
      </c>
      <c r="M10" s="16">
        <v>0</v>
      </c>
      <c r="N10" s="128">
        <v>556268</v>
      </c>
      <c r="O10" s="217">
        <v>1224633</v>
      </c>
    </row>
    <row r="11" spans="1:15" ht="16.5" customHeight="1">
      <c r="A11" s="204"/>
      <c r="B11" s="80"/>
      <c r="C11" s="87" t="s">
        <v>305</v>
      </c>
      <c r="D11" s="214"/>
      <c r="E11" s="15">
        <v>0</v>
      </c>
      <c r="F11" s="16">
        <v>0</v>
      </c>
      <c r="G11" s="500"/>
      <c r="H11" s="16">
        <v>0</v>
      </c>
      <c r="I11" s="16">
        <v>8600</v>
      </c>
      <c r="J11" s="16">
        <v>0</v>
      </c>
      <c r="K11" s="16">
        <v>0</v>
      </c>
      <c r="L11" s="16">
        <v>0</v>
      </c>
      <c r="M11" s="16">
        <v>0</v>
      </c>
      <c r="N11" s="128">
        <v>37188</v>
      </c>
      <c r="O11" s="217">
        <v>45788</v>
      </c>
    </row>
    <row r="12" spans="1:15" ht="16.5" customHeight="1">
      <c r="A12" s="204"/>
      <c r="B12" s="80"/>
      <c r="C12" s="87" t="s">
        <v>306</v>
      </c>
      <c r="D12" s="214"/>
      <c r="E12" s="15">
        <v>0</v>
      </c>
      <c r="F12" s="16">
        <v>21556</v>
      </c>
      <c r="G12" s="500"/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28">
        <v>0</v>
      </c>
      <c r="O12" s="217">
        <v>21556</v>
      </c>
    </row>
    <row r="13" spans="1:15" ht="16.5" customHeight="1">
      <c r="A13" s="204"/>
      <c r="B13" s="80"/>
      <c r="C13" s="87" t="s">
        <v>307</v>
      </c>
      <c r="D13" s="214"/>
      <c r="E13" s="15">
        <v>0</v>
      </c>
      <c r="F13" s="16">
        <v>0</v>
      </c>
      <c r="G13" s="500"/>
      <c r="H13" s="16"/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28"/>
      <c r="O13" s="217">
        <v>0</v>
      </c>
    </row>
    <row r="14" spans="1:15" ht="16.5" customHeight="1">
      <c r="A14" s="204"/>
      <c r="B14" s="80"/>
      <c r="C14" s="87" t="s">
        <v>308</v>
      </c>
      <c r="D14" s="214"/>
      <c r="E14" s="15">
        <v>0</v>
      </c>
      <c r="F14" s="16">
        <v>0</v>
      </c>
      <c r="G14" s="500"/>
      <c r="H14" s="16"/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28"/>
      <c r="O14" s="217">
        <v>0</v>
      </c>
    </row>
    <row r="15" spans="1:15" ht="16.5" customHeight="1">
      <c r="A15" s="204"/>
      <c r="B15" s="80"/>
      <c r="C15" s="87" t="s">
        <v>309</v>
      </c>
      <c r="D15" s="214"/>
      <c r="E15" s="15">
        <v>0</v>
      </c>
      <c r="F15" s="16">
        <v>0</v>
      </c>
      <c r="G15" s="500"/>
      <c r="H15" s="16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28"/>
      <c r="O15" s="217">
        <v>0</v>
      </c>
    </row>
    <row r="16" spans="1:15" ht="16.5" customHeight="1">
      <c r="A16" s="204"/>
      <c r="B16" s="80"/>
      <c r="C16" s="87" t="s">
        <v>38</v>
      </c>
      <c r="D16" s="214"/>
      <c r="E16" s="15">
        <v>0</v>
      </c>
      <c r="F16" s="16">
        <v>0</v>
      </c>
      <c r="G16" s="500"/>
      <c r="H16" s="16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28"/>
      <c r="O16" s="217">
        <v>0</v>
      </c>
    </row>
    <row r="17" spans="1:15" ht="16.5" customHeight="1" thickBot="1">
      <c r="A17" s="204"/>
      <c r="B17" s="207"/>
      <c r="C17" s="208" t="s">
        <v>39</v>
      </c>
      <c r="D17" s="215"/>
      <c r="E17" s="138">
        <v>0</v>
      </c>
      <c r="F17" s="139">
        <v>0</v>
      </c>
      <c r="G17" s="503"/>
      <c r="H17" s="139"/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7"/>
      <c r="O17" s="218">
        <v>0</v>
      </c>
    </row>
    <row r="18" spans="1:15" ht="16.5" customHeight="1">
      <c r="A18" s="204"/>
      <c r="B18" s="80" t="s">
        <v>310</v>
      </c>
      <c r="C18" s="211"/>
      <c r="D18" s="212"/>
      <c r="E18" s="448"/>
      <c r="F18" s="436"/>
      <c r="G18" s="498"/>
      <c r="H18" s="436"/>
      <c r="I18" s="436"/>
      <c r="J18" s="436"/>
      <c r="K18" s="436"/>
      <c r="L18" s="436"/>
      <c r="M18" s="436"/>
      <c r="N18" s="449"/>
      <c r="O18" s="450"/>
    </row>
    <row r="19" spans="1:15" ht="16.5" customHeight="1">
      <c r="A19" s="204"/>
      <c r="B19" s="80"/>
      <c r="C19" s="87" t="s">
        <v>340</v>
      </c>
      <c r="D19" s="214"/>
      <c r="E19" s="15">
        <v>0</v>
      </c>
      <c r="F19" s="16">
        <v>0</v>
      </c>
      <c r="G19" s="50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28">
        <v>0</v>
      </c>
      <c r="O19" s="217">
        <v>0</v>
      </c>
    </row>
    <row r="20" spans="1:15" ht="16.5" customHeight="1">
      <c r="A20" s="204"/>
      <c r="B20" s="80"/>
      <c r="C20" s="87" t="s">
        <v>341</v>
      </c>
      <c r="D20" s="214"/>
      <c r="E20" s="15">
        <v>0</v>
      </c>
      <c r="F20" s="16">
        <v>16200</v>
      </c>
      <c r="G20" s="500"/>
      <c r="H20" s="16">
        <v>30135</v>
      </c>
      <c r="I20" s="16">
        <v>2677</v>
      </c>
      <c r="J20" s="16">
        <v>0</v>
      </c>
      <c r="K20" s="16">
        <v>0</v>
      </c>
      <c r="L20" s="16">
        <v>0</v>
      </c>
      <c r="M20" s="16">
        <v>0</v>
      </c>
      <c r="N20" s="128">
        <v>12850</v>
      </c>
      <c r="O20" s="217">
        <v>61862</v>
      </c>
    </row>
    <row r="21" spans="1:15" ht="16.5" customHeight="1">
      <c r="A21" s="204"/>
      <c r="B21" s="80"/>
      <c r="C21" s="87" t="s">
        <v>342</v>
      </c>
      <c r="D21" s="214"/>
      <c r="E21" s="15">
        <v>74</v>
      </c>
      <c r="F21" s="16">
        <v>24841</v>
      </c>
      <c r="G21" s="500"/>
      <c r="H21" s="16">
        <v>234325</v>
      </c>
      <c r="I21" s="16">
        <v>108564</v>
      </c>
      <c r="J21" s="16">
        <v>0</v>
      </c>
      <c r="K21" s="16">
        <v>0</v>
      </c>
      <c r="L21" s="16">
        <v>0</v>
      </c>
      <c r="M21" s="16">
        <v>0</v>
      </c>
      <c r="N21" s="128">
        <v>511917</v>
      </c>
      <c r="O21" s="217">
        <v>879721</v>
      </c>
    </row>
    <row r="22" spans="1:15" ht="16.5" customHeight="1">
      <c r="A22" s="205"/>
      <c r="B22" s="80"/>
      <c r="C22" s="87" t="s">
        <v>343</v>
      </c>
      <c r="D22" s="214"/>
      <c r="E22" s="15">
        <v>0</v>
      </c>
      <c r="F22" s="16">
        <v>0</v>
      </c>
      <c r="G22" s="500"/>
      <c r="H22" s="16">
        <v>112806</v>
      </c>
      <c r="I22" s="16">
        <v>419122</v>
      </c>
      <c r="J22" s="16">
        <v>0</v>
      </c>
      <c r="K22" s="16">
        <v>0</v>
      </c>
      <c r="L22" s="16">
        <v>0</v>
      </c>
      <c r="M22" s="16">
        <v>0</v>
      </c>
      <c r="N22" s="128">
        <v>652735</v>
      </c>
      <c r="O22" s="217">
        <v>1184663</v>
      </c>
    </row>
    <row r="23" spans="1:15" ht="16.5" customHeight="1">
      <c r="A23" s="205"/>
      <c r="B23" s="80"/>
      <c r="C23" s="87" t="s">
        <v>344</v>
      </c>
      <c r="D23" s="214"/>
      <c r="E23" s="15">
        <v>2627</v>
      </c>
      <c r="F23" s="16">
        <v>0</v>
      </c>
      <c r="G23" s="500"/>
      <c r="H23" s="16">
        <v>56875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28">
        <v>63801</v>
      </c>
      <c r="O23" s="217">
        <v>123303</v>
      </c>
    </row>
    <row r="24" spans="1:15" ht="16.5" customHeight="1">
      <c r="A24" s="205"/>
      <c r="B24" s="80"/>
      <c r="C24" s="87" t="s">
        <v>345</v>
      </c>
      <c r="D24" s="214"/>
      <c r="E24" s="15">
        <v>4133</v>
      </c>
      <c r="F24" s="16">
        <v>3489</v>
      </c>
      <c r="G24" s="500"/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28">
        <v>37380</v>
      </c>
      <c r="O24" s="217">
        <v>45002</v>
      </c>
    </row>
    <row r="25" spans="1:15" ht="16.5" customHeight="1">
      <c r="A25" s="205"/>
      <c r="B25" s="80"/>
      <c r="C25" s="87" t="s">
        <v>346</v>
      </c>
      <c r="D25" s="214"/>
      <c r="E25" s="15">
        <v>2209</v>
      </c>
      <c r="F25" s="16">
        <v>0</v>
      </c>
      <c r="G25" s="500"/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28">
        <v>14286</v>
      </c>
      <c r="O25" s="217">
        <v>16495</v>
      </c>
    </row>
    <row r="26" spans="1:15" ht="16.5" customHeight="1">
      <c r="A26" s="205"/>
      <c r="B26" s="80"/>
      <c r="C26" s="87" t="s">
        <v>347</v>
      </c>
      <c r="D26" s="214"/>
      <c r="E26" s="15">
        <v>0</v>
      </c>
      <c r="F26" s="16">
        <v>0</v>
      </c>
      <c r="G26" s="500"/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28">
        <v>0</v>
      </c>
      <c r="O26" s="217">
        <v>0</v>
      </c>
    </row>
    <row r="27" spans="1:15" ht="16.5" customHeight="1">
      <c r="A27" s="205"/>
      <c r="B27" s="80"/>
      <c r="C27" s="87" t="s">
        <v>348</v>
      </c>
      <c r="D27" s="214"/>
      <c r="E27" s="15">
        <v>0</v>
      </c>
      <c r="F27" s="16">
        <v>0</v>
      </c>
      <c r="G27" s="500"/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28">
        <v>0</v>
      </c>
      <c r="O27" s="217">
        <v>0</v>
      </c>
    </row>
    <row r="28" spans="1:15" ht="16.5" customHeight="1">
      <c r="A28" s="205"/>
      <c r="B28" s="80"/>
      <c r="C28" s="87" t="s">
        <v>349</v>
      </c>
      <c r="D28" s="214"/>
      <c r="E28" s="15">
        <v>0</v>
      </c>
      <c r="F28" s="16">
        <v>0</v>
      </c>
      <c r="G28" s="500"/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28">
        <v>0</v>
      </c>
      <c r="O28" s="217">
        <v>0</v>
      </c>
    </row>
    <row r="29" spans="1:15" ht="16.5" customHeight="1" thickBot="1">
      <c r="A29" s="206"/>
      <c r="B29" s="207"/>
      <c r="C29" s="208" t="s">
        <v>350</v>
      </c>
      <c r="D29" s="215"/>
      <c r="E29" s="138">
        <v>0</v>
      </c>
      <c r="F29" s="139">
        <v>0</v>
      </c>
      <c r="G29" s="503"/>
      <c r="H29" s="139"/>
      <c r="I29" s="139">
        <v>0</v>
      </c>
      <c r="J29" s="139">
        <v>0</v>
      </c>
      <c r="K29" s="139">
        <v>0</v>
      </c>
      <c r="L29" s="139"/>
      <c r="M29" s="139"/>
      <c r="N29" s="137"/>
      <c r="O29" s="218">
        <v>0</v>
      </c>
    </row>
    <row r="30" spans="3:15" ht="16.5" customHeight="1">
      <c r="C30" s="88"/>
      <c r="D30" s="88"/>
      <c r="E30" s="31"/>
      <c r="F30" s="31"/>
      <c r="G30" s="391"/>
      <c r="H30" s="31"/>
      <c r="I30" s="31"/>
      <c r="J30" s="31"/>
      <c r="K30" s="31"/>
      <c r="L30" s="31"/>
      <c r="M30" s="31"/>
      <c r="N30" s="31"/>
      <c r="O30" s="89">
        <f>SUM(E30:N30)</f>
        <v>0</v>
      </c>
    </row>
    <row r="31" spans="4:12" ht="16.5" customHeight="1">
      <c r="D31" s="562"/>
      <c r="E31"/>
      <c r="F31"/>
      <c r="G31"/>
      <c r="H31"/>
      <c r="I31"/>
      <c r="J31"/>
      <c r="K31"/>
      <c r="L31"/>
    </row>
    <row r="32" spans="4:12" ht="16.5" customHeight="1">
      <c r="D32"/>
      <c r="E32"/>
      <c r="F32"/>
      <c r="G32"/>
      <c r="H32"/>
      <c r="I32"/>
      <c r="J32"/>
      <c r="K32"/>
      <c r="L32"/>
    </row>
    <row r="33" spans="4:12" ht="16.5" customHeight="1">
      <c r="D33"/>
      <c r="E33"/>
      <c r="F33"/>
      <c r="G33"/>
      <c r="H33"/>
      <c r="I33"/>
      <c r="J33"/>
      <c r="K33"/>
      <c r="L33"/>
    </row>
    <row r="34" spans="4:12" ht="16.5" customHeight="1">
      <c r="D34"/>
      <c r="E34"/>
      <c r="F34"/>
      <c r="G34"/>
      <c r="H34"/>
      <c r="I34"/>
      <c r="J34"/>
      <c r="K34"/>
      <c r="L34"/>
    </row>
    <row r="35" spans="4:12" ht="16.5" customHeight="1">
      <c r="D35"/>
      <c r="E35"/>
      <c r="F35"/>
      <c r="G35"/>
      <c r="H35"/>
      <c r="I35"/>
      <c r="J35"/>
      <c r="K35"/>
      <c r="L35"/>
    </row>
    <row r="36" spans="4:12" ht="16.5" customHeight="1">
      <c r="D36"/>
      <c r="E36"/>
      <c r="F36"/>
      <c r="G36"/>
      <c r="H36"/>
      <c r="I36"/>
      <c r="J36"/>
      <c r="K36"/>
      <c r="L36"/>
    </row>
    <row r="37" spans="4:12" ht="16.5" customHeight="1">
      <c r="D37"/>
      <c r="E37"/>
      <c r="F37"/>
      <c r="G37"/>
      <c r="H37"/>
      <c r="I37"/>
      <c r="J37"/>
      <c r="K37"/>
      <c r="L37"/>
    </row>
    <row r="38" spans="4:12" ht="16.5" customHeight="1">
      <c r="D38" s="562"/>
      <c r="E38"/>
      <c r="F38"/>
      <c r="G38"/>
      <c r="H38"/>
      <c r="I38"/>
      <c r="J38"/>
      <c r="K38"/>
      <c r="L38"/>
    </row>
    <row r="39" spans="4:12" ht="16.5" customHeight="1">
      <c r="D39" s="562"/>
      <c r="E39"/>
      <c r="F39"/>
      <c r="G39"/>
      <c r="H39"/>
      <c r="I39"/>
      <c r="J39"/>
      <c r="K39"/>
      <c r="L39"/>
    </row>
    <row r="40" spans="4:12" ht="16.5" customHeight="1">
      <c r="D40" s="562"/>
      <c r="E40"/>
      <c r="F40"/>
      <c r="G40"/>
      <c r="H40"/>
      <c r="I40"/>
      <c r="J40"/>
      <c r="K40"/>
      <c r="L40"/>
    </row>
    <row r="41" spans="4:12" ht="16.5" customHeight="1">
      <c r="D41" s="562"/>
      <c r="E41"/>
      <c r="F41"/>
      <c r="G41"/>
      <c r="H41"/>
      <c r="I41"/>
      <c r="J41"/>
      <c r="K41"/>
      <c r="L41"/>
    </row>
    <row r="42" spans="4:12" ht="16.5" customHeight="1">
      <c r="D42" s="562"/>
      <c r="E42"/>
      <c r="F42"/>
      <c r="G42"/>
      <c r="H42"/>
      <c r="I42"/>
      <c r="J42"/>
      <c r="K42"/>
      <c r="L42"/>
    </row>
    <row r="43" spans="4:12" ht="16.5" customHeight="1">
      <c r="D43"/>
      <c r="E43"/>
      <c r="F43"/>
      <c r="G43"/>
      <c r="H43"/>
      <c r="I43"/>
      <c r="J43"/>
      <c r="K43"/>
      <c r="L43"/>
    </row>
    <row r="44" spans="4:12" ht="16.5" customHeight="1">
      <c r="D44"/>
      <c r="E44"/>
      <c r="F44"/>
      <c r="G44"/>
      <c r="H44"/>
      <c r="I44"/>
      <c r="J44"/>
      <c r="K44"/>
      <c r="L44"/>
    </row>
    <row r="45" spans="4:12" ht="16.5" customHeight="1">
      <c r="D45"/>
      <c r="E45"/>
      <c r="F45"/>
      <c r="G45"/>
      <c r="H45"/>
      <c r="I45"/>
      <c r="J45"/>
      <c r="K45"/>
      <c r="L45"/>
    </row>
    <row r="46" spans="4:12" ht="16.5" customHeight="1">
      <c r="D46"/>
      <c r="E46"/>
      <c r="F46"/>
      <c r="G46"/>
      <c r="H46"/>
      <c r="I46"/>
      <c r="J46"/>
      <c r="K46"/>
      <c r="L46"/>
    </row>
    <row r="47" spans="4:12" ht="16.5" customHeight="1">
      <c r="D47"/>
      <c r="E47"/>
      <c r="F47"/>
      <c r="G47"/>
      <c r="H47"/>
      <c r="I47"/>
      <c r="J47"/>
      <c r="K47"/>
      <c r="L47"/>
    </row>
    <row r="48" spans="4:12" ht="16.5" customHeight="1">
      <c r="D48"/>
      <c r="E48"/>
      <c r="F48"/>
      <c r="G48"/>
      <c r="H48"/>
      <c r="I48"/>
      <c r="J48"/>
      <c r="K48"/>
      <c r="L48"/>
    </row>
    <row r="49" spans="4:12" ht="16.5" customHeight="1">
      <c r="D49"/>
      <c r="E49"/>
      <c r="F49"/>
      <c r="G49"/>
      <c r="H49"/>
      <c r="I49"/>
      <c r="J49"/>
      <c r="K49"/>
      <c r="L49"/>
    </row>
    <row r="50" spans="4:12" ht="16.5" customHeight="1">
      <c r="D50"/>
      <c r="E50"/>
      <c r="F50"/>
      <c r="G50"/>
      <c r="H50"/>
      <c r="I50"/>
      <c r="J50"/>
      <c r="K50"/>
      <c r="L50"/>
    </row>
    <row r="51" spans="4:12" ht="16.5" customHeight="1">
      <c r="D51"/>
      <c r="E51"/>
      <c r="F51"/>
      <c r="G51"/>
      <c r="H51"/>
      <c r="I51"/>
      <c r="J51"/>
      <c r="K51"/>
      <c r="L51"/>
    </row>
    <row r="52" spans="4:12" ht="16.5" customHeight="1">
      <c r="D52"/>
      <c r="E52"/>
      <c r="F52"/>
      <c r="G52"/>
      <c r="H52"/>
      <c r="I52"/>
      <c r="J52"/>
      <c r="K52"/>
      <c r="L52"/>
    </row>
    <row r="53" spans="4:12" ht="16.5" customHeight="1">
      <c r="D53"/>
      <c r="E53"/>
      <c r="F53"/>
      <c r="G53"/>
      <c r="H53"/>
      <c r="I53"/>
      <c r="J53"/>
      <c r="K53"/>
      <c r="L53"/>
    </row>
    <row r="54" spans="4:12" ht="16.5" customHeight="1">
      <c r="D54"/>
      <c r="E54"/>
      <c r="F54"/>
      <c r="G54"/>
      <c r="H54"/>
      <c r="I54"/>
      <c r="J54"/>
      <c r="K54"/>
      <c r="L54"/>
    </row>
    <row r="55" spans="4:12" ht="16.5" customHeight="1">
      <c r="D55"/>
      <c r="E55"/>
      <c r="F55"/>
      <c r="G55"/>
      <c r="H55"/>
      <c r="I55"/>
      <c r="J55"/>
      <c r="K55"/>
      <c r="L55"/>
    </row>
    <row r="56" spans="4:12" ht="16.5" customHeight="1">
      <c r="D56"/>
      <c r="E56"/>
      <c r="F56"/>
      <c r="G56"/>
      <c r="H56"/>
      <c r="I56"/>
      <c r="J56"/>
      <c r="K56"/>
      <c r="L56"/>
    </row>
    <row r="57" spans="4:12" ht="16.5" customHeight="1">
      <c r="D57"/>
      <c r="E57"/>
      <c r="F57"/>
      <c r="G57"/>
      <c r="H57"/>
      <c r="I57"/>
      <c r="J57"/>
      <c r="K57"/>
      <c r="L57"/>
    </row>
    <row r="58" spans="4:12" ht="16.5" customHeight="1">
      <c r="D58"/>
      <c r="E58"/>
      <c r="F58"/>
      <c r="G58"/>
      <c r="H58"/>
      <c r="I58"/>
      <c r="J58"/>
      <c r="K58"/>
      <c r="L58"/>
    </row>
    <row r="59" spans="4:12" ht="16.5" customHeight="1">
      <c r="D59"/>
      <c r="E59"/>
      <c r="F59"/>
      <c r="G59"/>
      <c r="H59"/>
      <c r="I59"/>
      <c r="J59"/>
      <c r="K59"/>
      <c r="L59"/>
    </row>
    <row r="60" spans="4:12" ht="16.5" customHeight="1">
      <c r="D60"/>
      <c r="E60"/>
      <c r="F60"/>
      <c r="G60"/>
      <c r="H60"/>
      <c r="I60"/>
      <c r="J60"/>
      <c r="K60"/>
      <c r="L60"/>
    </row>
    <row r="61" spans="4:12" ht="16.5" customHeight="1">
      <c r="D61"/>
      <c r="E61"/>
      <c r="F61"/>
      <c r="G61"/>
      <c r="H61"/>
      <c r="I61"/>
      <c r="J61"/>
      <c r="K61"/>
      <c r="L61"/>
    </row>
    <row r="62" spans="4:12" ht="16.5" customHeight="1">
      <c r="D62" s="562"/>
      <c r="E62"/>
      <c r="F62"/>
      <c r="G62"/>
      <c r="H62"/>
      <c r="I62"/>
      <c r="J62"/>
      <c r="K62"/>
      <c r="L62"/>
    </row>
    <row r="63" spans="4:12" ht="16.5" customHeight="1">
      <c r="D63" s="562"/>
      <c r="E63"/>
      <c r="F63"/>
      <c r="G63"/>
      <c r="H63"/>
      <c r="I63"/>
      <c r="J63"/>
      <c r="K63"/>
      <c r="L63"/>
    </row>
    <row r="64" spans="4:12" ht="16.5" customHeight="1">
      <c r="D64" s="564"/>
      <c r="E64"/>
      <c r="F64"/>
      <c r="G64"/>
      <c r="H64"/>
      <c r="I64"/>
      <c r="J64"/>
      <c r="K64"/>
      <c r="L64"/>
    </row>
    <row r="65" spans="4:12" ht="16.5" customHeight="1">
      <c r="D65" s="564"/>
      <c r="E65"/>
      <c r="F65"/>
      <c r="G65"/>
      <c r="H65"/>
      <c r="I65"/>
      <c r="J65"/>
      <c r="K65"/>
      <c r="L65"/>
    </row>
    <row r="66" spans="4:12" ht="16.5" customHeight="1">
      <c r="D66" s="564"/>
      <c r="E66"/>
      <c r="F66"/>
      <c r="G66"/>
      <c r="H66"/>
      <c r="I66"/>
      <c r="J66"/>
      <c r="K66"/>
      <c r="L66"/>
    </row>
    <row r="67" spans="4:12" ht="16.5" customHeight="1">
      <c r="D67" s="564"/>
      <c r="E67"/>
      <c r="F67"/>
      <c r="G67"/>
      <c r="H67"/>
      <c r="I67"/>
      <c r="J67"/>
      <c r="K67"/>
      <c r="L67"/>
    </row>
    <row r="68" spans="4:12" ht="16.5" customHeight="1">
      <c r="D68" s="564"/>
      <c r="E68"/>
      <c r="F68"/>
      <c r="G68"/>
      <c r="H68"/>
      <c r="I68"/>
      <c r="J68"/>
      <c r="K68"/>
      <c r="L68"/>
    </row>
    <row r="69" spans="4:12" ht="16.5" customHeight="1">
      <c r="D69"/>
      <c r="E69"/>
      <c r="F69"/>
      <c r="G69"/>
      <c r="H69"/>
      <c r="I69"/>
      <c r="J69"/>
      <c r="K69"/>
      <c r="L69"/>
    </row>
    <row r="70" spans="4:12" ht="16.5" customHeight="1">
      <c r="D70"/>
      <c r="E70"/>
      <c r="F70"/>
      <c r="G70"/>
      <c r="H70"/>
      <c r="I70"/>
      <c r="J70"/>
      <c r="K70"/>
      <c r="L70"/>
    </row>
    <row r="71" spans="4:12" ht="16.5" customHeight="1">
      <c r="D71"/>
      <c r="E71"/>
      <c r="F71"/>
      <c r="G71"/>
      <c r="H71"/>
      <c r="I71"/>
      <c r="J71"/>
      <c r="K71"/>
      <c r="L71"/>
    </row>
    <row r="72" spans="4:12" ht="16.5" customHeight="1">
      <c r="D72"/>
      <c r="E72"/>
      <c r="F72"/>
      <c r="G72"/>
      <c r="H72"/>
      <c r="I72"/>
      <c r="J72"/>
      <c r="K72"/>
      <c r="L72"/>
    </row>
    <row r="73" spans="4:12" ht="16.5" customHeight="1">
      <c r="D73"/>
      <c r="E73"/>
      <c r="F73"/>
      <c r="G73"/>
      <c r="H73"/>
      <c r="I73"/>
      <c r="J73"/>
      <c r="K73"/>
      <c r="L73"/>
    </row>
    <row r="74" spans="4:12" ht="16.5" customHeight="1">
      <c r="D74"/>
      <c r="E74"/>
      <c r="F74"/>
      <c r="G74"/>
      <c r="H74"/>
      <c r="I74"/>
      <c r="J74"/>
      <c r="K74"/>
      <c r="L74"/>
    </row>
    <row r="75" spans="4:12" ht="16.5" customHeight="1">
      <c r="D75"/>
      <c r="E75"/>
      <c r="F75"/>
      <c r="G75"/>
      <c r="H75"/>
      <c r="I75"/>
      <c r="J75"/>
      <c r="K75"/>
      <c r="L75"/>
    </row>
    <row r="76" spans="4:12" ht="16.5" customHeight="1">
      <c r="D76" s="562"/>
      <c r="E76"/>
      <c r="F76"/>
      <c r="G76"/>
      <c r="H76"/>
      <c r="I76"/>
      <c r="J76"/>
      <c r="K76"/>
      <c r="L76"/>
    </row>
    <row r="77" spans="4:12" ht="16.5" customHeight="1">
      <c r="D77"/>
      <c r="E77"/>
      <c r="F77"/>
      <c r="G77"/>
      <c r="H77"/>
      <c r="I77"/>
      <c r="J77"/>
      <c r="K77"/>
      <c r="L77"/>
    </row>
    <row r="78" spans="4:12" ht="16.5" customHeight="1">
      <c r="D78"/>
      <c r="E78"/>
      <c r="F78"/>
      <c r="G78"/>
      <c r="H78"/>
      <c r="I78"/>
      <c r="J78"/>
      <c r="K78"/>
      <c r="L78"/>
    </row>
    <row r="79" spans="4:12" ht="16.5" customHeight="1">
      <c r="D79"/>
      <c r="E79"/>
      <c r="F79"/>
      <c r="G79"/>
      <c r="H79"/>
      <c r="I79"/>
      <c r="J79"/>
      <c r="K79"/>
      <c r="L79"/>
    </row>
    <row r="80" spans="4:12" ht="16.5" customHeight="1">
      <c r="D80"/>
      <c r="E80"/>
      <c r="F80"/>
      <c r="G80"/>
      <c r="H80"/>
      <c r="I80"/>
      <c r="J80"/>
      <c r="K80"/>
      <c r="L80"/>
    </row>
    <row r="81" spans="4:12" ht="16.5" customHeight="1">
      <c r="D81"/>
      <c r="E81"/>
      <c r="F81"/>
      <c r="G81"/>
      <c r="H81"/>
      <c r="I81"/>
      <c r="J81"/>
      <c r="K81"/>
      <c r="L81"/>
    </row>
    <row r="82" spans="4:12" ht="16.5" customHeight="1">
      <c r="D82"/>
      <c r="E82"/>
      <c r="F82"/>
      <c r="G82"/>
      <c r="H82"/>
      <c r="I82"/>
      <c r="J82"/>
      <c r="K82"/>
      <c r="L82"/>
    </row>
    <row r="83" spans="4:12" ht="16.5" customHeight="1">
      <c r="D83"/>
      <c r="E83"/>
      <c r="F83"/>
      <c r="G83"/>
      <c r="H83"/>
      <c r="I83"/>
      <c r="J83"/>
      <c r="K83"/>
      <c r="L83"/>
    </row>
    <row r="84" spans="4:12" ht="16.5" customHeight="1">
      <c r="D84"/>
      <c r="E84"/>
      <c r="F84"/>
      <c r="G84"/>
      <c r="H84"/>
      <c r="I84"/>
      <c r="J84"/>
      <c r="K84"/>
      <c r="L84"/>
    </row>
    <row r="85" spans="4:12" ht="16.5" customHeight="1">
      <c r="D85"/>
      <c r="E85"/>
      <c r="F85"/>
      <c r="G85"/>
      <c r="H85"/>
      <c r="I85"/>
      <c r="J85"/>
      <c r="K85"/>
      <c r="L85"/>
    </row>
    <row r="86" spans="4:12" ht="16.5" customHeight="1">
      <c r="D86"/>
      <c r="E86"/>
      <c r="F86"/>
      <c r="G86"/>
      <c r="H86"/>
      <c r="I86"/>
      <c r="J86"/>
      <c r="K86"/>
      <c r="L86"/>
    </row>
    <row r="87" spans="4:12" ht="16.5" customHeight="1">
      <c r="D87"/>
      <c r="E87"/>
      <c r="F87"/>
      <c r="G87"/>
      <c r="H87"/>
      <c r="I87"/>
      <c r="J87"/>
      <c r="K87"/>
      <c r="L87"/>
    </row>
    <row r="88" spans="4:12" ht="16.5" customHeight="1">
      <c r="D88"/>
      <c r="E88"/>
      <c r="F88"/>
      <c r="G88"/>
      <c r="H88"/>
      <c r="I88"/>
      <c r="J88"/>
      <c r="K88"/>
      <c r="L88"/>
    </row>
    <row r="89" spans="4:12" ht="16.5" customHeight="1">
      <c r="D89"/>
      <c r="E89"/>
      <c r="F89"/>
      <c r="G89"/>
      <c r="H89"/>
      <c r="I89"/>
      <c r="J89"/>
      <c r="K89"/>
      <c r="L89"/>
    </row>
    <row r="90" spans="4:12" ht="16.5" customHeight="1">
      <c r="D90"/>
      <c r="E90"/>
      <c r="F90"/>
      <c r="G90"/>
      <c r="H90"/>
      <c r="I90"/>
      <c r="J90"/>
      <c r="K90"/>
      <c r="L90"/>
    </row>
    <row r="91" spans="4:12" ht="16.5" customHeight="1">
      <c r="D91"/>
      <c r="E91"/>
      <c r="F91"/>
      <c r="G91"/>
      <c r="H91"/>
      <c r="I91"/>
      <c r="J91"/>
      <c r="K91"/>
      <c r="L91"/>
    </row>
    <row r="92" spans="4:12" ht="16.5" customHeight="1">
      <c r="D92"/>
      <c r="E92"/>
      <c r="F92"/>
      <c r="G92"/>
      <c r="H92"/>
      <c r="I92"/>
      <c r="J92"/>
      <c r="K92"/>
      <c r="L92"/>
    </row>
    <row r="93" spans="4:12" ht="16.5" customHeight="1">
      <c r="D93"/>
      <c r="E93"/>
      <c r="F93"/>
      <c r="G93"/>
      <c r="H93"/>
      <c r="I93"/>
      <c r="J93"/>
      <c r="K93"/>
      <c r="L93"/>
    </row>
    <row r="94" spans="4:12" ht="16.5" customHeight="1">
      <c r="D94"/>
      <c r="E94"/>
      <c r="F94"/>
      <c r="G94"/>
      <c r="H94"/>
      <c r="I94"/>
      <c r="J94"/>
      <c r="K94"/>
      <c r="L94"/>
    </row>
    <row r="95" spans="4:12" ht="16.5" customHeight="1">
      <c r="D95"/>
      <c r="E95"/>
      <c r="F95"/>
      <c r="G95"/>
      <c r="H95"/>
      <c r="I95"/>
      <c r="J95"/>
      <c r="K95"/>
      <c r="L95"/>
    </row>
    <row r="96" spans="4:12" ht="16.5" customHeight="1">
      <c r="D96"/>
      <c r="E96"/>
      <c r="F96"/>
      <c r="G96"/>
      <c r="H96"/>
      <c r="I96"/>
      <c r="J96"/>
      <c r="K96"/>
      <c r="L96"/>
    </row>
    <row r="97" spans="4:12" ht="16.5" customHeight="1">
      <c r="D97"/>
      <c r="E97"/>
      <c r="F97"/>
      <c r="G97"/>
      <c r="H97"/>
      <c r="I97"/>
      <c r="J97"/>
      <c r="K97"/>
      <c r="L97"/>
    </row>
    <row r="98" spans="4:12" ht="16.5" customHeight="1">
      <c r="D98"/>
      <c r="E98"/>
      <c r="F98"/>
      <c r="G98"/>
      <c r="H98"/>
      <c r="I98"/>
      <c r="J98"/>
      <c r="K98"/>
      <c r="L98"/>
    </row>
    <row r="99" spans="4:12" ht="16.5" customHeight="1">
      <c r="D99"/>
      <c r="E99"/>
      <c r="F99"/>
      <c r="G99"/>
      <c r="H99"/>
      <c r="I99"/>
      <c r="J99"/>
      <c r="K99"/>
      <c r="L99"/>
    </row>
    <row r="100" spans="4:12" ht="16.5" customHeight="1">
      <c r="D100"/>
      <c r="E100"/>
      <c r="F100"/>
      <c r="G100"/>
      <c r="H100"/>
      <c r="I100"/>
      <c r="J100"/>
      <c r="K100"/>
      <c r="L100"/>
    </row>
    <row r="101" spans="4:12" ht="16.5" customHeight="1">
      <c r="D101"/>
      <c r="E101"/>
      <c r="F101"/>
      <c r="G101"/>
      <c r="H101"/>
      <c r="I101"/>
      <c r="J101"/>
      <c r="K101"/>
      <c r="L101"/>
    </row>
    <row r="102" spans="4:12" ht="16.5" customHeight="1">
      <c r="D102"/>
      <c r="E102"/>
      <c r="F102"/>
      <c r="G102"/>
      <c r="H102"/>
      <c r="I102"/>
      <c r="J102"/>
      <c r="K102"/>
      <c r="L102"/>
    </row>
    <row r="103" spans="4:12" ht="16.5" customHeight="1">
      <c r="D103"/>
      <c r="E103"/>
      <c r="F103"/>
      <c r="G103"/>
      <c r="H103"/>
      <c r="I103"/>
      <c r="J103"/>
      <c r="K103"/>
      <c r="L103"/>
    </row>
    <row r="104" spans="4:12" ht="16.5" customHeight="1">
      <c r="D104"/>
      <c r="E104"/>
      <c r="F104"/>
      <c r="G104"/>
      <c r="H104"/>
      <c r="I104"/>
      <c r="J104"/>
      <c r="K104"/>
      <c r="L104"/>
    </row>
    <row r="105" spans="4:12" ht="16.5" customHeight="1">
      <c r="D105"/>
      <c r="E105"/>
      <c r="F105"/>
      <c r="G105"/>
      <c r="H105"/>
      <c r="I105"/>
      <c r="J105"/>
      <c r="K105"/>
      <c r="L105"/>
    </row>
    <row r="106" spans="4:12" ht="16.5" customHeight="1">
      <c r="D106"/>
      <c r="E106"/>
      <c r="F106"/>
      <c r="G106"/>
      <c r="H106"/>
      <c r="I106"/>
      <c r="J106"/>
      <c r="K106"/>
      <c r="L106"/>
    </row>
    <row r="107" spans="4:12" ht="16.5" customHeight="1">
      <c r="D107"/>
      <c r="E107"/>
      <c r="F107"/>
      <c r="G107"/>
      <c r="H107"/>
      <c r="I107"/>
      <c r="J107"/>
      <c r="K107"/>
      <c r="L107"/>
    </row>
    <row r="108" spans="4:12" ht="16.5" customHeight="1">
      <c r="D108"/>
      <c r="E108"/>
      <c r="F108"/>
      <c r="G108"/>
      <c r="H108"/>
      <c r="I108"/>
      <c r="J108"/>
      <c r="K108"/>
      <c r="L108"/>
    </row>
    <row r="109" spans="4:12" ht="16.5" customHeight="1">
      <c r="D109"/>
      <c r="E109"/>
      <c r="F109"/>
      <c r="G109"/>
      <c r="H109"/>
      <c r="I109"/>
      <c r="J109"/>
      <c r="K109"/>
      <c r="L109"/>
    </row>
    <row r="110" spans="4:12" ht="16.5" customHeight="1">
      <c r="D110"/>
      <c r="E110"/>
      <c r="F110"/>
      <c r="G110"/>
      <c r="H110"/>
      <c r="I110"/>
      <c r="J110"/>
      <c r="K110"/>
      <c r="L110"/>
    </row>
    <row r="111" spans="4:12" ht="16.5" customHeight="1">
      <c r="D111"/>
      <c r="E111"/>
      <c r="F111"/>
      <c r="G111"/>
      <c r="H111"/>
      <c r="I111"/>
      <c r="J111"/>
      <c r="K111"/>
      <c r="L111"/>
    </row>
    <row r="112" spans="4:12" ht="16.5" customHeight="1">
      <c r="D112"/>
      <c r="E112"/>
      <c r="F112"/>
      <c r="G112"/>
      <c r="H112"/>
      <c r="I112"/>
      <c r="J112"/>
      <c r="K112"/>
      <c r="L112"/>
    </row>
    <row r="113" spans="4:12" ht="16.5" customHeight="1">
      <c r="D113"/>
      <c r="E113"/>
      <c r="F113"/>
      <c r="G113"/>
      <c r="H113"/>
      <c r="I113"/>
      <c r="J113"/>
      <c r="K113"/>
      <c r="L113"/>
    </row>
    <row r="114" spans="4:12" ht="16.5" customHeight="1">
      <c r="D114"/>
      <c r="E114"/>
      <c r="F114"/>
      <c r="G114"/>
      <c r="H114"/>
      <c r="I114"/>
      <c r="J114"/>
      <c r="K114"/>
      <c r="L114"/>
    </row>
    <row r="115" spans="4:12" ht="16.5" customHeight="1">
      <c r="D115"/>
      <c r="E115"/>
      <c r="F115"/>
      <c r="G115"/>
      <c r="H115"/>
      <c r="I115"/>
      <c r="J115"/>
      <c r="K115"/>
      <c r="L115"/>
    </row>
    <row r="116" spans="4:12" ht="16.5" customHeight="1">
      <c r="D116"/>
      <c r="E116"/>
      <c r="F116"/>
      <c r="G116"/>
      <c r="H116"/>
      <c r="I116"/>
      <c r="J116"/>
      <c r="K116"/>
      <c r="L116"/>
    </row>
    <row r="117" spans="4:12" ht="16.5" customHeight="1">
      <c r="D117"/>
      <c r="E117"/>
      <c r="F117"/>
      <c r="G117"/>
      <c r="H117"/>
      <c r="I117"/>
      <c r="J117"/>
      <c r="K117"/>
      <c r="L117"/>
    </row>
    <row r="118" spans="4:12" ht="16.5" customHeight="1">
      <c r="D118"/>
      <c r="E118"/>
      <c r="F118"/>
      <c r="G118"/>
      <c r="H118"/>
      <c r="I118"/>
      <c r="J118"/>
      <c r="K118"/>
      <c r="L118"/>
    </row>
    <row r="119" spans="4:12" ht="16.5" customHeight="1">
      <c r="D119"/>
      <c r="E119"/>
      <c r="F119"/>
      <c r="G119"/>
      <c r="H119"/>
      <c r="I119"/>
      <c r="J119"/>
      <c r="K119"/>
      <c r="L119"/>
    </row>
    <row r="120" spans="4:12" ht="16.5" customHeight="1">
      <c r="D120"/>
      <c r="E120"/>
      <c r="F120"/>
      <c r="G120"/>
      <c r="H120"/>
      <c r="I120"/>
      <c r="J120"/>
      <c r="K120"/>
      <c r="L120"/>
    </row>
    <row r="121" spans="4:12" ht="16.5" customHeight="1">
      <c r="D121"/>
      <c r="E121"/>
      <c r="F121"/>
      <c r="G121"/>
      <c r="H121"/>
      <c r="I121"/>
      <c r="J121"/>
      <c r="K121"/>
      <c r="L121"/>
    </row>
    <row r="122" spans="4:12" ht="16.5" customHeight="1">
      <c r="D122"/>
      <c r="E122"/>
      <c r="F122"/>
      <c r="G122"/>
      <c r="H122"/>
      <c r="I122"/>
      <c r="J122"/>
      <c r="K122"/>
      <c r="L122"/>
    </row>
    <row r="123" spans="4:12" ht="16.5" customHeight="1">
      <c r="D123"/>
      <c r="E123"/>
      <c r="F123"/>
      <c r="G123"/>
      <c r="H123"/>
      <c r="I123"/>
      <c r="J123"/>
      <c r="K123"/>
      <c r="L123"/>
    </row>
    <row r="124" spans="4:12" ht="16.5" customHeight="1">
      <c r="D124"/>
      <c r="E124"/>
      <c r="F124"/>
      <c r="G124"/>
      <c r="H124"/>
      <c r="I124"/>
      <c r="J124"/>
      <c r="K124"/>
      <c r="L124"/>
    </row>
    <row r="125" spans="4:12" ht="16.5" customHeight="1">
      <c r="D125"/>
      <c r="E125"/>
      <c r="F125"/>
      <c r="G125"/>
      <c r="H125"/>
      <c r="I125"/>
      <c r="J125"/>
      <c r="K125"/>
      <c r="L125"/>
    </row>
    <row r="126" spans="4:12" ht="16.5" customHeight="1">
      <c r="D126"/>
      <c r="E126"/>
      <c r="F126"/>
      <c r="G126"/>
      <c r="H126"/>
      <c r="I126"/>
      <c r="J126"/>
      <c r="K126"/>
      <c r="L126"/>
    </row>
    <row r="127" spans="4:12" ht="16.5" customHeight="1">
      <c r="D127"/>
      <c r="E127"/>
      <c r="F127"/>
      <c r="G127"/>
      <c r="H127"/>
      <c r="I127"/>
      <c r="J127"/>
      <c r="K127"/>
      <c r="L127"/>
    </row>
    <row r="128" spans="4:12" ht="16.5" customHeight="1">
      <c r="D128"/>
      <c r="E128"/>
      <c r="F128"/>
      <c r="G128"/>
      <c r="H128"/>
      <c r="I128"/>
      <c r="J128"/>
      <c r="K128"/>
      <c r="L128"/>
    </row>
    <row r="129" spans="4:12" ht="16.5" customHeight="1">
      <c r="D129"/>
      <c r="E129"/>
      <c r="F129"/>
      <c r="G129"/>
      <c r="H129"/>
      <c r="I129"/>
      <c r="J129"/>
      <c r="K129"/>
      <c r="L129"/>
    </row>
    <row r="130" spans="4:12" ht="16.5" customHeight="1">
      <c r="D130"/>
      <c r="E130"/>
      <c r="F130"/>
      <c r="G130"/>
      <c r="H130"/>
      <c r="I130"/>
      <c r="J130"/>
      <c r="K130"/>
      <c r="L130"/>
    </row>
    <row r="131" spans="4:12" ht="16.5" customHeight="1">
      <c r="D131"/>
      <c r="E131"/>
      <c r="F131"/>
      <c r="G131"/>
      <c r="H131"/>
      <c r="I131"/>
      <c r="J131"/>
      <c r="K131"/>
      <c r="L131"/>
    </row>
    <row r="132" spans="4:12" ht="16.5" customHeight="1">
      <c r="D132"/>
      <c r="E132"/>
      <c r="F132"/>
      <c r="G132"/>
      <c r="H132"/>
      <c r="I132"/>
      <c r="J132"/>
      <c r="K132"/>
      <c r="L132"/>
    </row>
    <row r="133" spans="4:12" ht="16.5" customHeight="1">
      <c r="D133"/>
      <c r="E133"/>
      <c r="F133"/>
      <c r="G133"/>
      <c r="H133"/>
      <c r="I133"/>
      <c r="J133"/>
      <c r="K133"/>
      <c r="L133"/>
    </row>
    <row r="134" spans="4:12" ht="16.5" customHeight="1">
      <c r="D134"/>
      <c r="E134"/>
      <c r="F134"/>
      <c r="G134"/>
      <c r="H134"/>
      <c r="I134"/>
      <c r="J134"/>
      <c r="K134"/>
      <c r="L134"/>
    </row>
    <row r="135" spans="4:12" ht="16.5" customHeight="1">
      <c r="D135"/>
      <c r="E135"/>
      <c r="F135"/>
      <c r="G135"/>
      <c r="H135"/>
      <c r="I135"/>
      <c r="J135"/>
      <c r="K135"/>
      <c r="L135"/>
    </row>
    <row r="136" spans="4:12" ht="16.5" customHeight="1">
      <c r="D136"/>
      <c r="E136"/>
      <c r="F136"/>
      <c r="G136"/>
      <c r="H136"/>
      <c r="I136"/>
      <c r="J136"/>
      <c r="K136"/>
      <c r="L136"/>
    </row>
    <row r="137" spans="4:12" ht="16.5" customHeight="1">
      <c r="D137"/>
      <c r="E137"/>
      <c r="F137"/>
      <c r="G137"/>
      <c r="H137"/>
      <c r="I137"/>
      <c r="J137"/>
      <c r="K137"/>
      <c r="L137"/>
    </row>
    <row r="138" spans="4:12" ht="16.5" customHeight="1">
      <c r="D138"/>
      <c r="E138"/>
      <c r="F138"/>
      <c r="G138"/>
      <c r="H138"/>
      <c r="I138"/>
      <c r="J138"/>
      <c r="K138"/>
      <c r="L138"/>
    </row>
    <row r="139" spans="4:12" ht="16.5" customHeight="1">
      <c r="D139"/>
      <c r="E139"/>
      <c r="F139"/>
      <c r="G139"/>
      <c r="H139"/>
      <c r="I139"/>
      <c r="J139"/>
      <c r="K139"/>
      <c r="L139"/>
    </row>
    <row r="140" spans="4:12" ht="16.5" customHeight="1">
      <c r="D140"/>
      <c r="E140"/>
      <c r="F140"/>
      <c r="G140"/>
      <c r="H140"/>
      <c r="I140"/>
      <c r="J140"/>
      <c r="K140"/>
      <c r="L140"/>
    </row>
    <row r="141" spans="4:12" ht="16.5" customHeight="1">
      <c r="D141"/>
      <c r="E141"/>
      <c r="F141"/>
      <c r="G141"/>
      <c r="H141"/>
      <c r="I141"/>
      <c r="J141"/>
      <c r="K141"/>
      <c r="L141"/>
    </row>
    <row r="142" spans="4:12" ht="16.5" customHeight="1">
      <c r="D142"/>
      <c r="E142"/>
      <c r="F142"/>
      <c r="G142"/>
      <c r="H142"/>
      <c r="I142"/>
      <c r="J142"/>
      <c r="K142"/>
      <c r="L142"/>
    </row>
    <row r="143" spans="4:12" ht="16.5" customHeight="1">
      <c r="D143"/>
      <c r="E143"/>
      <c r="F143"/>
      <c r="G143"/>
      <c r="H143"/>
      <c r="I143"/>
      <c r="J143"/>
      <c r="K143"/>
      <c r="L143"/>
    </row>
    <row r="144" spans="4:12" ht="16.5" customHeight="1">
      <c r="D144"/>
      <c r="E144"/>
      <c r="F144"/>
      <c r="G144"/>
      <c r="H144"/>
      <c r="I144"/>
      <c r="J144"/>
      <c r="K144"/>
      <c r="L144"/>
    </row>
    <row r="145" spans="4:12" ht="16.5" customHeight="1">
      <c r="D145"/>
      <c r="E145"/>
      <c r="F145"/>
      <c r="G145"/>
      <c r="H145"/>
      <c r="I145"/>
      <c r="J145"/>
      <c r="K145"/>
      <c r="L145"/>
    </row>
    <row r="146" spans="4:12" ht="16.5" customHeight="1">
      <c r="D146"/>
      <c r="E146"/>
      <c r="F146"/>
      <c r="G146"/>
      <c r="H146"/>
      <c r="I146"/>
      <c r="J146"/>
      <c r="K146"/>
      <c r="L146"/>
    </row>
    <row r="147" spans="4:12" ht="16.5" customHeight="1">
      <c r="D147"/>
      <c r="E147"/>
      <c r="F147"/>
      <c r="G147"/>
      <c r="H147"/>
      <c r="I147"/>
      <c r="J147"/>
      <c r="K147"/>
      <c r="L147"/>
    </row>
    <row r="148" spans="4:12" ht="16.5" customHeight="1">
      <c r="D148"/>
      <c r="E148"/>
      <c r="F148"/>
      <c r="G148"/>
      <c r="H148"/>
      <c r="I148"/>
      <c r="J148"/>
      <c r="K148"/>
      <c r="L148"/>
    </row>
    <row r="149" spans="4:12" ht="16.5" customHeight="1">
      <c r="D149"/>
      <c r="E149"/>
      <c r="F149"/>
      <c r="G149"/>
      <c r="H149"/>
      <c r="I149"/>
      <c r="J149"/>
      <c r="K149"/>
      <c r="L149"/>
    </row>
    <row r="150" spans="4:12" ht="16.5" customHeight="1">
      <c r="D150"/>
      <c r="E150"/>
      <c r="F150"/>
      <c r="G150"/>
      <c r="H150"/>
      <c r="I150"/>
      <c r="J150"/>
      <c r="K150"/>
      <c r="L150"/>
    </row>
    <row r="151" spans="4:12" ht="16.5" customHeight="1">
      <c r="D151"/>
      <c r="E151"/>
      <c r="F151"/>
      <c r="G151"/>
      <c r="H151"/>
      <c r="I151"/>
      <c r="J151"/>
      <c r="K151"/>
      <c r="L151"/>
    </row>
    <row r="152" spans="4:12" ht="16.5" customHeight="1">
      <c r="D152"/>
      <c r="E152"/>
      <c r="F152"/>
      <c r="G152"/>
      <c r="H152"/>
      <c r="I152"/>
      <c r="J152"/>
      <c r="K152"/>
      <c r="L152"/>
    </row>
    <row r="153" spans="4:12" ht="16.5" customHeight="1">
      <c r="D153"/>
      <c r="E153"/>
      <c r="F153"/>
      <c r="G153"/>
      <c r="H153"/>
      <c r="I153"/>
      <c r="J153"/>
      <c r="K153"/>
      <c r="L153"/>
    </row>
    <row r="154" spans="4:12" ht="16.5" customHeight="1">
      <c r="D154"/>
      <c r="E154"/>
      <c r="F154"/>
      <c r="G154"/>
      <c r="H154"/>
      <c r="I154"/>
      <c r="J154"/>
      <c r="K154"/>
      <c r="L154"/>
    </row>
    <row r="155" spans="4:12" ht="16.5" customHeight="1">
      <c r="D155"/>
      <c r="E155"/>
      <c r="F155"/>
      <c r="G155"/>
      <c r="H155"/>
      <c r="I155"/>
      <c r="J155"/>
      <c r="K155"/>
      <c r="L155"/>
    </row>
    <row r="156" spans="4:12" ht="16.5" customHeight="1">
      <c r="D156"/>
      <c r="E156"/>
      <c r="F156"/>
      <c r="G156"/>
      <c r="H156"/>
      <c r="I156"/>
      <c r="J156"/>
      <c r="K156"/>
      <c r="L156"/>
    </row>
    <row r="157" spans="4:12" ht="16.5" customHeight="1">
      <c r="D157"/>
      <c r="E157"/>
      <c r="F157"/>
      <c r="G157"/>
      <c r="H157"/>
      <c r="I157"/>
      <c r="J157"/>
      <c r="K157"/>
      <c r="L157"/>
    </row>
    <row r="158" spans="4:12" ht="16.5" customHeight="1">
      <c r="D158"/>
      <c r="E158"/>
      <c r="F158"/>
      <c r="G158"/>
      <c r="H158"/>
      <c r="I158"/>
      <c r="J158"/>
      <c r="K158"/>
      <c r="L158"/>
    </row>
    <row r="159" spans="4:12" ht="16.5" customHeight="1">
      <c r="D159"/>
      <c r="E159"/>
      <c r="F159"/>
      <c r="G159"/>
      <c r="H159"/>
      <c r="I159"/>
      <c r="J159"/>
      <c r="K159"/>
      <c r="L159"/>
    </row>
    <row r="160" spans="4:12" ht="16.5" customHeight="1">
      <c r="D160"/>
      <c r="E160"/>
      <c r="F160"/>
      <c r="G160"/>
      <c r="H160"/>
      <c r="I160"/>
      <c r="J160"/>
      <c r="K160"/>
      <c r="L160"/>
    </row>
    <row r="161" spans="4:12" ht="16.5" customHeight="1">
      <c r="D161"/>
      <c r="E161"/>
      <c r="F161"/>
      <c r="G161"/>
      <c r="H161"/>
      <c r="I161"/>
      <c r="J161"/>
      <c r="K161"/>
      <c r="L161"/>
    </row>
    <row r="162" spans="4:12" ht="16.5" customHeight="1">
      <c r="D162"/>
      <c r="E162"/>
      <c r="F162"/>
      <c r="G162"/>
      <c r="H162"/>
      <c r="I162"/>
      <c r="J162"/>
      <c r="K162"/>
      <c r="L162"/>
    </row>
    <row r="163" spans="4:12" ht="16.5" customHeight="1">
      <c r="D163"/>
      <c r="E163"/>
      <c r="F163"/>
      <c r="G163"/>
      <c r="H163"/>
      <c r="I163"/>
      <c r="J163"/>
      <c r="K163"/>
      <c r="L163"/>
    </row>
    <row r="164" spans="4:12" ht="16.5" customHeight="1">
      <c r="D164"/>
      <c r="E164"/>
      <c r="F164"/>
      <c r="G164"/>
      <c r="H164"/>
      <c r="I164"/>
      <c r="J164"/>
      <c r="K164"/>
      <c r="L164"/>
    </row>
    <row r="165" spans="4:12" ht="16.5" customHeight="1">
      <c r="D165"/>
      <c r="E165"/>
      <c r="F165"/>
      <c r="G165"/>
      <c r="H165"/>
      <c r="I165"/>
      <c r="J165"/>
      <c r="K165"/>
      <c r="L165"/>
    </row>
    <row r="166" spans="4:12" ht="16.5" customHeight="1">
      <c r="D166"/>
      <c r="E166"/>
      <c r="F166"/>
      <c r="G166"/>
      <c r="H166"/>
      <c r="I166"/>
      <c r="J166"/>
      <c r="K166"/>
      <c r="L166"/>
    </row>
    <row r="167" spans="4:12" ht="16.5" customHeight="1">
      <c r="D167"/>
      <c r="E167"/>
      <c r="F167"/>
      <c r="G167"/>
      <c r="H167"/>
      <c r="I167"/>
      <c r="J167"/>
      <c r="K167"/>
      <c r="L167"/>
    </row>
  </sheetData>
  <sheetProtection/>
  <mergeCells count="1">
    <mergeCell ref="O2:O4"/>
  </mergeCells>
  <conditionalFormatting sqref="A1:IV65536">
    <cfRule type="cellIs" priority="1" dxfId="32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5" r:id="rId2"/>
  <ignoredErrors>
    <ignoredError sqref="E2:N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2"/>
  <sheetViews>
    <sheetView view="pageBreakPreview" zoomScale="85" zoomScaleSheetLayoutView="85" zoomScalePageLayoutView="0" workbookViewId="0" topLeftCell="A1">
      <pane xSplit="3" ySplit="4" topLeftCell="D5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22" sqref="N22"/>
    </sheetView>
  </sheetViews>
  <sheetFormatPr defaultColWidth="9.00390625" defaultRowHeight="13.5"/>
  <cols>
    <col min="1" max="1" width="3.75390625" style="392" customWidth="1"/>
    <col min="2" max="2" width="3.625" style="392" customWidth="1"/>
    <col min="3" max="3" width="15.875" style="392" customWidth="1"/>
    <col min="4" max="14" width="13.50390625" style="94" customWidth="1"/>
    <col min="15" max="15" width="2.875" style="392" customWidth="1"/>
    <col min="16" max="16384" width="9.00390625" style="392" customWidth="1"/>
  </cols>
  <sheetData>
    <row r="1" spans="1:14" ht="22.5" customHeight="1" thickBot="1">
      <c r="A1" s="90" t="s">
        <v>312</v>
      </c>
      <c r="B1" s="394"/>
      <c r="C1" s="394"/>
      <c r="N1" s="30"/>
    </row>
    <row r="2" spans="1:14" ht="18.75" customHeight="1">
      <c r="A2" s="219"/>
      <c r="B2" s="220"/>
      <c r="C2" s="226" t="s">
        <v>313</v>
      </c>
      <c r="D2" s="466" t="s">
        <v>352</v>
      </c>
      <c r="E2" s="467" t="s">
        <v>353</v>
      </c>
      <c r="F2" s="467" t="s">
        <v>353</v>
      </c>
      <c r="G2" s="467" t="s">
        <v>354</v>
      </c>
      <c r="H2" s="467" t="s">
        <v>355</v>
      </c>
      <c r="I2" s="467" t="s">
        <v>356</v>
      </c>
      <c r="J2" s="467" t="s">
        <v>357</v>
      </c>
      <c r="K2" s="467" t="s">
        <v>358</v>
      </c>
      <c r="L2" s="467" t="s">
        <v>359</v>
      </c>
      <c r="M2" s="468" t="s">
        <v>360</v>
      </c>
      <c r="N2" s="922" t="s">
        <v>221</v>
      </c>
    </row>
    <row r="3" spans="1:14" ht="18.75" customHeight="1">
      <c r="A3" s="221"/>
      <c r="B3" s="93"/>
      <c r="C3" s="227"/>
      <c r="D3" s="24" t="s">
        <v>19</v>
      </c>
      <c r="E3" s="469" t="s">
        <v>59</v>
      </c>
      <c r="F3" s="469" t="s">
        <v>59</v>
      </c>
      <c r="G3" s="469" t="s">
        <v>60</v>
      </c>
      <c r="H3" s="469" t="s">
        <v>61</v>
      </c>
      <c r="I3" s="469" t="s">
        <v>37</v>
      </c>
      <c r="J3" s="469" t="s">
        <v>62</v>
      </c>
      <c r="K3" s="469" t="s">
        <v>21</v>
      </c>
      <c r="L3" s="469" t="s">
        <v>63</v>
      </c>
      <c r="M3" s="470" t="s">
        <v>64</v>
      </c>
      <c r="N3" s="923"/>
    </row>
    <row r="4" spans="1:14" ht="18.75" customHeight="1" thickBot="1">
      <c r="A4" s="236"/>
      <c r="B4" s="237" t="s">
        <v>165</v>
      </c>
      <c r="C4" s="238"/>
      <c r="D4" s="173"/>
      <c r="E4" s="471" t="s">
        <v>32</v>
      </c>
      <c r="F4" s="471" t="s">
        <v>33</v>
      </c>
      <c r="G4" s="472"/>
      <c r="H4" s="472"/>
      <c r="I4" s="172"/>
      <c r="J4" s="172"/>
      <c r="K4" s="172"/>
      <c r="L4" s="472"/>
      <c r="M4" s="473" t="s">
        <v>66</v>
      </c>
      <c r="N4" s="924"/>
    </row>
    <row r="5" spans="1:14" ht="22.5" customHeight="1">
      <c r="A5" s="328" t="s">
        <v>45</v>
      </c>
      <c r="B5" s="329"/>
      <c r="C5" s="330"/>
      <c r="D5" s="331">
        <v>0</v>
      </c>
      <c r="E5" s="332">
        <v>36</v>
      </c>
      <c r="F5" s="504"/>
      <c r="G5" s="332">
        <v>48</v>
      </c>
      <c r="H5" s="332">
        <v>12</v>
      </c>
      <c r="I5" s="332">
        <v>12</v>
      </c>
      <c r="J5" s="332">
        <v>12</v>
      </c>
      <c r="K5" s="332">
        <v>0</v>
      </c>
      <c r="L5" s="332">
        <v>0</v>
      </c>
      <c r="M5" s="333">
        <v>24</v>
      </c>
      <c r="N5" s="334">
        <v>144</v>
      </c>
    </row>
    <row r="6" spans="1:14" ht="22.5" customHeight="1">
      <c r="A6" s="335" t="s">
        <v>46</v>
      </c>
      <c r="B6" s="336"/>
      <c r="C6" s="337"/>
      <c r="D6" s="29">
        <v>0</v>
      </c>
      <c r="E6" s="14">
        <v>3</v>
      </c>
      <c r="F6" s="488"/>
      <c r="G6" s="14">
        <v>4</v>
      </c>
      <c r="H6" s="14">
        <v>1</v>
      </c>
      <c r="I6" s="14">
        <v>1</v>
      </c>
      <c r="J6" s="14">
        <v>1</v>
      </c>
      <c r="K6" s="14">
        <v>0</v>
      </c>
      <c r="L6" s="14">
        <v>0</v>
      </c>
      <c r="M6" s="28">
        <v>2</v>
      </c>
      <c r="N6" s="231">
        <v>12</v>
      </c>
    </row>
    <row r="7" spans="1:14" ht="22.5" customHeight="1">
      <c r="A7" s="221" t="s">
        <v>0</v>
      </c>
      <c r="B7" s="93"/>
      <c r="C7" s="227"/>
      <c r="D7" s="26">
        <v>0</v>
      </c>
      <c r="E7" s="33">
        <v>10856</v>
      </c>
      <c r="F7" s="487"/>
      <c r="G7" s="33">
        <v>17712</v>
      </c>
      <c r="H7" s="33">
        <v>3010</v>
      </c>
      <c r="I7" s="33">
        <v>4459</v>
      </c>
      <c r="J7" s="33">
        <v>3910</v>
      </c>
      <c r="K7" s="33">
        <v>0</v>
      </c>
      <c r="L7" s="33">
        <v>0</v>
      </c>
      <c r="M7" s="25">
        <v>9467</v>
      </c>
      <c r="N7" s="235">
        <v>49414</v>
      </c>
    </row>
    <row r="8" spans="1:14" ht="22.5" customHeight="1">
      <c r="A8" s="221"/>
      <c r="B8" s="71" t="s">
        <v>314</v>
      </c>
      <c r="C8" s="228"/>
      <c r="D8" s="452"/>
      <c r="E8" s="451"/>
      <c r="F8" s="505"/>
      <c r="G8" s="451"/>
      <c r="H8" s="451"/>
      <c r="I8" s="451"/>
      <c r="J8" s="451"/>
      <c r="K8" s="451"/>
      <c r="L8" s="451"/>
      <c r="M8" s="453"/>
      <c r="N8" s="454"/>
    </row>
    <row r="9" spans="1:14" ht="22.5" customHeight="1">
      <c r="A9" s="221"/>
      <c r="B9" s="92"/>
      <c r="C9" s="338" t="s">
        <v>315</v>
      </c>
      <c r="D9" s="339">
        <v>0</v>
      </c>
      <c r="E9" s="305">
        <v>10544</v>
      </c>
      <c r="F9" s="506"/>
      <c r="G9" s="305">
        <v>17124</v>
      </c>
      <c r="H9" s="305">
        <v>3010</v>
      </c>
      <c r="I9" s="305">
        <v>4459</v>
      </c>
      <c r="J9" s="305">
        <v>3832</v>
      </c>
      <c r="K9" s="305">
        <v>0</v>
      </c>
      <c r="L9" s="305">
        <v>0</v>
      </c>
      <c r="M9" s="340">
        <v>8892</v>
      </c>
      <c r="N9" s="341">
        <v>47861</v>
      </c>
    </row>
    <row r="10" spans="1:14" ht="22.5" customHeight="1">
      <c r="A10" s="221"/>
      <c r="B10" s="92"/>
      <c r="C10" s="338" t="s">
        <v>316</v>
      </c>
      <c r="D10" s="339">
        <v>0</v>
      </c>
      <c r="E10" s="305">
        <v>312</v>
      </c>
      <c r="F10" s="506"/>
      <c r="G10" s="305">
        <v>588</v>
      </c>
      <c r="H10" s="305">
        <v>0</v>
      </c>
      <c r="I10" s="305">
        <v>0</v>
      </c>
      <c r="J10" s="305">
        <v>78</v>
      </c>
      <c r="K10" s="305">
        <v>0</v>
      </c>
      <c r="L10" s="305">
        <v>0</v>
      </c>
      <c r="M10" s="340">
        <v>575</v>
      </c>
      <c r="N10" s="341">
        <v>1553</v>
      </c>
    </row>
    <row r="11" spans="1:14" ht="22.5" customHeight="1">
      <c r="A11" s="223"/>
      <c r="B11" s="70"/>
      <c r="C11" s="342" t="s">
        <v>392</v>
      </c>
      <c r="D11" s="343">
        <v>0</v>
      </c>
      <c r="E11" s="306">
        <v>0</v>
      </c>
      <c r="F11" s="507"/>
      <c r="G11" s="306">
        <v>0</v>
      </c>
      <c r="H11" s="306">
        <v>0</v>
      </c>
      <c r="I11" s="306">
        <v>0</v>
      </c>
      <c r="J11" s="306">
        <v>0</v>
      </c>
      <c r="K11" s="306">
        <v>0</v>
      </c>
      <c r="L11" s="306">
        <v>0</v>
      </c>
      <c r="M11" s="344">
        <v>0</v>
      </c>
      <c r="N11" s="345">
        <v>0</v>
      </c>
    </row>
    <row r="12" spans="1:14" ht="22.5" customHeight="1">
      <c r="A12" s="222" t="s">
        <v>1</v>
      </c>
      <c r="B12" s="91"/>
      <c r="C12" s="228"/>
      <c r="D12" s="29">
        <v>0</v>
      </c>
      <c r="E12" s="14">
        <v>4678</v>
      </c>
      <c r="F12" s="488"/>
      <c r="G12" s="14">
        <v>8475</v>
      </c>
      <c r="H12" s="14">
        <v>985</v>
      </c>
      <c r="I12" s="14">
        <v>1352</v>
      </c>
      <c r="J12" s="14">
        <v>1539</v>
      </c>
      <c r="K12" s="14">
        <v>0</v>
      </c>
      <c r="L12" s="14">
        <v>0</v>
      </c>
      <c r="M12" s="28">
        <v>4943</v>
      </c>
      <c r="N12" s="231">
        <v>21972</v>
      </c>
    </row>
    <row r="13" spans="1:14" ht="22.5" customHeight="1">
      <c r="A13" s="221"/>
      <c r="B13" s="71" t="s">
        <v>314</v>
      </c>
      <c r="C13" s="228"/>
      <c r="D13" s="452"/>
      <c r="E13" s="451"/>
      <c r="F13" s="505"/>
      <c r="G13" s="451"/>
      <c r="H13" s="451"/>
      <c r="I13" s="451"/>
      <c r="J13" s="451"/>
      <c r="K13" s="451"/>
      <c r="L13" s="451"/>
      <c r="M13" s="453"/>
      <c r="N13" s="454"/>
    </row>
    <row r="14" spans="1:14" ht="22.5" customHeight="1">
      <c r="A14" s="221"/>
      <c r="B14" s="92"/>
      <c r="C14" s="338" t="s">
        <v>317</v>
      </c>
      <c r="D14" s="339">
        <v>0</v>
      </c>
      <c r="E14" s="305">
        <v>696</v>
      </c>
      <c r="F14" s="506"/>
      <c r="G14" s="305">
        <v>321</v>
      </c>
      <c r="H14" s="305">
        <v>133</v>
      </c>
      <c r="I14" s="305">
        <v>0</v>
      </c>
      <c r="J14" s="305">
        <v>0</v>
      </c>
      <c r="K14" s="305">
        <v>0</v>
      </c>
      <c r="L14" s="305">
        <v>0</v>
      </c>
      <c r="M14" s="340">
        <v>0</v>
      </c>
      <c r="N14" s="341">
        <v>1150</v>
      </c>
    </row>
    <row r="15" spans="1:14" ht="22.5" customHeight="1">
      <c r="A15" s="221"/>
      <c r="B15" s="92"/>
      <c r="C15" s="338" t="s">
        <v>318</v>
      </c>
      <c r="D15" s="339">
        <v>0</v>
      </c>
      <c r="E15" s="305">
        <v>0</v>
      </c>
      <c r="F15" s="506"/>
      <c r="G15" s="305">
        <v>0</v>
      </c>
      <c r="H15" s="305">
        <v>0</v>
      </c>
      <c r="I15" s="305">
        <v>0</v>
      </c>
      <c r="J15" s="305">
        <v>0</v>
      </c>
      <c r="K15" s="305">
        <v>0</v>
      </c>
      <c r="L15" s="305">
        <v>0</v>
      </c>
      <c r="M15" s="340">
        <v>0</v>
      </c>
      <c r="N15" s="341">
        <v>0</v>
      </c>
    </row>
    <row r="16" spans="1:14" ht="22.5" customHeight="1">
      <c r="A16" s="221"/>
      <c r="B16" s="92"/>
      <c r="C16" s="338" t="s">
        <v>319</v>
      </c>
      <c r="D16" s="339">
        <v>0</v>
      </c>
      <c r="E16" s="305">
        <v>3822</v>
      </c>
      <c r="F16" s="506"/>
      <c r="G16" s="305">
        <v>6739</v>
      </c>
      <c r="H16" s="305">
        <v>790</v>
      </c>
      <c r="I16" s="305">
        <v>1267</v>
      </c>
      <c r="J16" s="305">
        <v>1459</v>
      </c>
      <c r="K16" s="305">
        <v>0</v>
      </c>
      <c r="L16" s="305">
        <v>0</v>
      </c>
      <c r="M16" s="340">
        <v>3551</v>
      </c>
      <c r="N16" s="341">
        <v>17628</v>
      </c>
    </row>
    <row r="17" spans="1:14" ht="22.5" customHeight="1">
      <c r="A17" s="223"/>
      <c r="B17" s="70"/>
      <c r="C17" s="342" t="s">
        <v>89</v>
      </c>
      <c r="D17" s="343">
        <v>0</v>
      </c>
      <c r="E17" s="306">
        <v>160</v>
      </c>
      <c r="F17" s="507"/>
      <c r="G17" s="306">
        <v>1415</v>
      </c>
      <c r="H17" s="306">
        <v>62</v>
      </c>
      <c r="I17" s="306">
        <v>85</v>
      </c>
      <c r="J17" s="306">
        <v>80</v>
      </c>
      <c r="K17" s="306">
        <v>0</v>
      </c>
      <c r="L17" s="306">
        <v>0</v>
      </c>
      <c r="M17" s="344">
        <v>1392</v>
      </c>
      <c r="N17" s="345">
        <v>3194</v>
      </c>
    </row>
    <row r="18" spans="1:14" ht="22.5" customHeight="1">
      <c r="A18" s="335" t="s">
        <v>320</v>
      </c>
      <c r="B18" s="336"/>
      <c r="C18" s="337"/>
      <c r="D18" s="29">
        <v>0</v>
      </c>
      <c r="E18" s="14">
        <v>15534</v>
      </c>
      <c r="F18" s="488"/>
      <c r="G18" s="14">
        <v>26187</v>
      </c>
      <c r="H18" s="14">
        <v>3995</v>
      </c>
      <c r="I18" s="14">
        <v>5811</v>
      </c>
      <c r="J18" s="14">
        <v>5449</v>
      </c>
      <c r="K18" s="14">
        <v>0</v>
      </c>
      <c r="L18" s="14">
        <v>0</v>
      </c>
      <c r="M18" s="28">
        <v>14410</v>
      </c>
      <c r="N18" s="231">
        <v>71386</v>
      </c>
    </row>
    <row r="19" spans="1:14" ht="22.5" customHeight="1">
      <c r="A19" s="223" t="s">
        <v>44</v>
      </c>
      <c r="B19" s="233"/>
      <c r="C19" s="234"/>
      <c r="D19" s="26">
        <v>0</v>
      </c>
      <c r="E19" s="33">
        <v>107</v>
      </c>
      <c r="F19" s="487"/>
      <c r="G19" s="33">
        <v>188</v>
      </c>
      <c r="H19" s="33">
        <v>36</v>
      </c>
      <c r="I19" s="33">
        <v>49</v>
      </c>
      <c r="J19" s="33">
        <v>41</v>
      </c>
      <c r="K19" s="33">
        <v>0</v>
      </c>
      <c r="L19" s="33">
        <v>0</v>
      </c>
      <c r="M19" s="25">
        <v>101</v>
      </c>
      <c r="N19" s="235">
        <v>522</v>
      </c>
    </row>
    <row r="20" spans="1:14" ht="22.5" customHeight="1" thickBot="1">
      <c r="A20" s="224" t="s">
        <v>43</v>
      </c>
      <c r="B20" s="225"/>
      <c r="C20" s="229"/>
      <c r="D20" s="159">
        <v>0</v>
      </c>
      <c r="E20" s="152">
        <v>40</v>
      </c>
      <c r="F20" s="490"/>
      <c r="G20" s="152">
        <v>96</v>
      </c>
      <c r="H20" s="152">
        <v>12</v>
      </c>
      <c r="I20" s="152">
        <v>27</v>
      </c>
      <c r="J20" s="152">
        <v>19</v>
      </c>
      <c r="K20" s="152">
        <v>0</v>
      </c>
      <c r="L20" s="152">
        <v>0</v>
      </c>
      <c r="M20" s="230">
        <v>57</v>
      </c>
      <c r="N20" s="232">
        <v>251</v>
      </c>
    </row>
    <row r="23" spans="3:13" ht="13.5">
      <c r="C23"/>
      <c r="D23"/>
      <c r="E23"/>
      <c r="F23"/>
      <c r="G23"/>
      <c r="H23"/>
      <c r="I23"/>
      <c r="J23"/>
      <c r="K23"/>
      <c r="L23"/>
      <c r="M23"/>
    </row>
    <row r="24" spans="3:13" ht="13.5">
      <c r="C24"/>
      <c r="D24"/>
      <c r="E24"/>
      <c r="F24"/>
      <c r="G24"/>
      <c r="H24"/>
      <c r="I24"/>
      <c r="J24"/>
      <c r="K24"/>
      <c r="L24"/>
      <c r="M24"/>
    </row>
    <row r="25" spans="3:13" ht="13.5">
      <c r="C25"/>
      <c r="D25"/>
      <c r="E25"/>
      <c r="F25"/>
      <c r="G25"/>
      <c r="H25"/>
      <c r="I25"/>
      <c r="J25"/>
      <c r="K25"/>
      <c r="L25"/>
      <c r="M25"/>
    </row>
    <row r="26" spans="3:13" ht="13.5">
      <c r="C26"/>
      <c r="D26"/>
      <c r="E26"/>
      <c r="F26"/>
      <c r="G26"/>
      <c r="H26"/>
      <c r="I26"/>
      <c r="J26"/>
      <c r="K26"/>
      <c r="L26"/>
      <c r="M26"/>
    </row>
    <row r="27" spans="3:13" ht="13.5">
      <c r="C27"/>
      <c r="D27"/>
      <c r="E27"/>
      <c r="F27"/>
      <c r="G27"/>
      <c r="H27"/>
      <c r="I27"/>
      <c r="J27"/>
      <c r="K27"/>
      <c r="L27"/>
      <c r="M27"/>
    </row>
    <row r="28" spans="3:13" ht="13.5">
      <c r="C28"/>
      <c r="D28"/>
      <c r="E28"/>
      <c r="F28"/>
      <c r="G28"/>
      <c r="H28"/>
      <c r="I28"/>
      <c r="J28"/>
      <c r="K28"/>
      <c r="L28"/>
      <c r="M28"/>
    </row>
    <row r="29" spans="3:13" ht="13.5">
      <c r="C29"/>
      <c r="D29"/>
      <c r="E29"/>
      <c r="F29"/>
      <c r="G29"/>
      <c r="H29"/>
      <c r="I29"/>
      <c r="J29"/>
      <c r="K29"/>
      <c r="L29"/>
      <c r="M29"/>
    </row>
    <row r="30" spans="3:13" ht="13.5">
      <c r="C30"/>
      <c r="D30"/>
      <c r="E30"/>
      <c r="F30"/>
      <c r="G30"/>
      <c r="H30"/>
      <c r="I30"/>
      <c r="J30"/>
      <c r="K30"/>
      <c r="L30"/>
      <c r="M30"/>
    </row>
    <row r="31" spans="3:13" ht="13.5">
      <c r="C31"/>
      <c r="D31"/>
      <c r="E31"/>
      <c r="F31"/>
      <c r="G31"/>
      <c r="H31"/>
      <c r="I31"/>
      <c r="J31"/>
      <c r="K31"/>
      <c r="L31"/>
      <c r="M31"/>
    </row>
    <row r="32" spans="3:13" ht="13.5">
      <c r="C32"/>
      <c r="D32"/>
      <c r="E32"/>
      <c r="F32"/>
      <c r="G32"/>
      <c r="H32"/>
      <c r="I32"/>
      <c r="J32"/>
      <c r="K32"/>
      <c r="L32"/>
      <c r="M32"/>
    </row>
    <row r="33" spans="3:13" ht="13.5">
      <c r="C33"/>
      <c r="D33"/>
      <c r="E33"/>
      <c r="F33"/>
      <c r="G33"/>
      <c r="H33"/>
      <c r="I33"/>
      <c r="J33"/>
      <c r="K33"/>
      <c r="L33"/>
      <c r="M33"/>
    </row>
    <row r="34" spans="3:13" ht="13.5">
      <c r="C34"/>
      <c r="D34"/>
      <c r="E34"/>
      <c r="F34"/>
      <c r="G34"/>
      <c r="H34"/>
      <c r="I34"/>
      <c r="J34"/>
      <c r="K34"/>
      <c r="L34"/>
      <c r="M34"/>
    </row>
    <row r="35" spans="3:13" ht="13.5">
      <c r="C35"/>
      <c r="D35"/>
      <c r="E35"/>
      <c r="F35"/>
      <c r="G35"/>
      <c r="H35"/>
      <c r="I35"/>
      <c r="J35"/>
      <c r="K35"/>
      <c r="L35"/>
      <c r="M35"/>
    </row>
    <row r="36" spans="3:13" ht="13.5">
      <c r="C36"/>
      <c r="D36"/>
      <c r="E36"/>
      <c r="F36"/>
      <c r="G36"/>
      <c r="H36"/>
      <c r="I36"/>
      <c r="J36"/>
      <c r="K36"/>
      <c r="L36"/>
      <c r="M36"/>
    </row>
    <row r="37" spans="3:13" ht="13.5">
      <c r="C37"/>
      <c r="D37"/>
      <c r="E37"/>
      <c r="F37"/>
      <c r="G37"/>
      <c r="H37"/>
      <c r="I37"/>
      <c r="J37"/>
      <c r="K37"/>
      <c r="L37"/>
      <c r="M37"/>
    </row>
    <row r="38" spans="3:13" ht="13.5">
      <c r="C38"/>
      <c r="D38"/>
      <c r="E38"/>
      <c r="F38"/>
      <c r="G38"/>
      <c r="H38"/>
      <c r="I38"/>
      <c r="J38"/>
      <c r="K38"/>
      <c r="L38"/>
      <c r="M38"/>
    </row>
    <row r="39" spans="3:13" ht="13.5">
      <c r="C39"/>
      <c r="D39"/>
      <c r="E39"/>
      <c r="F39"/>
      <c r="G39"/>
      <c r="H39"/>
      <c r="I39"/>
      <c r="J39"/>
      <c r="K39"/>
      <c r="L39"/>
      <c r="M39"/>
    </row>
    <row r="40" spans="3:13" ht="13.5">
      <c r="C40"/>
      <c r="D40"/>
      <c r="E40"/>
      <c r="F40"/>
      <c r="G40"/>
      <c r="H40"/>
      <c r="I40"/>
      <c r="J40"/>
      <c r="K40"/>
      <c r="L40"/>
      <c r="M40"/>
    </row>
    <row r="41" spans="3:13" ht="13.5">
      <c r="C41"/>
      <c r="D41"/>
      <c r="E41"/>
      <c r="F41"/>
      <c r="G41"/>
      <c r="H41"/>
      <c r="I41"/>
      <c r="J41"/>
      <c r="K41"/>
      <c r="L41"/>
      <c r="M41"/>
    </row>
    <row r="42" spans="3:13" ht="13.5">
      <c r="C42"/>
      <c r="D42" s="562"/>
      <c r="E42"/>
      <c r="F42"/>
      <c r="G42"/>
      <c r="H42"/>
      <c r="I42"/>
      <c r="J42"/>
      <c r="K42"/>
      <c r="L42"/>
      <c r="M42"/>
    </row>
    <row r="43" spans="3:13" ht="13.5">
      <c r="C43"/>
      <c r="D43" s="562"/>
      <c r="E43"/>
      <c r="F43"/>
      <c r="G43"/>
      <c r="H43"/>
      <c r="I43"/>
      <c r="J43"/>
      <c r="K43"/>
      <c r="L43"/>
      <c r="M43"/>
    </row>
    <row r="44" spans="3:13" ht="13.5">
      <c r="C44"/>
      <c r="D44" s="564"/>
      <c r="E44"/>
      <c r="F44"/>
      <c r="G44"/>
      <c r="H44"/>
      <c r="I44"/>
      <c r="J44"/>
      <c r="K44"/>
      <c r="L44"/>
      <c r="M44"/>
    </row>
    <row r="45" spans="3:13" ht="13.5">
      <c r="C45"/>
      <c r="D45" s="564"/>
      <c r="E45"/>
      <c r="F45"/>
      <c r="G45"/>
      <c r="H45"/>
      <c r="I45"/>
      <c r="J45"/>
      <c r="K45"/>
      <c r="L45"/>
      <c r="M45"/>
    </row>
    <row r="46" spans="3:13" ht="13.5">
      <c r="C46"/>
      <c r="D46" s="564"/>
      <c r="E46"/>
      <c r="F46"/>
      <c r="G46"/>
      <c r="H46"/>
      <c r="I46"/>
      <c r="J46"/>
      <c r="K46"/>
      <c r="L46"/>
      <c r="M46"/>
    </row>
    <row r="47" spans="3:13" ht="13.5">
      <c r="C47"/>
      <c r="D47" s="564"/>
      <c r="E47"/>
      <c r="F47"/>
      <c r="G47"/>
      <c r="H47"/>
      <c r="I47"/>
      <c r="J47"/>
      <c r="K47"/>
      <c r="L47"/>
      <c r="M47"/>
    </row>
    <row r="48" spans="3:13" ht="13.5">
      <c r="C48"/>
      <c r="D48" s="564"/>
      <c r="E48"/>
      <c r="F48"/>
      <c r="G48"/>
      <c r="H48"/>
      <c r="I48"/>
      <c r="J48"/>
      <c r="K48"/>
      <c r="L48"/>
      <c r="M48"/>
    </row>
    <row r="49" spans="3:13" ht="13.5">
      <c r="C49"/>
      <c r="D49"/>
      <c r="E49"/>
      <c r="F49"/>
      <c r="G49"/>
      <c r="H49"/>
      <c r="I49"/>
      <c r="J49"/>
      <c r="K49"/>
      <c r="L49"/>
      <c r="M49"/>
    </row>
    <row r="50" spans="3:13" ht="13.5">
      <c r="C50"/>
      <c r="D50"/>
      <c r="E50"/>
      <c r="F50"/>
      <c r="G50"/>
      <c r="H50"/>
      <c r="I50"/>
      <c r="J50"/>
      <c r="K50"/>
      <c r="L50"/>
      <c r="M50"/>
    </row>
    <row r="51" spans="3:13" ht="13.5">
      <c r="C51"/>
      <c r="D51"/>
      <c r="E51"/>
      <c r="F51"/>
      <c r="G51"/>
      <c r="H51"/>
      <c r="I51"/>
      <c r="J51"/>
      <c r="K51"/>
      <c r="L51"/>
      <c r="M51"/>
    </row>
    <row r="52" spans="3:13" ht="13.5">
      <c r="C52"/>
      <c r="D52"/>
      <c r="E52"/>
      <c r="F52"/>
      <c r="G52"/>
      <c r="H52"/>
      <c r="I52"/>
      <c r="J52"/>
      <c r="K52"/>
      <c r="L52"/>
      <c r="M52"/>
    </row>
    <row r="53" spans="3:13" ht="13.5">
      <c r="C53"/>
      <c r="D53"/>
      <c r="E53"/>
      <c r="F53"/>
      <c r="G53"/>
      <c r="H53"/>
      <c r="I53"/>
      <c r="J53"/>
      <c r="K53"/>
      <c r="L53"/>
      <c r="M53"/>
    </row>
    <row r="54" spans="3:13" ht="13.5">
      <c r="C54"/>
      <c r="D54"/>
      <c r="E54"/>
      <c r="F54"/>
      <c r="G54"/>
      <c r="H54"/>
      <c r="I54"/>
      <c r="J54"/>
      <c r="K54"/>
      <c r="L54"/>
      <c r="M54"/>
    </row>
    <row r="55" spans="3:13" ht="13.5">
      <c r="C55"/>
      <c r="D55"/>
      <c r="E55"/>
      <c r="F55"/>
      <c r="G55"/>
      <c r="H55"/>
      <c r="I55"/>
      <c r="J55"/>
      <c r="K55"/>
      <c r="L55"/>
      <c r="M55"/>
    </row>
    <row r="56" spans="3:13" ht="13.5">
      <c r="C56"/>
      <c r="D56" s="562"/>
      <c r="E56"/>
      <c r="F56"/>
      <c r="G56"/>
      <c r="H56"/>
      <c r="I56"/>
      <c r="J56"/>
      <c r="K56"/>
      <c r="L56"/>
      <c r="M56"/>
    </row>
    <row r="57" spans="3:13" ht="13.5">
      <c r="C57"/>
      <c r="D57"/>
      <c r="E57"/>
      <c r="F57"/>
      <c r="G57"/>
      <c r="H57"/>
      <c r="I57"/>
      <c r="J57"/>
      <c r="K57"/>
      <c r="L57"/>
      <c r="M57"/>
    </row>
    <row r="58" spans="3:13" ht="13.5">
      <c r="C58"/>
      <c r="D58"/>
      <c r="E58"/>
      <c r="F58"/>
      <c r="G58"/>
      <c r="H58"/>
      <c r="I58"/>
      <c r="J58"/>
      <c r="K58"/>
      <c r="L58"/>
      <c r="M58"/>
    </row>
    <row r="59" spans="3:13" ht="13.5">
      <c r="C59"/>
      <c r="D59"/>
      <c r="E59"/>
      <c r="F59"/>
      <c r="G59"/>
      <c r="H59"/>
      <c r="I59"/>
      <c r="J59"/>
      <c r="K59"/>
      <c r="L59"/>
      <c r="M59"/>
    </row>
    <row r="60" spans="3:13" ht="13.5">
      <c r="C60"/>
      <c r="D60"/>
      <c r="E60"/>
      <c r="F60"/>
      <c r="G60"/>
      <c r="H60"/>
      <c r="I60"/>
      <c r="J60"/>
      <c r="K60"/>
      <c r="L60"/>
      <c r="M60"/>
    </row>
    <row r="61" spans="3:13" ht="13.5">
      <c r="C61"/>
      <c r="D61"/>
      <c r="E61"/>
      <c r="F61"/>
      <c r="G61"/>
      <c r="H61"/>
      <c r="I61"/>
      <c r="J61"/>
      <c r="K61"/>
      <c r="L61"/>
      <c r="M61"/>
    </row>
    <row r="62" spans="3:13" ht="13.5">
      <c r="C62"/>
      <c r="D62"/>
      <c r="E62"/>
      <c r="F62"/>
      <c r="G62"/>
      <c r="H62"/>
      <c r="I62"/>
      <c r="J62"/>
      <c r="K62"/>
      <c r="L62"/>
      <c r="M62"/>
    </row>
    <row r="63" spans="3:13" ht="13.5">
      <c r="C63"/>
      <c r="D63"/>
      <c r="E63"/>
      <c r="F63"/>
      <c r="G63"/>
      <c r="H63"/>
      <c r="I63"/>
      <c r="J63"/>
      <c r="K63"/>
      <c r="L63"/>
      <c r="M63"/>
    </row>
    <row r="64" spans="3:13" ht="13.5">
      <c r="C64"/>
      <c r="D64"/>
      <c r="E64"/>
      <c r="F64"/>
      <c r="G64"/>
      <c r="H64"/>
      <c r="I64"/>
      <c r="J64"/>
      <c r="K64"/>
      <c r="L64"/>
      <c r="M64"/>
    </row>
    <row r="65" spans="3:13" ht="13.5">
      <c r="C65"/>
      <c r="D65"/>
      <c r="E65"/>
      <c r="F65"/>
      <c r="G65"/>
      <c r="H65"/>
      <c r="I65"/>
      <c r="J65"/>
      <c r="K65"/>
      <c r="L65"/>
      <c r="M65"/>
    </row>
    <row r="66" spans="3:13" ht="13.5">
      <c r="C66"/>
      <c r="D66"/>
      <c r="E66"/>
      <c r="F66"/>
      <c r="G66"/>
      <c r="H66"/>
      <c r="I66"/>
      <c r="J66"/>
      <c r="K66"/>
      <c r="L66"/>
      <c r="M66"/>
    </row>
    <row r="67" spans="3:13" ht="13.5">
      <c r="C67"/>
      <c r="D67"/>
      <c r="E67"/>
      <c r="F67"/>
      <c r="G67"/>
      <c r="H67"/>
      <c r="I67"/>
      <c r="J67"/>
      <c r="K67"/>
      <c r="L67"/>
      <c r="M67"/>
    </row>
    <row r="68" spans="3:13" ht="13.5">
      <c r="C68"/>
      <c r="D68"/>
      <c r="E68"/>
      <c r="F68"/>
      <c r="G68"/>
      <c r="H68"/>
      <c r="I68"/>
      <c r="J68"/>
      <c r="K68"/>
      <c r="L68"/>
      <c r="M68"/>
    </row>
    <row r="69" spans="3:13" ht="13.5">
      <c r="C69"/>
      <c r="D69"/>
      <c r="E69"/>
      <c r="F69"/>
      <c r="G69"/>
      <c r="H69"/>
      <c r="I69"/>
      <c r="J69"/>
      <c r="K69"/>
      <c r="L69"/>
      <c r="M69"/>
    </row>
    <row r="70" spans="3:13" ht="13.5">
      <c r="C70"/>
      <c r="D70"/>
      <c r="E70"/>
      <c r="F70"/>
      <c r="G70"/>
      <c r="H70"/>
      <c r="I70"/>
      <c r="J70"/>
      <c r="K70"/>
      <c r="L70"/>
      <c r="M70"/>
    </row>
    <row r="71" spans="3:13" ht="13.5">
      <c r="C71"/>
      <c r="D71"/>
      <c r="E71"/>
      <c r="F71"/>
      <c r="G71"/>
      <c r="H71"/>
      <c r="I71"/>
      <c r="J71"/>
      <c r="K71"/>
      <c r="L71"/>
      <c r="M71"/>
    </row>
    <row r="72" spans="3:13" ht="13.5">
      <c r="C72"/>
      <c r="D72"/>
      <c r="E72"/>
      <c r="F72"/>
      <c r="G72"/>
      <c r="H72"/>
      <c r="I72"/>
      <c r="J72"/>
      <c r="K72"/>
      <c r="L72"/>
      <c r="M72"/>
    </row>
    <row r="73" spans="3:13" ht="13.5">
      <c r="C73"/>
      <c r="D73"/>
      <c r="E73"/>
      <c r="F73"/>
      <c r="G73"/>
      <c r="H73"/>
      <c r="I73"/>
      <c r="J73"/>
      <c r="K73"/>
      <c r="L73"/>
      <c r="M73"/>
    </row>
    <row r="74" spans="3:13" ht="13.5">
      <c r="C74"/>
      <c r="D74"/>
      <c r="E74"/>
      <c r="F74"/>
      <c r="G74"/>
      <c r="H74"/>
      <c r="I74"/>
      <c r="J74"/>
      <c r="K74"/>
      <c r="L74"/>
      <c r="M74"/>
    </row>
    <row r="75" spans="3:13" ht="13.5">
      <c r="C75"/>
      <c r="D75"/>
      <c r="E75"/>
      <c r="F75"/>
      <c r="G75"/>
      <c r="H75"/>
      <c r="I75"/>
      <c r="J75"/>
      <c r="K75"/>
      <c r="L75"/>
      <c r="M75"/>
    </row>
    <row r="76" spans="3:13" ht="13.5">
      <c r="C76"/>
      <c r="D76"/>
      <c r="E76"/>
      <c r="F76"/>
      <c r="G76"/>
      <c r="H76"/>
      <c r="I76"/>
      <c r="J76"/>
      <c r="K76"/>
      <c r="L76"/>
      <c r="M76"/>
    </row>
    <row r="77" spans="3:13" ht="13.5">
      <c r="C77"/>
      <c r="D77"/>
      <c r="E77"/>
      <c r="F77"/>
      <c r="G77"/>
      <c r="H77"/>
      <c r="I77"/>
      <c r="J77"/>
      <c r="K77"/>
      <c r="L77"/>
      <c r="M77"/>
    </row>
    <row r="78" spans="3:13" ht="13.5">
      <c r="C78"/>
      <c r="D78"/>
      <c r="E78"/>
      <c r="F78"/>
      <c r="G78"/>
      <c r="H78"/>
      <c r="I78"/>
      <c r="J78"/>
      <c r="K78"/>
      <c r="L78"/>
      <c r="M78"/>
    </row>
    <row r="79" spans="3:13" ht="13.5">
      <c r="C79"/>
      <c r="D79"/>
      <c r="E79"/>
      <c r="F79"/>
      <c r="G79"/>
      <c r="H79"/>
      <c r="I79"/>
      <c r="J79"/>
      <c r="K79"/>
      <c r="L79"/>
      <c r="M79"/>
    </row>
    <row r="80" spans="3:13" ht="13.5">
      <c r="C80"/>
      <c r="D80"/>
      <c r="E80"/>
      <c r="F80"/>
      <c r="G80"/>
      <c r="H80"/>
      <c r="I80"/>
      <c r="J80"/>
      <c r="K80"/>
      <c r="L80"/>
      <c r="M80"/>
    </row>
    <row r="81" spans="3:13" ht="13.5">
      <c r="C81"/>
      <c r="D81"/>
      <c r="E81"/>
      <c r="F81"/>
      <c r="G81"/>
      <c r="H81"/>
      <c r="I81"/>
      <c r="J81"/>
      <c r="K81"/>
      <c r="L81"/>
      <c r="M81"/>
    </row>
    <row r="82" spans="3:13" ht="13.5">
      <c r="C82"/>
      <c r="D82"/>
      <c r="E82"/>
      <c r="F82"/>
      <c r="G82"/>
      <c r="H82"/>
      <c r="I82"/>
      <c r="J82"/>
      <c r="K82"/>
      <c r="L82"/>
      <c r="M82"/>
    </row>
    <row r="83" spans="3:13" ht="13.5">
      <c r="C83"/>
      <c r="D83"/>
      <c r="E83"/>
      <c r="F83"/>
      <c r="G83"/>
      <c r="H83"/>
      <c r="I83"/>
      <c r="J83"/>
      <c r="K83"/>
      <c r="L83"/>
      <c r="M83"/>
    </row>
    <row r="84" spans="3:13" ht="13.5">
      <c r="C84"/>
      <c r="D84"/>
      <c r="E84"/>
      <c r="F84"/>
      <c r="G84"/>
      <c r="H84"/>
      <c r="I84"/>
      <c r="J84"/>
      <c r="K84"/>
      <c r="L84"/>
      <c r="M84"/>
    </row>
    <row r="85" spans="3:13" ht="13.5">
      <c r="C85"/>
      <c r="D85"/>
      <c r="E85"/>
      <c r="F85"/>
      <c r="G85"/>
      <c r="H85"/>
      <c r="I85"/>
      <c r="J85"/>
      <c r="K85"/>
      <c r="L85"/>
      <c r="M85"/>
    </row>
    <row r="86" spans="3:13" ht="13.5">
      <c r="C86"/>
      <c r="D86"/>
      <c r="E86"/>
      <c r="F86"/>
      <c r="G86"/>
      <c r="H86"/>
      <c r="I86"/>
      <c r="J86"/>
      <c r="K86"/>
      <c r="L86"/>
      <c r="M86"/>
    </row>
    <row r="87" spans="3:13" ht="13.5">
      <c r="C87"/>
      <c r="D87"/>
      <c r="E87"/>
      <c r="F87"/>
      <c r="G87"/>
      <c r="H87"/>
      <c r="I87"/>
      <c r="J87"/>
      <c r="K87"/>
      <c r="L87"/>
      <c r="M87"/>
    </row>
    <row r="88" spans="3:13" ht="13.5">
      <c r="C88"/>
      <c r="D88"/>
      <c r="E88"/>
      <c r="F88"/>
      <c r="G88"/>
      <c r="H88"/>
      <c r="I88"/>
      <c r="J88"/>
      <c r="K88"/>
      <c r="L88"/>
      <c r="M88"/>
    </row>
    <row r="89" spans="3:13" ht="13.5">
      <c r="C89"/>
      <c r="D89"/>
      <c r="E89"/>
      <c r="F89"/>
      <c r="G89"/>
      <c r="H89"/>
      <c r="I89"/>
      <c r="J89"/>
      <c r="K89"/>
      <c r="L89"/>
      <c r="M89"/>
    </row>
    <row r="90" spans="3:13" ht="13.5">
      <c r="C90"/>
      <c r="D90"/>
      <c r="E90"/>
      <c r="F90"/>
      <c r="G90"/>
      <c r="H90"/>
      <c r="I90"/>
      <c r="J90"/>
      <c r="K90"/>
      <c r="L90"/>
      <c r="M90"/>
    </row>
    <row r="91" spans="3:13" ht="13.5">
      <c r="C91"/>
      <c r="D91"/>
      <c r="E91"/>
      <c r="F91"/>
      <c r="G91"/>
      <c r="H91"/>
      <c r="I91"/>
      <c r="J91"/>
      <c r="K91"/>
      <c r="L91"/>
      <c r="M91"/>
    </row>
    <row r="92" spans="3:13" ht="13.5">
      <c r="C92"/>
      <c r="D92"/>
      <c r="E92"/>
      <c r="F92"/>
      <c r="G92"/>
      <c r="H92"/>
      <c r="I92"/>
      <c r="J92"/>
      <c r="K92"/>
      <c r="L92"/>
      <c r="M92"/>
    </row>
    <row r="93" spans="3:13" ht="13.5">
      <c r="C93"/>
      <c r="D93"/>
      <c r="E93"/>
      <c r="F93"/>
      <c r="G93"/>
      <c r="H93"/>
      <c r="I93"/>
      <c r="J93"/>
      <c r="K93"/>
      <c r="L93"/>
      <c r="M93"/>
    </row>
    <row r="94" spans="3:13" ht="13.5">
      <c r="C94"/>
      <c r="D94"/>
      <c r="E94"/>
      <c r="F94"/>
      <c r="G94"/>
      <c r="H94"/>
      <c r="I94"/>
      <c r="J94"/>
      <c r="K94"/>
      <c r="L94"/>
      <c r="M94"/>
    </row>
    <row r="95" spans="3:13" ht="13.5">
      <c r="C95"/>
      <c r="D95"/>
      <c r="E95"/>
      <c r="F95"/>
      <c r="G95"/>
      <c r="H95"/>
      <c r="I95"/>
      <c r="J95"/>
      <c r="K95"/>
      <c r="L95"/>
      <c r="M95"/>
    </row>
    <row r="96" spans="3:13" ht="13.5">
      <c r="C96"/>
      <c r="D96"/>
      <c r="E96"/>
      <c r="F96"/>
      <c r="G96"/>
      <c r="H96"/>
      <c r="I96"/>
      <c r="J96"/>
      <c r="K96"/>
      <c r="L96"/>
      <c r="M96"/>
    </row>
    <row r="97" spans="3:13" ht="13.5">
      <c r="C97"/>
      <c r="D97"/>
      <c r="E97"/>
      <c r="F97"/>
      <c r="G97"/>
      <c r="H97"/>
      <c r="I97"/>
      <c r="J97"/>
      <c r="K97"/>
      <c r="L97"/>
      <c r="M97"/>
    </row>
    <row r="98" spans="3:13" ht="13.5">
      <c r="C98"/>
      <c r="D98"/>
      <c r="E98"/>
      <c r="F98"/>
      <c r="G98"/>
      <c r="H98"/>
      <c r="I98"/>
      <c r="J98"/>
      <c r="K98"/>
      <c r="L98"/>
      <c r="M98"/>
    </row>
    <row r="99" spans="3:13" ht="13.5">
      <c r="C99"/>
      <c r="D99"/>
      <c r="E99"/>
      <c r="F99"/>
      <c r="G99"/>
      <c r="H99"/>
      <c r="I99"/>
      <c r="J99"/>
      <c r="K99"/>
      <c r="L99"/>
      <c r="M99"/>
    </row>
    <row r="100" spans="3:13" ht="13.5">
      <c r="C100"/>
      <c r="D100"/>
      <c r="E100"/>
      <c r="F100"/>
      <c r="G100"/>
      <c r="H100"/>
      <c r="I100"/>
      <c r="J100"/>
      <c r="K100"/>
      <c r="L100"/>
      <c r="M100"/>
    </row>
    <row r="101" spans="3:13" ht="13.5">
      <c r="C101"/>
      <c r="D101"/>
      <c r="E101"/>
      <c r="F101"/>
      <c r="G101"/>
      <c r="H101"/>
      <c r="I101"/>
      <c r="J101"/>
      <c r="K101"/>
      <c r="L101"/>
      <c r="M101"/>
    </row>
    <row r="102" spans="3:13" ht="13.5">
      <c r="C102"/>
      <c r="D102"/>
      <c r="E102"/>
      <c r="F102"/>
      <c r="G102"/>
      <c r="H102"/>
      <c r="I102"/>
      <c r="J102"/>
      <c r="K102"/>
      <c r="L102"/>
      <c r="M102"/>
    </row>
    <row r="103" spans="3:13" ht="13.5">
      <c r="C103"/>
      <c r="D103"/>
      <c r="E103"/>
      <c r="F103"/>
      <c r="G103"/>
      <c r="H103"/>
      <c r="I103"/>
      <c r="J103"/>
      <c r="K103"/>
      <c r="L103"/>
      <c r="M103"/>
    </row>
    <row r="104" spans="3:13" ht="13.5">
      <c r="C104"/>
      <c r="D104"/>
      <c r="E104"/>
      <c r="F104"/>
      <c r="G104"/>
      <c r="H104"/>
      <c r="I104"/>
      <c r="J104"/>
      <c r="K104"/>
      <c r="L104"/>
      <c r="M104"/>
    </row>
    <row r="105" spans="3:13" ht="13.5">
      <c r="C105"/>
      <c r="D105"/>
      <c r="E105"/>
      <c r="F105"/>
      <c r="G105"/>
      <c r="H105"/>
      <c r="I105"/>
      <c r="J105"/>
      <c r="K105"/>
      <c r="L105"/>
      <c r="M105"/>
    </row>
    <row r="106" spans="3:13" ht="13.5">
      <c r="C106"/>
      <c r="D106"/>
      <c r="E106"/>
      <c r="F106"/>
      <c r="G106"/>
      <c r="H106"/>
      <c r="I106"/>
      <c r="J106"/>
      <c r="K106"/>
      <c r="L106"/>
      <c r="M106"/>
    </row>
    <row r="107" spans="3:13" ht="13.5">
      <c r="C107"/>
      <c r="D107"/>
      <c r="E107"/>
      <c r="F107"/>
      <c r="G107"/>
      <c r="H107"/>
      <c r="I107"/>
      <c r="J107"/>
      <c r="K107"/>
      <c r="L107"/>
      <c r="M107"/>
    </row>
    <row r="108" spans="3:13" ht="13.5">
      <c r="C108"/>
      <c r="D108"/>
      <c r="E108"/>
      <c r="F108"/>
      <c r="G108"/>
      <c r="H108"/>
      <c r="I108"/>
      <c r="J108"/>
      <c r="K108"/>
      <c r="L108"/>
      <c r="M108"/>
    </row>
    <row r="109" spans="3:13" ht="13.5">
      <c r="C109"/>
      <c r="D109"/>
      <c r="E109"/>
      <c r="F109"/>
      <c r="G109"/>
      <c r="H109"/>
      <c r="I109"/>
      <c r="J109"/>
      <c r="K109"/>
      <c r="L109"/>
      <c r="M109"/>
    </row>
    <row r="110" spans="3:13" ht="13.5">
      <c r="C110"/>
      <c r="D110"/>
      <c r="E110"/>
      <c r="F110"/>
      <c r="G110"/>
      <c r="H110"/>
      <c r="I110"/>
      <c r="J110"/>
      <c r="K110"/>
      <c r="L110"/>
      <c r="M110"/>
    </row>
    <row r="111" spans="3:13" ht="13.5">
      <c r="C111"/>
      <c r="D111"/>
      <c r="E111"/>
      <c r="F111"/>
      <c r="G111"/>
      <c r="H111"/>
      <c r="I111"/>
      <c r="J111"/>
      <c r="K111"/>
      <c r="L111"/>
      <c r="M111"/>
    </row>
    <row r="112" spans="3:13" ht="13.5">
      <c r="C112"/>
      <c r="D112"/>
      <c r="E112"/>
      <c r="F112"/>
      <c r="G112"/>
      <c r="H112"/>
      <c r="I112"/>
      <c r="J112"/>
      <c r="K112"/>
      <c r="L112"/>
      <c r="M112"/>
    </row>
    <row r="113" spans="3:13" ht="13.5">
      <c r="C113"/>
      <c r="D113"/>
      <c r="E113"/>
      <c r="F113"/>
      <c r="G113"/>
      <c r="H113"/>
      <c r="I113"/>
      <c r="J113"/>
      <c r="K113"/>
      <c r="L113"/>
      <c r="M113"/>
    </row>
    <row r="114" spans="3:13" ht="13.5">
      <c r="C114"/>
      <c r="D114"/>
      <c r="E114"/>
      <c r="F114"/>
      <c r="G114"/>
      <c r="H114"/>
      <c r="I114"/>
      <c r="J114"/>
      <c r="K114"/>
      <c r="L114"/>
      <c r="M114"/>
    </row>
    <row r="115" spans="3:13" ht="13.5">
      <c r="C115"/>
      <c r="D115"/>
      <c r="E115"/>
      <c r="F115"/>
      <c r="G115"/>
      <c r="H115"/>
      <c r="I115"/>
      <c r="J115"/>
      <c r="K115"/>
      <c r="L115"/>
      <c r="M115"/>
    </row>
    <row r="116" spans="3:13" ht="13.5">
      <c r="C116"/>
      <c r="D116"/>
      <c r="E116"/>
      <c r="F116"/>
      <c r="G116"/>
      <c r="H116"/>
      <c r="I116"/>
      <c r="J116"/>
      <c r="K116"/>
      <c r="L116"/>
      <c r="M116"/>
    </row>
    <row r="117" spans="3:13" ht="13.5">
      <c r="C117"/>
      <c r="D117"/>
      <c r="E117"/>
      <c r="F117"/>
      <c r="G117"/>
      <c r="H117"/>
      <c r="I117"/>
      <c r="J117"/>
      <c r="K117"/>
      <c r="L117"/>
      <c r="M117"/>
    </row>
    <row r="118" spans="3:13" ht="13.5">
      <c r="C118"/>
      <c r="D118"/>
      <c r="E118"/>
      <c r="F118"/>
      <c r="G118"/>
      <c r="H118"/>
      <c r="I118"/>
      <c r="J118"/>
      <c r="K118"/>
      <c r="L118"/>
      <c r="M118"/>
    </row>
    <row r="119" spans="3:13" ht="13.5">
      <c r="C119"/>
      <c r="D119"/>
      <c r="E119"/>
      <c r="F119"/>
      <c r="G119"/>
      <c r="H119"/>
      <c r="I119"/>
      <c r="J119"/>
      <c r="K119"/>
      <c r="L119"/>
      <c r="M119"/>
    </row>
    <row r="120" spans="3:13" ht="13.5">
      <c r="C120"/>
      <c r="D120"/>
      <c r="E120"/>
      <c r="F120"/>
      <c r="G120"/>
      <c r="H120"/>
      <c r="I120"/>
      <c r="J120"/>
      <c r="K120"/>
      <c r="L120"/>
      <c r="M120"/>
    </row>
    <row r="121" spans="3:13" ht="13.5">
      <c r="C121"/>
      <c r="D121"/>
      <c r="E121"/>
      <c r="F121"/>
      <c r="G121"/>
      <c r="H121"/>
      <c r="I121"/>
      <c r="J121"/>
      <c r="K121"/>
      <c r="L121"/>
      <c r="M121"/>
    </row>
    <row r="122" spans="3:13" ht="13.5">
      <c r="C122"/>
      <c r="D122"/>
      <c r="E122"/>
      <c r="F122"/>
      <c r="G122"/>
      <c r="H122"/>
      <c r="I122"/>
      <c r="J122"/>
      <c r="K122"/>
      <c r="L122"/>
      <c r="M122"/>
    </row>
    <row r="123" spans="3:13" ht="13.5">
      <c r="C123"/>
      <c r="D123"/>
      <c r="E123"/>
      <c r="F123"/>
      <c r="G123"/>
      <c r="H123"/>
      <c r="I123"/>
      <c r="J123"/>
      <c r="K123"/>
      <c r="L123"/>
      <c r="M123"/>
    </row>
    <row r="124" spans="3:13" ht="13.5">
      <c r="C124"/>
      <c r="D124"/>
      <c r="E124"/>
      <c r="F124"/>
      <c r="G124"/>
      <c r="H124"/>
      <c r="I124"/>
      <c r="J124"/>
      <c r="K124"/>
      <c r="L124"/>
      <c r="M124"/>
    </row>
    <row r="125" spans="3:13" ht="13.5">
      <c r="C125"/>
      <c r="D125"/>
      <c r="E125"/>
      <c r="F125"/>
      <c r="G125"/>
      <c r="H125"/>
      <c r="I125"/>
      <c r="J125"/>
      <c r="K125"/>
      <c r="L125"/>
      <c r="M125"/>
    </row>
    <row r="126" spans="3:13" ht="13.5">
      <c r="C126"/>
      <c r="D126"/>
      <c r="E126"/>
      <c r="F126"/>
      <c r="G126"/>
      <c r="H126"/>
      <c r="I126"/>
      <c r="J126"/>
      <c r="K126"/>
      <c r="L126"/>
      <c r="M126"/>
    </row>
    <row r="127" spans="3:13" ht="13.5">
      <c r="C127"/>
      <c r="D127"/>
      <c r="E127"/>
      <c r="F127"/>
      <c r="G127"/>
      <c r="H127"/>
      <c r="I127"/>
      <c r="J127"/>
      <c r="K127"/>
      <c r="L127"/>
      <c r="M127"/>
    </row>
    <row r="128" spans="3:13" ht="13.5">
      <c r="C128"/>
      <c r="D128"/>
      <c r="E128"/>
      <c r="F128"/>
      <c r="G128"/>
      <c r="H128"/>
      <c r="I128"/>
      <c r="J128"/>
      <c r="K128"/>
      <c r="L128"/>
      <c r="M128"/>
    </row>
    <row r="129" spans="3:13" ht="13.5">
      <c r="C129"/>
      <c r="D129"/>
      <c r="E129"/>
      <c r="F129"/>
      <c r="G129"/>
      <c r="H129"/>
      <c r="I129"/>
      <c r="J129"/>
      <c r="K129"/>
      <c r="L129"/>
      <c r="M129"/>
    </row>
    <row r="130" spans="3:13" ht="13.5">
      <c r="C130"/>
      <c r="D130"/>
      <c r="E130"/>
      <c r="F130"/>
      <c r="G130"/>
      <c r="H130"/>
      <c r="I130"/>
      <c r="J130"/>
      <c r="K130"/>
      <c r="L130"/>
      <c r="M130"/>
    </row>
    <row r="131" spans="3:13" ht="13.5">
      <c r="C131"/>
      <c r="D131"/>
      <c r="E131"/>
      <c r="F131"/>
      <c r="G131"/>
      <c r="H131"/>
      <c r="I131"/>
      <c r="J131"/>
      <c r="K131"/>
      <c r="L131"/>
      <c r="M131"/>
    </row>
    <row r="132" spans="3:13" ht="13.5">
      <c r="C132"/>
      <c r="D132"/>
      <c r="E132"/>
      <c r="F132"/>
      <c r="G132"/>
      <c r="H132"/>
      <c r="I132"/>
      <c r="J132"/>
      <c r="K132"/>
      <c r="L132"/>
      <c r="M132"/>
    </row>
    <row r="133" spans="3:13" ht="13.5">
      <c r="C133"/>
      <c r="D133"/>
      <c r="E133"/>
      <c r="F133"/>
      <c r="G133"/>
      <c r="H133"/>
      <c r="I133"/>
      <c r="J133"/>
      <c r="K133"/>
      <c r="L133"/>
      <c r="M133"/>
    </row>
    <row r="134" spans="3:13" ht="13.5">
      <c r="C134"/>
      <c r="D134"/>
      <c r="E134"/>
      <c r="F134"/>
      <c r="G134"/>
      <c r="H134"/>
      <c r="I134"/>
      <c r="J134"/>
      <c r="K134"/>
      <c r="L134"/>
      <c r="M134"/>
    </row>
    <row r="135" spans="3:13" ht="13.5">
      <c r="C135"/>
      <c r="D135"/>
      <c r="E135"/>
      <c r="F135"/>
      <c r="G135"/>
      <c r="H135"/>
      <c r="I135"/>
      <c r="J135"/>
      <c r="K135"/>
      <c r="L135"/>
      <c r="M135"/>
    </row>
    <row r="136" spans="3:13" ht="13.5">
      <c r="C136"/>
      <c r="D136"/>
      <c r="E136"/>
      <c r="F136"/>
      <c r="G136"/>
      <c r="H136"/>
      <c r="I136"/>
      <c r="J136"/>
      <c r="K136"/>
      <c r="L136"/>
      <c r="M136"/>
    </row>
    <row r="137" spans="3:13" ht="13.5">
      <c r="C137"/>
      <c r="D137"/>
      <c r="E137"/>
      <c r="F137"/>
      <c r="G137"/>
      <c r="H137"/>
      <c r="I137"/>
      <c r="J137"/>
      <c r="K137"/>
      <c r="L137"/>
      <c r="M137"/>
    </row>
    <row r="138" spans="3:13" ht="13.5">
      <c r="C138"/>
      <c r="D138"/>
      <c r="E138"/>
      <c r="F138"/>
      <c r="G138"/>
      <c r="H138"/>
      <c r="I138"/>
      <c r="J138"/>
      <c r="K138"/>
      <c r="L138"/>
      <c r="M138"/>
    </row>
    <row r="139" spans="4:13" ht="13.5">
      <c r="D139"/>
      <c r="E139"/>
      <c r="F139"/>
      <c r="G139"/>
      <c r="H139"/>
      <c r="I139"/>
      <c r="J139"/>
      <c r="K139"/>
      <c r="L139"/>
      <c r="M139"/>
    </row>
    <row r="140" spans="4:13" ht="13.5">
      <c r="D140"/>
      <c r="E140"/>
      <c r="F140"/>
      <c r="G140"/>
      <c r="H140"/>
      <c r="I140"/>
      <c r="J140"/>
      <c r="K140"/>
      <c r="L140"/>
      <c r="M140"/>
    </row>
    <row r="141" spans="4:13" ht="13.5">
      <c r="D141"/>
      <c r="E141"/>
      <c r="F141"/>
      <c r="G141"/>
      <c r="H141"/>
      <c r="I141"/>
      <c r="J141"/>
      <c r="K141"/>
      <c r="L141"/>
      <c r="M141"/>
    </row>
    <row r="142" spans="4:13" ht="13.5">
      <c r="D142"/>
      <c r="E142"/>
      <c r="F142"/>
      <c r="G142"/>
      <c r="H142"/>
      <c r="I142"/>
      <c r="J142"/>
      <c r="K142"/>
      <c r="L142"/>
      <c r="M142"/>
    </row>
  </sheetData>
  <sheetProtection/>
  <mergeCells count="1">
    <mergeCell ref="N2:N4"/>
  </mergeCells>
  <conditionalFormatting sqref="A1:IV65536">
    <cfRule type="cellIs" priority="1" dxfId="32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5" r:id="rId1"/>
  <ignoredErrors>
    <ignoredError sqref="D2:M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2016-11-14T01:04:46Z</cp:lastPrinted>
  <dcterms:created xsi:type="dcterms:W3CDTF">1999-07-27T06:18:02Z</dcterms:created>
  <dcterms:modified xsi:type="dcterms:W3CDTF">2017-03-21T02:26:09Z</dcterms:modified>
  <cp:category/>
  <cp:version/>
  <cp:contentType/>
  <cp:contentStatus/>
</cp:coreProperties>
</file>