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20445" windowHeight="9330" tabRatio="899" activeTab="4"/>
  </bookViews>
  <sheets>
    <sheet name="２表（第1表）" sheetId="1" r:id="rId1"/>
    <sheet name="２０表（第2表）" sheetId="2" r:id="rId2"/>
    <sheet name="２１表（第3表）" sheetId="3" r:id="rId3"/>
    <sheet name="２２表（第4表）" sheetId="4" r:id="rId4"/>
    <sheet name="財務分析（第5表）" sheetId="5" r:id="rId5"/>
    <sheet name="２３表(第6表)" sheetId="6" r:id="rId6"/>
    <sheet name="２４表（第7表）" sheetId="7" r:id="rId7"/>
    <sheet name="２１表（第8表）" sheetId="8" r:id="rId8"/>
    <sheet name="02表（第1表）" sheetId="9" state="hidden" r:id="rId9"/>
  </sheets>
  <externalReferences>
    <externalReference r:id="rId12"/>
  </externalReferences>
  <definedNames>
    <definedName name="_xlfn.IFERROR" hidden="1">#NAME?</definedName>
    <definedName name="_xlfn.SUMIFS" hidden="1">#NAME?</definedName>
    <definedName name="_xlnm.Print_Area" localSheetId="1">'２０表（第2表）'!$A$1:$Q$58</definedName>
    <definedName name="_xlnm.Print_Area" localSheetId="2">'２１表（第3表）'!$A$1:$AI$38</definedName>
    <definedName name="_xlnm.Print_Area" localSheetId="7">'２１表（第8表）'!$A$1:$N$20</definedName>
    <definedName name="_xlnm.Print_Area" localSheetId="3">'２２表（第4表）'!$A$1:$P$76</definedName>
    <definedName name="_xlnm.Print_Area" localSheetId="5">'２３表(第6表)'!$A$1:$O$73</definedName>
    <definedName name="_xlnm.Print_Area" localSheetId="6">'２４表（第7表）'!$A$1:$O$29</definedName>
    <definedName name="_xlnm.Print_Area" localSheetId="0">'２表（第1表）'!$A$1:$P$60</definedName>
    <definedName name="_xlnm.Print_Area" localSheetId="4">'財務分析（第5表）'!$A$1:$O$32</definedName>
    <definedName name="_xlnm.Print_Titles" localSheetId="1">'２０表（第2表）'!$1:$4</definedName>
    <definedName name="_xlnm.Print_Titles" localSheetId="2">'２１表（第3表）'!$A:$B,'２１表（第3表）'!$1:$4</definedName>
    <definedName name="_xlnm.Print_Titles" localSheetId="7">'２１表（第8表）'!$A:$C,'２１表（第8表）'!$1:$4</definedName>
    <definedName name="_xlnm.Print_Titles" localSheetId="3">'２２表（第4表）'!$A:$D,'２２表（第4表）'!$1:$4</definedName>
    <definedName name="_xlnm.Print_Titles" localSheetId="5">'２３表(第6表)'!$A:$D,'２３表(第6表)'!$1:$4</definedName>
    <definedName name="_xlnm.Print_Titles" localSheetId="6">'２４表（第7表）'!$A:$D,'２４表（第7表）'!$1:$4</definedName>
    <definedName name="_xlnm.Print_Titles" localSheetId="0">'２表（第1表）'!$3:$6</definedName>
    <definedName name="_xlnm.Print_Titles" localSheetId="4">'財務分析（第5表）'!$1:$4</definedName>
  </definedNames>
  <calcPr fullCalcOnLoad="1"/>
</workbook>
</file>

<file path=xl/sharedStrings.xml><?xml version="1.0" encoding="utf-8"?>
<sst xmlns="http://schemas.openxmlformats.org/spreadsheetml/2006/main" count="1211" uniqueCount="595">
  <si>
    <t>３．基本給（千円）　　（ａ）</t>
  </si>
  <si>
    <t>４．手　当（千円）　　（b）</t>
  </si>
  <si>
    <t>チェック</t>
  </si>
  <si>
    <t>有形固定資産</t>
  </si>
  <si>
    <t>固定資産</t>
  </si>
  <si>
    <t>流動資産うち</t>
  </si>
  <si>
    <t>資産合計</t>
  </si>
  <si>
    <t>固定負債</t>
  </si>
  <si>
    <t>流動負債</t>
  </si>
  <si>
    <t>負債合計</t>
  </si>
  <si>
    <t>資本金</t>
  </si>
  <si>
    <t>自己資本金</t>
  </si>
  <si>
    <t>借入資本金</t>
  </si>
  <si>
    <t>剰余金</t>
  </si>
  <si>
    <t>資本剰余金</t>
  </si>
  <si>
    <t>利益剰余金</t>
  </si>
  <si>
    <t>資本合計</t>
  </si>
  <si>
    <t>負債資本合計</t>
  </si>
  <si>
    <t>経常損益</t>
  </si>
  <si>
    <t>日立市</t>
  </si>
  <si>
    <t>082023</t>
  </si>
  <si>
    <t>稲敷市</t>
  </si>
  <si>
    <t>082295</t>
  </si>
  <si>
    <t>082121</t>
  </si>
  <si>
    <t>082147</t>
  </si>
  <si>
    <t>082155</t>
  </si>
  <si>
    <t>082236</t>
  </si>
  <si>
    <t>083020</t>
  </si>
  <si>
    <t>非設置</t>
  </si>
  <si>
    <t>地下水</t>
  </si>
  <si>
    <t>ダム等</t>
  </si>
  <si>
    <t>設置</t>
  </si>
  <si>
    <t>（常陸太田工水）</t>
  </si>
  <si>
    <t>（金砂郷工水）</t>
  </si>
  <si>
    <t>（円・銭／ｍ3）</t>
  </si>
  <si>
    <t>４．給水先事業所数</t>
  </si>
  <si>
    <t>（１２）うち翌年度へ繰越される支出の財源充当額（Ｂ）</t>
  </si>
  <si>
    <t>笠間市</t>
  </si>
  <si>
    <t>（８）交付公債</t>
  </si>
  <si>
    <t>（９）その他</t>
  </si>
  <si>
    <t>７．他会計繰入金合計</t>
  </si>
  <si>
    <t>基準額</t>
  </si>
  <si>
    <t>実繰入額</t>
  </si>
  <si>
    <t>７．延経験年数（年）</t>
  </si>
  <si>
    <t>６．延年齢（歳）</t>
  </si>
  <si>
    <t>１．年間延職員数（人）</t>
  </si>
  <si>
    <t>２．年度末職員数（人）</t>
  </si>
  <si>
    <t>（単位：千円）</t>
  </si>
  <si>
    <t>第１表　施設及び業務概況に関する調</t>
  </si>
  <si>
    <t>団　　体　　名</t>
  </si>
  <si>
    <t>082023</t>
  </si>
  <si>
    <t>082121</t>
  </si>
  <si>
    <t>082147</t>
  </si>
  <si>
    <t>082155</t>
  </si>
  <si>
    <t xml:space="preserve">082163 </t>
  </si>
  <si>
    <t>082236</t>
  </si>
  <si>
    <t>082295</t>
  </si>
  <si>
    <t>083020</t>
  </si>
  <si>
    <t>089257</t>
  </si>
  <si>
    <t>常陸太田市</t>
  </si>
  <si>
    <t>高萩市</t>
  </si>
  <si>
    <t>北茨城市</t>
  </si>
  <si>
    <t>潮来市</t>
  </si>
  <si>
    <t>茨城町</t>
  </si>
  <si>
    <t>高萩・北茨城広域</t>
  </si>
  <si>
    <t>項　　　　　目</t>
  </si>
  <si>
    <t>工業用水道企業団</t>
  </si>
  <si>
    <t>１．建設開始年月日</t>
  </si>
  <si>
    <t>一部給水</t>
  </si>
  <si>
    <t>全部給水</t>
  </si>
  <si>
    <t>３．法適用年月日</t>
  </si>
  <si>
    <t>５．１ｍ3当たりの建設単価　（円）</t>
  </si>
  <si>
    <t>６．管理者設置状況</t>
  </si>
  <si>
    <t>７．建設事業費</t>
  </si>
  <si>
    <t>（1）総事業費</t>
  </si>
  <si>
    <t>計画</t>
  </si>
  <si>
    <t>（千円）</t>
  </si>
  <si>
    <t>実績</t>
  </si>
  <si>
    <t>ア国庫補助金　</t>
  </si>
  <si>
    <t>イ企業債　　　　</t>
  </si>
  <si>
    <t>ウ他会計繰入金</t>
  </si>
  <si>
    <t>エその他　　　　</t>
  </si>
  <si>
    <t>（2）補助対象事業費</t>
  </si>
  <si>
    <t>（3）基準料金（円・銭／ｍ3）</t>
  </si>
  <si>
    <t>（４）妥当投資額　　（千円）</t>
  </si>
  <si>
    <t>８．施設及び業務</t>
  </si>
  <si>
    <t>（１）水源の種類</t>
  </si>
  <si>
    <t>（２）取水能力</t>
  </si>
  <si>
    <t>（ｍ3／日）</t>
  </si>
  <si>
    <t>その他</t>
  </si>
  <si>
    <t>（３）水利権</t>
  </si>
  <si>
    <t>（４）導水管延長</t>
  </si>
  <si>
    <t>（ｍ）</t>
  </si>
  <si>
    <t>（５）送水管延長</t>
  </si>
  <si>
    <t>（ｍ）</t>
  </si>
  <si>
    <t>（６）配水管延長</t>
  </si>
  <si>
    <t>（ｍ）</t>
  </si>
  <si>
    <t>（７）導送配水ポンプ設置数</t>
  </si>
  <si>
    <t>（８）浄水場設置数</t>
  </si>
  <si>
    <t>（９）配水池設置数</t>
  </si>
  <si>
    <t>（１０）配水能力　</t>
  </si>
  <si>
    <t>現在</t>
  </si>
  <si>
    <t>（１１）年間総配水量（千ｍ3）</t>
  </si>
  <si>
    <t>（１２）１日平均配水量（ｍ3）</t>
  </si>
  <si>
    <t>（１３）契約水量</t>
  </si>
  <si>
    <t>（１４）有収水量　</t>
  </si>
  <si>
    <t>計量分</t>
  </si>
  <si>
    <t>（千ｍ3）</t>
  </si>
  <si>
    <t>料金算定分</t>
  </si>
  <si>
    <t>（１）料金　</t>
  </si>
  <si>
    <t>基本料金</t>
  </si>
  <si>
    <t>特定料金</t>
  </si>
  <si>
    <t>超過料金</t>
  </si>
  <si>
    <t>（３）現行料金実施年月日</t>
  </si>
  <si>
    <t>（４）その他営業協力金等（円・銭／ｍ3）</t>
  </si>
  <si>
    <t>１０．職員数</t>
  </si>
  <si>
    <t>（人）</t>
  </si>
  <si>
    <t>（１）損益勘定所属職員</t>
  </si>
  <si>
    <t>（２）資本勘定所属職員</t>
  </si>
  <si>
    <t>　　　　　　　　　計</t>
  </si>
  <si>
    <t>（２）実質料金改定率（％）</t>
  </si>
  <si>
    <t>工 業 用 水 道 事 業</t>
  </si>
  <si>
    <t>第２表　損益計算書</t>
  </si>
  <si>
    <t>項　　　目</t>
  </si>
  <si>
    <t>　</t>
  </si>
  <si>
    <t>１．総収益　（Ｂ）＋（Ｃ）＋（Ｇ）　　（Ａ）</t>
  </si>
  <si>
    <t>（１）営業収益　　　　　　　　 　（Ｂ）</t>
  </si>
  <si>
    <t>ア　給水収益</t>
  </si>
  <si>
    <t>イ　受託工事収益</t>
  </si>
  <si>
    <t>ウ　その他営業収益</t>
  </si>
  <si>
    <t>（２）営業外収益　　　　　　　　（Ｃ）</t>
  </si>
  <si>
    <t>ア　受取利息及び配当金</t>
  </si>
  <si>
    <t>ウ　国庫補助金</t>
  </si>
  <si>
    <t>エ　都道府県補助金</t>
  </si>
  <si>
    <t>オ　他会計補助金</t>
  </si>
  <si>
    <t>２．総費用　（Ｅ）＋（Ｆ）＋（Ｈ）　　（Ｄ）</t>
  </si>
  <si>
    <t>（１）営業費用　　　　　　　　　（Ｅ）</t>
  </si>
  <si>
    <t>イ　配水及び給水費</t>
  </si>
  <si>
    <t>ウ　受託工事費</t>
  </si>
  <si>
    <t>エ　業務費</t>
  </si>
  <si>
    <t>オ　総係費</t>
  </si>
  <si>
    <t>カ　減価償却費</t>
  </si>
  <si>
    <t>キ　資産減耗費</t>
  </si>
  <si>
    <t>ク　その他営業費用</t>
  </si>
  <si>
    <t>（２）営業外費用　　　　　　 　（Ｆ）</t>
  </si>
  <si>
    <t>ア　支払利息</t>
  </si>
  <si>
    <t>イ　企業債取扱諸費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</si>
  <si>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</si>
  <si>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</si>
  <si>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</si>
  <si>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</si>
  <si>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</si>
  <si>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</si>
  <si>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</si>
  <si>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</si>
  <si>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</si>
  <si>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</si>
  <si>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</si>
  <si>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</si>
  <si>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</si>
  <si>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</si>
  <si>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</si>
  <si>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県  計</t>
  </si>
  <si>
    <t>第３表　費用構成表</t>
  </si>
  <si>
    <t>　　　　　　　　団　体　名</t>
  </si>
  <si>
    <t>項　　　　目</t>
  </si>
  <si>
    <t>県　　　計</t>
  </si>
  <si>
    <t>費用内訳</t>
  </si>
  <si>
    <t>構成比</t>
  </si>
  <si>
    <t>給水原価</t>
  </si>
  <si>
    <t>1ｍ3当り（円）</t>
  </si>
  <si>
    <t>１．職員給与費</t>
  </si>
  <si>
    <t>（１）基本給</t>
  </si>
  <si>
    <t>（２）手当</t>
  </si>
  <si>
    <t>（３）賃金</t>
  </si>
  <si>
    <t>（５）法定福利費</t>
  </si>
  <si>
    <t>（６）計</t>
  </si>
  <si>
    <t>２．支払利息</t>
  </si>
  <si>
    <t>（２）企業債利息</t>
  </si>
  <si>
    <t>３．減価償却費</t>
  </si>
  <si>
    <t>４．動力費</t>
  </si>
  <si>
    <t>５．光熱水費</t>
  </si>
  <si>
    <t>６．通信運搬費</t>
  </si>
  <si>
    <t>７．修繕費</t>
  </si>
  <si>
    <t>８．材料費</t>
  </si>
  <si>
    <t>９．薬品費</t>
  </si>
  <si>
    <t>１０．路面復旧費</t>
  </si>
  <si>
    <t>１１．委託料</t>
  </si>
  <si>
    <t>第４表　貸借対照表</t>
  </si>
  <si>
    <t>１．固定資産</t>
  </si>
  <si>
    <t>（１）有形固定資産</t>
  </si>
  <si>
    <t>ア土地</t>
  </si>
  <si>
    <t>イ償却資産</t>
  </si>
  <si>
    <t>エ建設仮勘定</t>
  </si>
  <si>
    <t>オその他</t>
  </si>
  <si>
    <t>（２）無形固定資産</t>
  </si>
  <si>
    <t>２．流動資産</t>
  </si>
  <si>
    <t>（１）現金及び預金</t>
  </si>
  <si>
    <t>４．資産合計</t>
  </si>
  <si>
    <t>５．固定負債</t>
  </si>
  <si>
    <t>（５）その他</t>
  </si>
  <si>
    <t>６．流動負債</t>
  </si>
  <si>
    <t>ア固有資本金（引継資本金）</t>
  </si>
  <si>
    <t>イ再評価組入資本金</t>
  </si>
  <si>
    <t>ウ繰入資本金</t>
  </si>
  <si>
    <t>エ組入資本金（造成資本金）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</si>
  <si>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</si>
  <si>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</si>
  <si>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</si>
  <si>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</si>
  <si>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</si>
  <si>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</si>
  <si>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</si>
  <si>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</si>
  <si>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</si>
  <si>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</si>
  <si>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</si>
  <si>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再</t>
  </si>
  <si>
    <t>経常利益</t>
  </si>
  <si>
    <t>掲</t>
  </si>
  <si>
    <t>（単位：％）</t>
  </si>
  <si>
    <t>県　　計</t>
  </si>
  <si>
    <t>第５表　　財務分析に関する調</t>
  </si>
  <si>
    <t>　団　　　　　　体　　　　　名</t>
  </si>
  <si>
    <t>区　　　　　　　　　　　分</t>
  </si>
  <si>
    <t>１．自己資本構成比率</t>
  </si>
  <si>
    <t>負債・資本合計</t>
  </si>
  <si>
    <t>２．固定資産対長期資本比率</t>
  </si>
  <si>
    <t>固定資産</t>
  </si>
  <si>
    <t>３．流動比率</t>
  </si>
  <si>
    <t>流動資産</t>
  </si>
  <si>
    <t>流動負債</t>
  </si>
  <si>
    <t>４．総収支比率</t>
  </si>
  <si>
    <t>総収益</t>
  </si>
  <si>
    <t>総費用</t>
  </si>
  <si>
    <t>５．経常収支比率</t>
  </si>
  <si>
    <t>営業収益＋営業外収益</t>
  </si>
  <si>
    <t>営業費用＋営業外費用</t>
  </si>
  <si>
    <t>７．企業債償還元金対減価償却費比率</t>
  </si>
  <si>
    <t>建設改良のための企業債償還元金</t>
  </si>
  <si>
    <t>当年度減価償却費</t>
  </si>
  <si>
    <t>８．給水収益に対する比率</t>
  </si>
  <si>
    <t>（１）企業債償還元金</t>
  </si>
  <si>
    <t>企業債償還元金</t>
  </si>
  <si>
    <t>給水収益</t>
  </si>
  <si>
    <t>企業債利息</t>
  </si>
  <si>
    <t>（３）減価償却費</t>
  </si>
  <si>
    <t>減価償却費</t>
  </si>
  <si>
    <t>（４）職員給与費</t>
  </si>
  <si>
    <t>職員給与費</t>
  </si>
  <si>
    <t>第６表　資本的収支に関する調</t>
  </si>
  <si>
    <t>1.資本的収入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</si>
  <si>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</si>
  <si>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</si>
  <si>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</si>
  <si>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</si>
  <si>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</si>
  <si>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</si>
  <si>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</si>
  <si>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</si>
  <si>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</si>
  <si>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</si>
  <si>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</si>
  <si>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</si>
  <si>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</si>
  <si>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（１４）純計　　　（Ａ）―（Ｂ＋Ｃ）　　　　　　（Ｄ）</t>
  </si>
  <si>
    <t>２．資本的支出</t>
  </si>
  <si>
    <t>（１）建設改良費</t>
  </si>
  <si>
    <t>建設利息</t>
  </si>
  <si>
    <t>補助対象事業費</t>
  </si>
  <si>
    <t>上記に対する財源としての企業債</t>
  </si>
  <si>
    <t>単独事業費</t>
  </si>
  <si>
    <t>企業債　</t>
  </si>
  <si>
    <t>国庫補助金</t>
  </si>
  <si>
    <t>都道府県補助金</t>
  </si>
  <si>
    <t>工事負担金</t>
  </si>
  <si>
    <t>他会計繰入金</t>
  </si>
  <si>
    <t>（２）企業債償還金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</si>
  <si>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</si>
  <si>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</si>
  <si>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</si>
  <si>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</si>
  <si>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</si>
  <si>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差　　　引</t>
  </si>
  <si>
    <t>（１）差額</t>
  </si>
  <si>
    <t>（２）不足額（△）</t>
  </si>
  <si>
    <t>４．補てん財源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</si>
  <si>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</si>
  <si>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</si>
  <si>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</si>
  <si>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</si>
  <si>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</si>
  <si>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</si>
  <si>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</si>
  <si>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</si>
  <si>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</si>
  <si>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５．補てん財源不足額（△）　　　　（Ｆ）―（Ｇ）</t>
  </si>
  <si>
    <t>第７表　企業債に関する調</t>
  </si>
  <si>
    <t>企業債現在高</t>
  </si>
  <si>
    <t>資金別内訳</t>
  </si>
  <si>
    <t>（１）政府資金</t>
  </si>
  <si>
    <t>財政融資</t>
  </si>
  <si>
    <t>　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</si>
  <si>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</si>
  <si>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</si>
  <si>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</si>
  <si>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</si>
  <si>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</si>
  <si>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</si>
  <si>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</si>
  <si>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利率別内訳</t>
  </si>
  <si>
    <t>県  　計</t>
  </si>
  <si>
    <t>第８表　職員及び給与に関する調</t>
  </si>
  <si>
    <t>　　　　団　体　名</t>
  </si>
  <si>
    <t>内訳</t>
  </si>
  <si>
    <t>給料</t>
  </si>
  <si>
    <t>扶養手当</t>
  </si>
  <si>
    <t>時間外勤務手当</t>
  </si>
  <si>
    <t>特殊勤務手当</t>
  </si>
  <si>
    <t>期末勤勉手当</t>
  </si>
  <si>
    <t>５．計（千円）　　（ａ）＋（ｂ）</t>
  </si>
  <si>
    <t>資本合計－借入資本金</t>
  </si>
  <si>
    <t>列001</t>
  </si>
  <si>
    <t>列002</t>
  </si>
  <si>
    <t>列003</t>
  </si>
  <si>
    <t>列004</t>
  </si>
  <si>
    <t>列005</t>
  </si>
  <si>
    <t>列006</t>
  </si>
  <si>
    <t>列007</t>
  </si>
  <si>
    <t>列008</t>
  </si>
  <si>
    <t>列012</t>
  </si>
  <si>
    <t>列013</t>
  </si>
  <si>
    <t>列014</t>
  </si>
  <si>
    <t>列015</t>
  </si>
  <si>
    <t>列016</t>
  </si>
  <si>
    <t>列017</t>
  </si>
  <si>
    <t>列018</t>
  </si>
  <si>
    <t>列019</t>
  </si>
  <si>
    <t>列020</t>
  </si>
  <si>
    <t>列021</t>
  </si>
  <si>
    <t>列022</t>
  </si>
  <si>
    <t>列023</t>
  </si>
  <si>
    <t>列024</t>
  </si>
  <si>
    <t>列025</t>
  </si>
  <si>
    <t>列026</t>
  </si>
  <si>
    <t>列027</t>
  </si>
  <si>
    <t>列028</t>
  </si>
  <si>
    <t>列029</t>
  </si>
  <si>
    <t>列030</t>
  </si>
  <si>
    <t>列031</t>
  </si>
  <si>
    <t>列032</t>
  </si>
  <si>
    <t>列033</t>
  </si>
  <si>
    <t>列034</t>
  </si>
  <si>
    <t>列035</t>
  </si>
  <si>
    <t>列036</t>
  </si>
  <si>
    <t>列037</t>
  </si>
  <si>
    <t>列038</t>
  </si>
  <si>
    <t>列039</t>
  </si>
  <si>
    <t>列040</t>
  </si>
  <si>
    <t>列041</t>
  </si>
  <si>
    <t>列042</t>
  </si>
  <si>
    <t>列043</t>
  </si>
  <si>
    <t>列044</t>
  </si>
  <si>
    <t>列045</t>
  </si>
  <si>
    <t>列046</t>
  </si>
  <si>
    <t>列047</t>
  </si>
  <si>
    <t>列048</t>
  </si>
  <si>
    <t>列049</t>
  </si>
  <si>
    <t>列050</t>
  </si>
  <si>
    <t>列051</t>
  </si>
  <si>
    <t>列052</t>
  </si>
  <si>
    <t>列053</t>
  </si>
  <si>
    <t>列054</t>
  </si>
  <si>
    <t>列055</t>
  </si>
  <si>
    <t>列056</t>
  </si>
  <si>
    <t>列057</t>
  </si>
  <si>
    <t>列058</t>
  </si>
  <si>
    <t>列059</t>
  </si>
  <si>
    <t>列060</t>
  </si>
  <si>
    <t>日立市</t>
  </si>
  <si>
    <t>01</t>
  </si>
  <si>
    <t>常陸太田市</t>
  </si>
  <si>
    <t>高萩市</t>
  </si>
  <si>
    <t>北茨城市</t>
  </si>
  <si>
    <t>笠間市</t>
  </si>
  <si>
    <t>潮来市</t>
  </si>
  <si>
    <t>稲敷市</t>
  </si>
  <si>
    <t>茨城町</t>
  </si>
  <si>
    <t>高萩・北茨城広域工業用水道企業団</t>
  </si>
  <si>
    <t>※四捨五入の関係で，構成費の合計が１００％にならない場合がある。</t>
  </si>
  <si>
    <t>×１００</t>
  </si>
  <si>
    <t>６．営業収支比率</t>
  </si>
  <si>
    <t>営業収益－受託工事収益</t>
  </si>
  <si>
    <t>営業費用－受託工事費用</t>
  </si>
  <si>
    <t>９．累積欠損金比率</t>
  </si>
  <si>
    <t>１０．不良債務比率</t>
  </si>
  <si>
    <t>　　　不良債務　　　</t>
  </si>
  <si>
    <t>　　　累積欠損金（当年度未処理欠損金）　　　</t>
  </si>
  <si>
    <t>起債前借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</si>
  <si>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</si>
  <si>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</si>
  <si>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</si>
  <si>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</si>
  <si>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</si>
  <si>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</si>
  <si>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</si>
  <si>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</si>
  <si>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</si>
  <si>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</si>
  <si>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（１３）前年度同意等債で今年度収入分　　（Ｃ）</t>
  </si>
  <si>
    <t>082023</t>
  </si>
  <si>
    <t>082121</t>
  </si>
  <si>
    <t>082147</t>
  </si>
  <si>
    <t>082155</t>
  </si>
  <si>
    <t xml:space="preserve">082163 </t>
  </si>
  <si>
    <t>082236</t>
  </si>
  <si>
    <t>082295</t>
  </si>
  <si>
    <t>083020</t>
  </si>
  <si>
    <t>089257</t>
  </si>
  <si>
    <t>うち</t>
  </si>
  <si>
    <t>　</t>
  </si>
  <si>
    <t>うち</t>
  </si>
  <si>
    <t>うち</t>
  </si>
  <si>
    <t>うち</t>
  </si>
  <si>
    <t>（Ｄ）―（Ｅ）</t>
  </si>
  <si>
    <t>　　　　　　　　　　　　　 （Ｆ）</t>
  </si>
  <si>
    <t>８．企業債償還に対して
　　繰入れたもの</t>
  </si>
  <si>
    <t>９．企業債利息に対して
　　繰入れたもの</t>
  </si>
  <si>
    <t>６．当年度同意等債で未借入又は未発行の額</t>
  </si>
  <si>
    <t>（％）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</si>
  <si>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</si>
  <si>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</si>
  <si>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</si>
  <si>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</si>
  <si>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</si>
  <si>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</si>
  <si>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</si>
  <si>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</si>
  <si>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</si>
  <si>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</si>
  <si>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（１）企業債利息</t>
  </si>
  <si>
    <t>（２）一時借入金利息</t>
  </si>
  <si>
    <t>（３）他会計借入金等利息</t>
  </si>
  <si>
    <t>（２）地方公共団体金融機構</t>
  </si>
  <si>
    <t>列009</t>
  </si>
  <si>
    <t>列010</t>
  </si>
  <si>
    <t>列011</t>
  </si>
  <si>
    <t>02</t>
  </si>
  <si>
    <t>１２．負担金</t>
  </si>
  <si>
    <t>１３．受水費</t>
  </si>
  <si>
    <t>１４．市町村交付金</t>
  </si>
  <si>
    <t>１５．その他</t>
  </si>
  <si>
    <t>１６．費用合計</t>
  </si>
  <si>
    <t>地域手当</t>
  </si>
  <si>
    <t>10．企業債元利償還金
　　 に対して繰入れたもの</t>
  </si>
  <si>
    <t>082163</t>
  </si>
  <si>
    <t>089257</t>
  </si>
  <si>
    <t>機構資金</t>
  </si>
  <si>
    <t>機構資金に係る繰上償還金分</t>
  </si>
  <si>
    <t>４．経常損失（△）</t>
  </si>
  <si>
    <t>８．純損失（△）</t>
  </si>
  <si>
    <t>カ当年度未処理欠損金（△）</t>
  </si>
  <si>
    <t>経常損失（△）</t>
  </si>
  <si>
    <t>決算年度</t>
  </si>
  <si>
    <t>業務コード</t>
  </si>
  <si>
    <t>業種コード</t>
  </si>
  <si>
    <t>事業コード</t>
  </si>
  <si>
    <t>団体コード</t>
  </si>
  <si>
    <t>団体名</t>
  </si>
  <si>
    <t>施設コード</t>
  </si>
  <si>
    <t>施設名</t>
  </si>
  <si>
    <t>表番号</t>
  </si>
  <si>
    <t>行番号</t>
  </si>
  <si>
    <t>条件1</t>
  </si>
  <si>
    <t>条件2</t>
  </si>
  <si>
    <t>条件3</t>
  </si>
  <si>
    <t>条件4</t>
  </si>
  <si>
    <t>条件5</t>
  </si>
  <si>
    <t>条件6</t>
  </si>
  <si>
    <t>条件7</t>
  </si>
  <si>
    <t>条件8</t>
  </si>
  <si>
    <t>46</t>
  </si>
  <si>
    <t>0</t>
  </si>
  <si>
    <t>001</t>
  </si>
  <si>
    <t>日立市工業用水道事業</t>
  </si>
  <si>
    <t>5</t>
  </si>
  <si>
    <t>3</t>
  </si>
  <si>
    <t>1</t>
  </si>
  <si>
    <t>8</t>
  </si>
  <si>
    <t>6</t>
  </si>
  <si>
    <t>常陸太田工業用水道事業</t>
  </si>
  <si>
    <t>002</t>
  </si>
  <si>
    <t>金砂郷工業用水道事業</t>
  </si>
  <si>
    <t>2</t>
  </si>
  <si>
    <t>施設１</t>
  </si>
  <si>
    <t>7</t>
  </si>
  <si>
    <t>第一工業用水道事業</t>
  </si>
  <si>
    <t>笠間市工業用水道事業</t>
  </si>
  <si>
    <t>潮来市工業用水道事業</t>
  </si>
  <si>
    <t>工業用水道事業</t>
  </si>
  <si>
    <t>020の工業用水道事業001</t>
  </si>
  <si>
    <t>4</t>
  </si>
  <si>
    <t>高萩・北茨城広域工業用水道事業</t>
  </si>
  <si>
    <t>000</t>
  </si>
  <si>
    <t>2013</t>
  </si>
  <si>
    <t>２．供給開始（予定）年月日</t>
  </si>
  <si>
    <t>９．料金等</t>
  </si>
  <si>
    <t>列061</t>
  </si>
  <si>
    <t>列062</t>
  </si>
  <si>
    <t>列063</t>
  </si>
  <si>
    <t>列064</t>
  </si>
  <si>
    <t>列065</t>
  </si>
  <si>
    <t>列066</t>
  </si>
  <si>
    <t>列067</t>
  </si>
  <si>
    <t>列068</t>
  </si>
  <si>
    <t>列069</t>
  </si>
  <si>
    <t>列070</t>
  </si>
  <si>
    <t>列071</t>
  </si>
  <si>
    <t>列072</t>
  </si>
  <si>
    <t>列073</t>
  </si>
  <si>
    <t>列074</t>
  </si>
  <si>
    <t>列075</t>
  </si>
  <si>
    <t>列076</t>
  </si>
  <si>
    <t>列077</t>
  </si>
  <si>
    <t>列078</t>
  </si>
  <si>
    <t>列079</t>
  </si>
  <si>
    <t>列080</t>
  </si>
  <si>
    <t>2014</t>
  </si>
  <si>
    <t>カ　長期前受金戻入</t>
  </si>
  <si>
    <t>キ　資本費繰入収益</t>
  </si>
  <si>
    <t>ク　雑収益</t>
  </si>
  <si>
    <t>ア　原水及び浄水費（受水費を含む）</t>
  </si>
  <si>
    <t>{（Ｂ＋Ｃ）-（Ｅ＋Ｆ）}</t>
  </si>
  <si>
    <t>（Ａ）－（Ｄ）</t>
  </si>
  <si>
    <t>９．前年度繰越利益剰余金（又は繰越欠損金）</t>
  </si>
  <si>
    <t>10．その他未処分利益剰余金変動額</t>
  </si>
  <si>
    <t>11．当年度未処分利益剰余金（又は未処理欠損金）</t>
  </si>
  <si>
    <t>12．収益的支出に充てた企業債</t>
  </si>
  <si>
    <t>13．収益的支出に充てた他会計借入金</t>
  </si>
  <si>
    <t>14．他会計繰入金合計</t>
  </si>
  <si>
    <t>　　うち資本費相当額</t>
  </si>
  <si>
    <t>１７．広報活動費</t>
  </si>
  <si>
    <t>１８．受託工事費</t>
  </si>
  <si>
    <t>１９．附帯事業費</t>
  </si>
  <si>
    <t>２０．材料及び不用品売却原価</t>
  </si>
  <si>
    <t>２１．経常費用</t>
  </si>
  <si>
    <t>　うちリース資産</t>
  </si>
  <si>
    <t>ウ減価消却累計額（△）</t>
  </si>
  <si>
    <t>　うちリース資産減価償却累計額（△）</t>
  </si>
  <si>
    <t>（３）投資その他の資産</t>
  </si>
  <si>
    <t>（２）未収金及び未収収益</t>
  </si>
  <si>
    <t>（３）貸倒引当金（△）</t>
  </si>
  <si>
    <t>（４）貯蔵品</t>
  </si>
  <si>
    <t>（５）短期有価証券</t>
  </si>
  <si>
    <t>３．繰延資産</t>
  </si>
  <si>
    <t>（１）建設改良等の財源のための企業債</t>
  </si>
  <si>
    <t>（２）その他の企業債</t>
  </si>
  <si>
    <t>（３）再建債</t>
  </si>
  <si>
    <t>（４）建設改良等の財源のための長期借入金</t>
  </si>
  <si>
    <t>（５）その他長期借入金</t>
  </si>
  <si>
    <t>（６）引当金</t>
  </si>
  <si>
    <t>（７）リース債務</t>
  </si>
  <si>
    <t>（８）その他</t>
  </si>
  <si>
    <t>（５）引当金</t>
  </si>
  <si>
    <t>（６）リース債務</t>
  </si>
  <si>
    <t>（７）一時借入金</t>
  </si>
  <si>
    <t>（８）未払金及び未払費用</t>
  </si>
  <si>
    <t>（９）前受金及び前受収益</t>
  </si>
  <si>
    <t>７．繰延収益</t>
  </si>
  <si>
    <t>（１）長期前受金</t>
  </si>
  <si>
    <t>（2）長期前受金収益化累計額（△）</t>
  </si>
  <si>
    <t>８．負債合計</t>
  </si>
  <si>
    <t>９．資本金</t>
  </si>
  <si>
    <t>１０．剰余金</t>
  </si>
  <si>
    <t>１１．その他有価証券評価差額金</t>
  </si>
  <si>
    <t>１２．資本合計</t>
  </si>
  <si>
    <t>１３．負債･資本合計</t>
  </si>
  <si>
    <t>１４．不良債務</t>
  </si>
  <si>
    <t>１５．実質資金不足額</t>
  </si>
  <si>
    <t>（３）建設改良等の財源のための長期借入金</t>
  </si>
  <si>
    <t>（４）その他長期借入金</t>
  </si>
  <si>
    <t>　　うち当年度純利益</t>
  </si>
  <si>
    <t>　　　　当年度純損失（△）</t>
  </si>
  <si>
    <t>資本金＋剰余金＋評価差額等＋繰延収益</t>
  </si>
  <si>
    <t>資本金＋剰余金＋評価差額等＋固定負債＋繰延収益</t>
  </si>
  <si>
    <t xml:space="preserve">  （ア）他会計負担金</t>
  </si>
  <si>
    <t xml:space="preserve">  （イ）その他</t>
  </si>
  <si>
    <t>（４）退職給付費</t>
  </si>
  <si>
    <t>該当なし</t>
  </si>
  <si>
    <t>2016</t>
  </si>
  <si>
    <t>ダム等</t>
  </si>
  <si>
    <t>地下水</t>
  </si>
  <si>
    <t>－</t>
  </si>
  <si>
    <t>-</t>
  </si>
  <si>
    <t>-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</si>
</sst>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.00_ ;[Red]\-#,##0.00\ "/>
    <numFmt numFmtId="184" formatCode="#,###"/>
    <numFmt numFmtId="185" formatCode="####"/>
    <numFmt numFmtId="186" formatCode="[&lt;=999]000;000\-00"/>
    <numFmt numFmtId="187" formatCode="0_ ;[Red]\-0\ "/>
    <numFmt numFmtId="188" formatCode="0;&quot;▲ &quot;0"/>
    <numFmt numFmtId="189" formatCode="#,##0;&quot;▲ &quot;#,##0"/>
    <numFmt numFmtId="190" formatCode="#,##0;&quot;△ &quot;#,##0"/>
    <numFmt numFmtId="191" formatCode="#,###.0"/>
    <numFmt numFmtId="192" formatCode="#,##0.0_ ;[Red]\-#,##0.0\ "/>
    <numFmt numFmtId="193" formatCode="[$-411]ge\.m\.d;@"/>
    <numFmt numFmtId="194" formatCode="#,##0_);[Red]\(#,##0\)"/>
    <numFmt numFmtId="195" formatCode="#,##0.0;&quot;▲ &quot;#,##0.0"/>
    <numFmt numFmtId="196" formatCode="#,##0_ "/>
    <numFmt numFmtId="197" formatCode="&quot;¥&quot;#,##0_);[Red]\(&quot;¥&quot;#,##0\)"/>
    <numFmt numFmtId="198" formatCode="00"/>
    <numFmt numFmtId="199" formatCode="0000000000"/>
    <numFmt numFmtId="200" formatCode="000000000"/>
    <numFmt numFmtId="201" formatCode="000000"/>
    <numFmt numFmtId="202" formatCode="#,##0.0;&quot;△ &quot;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u val="single"/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0"/>
      <color indexed="53"/>
      <name val="ＭＳ Ｐゴシック"/>
      <family val="3"/>
    </font>
    <font>
      <u val="single"/>
      <sz val="9"/>
      <name val="ＭＳ Ｐゴシック"/>
      <family val="3"/>
    </font>
    <font>
      <sz val="11"/>
      <color indexed="5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rgb="FFFF0000"/>
      <name val="ＭＳ Ｐゴシック"/>
      <family val="3"/>
    </font>
    <font>
      <sz val="9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1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53">
    <xf numFmtId="0" fontId="0" fillId="0" borderId="0" xfId="0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49" fontId="0" fillId="0" borderId="0" xfId="49" applyNumberFormat="1" applyFont="1" applyFill="1" applyAlignment="1">
      <alignment horizontal="right"/>
    </xf>
    <xf numFmtId="57" fontId="0" fillId="0" borderId="0" xfId="49" applyNumberFormat="1" applyFont="1" applyFill="1" applyAlignment="1">
      <alignment/>
    </xf>
    <xf numFmtId="1" fontId="0" fillId="0" borderId="0" xfId="49" applyNumberFormat="1" applyFont="1" applyFill="1" applyAlignment="1">
      <alignment/>
    </xf>
    <xf numFmtId="40" fontId="0" fillId="0" borderId="0" xfId="49" applyNumberFormat="1" applyFont="1" applyFill="1" applyAlignment="1">
      <alignment/>
    </xf>
    <xf numFmtId="177" fontId="0" fillId="0" borderId="0" xfId="49" applyNumberFormat="1" applyFont="1" applyFill="1" applyAlignment="1">
      <alignment/>
    </xf>
    <xf numFmtId="184" fontId="5" fillId="0" borderId="0" xfId="49" applyNumberFormat="1" applyFont="1" applyBorder="1" applyAlignment="1">
      <alignment vertical="center"/>
    </xf>
    <xf numFmtId="184" fontId="0" fillId="0" borderId="0" xfId="49" applyNumberFormat="1" applyFont="1" applyBorder="1" applyAlignment="1">
      <alignment vertical="center"/>
    </xf>
    <xf numFmtId="184" fontId="0" fillId="0" borderId="0" xfId="49" applyNumberFormat="1" applyFont="1" applyAlignment="1">
      <alignment vertical="center"/>
    </xf>
    <xf numFmtId="184" fontId="6" fillId="0" borderId="0" xfId="49" applyNumberFormat="1" applyFont="1" applyBorder="1" applyAlignment="1">
      <alignment vertical="center"/>
    </xf>
    <xf numFmtId="184" fontId="4" fillId="0" borderId="0" xfId="49" applyNumberFormat="1" applyFont="1" applyFill="1" applyBorder="1" applyAlignment="1">
      <alignment vertical="center"/>
    </xf>
    <xf numFmtId="38" fontId="4" fillId="0" borderId="10" xfId="49" applyFont="1" applyBorder="1" applyAlignment="1">
      <alignment horizontal="center" vertical="center"/>
    </xf>
    <xf numFmtId="184" fontId="4" fillId="0" borderId="0" xfId="49" applyNumberFormat="1" applyFont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3" fillId="0" borderId="11" xfId="49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center" vertical="center"/>
    </xf>
    <xf numFmtId="38" fontId="4" fillId="0" borderId="0" xfId="49" applyFont="1" applyFill="1" applyAlignment="1">
      <alignment vertical="center"/>
    </xf>
    <xf numFmtId="184" fontId="0" fillId="0" borderId="0" xfId="49" applyNumberFormat="1" applyFont="1" applyFill="1" applyAlignment="1">
      <alignment vertical="center"/>
    </xf>
    <xf numFmtId="184" fontId="4" fillId="0" borderId="0" xfId="49" applyNumberFormat="1" applyFont="1" applyBorder="1" applyAlignment="1">
      <alignment vertical="center"/>
    </xf>
    <xf numFmtId="49" fontId="0" fillId="0" borderId="0" xfId="49" applyNumberFormat="1" applyFont="1" applyFill="1" applyAlignment="1">
      <alignment horizontal="right" vertical="center"/>
    </xf>
    <xf numFmtId="49" fontId="3" fillId="0" borderId="14" xfId="49" applyNumberFormat="1" applyFont="1" applyFill="1" applyBorder="1" applyAlignment="1">
      <alignment horizontal="right" vertical="center"/>
    </xf>
    <xf numFmtId="49" fontId="3" fillId="0" borderId="0" xfId="49" applyNumberFormat="1" applyFont="1" applyFill="1" applyBorder="1" applyAlignment="1">
      <alignment horizontal="right" vertical="center"/>
    </xf>
    <xf numFmtId="38" fontId="3" fillId="0" borderId="13" xfId="49" applyFont="1" applyFill="1" applyBorder="1" applyAlignment="1">
      <alignment vertical="center"/>
    </xf>
    <xf numFmtId="0" fontId="3" fillId="0" borderId="11" xfId="49" applyNumberFormat="1" applyFont="1" applyFill="1" applyBorder="1" applyAlignment="1">
      <alignment vertical="center"/>
    </xf>
    <xf numFmtId="0" fontId="3" fillId="0" borderId="15" xfId="49" applyNumberFormat="1" applyFont="1" applyFill="1" applyBorder="1" applyAlignment="1">
      <alignment vertical="center"/>
    </xf>
    <xf numFmtId="57" fontId="0" fillId="0" borderId="0" xfId="49" applyNumberFormat="1" applyFont="1" applyFill="1" applyAlignment="1">
      <alignment vertical="center"/>
    </xf>
    <xf numFmtId="0" fontId="3" fillId="0" borderId="16" xfId="49" applyNumberFormat="1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1" fontId="3" fillId="0" borderId="17" xfId="49" applyNumberFormat="1" applyFont="1" applyFill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1" fontId="3" fillId="0" borderId="14" xfId="49" applyNumberFormat="1" applyFont="1" applyFill="1" applyBorder="1" applyAlignment="1">
      <alignment vertical="center"/>
    </xf>
    <xf numFmtId="1" fontId="3" fillId="0" borderId="16" xfId="49" applyNumberFormat="1" applyFont="1" applyFill="1" applyBorder="1" applyAlignment="1">
      <alignment vertical="center"/>
    </xf>
    <xf numFmtId="1" fontId="0" fillId="0" borderId="0" xfId="49" applyNumberFormat="1" applyFont="1" applyFill="1" applyAlignment="1">
      <alignment vertical="center"/>
    </xf>
    <xf numFmtId="40" fontId="3" fillId="0" borderId="14" xfId="49" applyNumberFormat="1" applyFont="1" applyFill="1" applyBorder="1" applyAlignment="1">
      <alignment vertical="center"/>
    </xf>
    <xf numFmtId="40" fontId="0" fillId="0" borderId="0" xfId="49" applyNumberFormat="1" applyFont="1" applyFill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3" fillId="0" borderId="13" xfId="49" applyFont="1" applyFill="1" applyBorder="1" applyAlignment="1">
      <alignment horizontal="right" vertical="center"/>
    </xf>
    <xf numFmtId="57" fontId="3" fillId="0" borderId="18" xfId="49" applyNumberFormat="1" applyFont="1" applyFill="1" applyBorder="1" applyAlignment="1">
      <alignment vertical="center"/>
    </xf>
    <xf numFmtId="177" fontId="0" fillId="0" borderId="0" xfId="49" applyNumberFormat="1" applyFont="1" applyFill="1" applyAlignment="1">
      <alignment vertical="center"/>
    </xf>
    <xf numFmtId="38" fontId="3" fillId="0" borderId="18" xfId="49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3" fillId="0" borderId="0" xfId="49" applyFont="1" applyFill="1" applyBorder="1" applyAlignment="1">
      <alignment vertical="center"/>
    </xf>
    <xf numFmtId="184" fontId="4" fillId="0" borderId="0" xfId="49" applyNumberFormat="1" applyFont="1" applyFill="1" applyAlignment="1">
      <alignment horizontal="center" vertical="center"/>
    </xf>
    <xf numFmtId="177" fontId="6" fillId="0" borderId="0" xfId="49" applyNumberFormat="1" applyFont="1" applyAlignment="1">
      <alignment vertical="center"/>
    </xf>
    <xf numFmtId="177" fontId="4" fillId="0" borderId="0" xfId="49" applyNumberFormat="1" applyFont="1" applyBorder="1" applyAlignment="1">
      <alignment horizontal="right" vertical="center"/>
    </xf>
    <xf numFmtId="177" fontId="4" fillId="0" borderId="0" xfId="49" applyNumberFormat="1" applyFont="1" applyBorder="1" applyAlignment="1">
      <alignment horizontal="left" vertical="center"/>
    </xf>
    <xf numFmtId="177" fontId="4" fillId="0" borderId="13" xfId="49" applyNumberFormat="1" applyFont="1" applyBorder="1" applyAlignment="1">
      <alignment vertical="center"/>
    </xf>
    <xf numFmtId="177" fontId="4" fillId="0" borderId="0" xfId="49" applyNumberFormat="1" applyFont="1" applyAlignment="1">
      <alignment horizontal="center" vertical="center"/>
    </xf>
    <xf numFmtId="38" fontId="4" fillId="0" borderId="18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3" fillId="0" borderId="0" xfId="49" applyFont="1" applyFill="1" applyAlignment="1">
      <alignment vertical="center"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horizontal="right" vertical="center"/>
    </xf>
    <xf numFmtId="184" fontId="2" fillId="0" borderId="0" xfId="0" applyNumberFormat="1" applyFont="1" applyAlignment="1">
      <alignment horizontal="left" vertical="center"/>
    </xf>
    <xf numFmtId="184" fontId="0" fillId="0" borderId="0" xfId="0" applyNumberFormat="1" applyAlignment="1">
      <alignment vertical="center"/>
    </xf>
    <xf numFmtId="184" fontId="0" fillId="33" borderId="0" xfId="0" applyNumberFormat="1" applyFill="1" applyAlignment="1">
      <alignment vertical="center"/>
    </xf>
    <xf numFmtId="184" fontId="6" fillId="0" borderId="0" xfId="0" applyNumberFormat="1" applyFont="1" applyAlignment="1">
      <alignment horizontal="left" vertical="center"/>
    </xf>
    <xf numFmtId="184" fontId="4" fillId="0" borderId="17" xfId="0" applyNumberFormat="1" applyFont="1" applyBorder="1" applyAlignment="1">
      <alignment horizontal="left" vertical="center"/>
    </xf>
    <xf numFmtId="184" fontId="4" fillId="0" borderId="14" xfId="0" applyNumberFormat="1" applyFont="1" applyBorder="1" applyAlignment="1">
      <alignment horizontal="left" vertical="center"/>
    </xf>
    <xf numFmtId="184" fontId="4" fillId="0" borderId="0" xfId="0" applyNumberFormat="1" applyFont="1" applyAlignment="1">
      <alignment horizontal="center" vertical="center"/>
    </xf>
    <xf numFmtId="38" fontId="3" fillId="0" borderId="0" xfId="49" applyFont="1" applyFill="1" applyAlignment="1">
      <alignment horizontal="center" vertical="center"/>
    </xf>
    <xf numFmtId="184" fontId="4" fillId="0" borderId="16" xfId="0" applyNumberFormat="1" applyFont="1" applyFill="1" applyBorder="1" applyAlignment="1">
      <alignment horizontal="left" vertical="center"/>
    </xf>
    <xf numFmtId="184" fontId="4" fillId="0" borderId="17" xfId="0" applyNumberFormat="1" applyFont="1" applyFill="1" applyBorder="1" applyAlignment="1">
      <alignment horizontal="left" vertical="center"/>
    </xf>
    <xf numFmtId="184" fontId="4" fillId="0" borderId="14" xfId="0" applyNumberFormat="1" applyFont="1" applyFill="1" applyBorder="1" applyAlignment="1">
      <alignment horizontal="left" vertical="center"/>
    </xf>
    <xf numFmtId="184" fontId="4" fillId="0" borderId="18" xfId="0" applyNumberFormat="1" applyFont="1" applyFill="1" applyBorder="1" applyAlignment="1">
      <alignment horizontal="left" vertical="center"/>
    </xf>
    <xf numFmtId="184" fontId="4" fillId="0" borderId="11" xfId="0" applyNumberFormat="1" applyFont="1" applyFill="1" applyBorder="1" applyAlignment="1">
      <alignment horizontal="left" vertical="center"/>
    </xf>
    <xf numFmtId="184" fontId="0" fillId="0" borderId="0" xfId="0" applyNumberFormat="1" applyFill="1" applyAlignment="1">
      <alignment horizontal="right" vertical="center"/>
    </xf>
    <xf numFmtId="184" fontId="0" fillId="0" borderId="0" xfId="0" applyNumberFormat="1" applyFill="1" applyAlignment="1">
      <alignment vertical="center"/>
    </xf>
    <xf numFmtId="38" fontId="6" fillId="0" borderId="0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0" fillId="0" borderId="0" xfId="49" applyFont="1" applyFill="1" applyAlignment="1">
      <alignment vertical="center"/>
    </xf>
    <xf numFmtId="49" fontId="3" fillId="0" borderId="19" xfId="49" applyNumberFormat="1" applyFont="1" applyFill="1" applyBorder="1" applyAlignment="1">
      <alignment horizontal="right" vertical="center"/>
    </xf>
    <xf numFmtId="49" fontId="3" fillId="0" borderId="20" xfId="49" applyNumberFormat="1" applyFont="1" applyFill="1" applyBorder="1" applyAlignment="1">
      <alignment horizontal="right" vertical="center"/>
    </xf>
    <xf numFmtId="49" fontId="3" fillId="0" borderId="21" xfId="49" applyNumberFormat="1" applyFont="1" applyFill="1" applyBorder="1" applyAlignment="1">
      <alignment horizontal="right" vertical="center"/>
    </xf>
    <xf numFmtId="0" fontId="3" fillId="0" borderId="22" xfId="49" applyNumberFormat="1" applyFont="1" applyFill="1" applyBorder="1" applyAlignment="1">
      <alignment vertical="center"/>
    </xf>
    <xf numFmtId="38" fontId="3" fillId="0" borderId="23" xfId="49" applyFont="1" applyFill="1" applyBorder="1" applyAlignment="1">
      <alignment vertical="center"/>
    </xf>
    <xf numFmtId="1" fontId="3" fillId="0" borderId="21" xfId="49" applyNumberFormat="1" applyFont="1" applyFill="1" applyBorder="1" applyAlignment="1">
      <alignment vertical="center"/>
    </xf>
    <xf numFmtId="0" fontId="3" fillId="0" borderId="21" xfId="49" applyNumberFormat="1" applyFont="1" applyFill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38" fontId="3" fillId="0" borderId="22" xfId="49" applyFont="1" applyFill="1" applyBorder="1" applyAlignment="1">
      <alignment vertical="center"/>
    </xf>
    <xf numFmtId="38" fontId="3" fillId="0" borderId="21" xfId="49" applyFont="1" applyFill="1" applyBorder="1" applyAlignment="1">
      <alignment horizontal="right" vertical="center"/>
    </xf>
    <xf numFmtId="38" fontId="3" fillId="0" borderId="25" xfId="49" applyFont="1" applyFill="1" applyBorder="1" applyAlignment="1">
      <alignment vertical="center"/>
    </xf>
    <xf numFmtId="38" fontId="3" fillId="0" borderId="26" xfId="49" applyFont="1" applyFill="1" applyBorder="1" applyAlignment="1">
      <alignment vertical="center"/>
    </xf>
    <xf numFmtId="38" fontId="3" fillId="0" borderId="27" xfId="49" applyFont="1" applyFill="1" applyBorder="1" applyAlignment="1">
      <alignment vertical="center"/>
    </xf>
    <xf numFmtId="38" fontId="3" fillId="0" borderId="25" xfId="49" applyFont="1" applyFill="1" applyBorder="1" applyAlignment="1">
      <alignment horizontal="left" vertical="center"/>
    </xf>
    <xf numFmtId="38" fontId="3" fillId="0" borderId="28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3" fillId="0" borderId="29" xfId="49" applyFont="1" applyFill="1" applyBorder="1" applyAlignment="1">
      <alignment vertical="center"/>
    </xf>
    <xf numFmtId="38" fontId="3" fillId="0" borderId="30" xfId="49" applyFont="1" applyFill="1" applyBorder="1" applyAlignment="1">
      <alignment vertical="center"/>
    </xf>
    <xf numFmtId="38" fontId="0" fillId="0" borderId="0" xfId="49" applyFont="1" applyFill="1" applyAlignment="1">
      <alignment/>
    </xf>
    <xf numFmtId="184" fontId="4" fillId="0" borderId="19" xfId="49" applyNumberFormat="1" applyFont="1" applyBorder="1" applyAlignment="1">
      <alignment vertical="center"/>
    </xf>
    <xf numFmtId="184" fontId="4" fillId="0" borderId="20" xfId="49" applyNumberFormat="1" applyFont="1" applyBorder="1" applyAlignment="1">
      <alignment vertical="center"/>
    </xf>
    <xf numFmtId="49" fontId="4" fillId="0" borderId="31" xfId="49" applyNumberFormat="1" applyFont="1" applyBorder="1" applyAlignment="1">
      <alignment horizontal="center" vertical="center"/>
    </xf>
    <xf numFmtId="49" fontId="4" fillId="0" borderId="32" xfId="49" applyNumberFormat="1" applyFont="1" applyBorder="1" applyAlignment="1">
      <alignment horizontal="center" vertical="center"/>
    </xf>
    <xf numFmtId="184" fontId="4" fillId="0" borderId="21" xfId="49" applyNumberFormat="1" applyFont="1" applyFill="1" applyBorder="1" applyAlignment="1">
      <alignment vertical="center"/>
    </xf>
    <xf numFmtId="184" fontId="4" fillId="0" borderId="21" xfId="49" applyNumberFormat="1" applyFont="1" applyBorder="1" applyAlignment="1">
      <alignment vertical="center"/>
    </xf>
    <xf numFmtId="184" fontId="0" fillId="33" borderId="0" xfId="49" applyNumberFormat="1" applyFont="1" applyFill="1" applyAlignment="1">
      <alignment vertical="center"/>
    </xf>
    <xf numFmtId="49" fontId="4" fillId="0" borderId="20" xfId="49" applyNumberFormat="1" applyFont="1" applyBorder="1" applyAlignment="1">
      <alignment horizontal="center" vertical="center"/>
    </xf>
    <xf numFmtId="49" fontId="4" fillId="0" borderId="0" xfId="49" applyNumberFormat="1" applyFont="1" applyBorder="1" applyAlignment="1">
      <alignment horizontal="center" vertical="center" shrinkToFit="1"/>
    </xf>
    <xf numFmtId="184" fontId="4" fillId="0" borderId="25" xfId="49" applyNumberFormat="1" applyFont="1" applyFill="1" applyBorder="1" applyAlignment="1">
      <alignment horizontal="center" vertical="center"/>
    </xf>
    <xf numFmtId="184" fontId="4" fillId="0" borderId="28" xfId="49" applyNumberFormat="1" applyFont="1" applyFill="1" applyBorder="1" applyAlignment="1">
      <alignment horizontal="center" vertical="center"/>
    </xf>
    <xf numFmtId="38" fontId="4" fillId="0" borderId="29" xfId="49" applyFont="1" applyBorder="1" applyAlignment="1">
      <alignment horizontal="center" vertical="center" shrinkToFit="1"/>
    </xf>
    <xf numFmtId="38" fontId="4" fillId="0" borderId="28" xfId="49" applyFont="1" applyBorder="1" applyAlignment="1">
      <alignment horizontal="center" vertical="center" shrinkToFit="1"/>
    </xf>
    <xf numFmtId="38" fontId="4" fillId="0" borderId="12" xfId="49" applyFont="1" applyBorder="1" applyAlignment="1">
      <alignment horizontal="center" vertical="center"/>
    </xf>
    <xf numFmtId="184" fontId="4" fillId="0" borderId="33" xfId="49" applyNumberFormat="1" applyFont="1" applyBorder="1" applyAlignment="1">
      <alignment horizontal="center" vertical="center"/>
    </xf>
    <xf numFmtId="38" fontId="4" fillId="0" borderId="19" xfId="49" applyFont="1" applyFill="1" applyBorder="1" applyAlignment="1">
      <alignment vertical="center"/>
    </xf>
    <xf numFmtId="38" fontId="4" fillId="0" borderId="20" xfId="49" applyFont="1" applyFill="1" applyBorder="1" applyAlignment="1">
      <alignment horizontal="center" vertical="center"/>
    </xf>
    <xf numFmtId="38" fontId="4" fillId="0" borderId="33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vertical="center"/>
    </xf>
    <xf numFmtId="38" fontId="4" fillId="0" borderId="34" xfId="49" applyFont="1" applyFill="1" applyBorder="1" applyAlignment="1">
      <alignment horizontal="right" vertical="center"/>
    </xf>
    <xf numFmtId="38" fontId="4" fillId="0" borderId="35" xfId="49" applyFont="1" applyFill="1" applyBorder="1" applyAlignment="1">
      <alignment horizontal="center" vertical="center"/>
    </xf>
    <xf numFmtId="38" fontId="4" fillId="0" borderId="34" xfId="49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4" fillId="0" borderId="19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right" vertical="center"/>
    </xf>
    <xf numFmtId="38" fontId="4" fillId="0" borderId="24" xfId="49" applyFont="1" applyFill="1" applyBorder="1" applyAlignment="1">
      <alignment horizontal="center" vertical="center"/>
    </xf>
    <xf numFmtId="38" fontId="4" fillId="0" borderId="37" xfId="49" applyFont="1" applyFill="1" applyBorder="1" applyAlignment="1">
      <alignment horizontal="center" vertical="center"/>
    </xf>
    <xf numFmtId="38" fontId="4" fillId="0" borderId="33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41" xfId="49" applyFont="1" applyFill="1" applyBorder="1" applyAlignment="1">
      <alignment vertical="center"/>
    </xf>
    <xf numFmtId="38" fontId="4" fillId="0" borderId="42" xfId="49" applyFont="1" applyFill="1" applyBorder="1" applyAlignment="1">
      <alignment horizontal="center" vertical="center"/>
    </xf>
    <xf numFmtId="38" fontId="4" fillId="0" borderId="43" xfId="49" applyFont="1" applyFill="1" applyBorder="1" applyAlignment="1">
      <alignment horizontal="center" vertical="center"/>
    </xf>
    <xf numFmtId="38" fontId="4" fillId="0" borderId="41" xfId="49" applyFont="1" applyFill="1" applyBorder="1" applyAlignment="1">
      <alignment horizontal="center" vertical="center"/>
    </xf>
    <xf numFmtId="184" fontId="4" fillId="0" borderId="25" xfId="49" applyNumberFormat="1" applyFont="1" applyBorder="1" applyAlignment="1">
      <alignment horizontal="center" vertical="center"/>
    </xf>
    <xf numFmtId="184" fontId="4" fillId="0" borderId="28" xfId="49" applyNumberFormat="1" applyFont="1" applyBorder="1" applyAlignment="1">
      <alignment horizontal="center" vertical="center"/>
    </xf>
    <xf numFmtId="38" fontId="4" fillId="0" borderId="29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184" fontId="4" fillId="0" borderId="34" xfId="49" applyNumberFormat="1" applyFont="1" applyBorder="1" applyAlignment="1">
      <alignment horizontal="center" vertical="center"/>
    </xf>
    <xf numFmtId="184" fontId="4" fillId="0" borderId="41" xfId="49" applyNumberFormat="1" applyFont="1" applyBorder="1" applyAlignment="1">
      <alignment horizontal="center" vertical="center"/>
    </xf>
    <xf numFmtId="38" fontId="3" fillId="0" borderId="19" xfId="49" applyFont="1" applyFill="1" applyBorder="1" applyAlignment="1">
      <alignment vertical="center"/>
    </xf>
    <xf numFmtId="38" fontId="3" fillId="0" borderId="20" xfId="49" applyFont="1" applyFill="1" applyBorder="1" applyAlignment="1">
      <alignment vertical="center"/>
    </xf>
    <xf numFmtId="184" fontId="3" fillId="0" borderId="19" xfId="49" applyNumberFormat="1" applyFont="1" applyFill="1" applyBorder="1" applyAlignment="1">
      <alignment vertical="center"/>
    </xf>
    <xf numFmtId="184" fontId="3" fillId="0" borderId="20" xfId="49" applyNumberFormat="1" applyFont="1" applyFill="1" applyBorder="1" applyAlignment="1">
      <alignment vertical="center"/>
    </xf>
    <xf numFmtId="184" fontId="3" fillId="0" borderId="21" xfId="49" applyNumberFormat="1" applyFont="1" applyFill="1" applyBorder="1" applyAlignment="1">
      <alignment vertical="center"/>
    </xf>
    <xf numFmtId="184" fontId="3" fillId="0" borderId="11" xfId="49" applyNumberFormat="1" applyFont="1" applyFill="1" applyBorder="1" applyAlignment="1">
      <alignment vertical="center"/>
    </xf>
    <xf numFmtId="184" fontId="3" fillId="0" borderId="15" xfId="49" applyNumberFormat="1" applyFont="1" applyFill="1" applyBorder="1" applyAlignment="1">
      <alignment vertical="center"/>
    </xf>
    <xf numFmtId="184" fontId="3" fillId="0" borderId="17" xfId="49" applyNumberFormat="1" applyFont="1" applyFill="1" applyBorder="1" applyAlignment="1">
      <alignment vertical="center"/>
    </xf>
    <xf numFmtId="184" fontId="3" fillId="0" borderId="16" xfId="49" applyNumberFormat="1" applyFont="1" applyFill="1" applyBorder="1" applyAlignment="1">
      <alignment vertical="center"/>
    </xf>
    <xf numFmtId="184" fontId="3" fillId="0" borderId="14" xfId="49" applyNumberFormat="1" applyFont="1" applyFill="1" applyBorder="1" applyAlignment="1">
      <alignment vertical="center"/>
    </xf>
    <xf numFmtId="184" fontId="3" fillId="0" borderId="24" xfId="49" applyNumberFormat="1" applyFont="1" applyFill="1" applyBorder="1" applyAlignment="1">
      <alignment vertical="center"/>
    </xf>
    <xf numFmtId="184" fontId="3" fillId="0" borderId="18" xfId="49" applyNumberFormat="1" applyFont="1" applyFill="1" applyBorder="1" applyAlignment="1">
      <alignment vertical="center"/>
    </xf>
    <xf numFmtId="38" fontId="3" fillId="0" borderId="33" xfId="49" applyFont="1" applyFill="1" applyBorder="1" applyAlignment="1">
      <alignment horizontal="center" vertical="center"/>
    </xf>
    <xf numFmtId="38" fontId="3" fillId="0" borderId="34" xfId="49" applyFont="1" applyFill="1" applyBorder="1" applyAlignment="1">
      <alignment horizontal="center" vertical="center"/>
    </xf>
    <xf numFmtId="38" fontId="3" fillId="0" borderId="39" xfId="49" applyFont="1" applyFill="1" applyBorder="1" applyAlignment="1">
      <alignment vertical="center"/>
    </xf>
    <xf numFmtId="38" fontId="3" fillId="0" borderId="38" xfId="49" applyFont="1" applyFill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184" fontId="3" fillId="0" borderId="33" xfId="49" applyNumberFormat="1" applyFont="1" applyFill="1" applyBorder="1" applyAlignment="1">
      <alignment vertical="center"/>
    </xf>
    <xf numFmtId="184" fontId="3" fillId="0" borderId="38" xfId="49" applyNumberFormat="1" applyFont="1" applyFill="1" applyBorder="1" applyAlignment="1">
      <alignment vertical="center"/>
    </xf>
    <xf numFmtId="184" fontId="3" fillId="0" borderId="39" xfId="49" applyNumberFormat="1" applyFont="1" applyFill="1" applyBorder="1" applyAlignment="1">
      <alignment vertical="center"/>
    </xf>
    <xf numFmtId="38" fontId="3" fillId="0" borderId="34" xfId="49" applyFont="1" applyFill="1" applyBorder="1" applyAlignment="1">
      <alignment vertical="center"/>
    </xf>
    <xf numFmtId="38" fontId="3" fillId="0" borderId="25" xfId="49" applyFont="1" applyFill="1" applyBorder="1" applyAlignment="1">
      <alignment horizontal="center" vertical="center"/>
    </xf>
    <xf numFmtId="38" fontId="3" fillId="0" borderId="28" xfId="49" applyFont="1" applyFill="1" applyBorder="1" applyAlignment="1">
      <alignment horizontal="center" vertical="center"/>
    </xf>
    <xf numFmtId="38" fontId="3" fillId="0" borderId="41" xfId="49" applyFont="1" applyFill="1" applyBorder="1" applyAlignment="1">
      <alignment horizontal="center" vertical="center"/>
    </xf>
    <xf numFmtId="38" fontId="3" fillId="0" borderId="40" xfId="49" applyFont="1" applyFill="1" applyBorder="1" applyAlignment="1">
      <alignment vertical="center"/>
    </xf>
    <xf numFmtId="184" fontId="4" fillId="0" borderId="37" xfId="0" applyNumberFormat="1" applyFont="1" applyBorder="1" applyAlignment="1">
      <alignment horizontal="left" vertical="center"/>
    </xf>
    <xf numFmtId="184" fontId="4" fillId="0" borderId="21" xfId="0" applyNumberFormat="1" applyFont="1" applyBorder="1" applyAlignment="1">
      <alignment horizontal="left" vertical="center"/>
    </xf>
    <xf numFmtId="184" fontId="4" fillId="0" borderId="25" xfId="0" applyNumberFormat="1" applyFont="1" applyBorder="1" applyAlignment="1">
      <alignment horizontal="left" vertical="center"/>
    </xf>
    <xf numFmtId="184" fontId="4" fillId="0" borderId="30" xfId="0" applyNumberFormat="1" applyFont="1" applyBorder="1" applyAlignment="1">
      <alignment horizontal="left" vertical="center"/>
    </xf>
    <xf numFmtId="184" fontId="4" fillId="0" borderId="26" xfId="0" applyNumberFormat="1" applyFont="1" applyFill="1" applyBorder="1" applyAlignment="1">
      <alignment horizontal="left" vertical="center"/>
    </xf>
    <xf numFmtId="184" fontId="4" fillId="33" borderId="21" xfId="0" applyNumberFormat="1" applyFont="1" applyFill="1" applyBorder="1" applyAlignment="1">
      <alignment horizontal="left" vertical="center"/>
    </xf>
    <xf numFmtId="184" fontId="4" fillId="33" borderId="0" xfId="0" applyNumberFormat="1" applyFont="1" applyFill="1" applyBorder="1" applyAlignment="1">
      <alignment horizontal="left" vertical="center"/>
    </xf>
    <xf numFmtId="184" fontId="4" fillId="0" borderId="0" xfId="0" applyNumberFormat="1" applyFont="1" applyFill="1" applyBorder="1" applyAlignment="1">
      <alignment horizontal="left" vertical="center"/>
    </xf>
    <xf numFmtId="184" fontId="4" fillId="0" borderId="34" xfId="0" applyNumberFormat="1" applyFont="1" applyFill="1" applyBorder="1" applyAlignment="1">
      <alignment horizontal="left" vertical="center"/>
    </xf>
    <xf numFmtId="184" fontId="4" fillId="0" borderId="39" xfId="0" applyNumberFormat="1" applyFont="1" applyFill="1" applyBorder="1" applyAlignment="1">
      <alignment horizontal="left" vertical="center"/>
    </xf>
    <xf numFmtId="184" fontId="4" fillId="0" borderId="38" xfId="0" applyNumberFormat="1" applyFont="1" applyFill="1" applyBorder="1" applyAlignment="1">
      <alignment horizontal="left" vertical="center"/>
    </xf>
    <xf numFmtId="184" fontId="4" fillId="0" borderId="40" xfId="0" applyNumberFormat="1" applyFont="1" applyFill="1" applyBorder="1" applyAlignment="1">
      <alignment horizontal="left" vertical="center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38" fontId="4" fillId="0" borderId="36" xfId="49" applyFont="1" applyBorder="1" applyAlignment="1">
      <alignment vertical="center"/>
    </xf>
    <xf numFmtId="38" fontId="4" fillId="0" borderId="27" xfId="49" applyFont="1" applyBorder="1" applyAlignment="1">
      <alignment vertical="center"/>
    </xf>
    <xf numFmtId="38" fontId="4" fillId="0" borderId="33" xfId="49" applyFont="1" applyBorder="1" applyAlignment="1">
      <alignment vertical="center"/>
    </xf>
    <xf numFmtId="38" fontId="4" fillId="0" borderId="34" xfId="49" applyFont="1" applyBorder="1" applyAlignment="1">
      <alignment vertical="center"/>
    </xf>
    <xf numFmtId="38" fontId="4" fillId="0" borderId="39" xfId="49" applyFont="1" applyBorder="1" applyAlignment="1">
      <alignment vertical="center"/>
    </xf>
    <xf numFmtId="38" fontId="4" fillId="0" borderId="40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38" fontId="4" fillId="0" borderId="35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28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177" fontId="4" fillId="0" borderId="19" xfId="49" applyNumberFormat="1" applyFont="1" applyBorder="1" applyAlignment="1">
      <alignment vertical="center"/>
    </xf>
    <xf numFmtId="177" fontId="4" fillId="0" borderId="20" xfId="49" applyNumberFormat="1" applyFont="1" applyBorder="1" applyAlignment="1">
      <alignment vertical="center"/>
    </xf>
    <xf numFmtId="177" fontId="4" fillId="0" borderId="20" xfId="49" applyNumberFormat="1" applyFont="1" applyBorder="1" applyAlignment="1">
      <alignment horizontal="left" vertical="center"/>
    </xf>
    <xf numFmtId="177" fontId="4" fillId="0" borderId="21" xfId="49" applyNumberFormat="1" applyFont="1" applyBorder="1" applyAlignment="1">
      <alignment vertical="center"/>
    </xf>
    <xf numFmtId="177" fontId="4" fillId="0" borderId="24" xfId="49" applyNumberFormat="1" applyFont="1" applyBorder="1" applyAlignment="1">
      <alignment vertical="center"/>
    </xf>
    <xf numFmtId="177" fontId="4" fillId="0" borderId="22" xfId="49" applyNumberFormat="1" applyFont="1" applyBorder="1" applyAlignment="1">
      <alignment vertical="center"/>
    </xf>
    <xf numFmtId="177" fontId="4" fillId="0" borderId="25" xfId="49" applyNumberFormat="1" applyFont="1" applyBorder="1" applyAlignment="1">
      <alignment vertical="center"/>
    </xf>
    <xf numFmtId="177" fontId="4" fillId="0" borderId="33" xfId="49" applyNumberFormat="1" applyFont="1" applyBorder="1" applyAlignment="1">
      <alignment vertical="center"/>
    </xf>
    <xf numFmtId="177" fontId="4" fillId="0" borderId="34" xfId="49" applyNumberFormat="1" applyFont="1" applyBorder="1" applyAlignment="1">
      <alignment horizontal="right" vertical="center"/>
    </xf>
    <xf numFmtId="177" fontId="4" fillId="0" borderId="28" xfId="49" applyNumberFormat="1" applyFont="1" applyBorder="1" applyAlignment="1">
      <alignment vertical="center"/>
    </xf>
    <xf numFmtId="177" fontId="4" fillId="0" borderId="28" xfId="49" applyNumberFormat="1" applyFont="1" applyBorder="1" applyAlignment="1">
      <alignment horizontal="center" vertical="center"/>
    </xf>
    <xf numFmtId="177" fontId="4" fillId="0" borderId="41" xfId="49" applyNumberFormat="1" applyFont="1" applyBorder="1" applyAlignment="1">
      <alignment horizontal="center" vertical="center"/>
    </xf>
    <xf numFmtId="38" fontId="4" fillId="0" borderId="29" xfId="49" applyFont="1" applyBorder="1" applyAlignment="1">
      <alignment vertical="center" shrinkToFit="1"/>
    </xf>
    <xf numFmtId="177" fontId="4" fillId="0" borderId="0" xfId="49" applyNumberFormat="1" applyFont="1" applyBorder="1" applyAlignment="1">
      <alignment vertical="center"/>
    </xf>
    <xf numFmtId="38" fontId="8" fillId="0" borderId="0" xfId="49" applyFont="1" applyFill="1" applyAlignment="1">
      <alignment horizontal="center" vertical="center"/>
    </xf>
    <xf numFmtId="38" fontId="3" fillId="0" borderId="43" xfId="49" applyFont="1" applyFill="1" applyBorder="1" applyAlignment="1">
      <alignment vertical="center"/>
    </xf>
    <xf numFmtId="49" fontId="3" fillId="0" borderId="33" xfId="49" applyNumberFormat="1" applyFont="1" applyFill="1" applyBorder="1" applyAlignment="1">
      <alignment horizontal="right" vertical="center"/>
    </xf>
    <xf numFmtId="49" fontId="3" fillId="0" borderId="34" xfId="49" applyNumberFormat="1" applyFont="1" applyFill="1" applyBorder="1" applyAlignment="1">
      <alignment horizontal="right" vertical="center"/>
    </xf>
    <xf numFmtId="38" fontId="3" fillId="0" borderId="41" xfId="49" applyFont="1" applyFill="1" applyBorder="1" applyAlignment="1">
      <alignment vertical="center"/>
    </xf>
    <xf numFmtId="0" fontId="3" fillId="0" borderId="39" xfId="49" applyNumberFormat="1" applyFont="1" applyFill="1" applyBorder="1" applyAlignment="1">
      <alignment vertical="center"/>
    </xf>
    <xf numFmtId="38" fontId="3" fillId="0" borderId="44" xfId="49" applyFont="1" applyFill="1" applyBorder="1" applyAlignment="1">
      <alignment vertical="center"/>
    </xf>
    <xf numFmtId="38" fontId="3" fillId="0" borderId="45" xfId="49" applyFont="1" applyFill="1" applyBorder="1" applyAlignment="1">
      <alignment vertical="center"/>
    </xf>
    <xf numFmtId="38" fontId="3" fillId="0" borderId="46" xfId="49" applyFont="1" applyFill="1" applyBorder="1" applyAlignment="1">
      <alignment vertical="center"/>
    </xf>
    <xf numFmtId="0" fontId="3" fillId="0" borderId="47" xfId="49" applyNumberFormat="1" applyFont="1" applyFill="1" applyBorder="1" applyAlignment="1">
      <alignment vertical="center"/>
    </xf>
    <xf numFmtId="38" fontId="3" fillId="0" borderId="48" xfId="49" applyFont="1" applyFill="1" applyBorder="1" applyAlignment="1">
      <alignment vertical="center"/>
    </xf>
    <xf numFmtId="0" fontId="3" fillId="0" borderId="49" xfId="49" applyNumberFormat="1" applyFont="1" applyFill="1" applyBorder="1" applyAlignment="1">
      <alignment vertical="center"/>
    </xf>
    <xf numFmtId="40" fontId="3" fillId="0" borderId="50" xfId="49" applyNumberFormat="1" applyFont="1" applyFill="1" applyBorder="1" applyAlignment="1">
      <alignment vertical="center"/>
    </xf>
    <xf numFmtId="0" fontId="3" fillId="0" borderId="50" xfId="49" applyNumberFormat="1" applyFont="1" applyFill="1" applyBorder="1" applyAlignment="1">
      <alignment vertical="center"/>
    </xf>
    <xf numFmtId="40" fontId="3" fillId="0" borderId="51" xfId="49" applyNumberFormat="1" applyFont="1" applyFill="1" applyBorder="1" applyAlignment="1">
      <alignment vertical="center"/>
    </xf>
    <xf numFmtId="40" fontId="3" fillId="0" borderId="52" xfId="49" applyNumberFormat="1" applyFont="1" applyFill="1" applyBorder="1" applyAlignment="1">
      <alignment vertical="center"/>
    </xf>
    <xf numFmtId="0" fontId="3" fillId="0" borderId="53" xfId="49" applyNumberFormat="1" applyFont="1" applyFill="1" applyBorder="1" applyAlignment="1">
      <alignment vertical="center"/>
    </xf>
    <xf numFmtId="38" fontId="3" fillId="0" borderId="54" xfId="49" applyFont="1" applyFill="1" applyBorder="1" applyAlignment="1">
      <alignment vertical="center"/>
    </xf>
    <xf numFmtId="0" fontId="3" fillId="0" borderId="55" xfId="49" applyNumberFormat="1" applyFont="1" applyFill="1" applyBorder="1" applyAlignment="1">
      <alignment vertical="center"/>
    </xf>
    <xf numFmtId="38" fontId="3" fillId="0" borderId="56" xfId="49" applyFont="1" applyFill="1" applyBorder="1" applyAlignment="1">
      <alignment vertical="center"/>
    </xf>
    <xf numFmtId="38" fontId="3" fillId="0" borderId="57" xfId="49" applyFont="1" applyFill="1" applyBorder="1" applyAlignment="1">
      <alignment vertical="center"/>
    </xf>
    <xf numFmtId="1" fontId="3" fillId="0" borderId="57" xfId="49" applyNumberFormat="1" applyFont="1" applyFill="1" applyBorder="1" applyAlignment="1">
      <alignment vertical="center"/>
    </xf>
    <xf numFmtId="38" fontId="3" fillId="0" borderId="58" xfId="49" applyFont="1" applyFill="1" applyBorder="1" applyAlignment="1">
      <alignment vertical="center"/>
    </xf>
    <xf numFmtId="0" fontId="3" fillId="0" borderId="56" xfId="49" applyNumberFormat="1" applyFont="1" applyFill="1" applyBorder="1" applyAlignment="1">
      <alignment vertical="center"/>
    </xf>
    <xf numFmtId="0" fontId="3" fillId="0" borderId="59" xfId="49" applyNumberFormat="1" applyFont="1" applyFill="1" applyBorder="1" applyAlignment="1">
      <alignment vertical="center"/>
    </xf>
    <xf numFmtId="38" fontId="3" fillId="0" borderId="60" xfId="49" applyFont="1" applyFill="1" applyBorder="1" applyAlignment="1">
      <alignment vertical="center"/>
    </xf>
    <xf numFmtId="40" fontId="3" fillId="0" borderId="13" xfId="49" applyNumberFormat="1" applyFont="1" applyFill="1" applyBorder="1" applyAlignment="1">
      <alignment horizontal="right" vertical="center"/>
    </xf>
    <xf numFmtId="38" fontId="3" fillId="0" borderId="61" xfId="49" applyFont="1" applyFill="1" applyBorder="1" applyAlignment="1">
      <alignment horizontal="left" vertical="center"/>
    </xf>
    <xf numFmtId="49" fontId="3" fillId="0" borderId="61" xfId="49" applyNumberFormat="1" applyFont="1" applyFill="1" applyBorder="1" applyAlignment="1">
      <alignment horizontal="left" vertical="center"/>
    </xf>
    <xf numFmtId="38" fontId="3" fillId="0" borderId="62" xfId="49" applyFont="1" applyFill="1" applyBorder="1" applyAlignment="1">
      <alignment vertical="center"/>
    </xf>
    <xf numFmtId="38" fontId="3" fillId="0" borderId="53" xfId="49" applyFont="1" applyFill="1" applyBorder="1" applyAlignment="1">
      <alignment vertical="center"/>
    </xf>
    <xf numFmtId="38" fontId="3" fillId="0" borderId="63" xfId="49" applyFont="1" applyFill="1" applyBorder="1" applyAlignment="1">
      <alignment vertical="center"/>
    </xf>
    <xf numFmtId="38" fontId="3" fillId="0" borderId="50" xfId="49" applyFont="1" applyFill="1" applyBorder="1" applyAlignment="1">
      <alignment vertical="center"/>
    </xf>
    <xf numFmtId="38" fontId="3" fillId="0" borderId="51" xfId="49" applyFont="1" applyFill="1" applyBorder="1" applyAlignment="1">
      <alignment vertical="center"/>
    </xf>
    <xf numFmtId="38" fontId="4" fillId="0" borderId="50" xfId="49" applyFont="1" applyFill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184" fontId="10" fillId="0" borderId="0" xfId="49" applyNumberFormat="1" applyFont="1" applyBorder="1" applyAlignment="1">
      <alignment vertical="center"/>
    </xf>
    <xf numFmtId="38" fontId="4" fillId="0" borderId="23" xfId="49" applyNumberFormat="1" applyFont="1" applyFill="1" applyBorder="1" applyAlignment="1">
      <alignment vertical="center"/>
    </xf>
    <xf numFmtId="38" fontId="4" fillId="0" borderId="38" xfId="49" applyNumberFormat="1" applyFont="1" applyFill="1" applyBorder="1" applyAlignment="1">
      <alignment vertical="center"/>
    </xf>
    <xf numFmtId="38" fontId="4" fillId="0" borderId="0" xfId="49" applyNumberFormat="1" applyFont="1" applyFill="1" applyAlignment="1">
      <alignment vertical="center"/>
    </xf>
    <xf numFmtId="184" fontId="4" fillId="0" borderId="53" xfId="0" applyNumberFormat="1" applyFont="1" applyFill="1" applyBorder="1" applyAlignment="1">
      <alignment horizontal="left" vertical="center"/>
    </xf>
    <xf numFmtId="184" fontId="4" fillId="0" borderId="50" xfId="0" applyNumberFormat="1" applyFont="1" applyFill="1" applyBorder="1" applyAlignment="1">
      <alignment horizontal="left" vertical="center"/>
    </xf>
    <xf numFmtId="184" fontId="4" fillId="0" borderId="51" xfId="0" applyNumberFormat="1" applyFont="1" applyFill="1" applyBorder="1" applyAlignment="1">
      <alignment horizontal="left" vertical="center"/>
    </xf>
    <xf numFmtId="38" fontId="4" fillId="0" borderId="64" xfId="49" applyFont="1" applyBorder="1" applyAlignment="1">
      <alignment vertical="center"/>
    </xf>
    <xf numFmtId="38" fontId="4" fillId="0" borderId="65" xfId="49" applyFont="1" applyBorder="1" applyAlignment="1">
      <alignment vertical="center"/>
    </xf>
    <xf numFmtId="38" fontId="4" fillId="0" borderId="48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38" xfId="49" applyFont="1" applyBorder="1" applyAlignment="1">
      <alignment vertical="center"/>
    </xf>
    <xf numFmtId="38" fontId="4" fillId="0" borderId="50" xfId="49" applyFont="1" applyBorder="1" applyAlignment="1">
      <alignment vertical="center"/>
    </xf>
    <xf numFmtId="38" fontId="4" fillId="0" borderId="51" xfId="49" applyFont="1" applyBorder="1" applyAlignment="1">
      <alignment vertical="center"/>
    </xf>
    <xf numFmtId="177" fontId="4" fillId="0" borderId="16" xfId="49" applyNumberFormat="1" applyFont="1" applyBorder="1" applyAlignment="1">
      <alignment vertical="center"/>
    </xf>
    <xf numFmtId="177" fontId="7" fillId="0" borderId="66" xfId="49" applyNumberFormat="1" applyFont="1" applyBorder="1" applyAlignment="1">
      <alignment horizontal="center" vertical="center" shrinkToFit="1"/>
    </xf>
    <xf numFmtId="177" fontId="4" fillId="0" borderId="67" xfId="49" applyNumberFormat="1" applyFont="1" applyBorder="1" applyAlignment="1">
      <alignment horizontal="center" vertical="center" shrinkToFit="1"/>
    </xf>
    <xf numFmtId="177" fontId="7" fillId="0" borderId="68" xfId="49" applyNumberFormat="1" applyFont="1" applyBorder="1" applyAlignment="1">
      <alignment horizontal="center" vertical="center" shrinkToFit="1"/>
    </xf>
    <xf numFmtId="177" fontId="7" fillId="0" borderId="68" xfId="49" applyNumberFormat="1" applyFont="1" applyBorder="1" applyAlignment="1">
      <alignment horizontal="left" vertical="center" shrinkToFit="1"/>
    </xf>
    <xf numFmtId="177" fontId="4" fillId="0" borderId="69" xfId="49" applyNumberFormat="1" applyFont="1" applyBorder="1" applyAlignment="1">
      <alignment horizontal="center" vertical="center" shrinkToFit="1"/>
    </xf>
    <xf numFmtId="177" fontId="4" fillId="0" borderId="70" xfId="49" applyNumberFormat="1" applyFont="1" applyBorder="1" applyAlignment="1">
      <alignment vertical="center"/>
    </xf>
    <xf numFmtId="177" fontId="7" fillId="0" borderId="71" xfId="49" applyNumberFormat="1" applyFont="1" applyBorder="1" applyAlignment="1">
      <alignment horizontal="center" vertical="center" shrinkToFit="1"/>
    </xf>
    <xf numFmtId="177" fontId="7" fillId="0" borderId="72" xfId="49" applyNumberFormat="1" applyFont="1" applyBorder="1" applyAlignment="1">
      <alignment horizontal="center" vertical="center" shrinkToFit="1"/>
    </xf>
    <xf numFmtId="177" fontId="4" fillId="0" borderId="73" xfId="49" applyNumberFormat="1" applyFont="1" applyBorder="1" applyAlignment="1">
      <alignment horizontal="center" vertical="center" shrinkToFit="1"/>
    </xf>
    <xf numFmtId="177" fontId="4" fillId="0" borderId="74" xfId="49" applyNumberFormat="1" applyFont="1" applyBorder="1" applyAlignment="1">
      <alignment vertical="center"/>
    </xf>
    <xf numFmtId="177" fontId="4" fillId="0" borderId="71" xfId="49" applyNumberFormat="1" applyFont="1" applyBorder="1" applyAlignment="1">
      <alignment horizontal="center" vertical="center" shrinkToFit="1"/>
    </xf>
    <xf numFmtId="177" fontId="4" fillId="0" borderId="75" xfId="49" applyNumberFormat="1" applyFont="1" applyBorder="1" applyAlignment="1">
      <alignment vertical="center"/>
    </xf>
    <xf numFmtId="38" fontId="3" fillId="0" borderId="76" xfId="49" applyFont="1" applyFill="1" applyBorder="1" applyAlignment="1">
      <alignment vertical="center"/>
    </xf>
    <xf numFmtId="38" fontId="3" fillId="0" borderId="52" xfId="49" applyFont="1" applyFill="1" applyBorder="1" applyAlignment="1">
      <alignment vertical="center"/>
    </xf>
    <xf numFmtId="38" fontId="3" fillId="0" borderId="77" xfId="49" applyFont="1" applyFill="1" applyBorder="1" applyAlignment="1">
      <alignment vertical="center"/>
    </xf>
    <xf numFmtId="184" fontId="3" fillId="0" borderId="61" xfId="49" applyNumberFormat="1" applyFont="1" applyFill="1" applyBorder="1" applyAlignment="1">
      <alignment vertical="center"/>
    </xf>
    <xf numFmtId="184" fontId="3" fillId="0" borderId="46" xfId="49" applyNumberFormat="1" applyFont="1" applyFill="1" applyBorder="1" applyAlignment="1">
      <alignment vertical="center"/>
    </xf>
    <xf numFmtId="184" fontId="3" fillId="0" borderId="47" xfId="49" applyNumberFormat="1" applyFont="1" applyFill="1" applyBorder="1" applyAlignment="1">
      <alignment vertical="center"/>
    </xf>
    <xf numFmtId="184" fontId="3" fillId="0" borderId="62" xfId="49" applyNumberFormat="1" applyFont="1" applyFill="1" applyBorder="1" applyAlignment="1">
      <alignment vertical="center"/>
    </xf>
    <xf numFmtId="38" fontId="3" fillId="0" borderId="61" xfId="49" applyFont="1" applyFill="1" applyBorder="1" applyAlignment="1">
      <alignment vertical="center"/>
    </xf>
    <xf numFmtId="38" fontId="3" fillId="0" borderId="67" xfId="49" applyFont="1" applyFill="1" applyBorder="1" applyAlignment="1">
      <alignment vertical="center"/>
    </xf>
    <xf numFmtId="38" fontId="3" fillId="0" borderId="33" xfId="49" applyFont="1" applyFill="1" applyBorder="1" applyAlignment="1">
      <alignment vertical="center"/>
    </xf>
    <xf numFmtId="38" fontId="3" fillId="0" borderId="71" xfId="49" applyFont="1" applyFill="1" applyBorder="1" applyAlignment="1">
      <alignment vertical="center"/>
    </xf>
    <xf numFmtId="38" fontId="3" fillId="0" borderId="78" xfId="49" applyFont="1" applyFill="1" applyBorder="1" applyAlignment="1">
      <alignment vertical="center"/>
    </xf>
    <xf numFmtId="38" fontId="3" fillId="0" borderId="79" xfId="49" applyFont="1" applyFill="1" applyBorder="1" applyAlignment="1">
      <alignment vertical="center"/>
    </xf>
    <xf numFmtId="38" fontId="3" fillId="0" borderId="70" xfId="49" applyFont="1" applyFill="1" applyBorder="1" applyAlignment="1">
      <alignment vertical="center"/>
    </xf>
    <xf numFmtId="38" fontId="3" fillId="0" borderId="59" xfId="49" applyFont="1" applyFill="1" applyBorder="1" applyAlignment="1">
      <alignment vertical="center"/>
    </xf>
    <xf numFmtId="38" fontId="3" fillId="0" borderId="72" xfId="49" applyFont="1" applyFill="1" applyBorder="1" applyAlignment="1">
      <alignment vertical="center"/>
    </xf>
    <xf numFmtId="38" fontId="3" fillId="0" borderId="80" xfId="49" applyFont="1" applyFill="1" applyBorder="1" applyAlignment="1">
      <alignment vertical="center"/>
    </xf>
    <xf numFmtId="38" fontId="3" fillId="0" borderId="73" xfId="49" applyFont="1" applyFill="1" applyBorder="1" applyAlignment="1">
      <alignment vertical="center"/>
    </xf>
    <xf numFmtId="38" fontId="3" fillId="0" borderId="55" xfId="49" applyFont="1" applyFill="1" applyBorder="1" applyAlignment="1">
      <alignment vertical="center"/>
    </xf>
    <xf numFmtId="38" fontId="3" fillId="0" borderId="81" xfId="49" applyFont="1" applyFill="1" applyBorder="1" applyAlignment="1">
      <alignment vertical="center"/>
    </xf>
    <xf numFmtId="38" fontId="3" fillId="0" borderId="47" xfId="49" applyFont="1" applyFill="1" applyBorder="1" applyAlignment="1">
      <alignment vertical="center"/>
    </xf>
    <xf numFmtId="38" fontId="4" fillId="0" borderId="42" xfId="49" applyFont="1" applyBorder="1" applyAlignment="1">
      <alignment vertical="center"/>
    </xf>
    <xf numFmtId="177" fontId="4" fillId="0" borderId="82" xfId="49" applyNumberFormat="1" applyFont="1" applyBorder="1" applyAlignment="1">
      <alignment vertical="center"/>
    </xf>
    <xf numFmtId="38" fontId="3" fillId="0" borderId="75" xfId="49" applyFont="1" applyFill="1" applyBorder="1" applyAlignment="1">
      <alignment vertical="center"/>
    </xf>
    <xf numFmtId="184" fontId="0" fillId="0" borderId="0" xfId="49" applyNumberFormat="1" applyFont="1" applyAlignment="1">
      <alignment vertical="center"/>
    </xf>
    <xf numFmtId="184" fontId="0" fillId="0" borderId="0" xfId="49" applyNumberFormat="1" applyFont="1" applyFill="1" applyAlignment="1">
      <alignment vertical="center"/>
    </xf>
    <xf numFmtId="38" fontId="0" fillId="0" borderId="0" xfId="49" applyFont="1" applyAlignment="1">
      <alignment vertical="center"/>
    </xf>
    <xf numFmtId="38" fontId="0" fillId="34" borderId="0" xfId="49" applyFont="1" applyFill="1" applyAlignment="1">
      <alignment vertical="center"/>
    </xf>
    <xf numFmtId="38" fontId="0" fillId="0" borderId="0" xfId="49" applyFont="1" applyBorder="1" applyAlignment="1">
      <alignment vertical="center"/>
    </xf>
    <xf numFmtId="38" fontId="3" fillId="0" borderId="50" xfId="49" applyFont="1" applyFill="1" applyBorder="1" applyAlignment="1">
      <alignment vertical="center" shrinkToFit="1"/>
    </xf>
    <xf numFmtId="38" fontId="0" fillId="0" borderId="0" xfId="49" applyFont="1" applyFill="1" applyAlignment="1">
      <alignment vertical="center"/>
    </xf>
    <xf numFmtId="38" fontId="0" fillId="0" borderId="0" xfId="49" applyNumberFormat="1" applyFont="1" applyFill="1" applyAlignment="1">
      <alignment vertical="center"/>
    </xf>
    <xf numFmtId="177" fontId="0" fillId="0" borderId="0" xfId="49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7" fontId="4" fillId="0" borderId="71" xfId="49" applyNumberFormat="1" applyFont="1" applyFill="1" applyBorder="1" applyAlignment="1">
      <alignment horizontal="center" vertical="center" shrinkToFit="1"/>
    </xf>
    <xf numFmtId="177" fontId="3" fillId="0" borderId="34" xfId="49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3" fillId="0" borderId="32" xfId="49" applyNumberFormat="1" applyFont="1" applyFill="1" applyBorder="1" applyAlignment="1">
      <alignment horizontal="center" vertical="center"/>
    </xf>
    <xf numFmtId="49" fontId="3" fillId="0" borderId="31" xfId="49" applyNumberFormat="1" applyFont="1" applyFill="1" applyBorder="1" applyAlignment="1">
      <alignment horizontal="center" vertical="center"/>
    </xf>
    <xf numFmtId="49" fontId="3" fillId="0" borderId="20" xfId="49" applyNumberFormat="1" applyFont="1" applyFill="1" applyBorder="1" applyAlignment="1">
      <alignment horizontal="center" vertical="center"/>
    </xf>
    <xf numFmtId="38" fontId="3" fillId="0" borderId="12" xfId="49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horizontal="center" vertical="center"/>
    </xf>
    <xf numFmtId="49" fontId="3" fillId="0" borderId="0" xfId="49" applyNumberFormat="1" applyFont="1" applyFill="1" applyBorder="1" applyAlignment="1">
      <alignment horizontal="center" vertical="center" shrinkToFit="1"/>
    </xf>
    <xf numFmtId="38" fontId="3" fillId="0" borderId="43" xfId="49" applyFont="1" applyFill="1" applyBorder="1" applyAlignment="1">
      <alignment horizontal="center" vertical="center" shrinkToFit="1"/>
    </xf>
    <xf numFmtId="38" fontId="3" fillId="0" borderId="29" xfId="49" applyFont="1" applyFill="1" applyBorder="1" applyAlignment="1">
      <alignment horizontal="center" vertical="center" shrinkToFit="1"/>
    </xf>
    <xf numFmtId="38" fontId="3" fillId="0" borderId="29" xfId="49" applyFont="1" applyFill="1" applyBorder="1" applyAlignment="1">
      <alignment horizontal="center" vertical="center"/>
    </xf>
    <xf numFmtId="38" fontId="3" fillId="0" borderId="28" xfId="49" applyFont="1" applyFill="1" applyBorder="1" applyAlignment="1">
      <alignment horizontal="center" vertical="center" shrinkToFit="1"/>
    </xf>
    <xf numFmtId="49" fontId="4" fillId="0" borderId="32" xfId="49" applyNumberFormat="1" applyFont="1" applyFill="1" applyBorder="1" applyAlignment="1">
      <alignment horizontal="center" vertical="center"/>
    </xf>
    <xf numFmtId="49" fontId="4" fillId="0" borderId="31" xfId="49" applyNumberFormat="1" applyFont="1" applyFill="1" applyBorder="1" applyAlignment="1">
      <alignment horizontal="center" vertical="center"/>
    </xf>
    <xf numFmtId="49" fontId="4" fillId="0" borderId="20" xfId="49" applyNumberFormat="1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49" fontId="4" fillId="0" borderId="0" xfId="49" applyNumberFormat="1" applyFont="1" applyFill="1" applyBorder="1" applyAlignment="1">
      <alignment horizontal="center" vertical="center" shrinkToFit="1"/>
    </xf>
    <xf numFmtId="38" fontId="4" fillId="0" borderId="29" xfId="49" applyFont="1" applyFill="1" applyBorder="1" applyAlignment="1">
      <alignment horizontal="center" vertical="center" shrinkToFit="1"/>
    </xf>
    <xf numFmtId="38" fontId="4" fillId="0" borderId="29" xfId="49" applyFont="1" applyFill="1" applyBorder="1" applyAlignment="1">
      <alignment horizontal="center" vertical="center"/>
    </xf>
    <xf numFmtId="38" fontId="4" fillId="0" borderId="28" xfId="49" applyFont="1" applyFill="1" applyBorder="1" applyAlignment="1">
      <alignment horizontal="center" vertical="center" shrinkToFit="1"/>
    </xf>
    <xf numFmtId="49" fontId="4" fillId="0" borderId="19" xfId="49" applyNumberFormat="1" applyFont="1" applyFill="1" applyBorder="1" applyAlignment="1">
      <alignment horizontal="center" vertical="center"/>
    </xf>
    <xf numFmtId="49" fontId="4" fillId="0" borderId="33" xfId="49" applyNumberFormat="1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center" vertical="center"/>
    </xf>
    <xf numFmtId="49" fontId="4" fillId="0" borderId="21" xfId="49" applyNumberFormat="1" applyFont="1" applyFill="1" applyBorder="1" applyAlignment="1">
      <alignment horizontal="center" vertical="center"/>
    </xf>
    <xf numFmtId="49" fontId="4" fillId="0" borderId="0" xfId="49" applyNumberFormat="1" applyFont="1" applyFill="1" applyBorder="1" applyAlignment="1">
      <alignment horizontal="center" vertical="center"/>
    </xf>
    <xf numFmtId="49" fontId="4" fillId="0" borderId="34" xfId="49" applyNumberFormat="1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38" fontId="3" fillId="0" borderId="12" xfId="49" applyFont="1" applyFill="1" applyBorder="1" applyAlignment="1">
      <alignment horizontal="center" vertical="center" shrinkToFit="1"/>
    </xf>
    <xf numFmtId="38" fontId="3" fillId="0" borderId="10" xfId="49" applyFont="1" applyFill="1" applyBorder="1" applyAlignment="1">
      <alignment horizontal="center" vertical="center" shrinkToFit="1"/>
    </xf>
    <xf numFmtId="38" fontId="3" fillId="0" borderId="43" xfId="49" applyFont="1" applyFill="1" applyBorder="1" applyAlignment="1">
      <alignment vertical="center" shrinkToFit="1"/>
    </xf>
    <xf numFmtId="38" fontId="3" fillId="0" borderId="29" xfId="49" applyFont="1" applyFill="1" applyBorder="1" applyAlignment="1">
      <alignment vertical="center" shrinkToFit="1"/>
    </xf>
    <xf numFmtId="38" fontId="2" fillId="0" borderId="50" xfId="49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24" xfId="49" applyNumberFormat="1" applyFont="1" applyFill="1" applyBorder="1" applyAlignment="1">
      <alignment vertical="center"/>
    </xf>
    <xf numFmtId="0" fontId="3" fillId="0" borderId="13" xfId="49" applyNumberFormat="1" applyFont="1" applyFill="1" applyBorder="1" applyAlignment="1">
      <alignment vertical="center"/>
    </xf>
    <xf numFmtId="0" fontId="3" fillId="0" borderId="35" xfId="49" applyNumberFormat="1" applyFont="1" applyFill="1" applyBorder="1" applyAlignment="1">
      <alignment vertical="center"/>
    </xf>
    <xf numFmtId="57" fontId="3" fillId="0" borderId="21" xfId="49" applyNumberFormat="1" applyFont="1" applyFill="1" applyBorder="1" applyAlignment="1">
      <alignment vertical="center"/>
    </xf>
    <xf numFmtId="0" fontId="3" fillId="0" borderId="61" xfId="49" applyNumberFormat="1" applyFont="1" applyFill="1" applyBorder="1" applyAlignment="1">
      <alignment vertical="center"/>
    </xf>
    <xf numFmtId="0" fontId="3" fillId="0" borderId="45" xfId="49" applyNumberFormat="1" applyFont="1" applyFill="1" applyBorder="1" applyAlignment="1">
      <alignment vertical="center"/>
    </xf>
    <xf numFmtId="0" fontId="3" fillId="0" borderId="46" xfId="49" applyNumberFormat="1" applyFont="1" applyFill="1" applyBorder="1" applyAlignment="1">
      <alignment vertical="center"/>
    </xf>
    <xf numFmtId="0" fontId="3" fillId="0" borderId="83" xfId="49" applyNumberFormat="1" applyFont="1" applyFill="1" applyBorder="1" applyAlignment="1">
      <alignment vertical="center"/>
    </xf>
    <xf numFmtId="0" fontId="3" fillId="0" borderId="62" xfId="49" applyNumberFormat="1" applyFont="1" applyFill="1" applyBorder="1" applyAlignment="1">
      <alignment vertical="center"/>
    </xf>
    <xf numFmtId="38" fontId="3" fillId="0" borderId="36" xfId="49" applyFont="1" applyFill="1" applyBorder="1" applyAlignment="1">
      <alignment vertic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8" fontId="43" fillId="0" borderId="0" xfId="49" applyFont="1" applyFill="1" applyAlignment="1">
      <alignment vertical="center"/>
    </xf>
    <xf numFmtId="184" fontId="43" fillId="0" borderId="0" xfId="49" applyNumberFormat="1" applyFont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84" fontId="43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/>
    </xf>
    <xf numFmtId="57" fontId="4" fillId="0" borderId="0" xfId="49" applyNumberFormat="1" applyFont="1" applyFill="1" applyBorder="1" applyAlignment="1">
      <alignment horizontal="center" vertical="center"/>
    </xf>
    <xf numFmtId="194" fontId="0" fillId="0" borderId="0" xfId="49" applyNumberFormat="1" applyFont="1" applyFill="1" applyAlignment="1">
      <alignment vertical="center"/>
    </xf>
    <xf numFmtId="194" fontId="4" fillId="0" borderId="21" xfId="49" applyNumberFormat="1" applyFont="1" applyFill="1" applyBorder="1" applyAlignment="1">
      <alignment vertical="center"/>
    </xf>
    <xf numFmtId="194" fontId="4" fillId="0" borderId="0" xfId="49" applyNumberFormat="1" applyFont="1" applyFill="1" applyBorder="1" applyAlignment="1">
      <alignment vertical="center"/>
    </xf>
    <xf numFmtId="194" fontId="4" fillId="0" borderId="34" xfId="49" applyNumberFormat="1" applyFont="1" applyFill="1" applyBorder="1" applyAlignment="1">
      <alignment vertical="center"/>
    </xf>
    <xf numFmtId="194" fontId="0" fillId="0" borderId="0" xfId="49" applyNumberFormat="1" applyFont="1" applyAlignment="1">
      <alignment vertical="center"/>
    </xf>
    <xf numFmtId="194" fontId="4" fillId="0" borderId="17" xfId="49" applyNumberFormat="1" applyFont="1" applyFill="1" applyBorder="1" applyAlignment="1">
      <alignment vertical="center"/>
    </xf>
    <xf numFmtId="194" fontId="4" fillId="0" borderId="16" xfId="49" applyNumberFormat="1" applyFont="1" applyFill="1" applyBorder="1" applyAlignment="1">
      <alignment vertical="center"/>
    </xf>
    <xf numFmtId="194" fontId="4" fillId="0" borderId="39" xfId="49" applyNumberFormat="1" applyFont="1" applyFill="1" applyBorder="1" applyAlignment="1">
      <alignment vertical="center"/>
    </xf>
    <xf numFmtId="194" fontId="4" fillId="0" borderId="14" xfId="49" applyNumberFormat="1" applyFont="1" applyFill="1" applyBorder="1" applyAlignment="1">
      <alignment vertical="center"/>
    </xf>
    <xf numFmtId="194" fontId="4" fillId="0" borderId="61" xfId="49" applyNumberFormat="1" applyFont="1" applyFill="1" applyBorder="1" applyAlignment="1">
      <alignment vertical="center"/>
    </xf>
    <xf numFmtId="194" fontId="4" fillId="0" borderId="45" xfId="49" applyNumberFormat="1" applyFont="1" applyFill="1" applyBorder="1" applyAlignment="1">
      <alignment vertical="center"/>
    </xf>
    <xf numFmtId="194" fontId="4" fillId="0" borderId="46" xfId="49" applyNumberFormat="1" applyFont="1" applyFill="1" applyBorder="1" applyAlignment="1">
      <alignment vertical="center"/>
    </xf>
    <xf numFmtId="194" fontId="4" fillId="0" borderId="18" xfId="49" applyNumberFormat="1" applyFont="1" applyFill="1" applyBorder="1" applyAlignment="1">
      <alignment vertical="center"/>
    </xf>
    <xf numFmtId="194" fontId="4" fillId="0" borderId="51" xfId="49" applyNumberFormat="1" applyFont="1" applyFill="1" applyBorder="1" applyAlignment="1">
      <alignment vertical="center"/>
    </xf>
    <xf numFmtId="194" fontId="0" fillId="35" borderId="0" xfId="49" applyNumberFormat="1" applyFont="1" applyFill="1" applyAlignment="1">
      <alignment vertical="center"/>
    </xf>
    <xf numFmtId="194" fontId="4" fillId="0" borderId="72" xfId="49" applyNumberFormat="1" applyFont="1" applyFill="1" applyBorder="1" applyAlignment="1">
      <alignment vertical="center"/>
    </xf>
    <xf numFmtId="194" fontId="4" fillId="0" borderId="84" xfId="49" applyNumberFormat="1" applyFont="1" applyFill="1" applyBorder="1" applyAlignment="1">
      <alignment vertical="center"/>
    </xf>
    <xf numFmtId="194" fontId="4" fillId="0" borderId="80" xfId="49" applyNumberFormat="1" applyFont="1" applyFill="1" applyBorder="1" applyAlignment="1">
      <alignment vertical="center"/>
    </xf>
    <xf numFmtId="194" fontId="4" fillId="0" borderId="25" xfId="49" applyNumberFormat="1" applyFont="1" applyFill="1" applyBorder="1" applyAlignment="1">
      <alignment vertical="center"/>
    </xf>
    <xf numFmtId="194" fontId="4" fillId="0" borderId="30" xfId="49" applyNumberFormat="1" applyFont="1" applyFill="1" applyBorder="1" applyAlignment="1">
      <alignment vertical="center"/>
    </xf>
    <xf numFmtId="194" fontId="4" fillId="0" borderId="85" xfId="49" applyNumberFormat="1" applyFont="1" applyFill="1" applyBorder="1" applyAlignment="1">
      <alignment vertical="center"/>
    </xf>
    <xf numFmtId="194" fontId="4" fillId="0" borderId="86" xfId="49" applyNumberFormat="1" applyFont="1" applyFill="1" applyBorder="1" applyAlignment="1">
      <alignment vertical="center"/>
    </xf>
    <xf numFmtId="194" fontId="4" fillId="0" borderId="87" xfId="49" applyNumberFormat="1" applyFont="1" applyFill="1" applyBorder="1" applyAlignment="1">
      <alignment vertical="center"/>
    </xf>
    <xf numFmtId="194" fontId="4" fillId="0" borderId="47" xfId="49" applyNumberFormat="1" applyFont="1" applyFill="1" applyBorder="1" applyAlignment="1">
      <alignment vertical="center"/>
    </xf>
    <xf numFmtId="194" fontId="4" fillId="0" borderId="83" xfId="49" applyNumberFormat="1" applyFont="1" applyFill="1" applyBorder="1" applyAlignment="1">
      <alignment vertical="center"/>
    </xf>
    <xf numFmtId="194" fontId="4" fillId="0" borderId="62" xfId="49" applyNumberFormat="1" applyFont="1" applyFill="1" applyBorder="1" applyAlignment="1">
      <alignment vertical="center"/>
    </xf>
    <xf numFmtId="194" fontId="4" fillId="0" borderId="64" xfId="49" applyNumberFormat="1" applyFont="1" applyFill="1" applyBorder="1" applyAlignment="1">
      <alignment vertical="center"/>
    </xf>
    <xf numFmtId="194" fontId="4" fillId="0" borderId="65" xfId="49" applyNumberFormat="1" applyFont="1" applyFill="1" applyBorder="1" applyAlignment="1">
      <alignment vertical="center"/>
    </xf>
    <xf numFmtId="194" fontId="4" fillId="0" borderId="88" xfId="49" applyNumberFormat="1" applyFont="1" applyFill="1" applyBorder="1" applyAlignment="1">
      <alignment vertical="center"/>
    </xf>
    <xf numFmtId="194" fontId="4" fillId="0" borderId="36" xfId="49" applyNumberFormat="1" applyFont="1" applyFill="1" applyBorder="1" applyAlignment="1">
      <alignment vertical="center"/>
    </xf>
    <xf numFmtId="194" fontId="4" fillId="0" borderId="27" xfId="49" applyNumberFormat="1" applyFont="1" applyFill="1" applyBorder="1" applyAlignment="1">
      <alignment vertical="center"/>
    </xf>
    <xf numFmtId="194" fontId="4" fillId="0" borderId="28" xfId="49" applyNumberFormat="1" applyFont="1" applyFill="1" applyBorder="1" applyAlignment="1">
      <alignment vertical="center"/>
    </xf>
    <xf numFmtId="194" fontId="4" fillId="0" borderId="24" xfId="49" applyNumberFormat="1" applyFont="1" applyFill="1" applyBorder="1" applyAlignment="1">
      <alignment vertical="center"/>
    </xf>
    <xf numFmtId="194" fontId="4" fillId="0" borderId="22" xfId="49" applyNumberFormat="1" applyFont="1" applyFill="1" applyBorder="1" applyAlignment="1">
      <alignment vertical="center"/>
    </xf>
    <xf numFmtId="194" fontId="4" fillId="0" borderId="13" xfId="49" applyNumberFormat="1" applyFont="1" applyFill="1" applyBorder="1" applyAlignment="1">
      <alignment vertical="center"/>
    </xf>
    <xf numFmtId="194" fontId="4" fillId="0" borderId="89" xfId="49" applyNumberFormat="1" applyFont="1" applyFill="1" applyBorder="1" applyAlignment="1">
      <alignment vertical="center"/>
    </xf>
    <xf numFmtId="194" fontId="4" fillId="0" borderId="35" xfId="49" applyNumberFormat="1" applyFont="1" applyFill="1" applyBorder="1" applyAlignment="1">
      <alignment vertical="center"/>
    </xf>
    <xf numFmtId="194" fontId="4" fillId="0" borderId="40" xfId="49" applyNumberFormat="1" applyFont="1" applyFill="1" applyBorder="1" applyAlignment="1">
      <alignment vertical="center"/>
    </xf>
    <xf numFmtId="194" fontId="4" fillId="0" borderId="11" xfId="49" applyNumberFormat="1" applyFont="1" applyFill="1" applyBorder="1" applyAlignment="1">
      <alignment vertical="center"/>
    </xf>
    <xf numFmtId="194" fontId="4" fillId="0" borderId="15" xfId="49" applyNumberFormat="1" applyFont="1" applyFill="1" applyBorder="1" applyAlignment="1">
      <alignment vertical="center"/>
    </xf>
    <xf numFmtId="194" fontId="4" fillId="0" borderId="38" xfId="49" applyNumberFormat="1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/>
    </xf>
    <xf numFmtId="196" fontId="0" fillId="0" borderId="0" xfId="0" applyNumberFormat="1" applyFill="1" applyBorder="1" applyAlignment="1">
      <alignment/>
    </xf>
    <xf numFmtId="194" fontId="0" fillId="0" borderId="0" xfId="49" applyNumberFormat="1" applyFont="1" applyFill="1" applyBorder="1" applyAlignment="1">
      <alignment vertical="center"/>
    </xf>
    <xf numFmtId="184" fontId="4" fillId="0" borderId="0" xfId="49" applyNumberFormat="1" applyFont="1" applyFill="1" applyBorder="1" applyAlignment="1">
      <alignment horizontal="center" vertical="center"/>
    </xf>
    <xf numFmtId="184" fontId="0" fillId="0" borderId="0" xfId="49" applyNumberFormat="1" applyFont="1" applyFill="1" applyBorder="1" applyAlignment="1">
      <alignment vertical="center"/>
    </xf>
    <xf numFmtId="184" fontId="0" fillId="0" borderId="20" xfId="49" applyNumberFormat="1" applyFont="1" applyBorder="1" applyAlignment="1">
      <alignment vertical="center"/>
    </xf>
    <xf numFmtId="194" fontId="4" fillId="0" borderId="48" xfId="49" applyNumberFormat="1" applyFont="1" applyFill="1" applyBorder="1" applyAlignment="1">
      <alignment vertical="center"/>
    </xf>
    <xf numFmtId="184" fontId="0" fillId="0" borderId="34" xfId="49" applyNumberFormat="1" applyFont="1" applyFill="1" applyBorder="1" applyAlignment="1">
      <alignment vertical="center"/>
    </xf>
    <xf numFmtId="184" fontId="0" fillId="0" borderId="41" xfId="49" applyNumberFormat="1" applyFont="1" applyFill="1" applyBorder="1" applyAlignment="1">
      <alignment vertical="center"/>
    </xf>
    <xf numFmtId="190" fontId="0" fillId="0" borderId="21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194" fontId="0" fillId="0" borderId="0" xfId="49" applyNumberFormat="1" applyFont="1" applyBorder="1" applyAlignment="1">
      <alignment vertical="center"/>
    </xf>
    <xf numFmtId="194" fontId="0" fillId="35" borderId="0" xfId="49" applyNumberFormat="1" applyFont="1" applyFill="1" applyBorder="1" applyAlignment="1">
      <alignment vertical="center"/>
    </xf>
    <xf numFmtId="190" fontId="0" fillId="0" borderId="0" xfId="49" applyNumberFormat="1" applyFont="1" applyFill="1" applyBorder="1" applyAlignment="1">
      <alignment vertical="center"/>
    </xf>
    <xf numFmtId="184" fontId="0" fillId="0" borderId="21" xfId="49" applyNumberFormat="1" applyFont="1" applyFill="1" applyBorder="1" applyAlignment="1">
      <alignment vertical="center"/>
    </xf>
    <xf numFmtId="190" fontId="3" fillId="0" borderId="21" xfId="49" applyNumberFormat="1" applyFont="1" applyFill="1" applyBorder="1" applyAlignment="1">
      <alignment vertical="center"/>
    </xf>
    <xf numFmtId="190" fontId="3" fillId="0" borderId="0" xfId="49" applyNumberFormat="1" applyFont="1" applyFill="1" applyBorder="1" applyAlignment="1">
      <alignment vertical="center"/>
    </xf>
    <xf numFmtId="190" fontId="3" fillId="0" borderId="17" xfId="49" applyNumberFormat="1" applyFont="1" applyFill="1" applyBorder="1" applyAlignment="1">
      <alignment vertical="center"/>
    </xf>
    <xf numFmtId="190" fontId="3" fillId="0" borderId="16" xfId="49" applyNumberFormat="1" applyFont="1" applyFill="1" applyBorder="1" applyAlignment="1">
      <alignment vertical="center"/>
    </xf>
    <xf numFmtId="190" fontId="3" fillId="0" borderId="39" xfId="49" applyNumberFormat="1" applyFont="1" applyFill="1" applyBorder="1" applyAlignment="1">
      <alignment vertical="center"/>
    </xf>
    <xf numFmtId="190" fontId="3" fillId="0" borderId="0" xfId="49" applyNumberFormat="1" applyFont="1" applyFill="1" applyBorder="1" applyAlignment="1">
      <alignment horizontal="center" vertical="center"/>
    </xf>
    <xf numFmtId="190" fontId="3" fillId="0" borderId="46" xfId="49" applyNumberFormat="1" applyFont="1" applyFill="1" applyBorder="1" applyAlignment="1">
      <alignment vertical="center"/>
    </xf>
    <xf numFmtId="190" fontId="3" fillId="0" borderId="44" xfId="49" applyNumberFormat="1" applyFont="1" applyFill="1" applyBorder="1" applyAlignment="1">
      <alignment vertical="center"/>
    </xf>
    <xf numFmtId="190" fontId="3" fillId="0" borderId="45" xfId="49" applyNumberFormat="1" applyFont="1" applyFill="1" applyBorder="1" applyAlignment="1">
      <alignment vertical="center"/>
    </xf>
    <xf numFmtId="190" fontId="3" fillId="0" borderId="24" xfId="49" applyNumberFormat="1" applyFont="1" applyFill="1" applyBorder="1" applyAlignment="1">
      <alignment vertical="center"/>
    </xf>
    <xf numFmtId="190" fontId="3" fillId="0" borderId="18" xfId="49" applyNumberFormat="1" applyFont="1" applyFill="1" applyBorder="1" applyAlignment="1">
      <alignment vertical="center"/>
    </xf>
    <xf numFmtId="190" fontId="3" fillId="0" borderId="13" xfId="49" applyNumberFormat="1" applyFont="1" applyFill="1" applyBorder="1" applyAlignment="1">
      <alignment vertical="center"/>
    </xf>
    <xf numFmtId="190" fontId="3" fillId="0" borderId="35" xfId="49" applyNumberFormat="1" applyFont="1" applyFill="1" applyBorder="1" applyAlignment="1">
      <alignment vertical="center"/>
    </xf>
    <xf numFmtId="190" fontId="3" fillId="0" borderId="22" xfId="49" applyNumberFormat="1" applyFont="1" applyFill="1" applyBorder="1" applyAlignment="1">
      <alignment vertical="center"/>
    </xf>
    <xf numFmtId="190" fontId="3" fillId="0" borderId="38" xfId="49" applyNumberFormat="1" applyFont="1" applyFill="1" applyBorder="1" applyAlignment="1">
      <alignment vertical="center"/>
    </xf>
    <xf numFmtId="190" fontId="3" fillId="0" borderId="54" xfId="49" applyNumberFormat="1" applyFont="1" applyFill="1" applyBorder="1" applyAlignment="1">
      <alignment vertical="center"/>
    </xf>
    <xf numFmtId="190" fontId="3" fillId="0" borderId="78" xfId="49" applyNumberFormat="1" applyFont="1" applyFill="1" applyBorder="1" applyAlignment="1">
      <alignment vertical="center"/>
    </xf>
    <xf numFmtId="190" fontId="3" fillId="0" borderId="79" xfId="49" applyNumberFormat="1" applyFont="1" applyFill="1" applyBorder="1" applyAlignment="1">
      <alignment vertical="center"/>
    </xf>
    <xf numFmtId="190" fontId="3" fillId="0" borderId="90" xfId="49" applyNumberFormat="1" applyFont="1" applyFill="1" applyBorder="1" applyAlignment="1">
      <alignment vertical="center"/>
    </xf>
    <xf numFmtId="190" fontId="3" fillId="0" borderId="83" xfId="49" applyNumberFormat="1" applyFont="1" applyFill="1" applyBorder="1" applyAlignment="1">
      <alignment vertical="center"/>
    </xf>
    <xf numFmtId="190" fontId="3" fillId="0" borderId="62" xfId="49" applyNumberFormat="1" applyFont="1" applyFill="1" applyBorder="1" applyAlignment="1">
      <alignment vertical="center"/>
    </xf>
    <xf numFmtId="190" fontId="3" fillId="0" borderId="23" xfId="49" applyNumberFormat="1" applyFont="1" applyFill="1" applyBorder="1" applyAlignment="1">
      <alignment vertical="center"/>
    </xf>
    <xf numFmtId="190" fontId="3" fillId="0" borderId="15" xfId="49" applyNumberFormat="1" applyFont="1" applyFill="1" applyBorder="1" applyAlignment="1">
      <alignment vertical="center"/>
    </xf>
    <xf numFmtId="190" fontId="3" fillId="0" borderId="36" xfId="49" applyNumberFormat="1" applyFont="1" applyFill="1" applyBorder="1" applyAlignment="1">
      <alignment vertical="center"/>
    </xf>
    <xf numFmtId="190" fontId="3" fillId="0" borderId="27" xfId="49" applyNumberFormat="1" applyFont="1" applyFill="1" applyBorder="1" applyAlignment="1">
      <alignment vertical="center"/>
    </xf>
    <xf numFmtId="190" fontId="3" fillId="0" borderId="40" xfId="49" applyNumberFormat="1" applyFont="1" applyFill="1" applyBorder="1" applyAlignment="1">
      <alignment vertical="center"/>
    </xf>
    <xf numFmtId="190" fontId="3" fillId="0" borderId="34" xfId="49" applyNumberFormat="1" applyFont="1" applyFill="1" applyBorder="1" applyAlignment="1">
      <alignment vertical="center"/>
    </xf>
    <xf numFmtId="190" fontId="3" fillId="0" borderId="60" xfId="49" applyNumberFormat="1" applyFont="1" applyFill="1" applyBorder="1" applyAlignment="1">
      <alignment vertical="center"/>
    </xf>
    <xf numFmtId="190" fontId="3" fillId="0" borderId="91" xfId="49" applyNumberFormat="1" applyFont="1" applyFill="1" applyBorder="1" applyAlignment="1">
      <alignment vertical="center"/>
    </xf>
    <xf numFmtId="190" fontId="3" fillId="0" borderId="92" xfId="49" applyNumberFormat="1" applyFont="1" applyFill="1" applyBorder="1" applyAlignment="1">
      <alignment vertical="center"/>
    </xf>
    <xf numFmtId="190" fontId="3" fillId="0" borderId="81" xfId="49" applyNumberFormat="1" applyFont="1" applyFill="1" applyBorder="1" applyAlignment="1">
      <alignment vertical="center"/>
    </xf>
    <xf numFmtId="190" fontId="3" fillId="0" borderId="84" xfId="49" applyNumberFormat="1" applyFont="1" applyFill="1" applyBorder="1" applyAlignment="1">
      <alignment vertical="center"/>
    </xf>
    <xf numFmtId="190" fontId="3" fillId="0" borderId="80" xfId="49" applyNumberFormat="1" applyFont="1" applyFill="1" applyBorder="1" applyAlignment="1">
      <alignment vertical="center"/>
    </xf>
    <xf numFmtId="190" fontId="3" fillId="0" borderId="37" xfId="49" applyNumberFormat="1" applyFont="1" applyFill="1" applyBorder="1" applyAlignment="1">
      <alignment vertical="center"/>
    </xf>
    <xf numFmtId="190" fontId="3" fillId="0" borderId="93" xfId="49" applyNumberFormat="1" applyFont="1" applyFill="1" applyBorder="1" applyAlignment="1">
      <alignment vertical="center"/>
    </xf>
    <xf numFmtId="190" fontId="14" fillId="0" borderId="0" xfId="49" applyNumberFormat="1" applyFont="1" applyFill="1" applyBorder="1" applyAlignment="1">
      <alignment vertical="center"/>
    </xf>
    <xf numFmtId="190" fontId="14" fillId="0" borderId="48" xfId="49" applyNumberFormat="1" applyFont="1" applyFill="1" applyBorder="1" applyAlignment="1">
      <alignment vertical="center"/>
    </xf>
    <xf numFmtId="190" fontId="3" fillId="0" borderId="94" xfId="49" applyNumberFormat="1" applyFont="1" applyFill="1" applyBorder="1" applyAlignment="1">
      <alignment vertical="center"/>
    </xf>
    <xf numFmtId="190" fontId="3" fillId="0" borderId="50" xfId="49" applyNumberFormat="1" applyFont="1" applyFill="1" applyBorder="1" applyAlignment="1">
      <alignment vertical="center"/>
    </xf>
    <xf numFmtId="190" fontId="3" fillId="0" borderId="51" xfId="49" applyNumberFormat="1" applyFont="1" applyFill="1" applyBorder="1" applyAlignment="1">
      <alignment vertical="center"/>
    </xf>
    <xf numFmtId="190" fontId="3" fillId="0" borderId="21" xfId="49" applyNumberFormat="1" applyFont="1" applyFill="1" applyBorder="1" applyAlignment="1">
      <alignment horizontal="center" vertical="center"/>
    </xf>
    <xf numFmtId="190" fontId="3" fillId="0" borderId="95" xfId="49" applyNumberFormat="1" applyFont="1" applyFill="1" applyBorder="1" applyAlignment="1">
      <alignment vertical="center"/>
    </xf>
    <xf numFmtId="190" fontId="3" fillId="0" borderId="96" xfId="49" applyNumberFormat="1" applyFont="1" applyFill="1" applyBorder="1" applyAlignment="1">
      <alignment vertical="center"/>
    </xf>
    <xf numFmtId="190" fontId="3" fillId="0" borderId="97" xfId="49" applyNumberFormat="1" applyFont="1" applyFill="1" applyBorder="1" applyAlignment="1">
      <alignment vertical="center"/>
    </xf>
    <xf numFmtId="190" fontId="3" fillId="0" borderId="25" xfId="49" applyNumberFormat="1" applyFont="1" applyFill="1" applyBorder="1" applyAlignment="1">
      <alignment horizontal="center" vertical="center"/>
    </xf>
    <xf numFmtId="190" fontId="3" fillId="0" borderId="85" xfId="49" applyNumberFormat="1" applyFont="1" applyFill="1" applyBorder="1" applyAlignment="1">
      <alignment vertical="center"/>
    </xf>
    <xf numFmtId="190" fontId="3" fillId="0" borderId="86" xfId="49" applyNumberFormat="1" applyFont="1" applyFill="1" applyBorder="1" applyAlignment="1">
      <alignment vertical="center"/>
    </xf>
    <xf numFmtId="190" fontId="3" fillId="0" borderId="87" xfId="49" applyNumberFormat="1" applyFont="1" applyFill="1" applyBorder="1" applyAlignment="1">
      <alignment vertical="center"/>
    </xf>
    <xf numFmtId="184" fontId="4" fillId="0" borderId="0" xfId="49" applyNumberFormat="1" applyFont="1" applyBorder="1" applyAlignment="1">
      <alignment horizontal="center" vertical="center"/>
    </xf>
    <xf numFmtId="184" fontId="13" fillId="36" borderId="0" xfId="49" applyNumberFormat="1" applyFont="1" applyFill="1" applyBorder="1" applyAlignment="1">
      <alignment vertical="center"/>
    </xf>
    <xf numFmtId="190" fontId="3" fillId="0" borderId="33" xfId="49" applyNumberFormat="1" applyFont="1" applyFill="1" applyBorder="1" applyAlignment="1">
      <alignment vertical="center"/>
    </xf>
    <xf numFmtId="190" fontId="3" fillId="0" borderId="59" xfId="49" applyNumberFormat="1" applyFont="1" applyFill="1" applyBorder="1" applyAlignment="1">
      <alignment vertical="center"/>
    </xf>
    <xf numFmtId="184" fontId="4" fillId="0" borderId="20" xfId="49" applyNumberFormat="1" applyFont="1" applyFill="1" applyBorder="1" applyAlignment="1">
      <alignment vertical="center"/>
    </xf>
    <xf numFmtId="184" fontId="13" fillId="37" borderId="0" xfId="49" applyNumberFormat="1" applyFont="1" applyFill="1" applyBorder="1" applyAlignment="1">
      <alignment vertical="center"/>
    </xf>
    <xf numFmtId="190" fontId="3" fillId="0" borderId="98" xfId="49" applyNumberFormat="1" applyFont="1" applyFill="1" applyBorder="1" applyAlignment="1">
      <alignment vertical="center"/>
    </xf>
    <xf numFmtId="190" fontId="3" fillId="0" borderId="99" xfId="49" applyNumberFormat="1" applyFont="1" applyFill="1" applyBorder="1" applyAlignment="1">
      <alignment vertical="center"/>
    </xf>
    <xf numFmtId="194" fontId="4" fillId="0" borderId="59" xfId="49" applyNumberFormat="1" applyFont="1" applyFill="1" applyBorder="1" applyAlignment="1">
      <alignment vertical="center"/>
    </xf>
    <xf numFmtId="194" fontId="4" fillId="0" borderId="100" xfId="49" applyNumberFormat="1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190" fontId="35" fillId="0" borderId="10" xfId="0" applyNumberFormat="1" applyFont="1" applyFill="1" applyBorder="1" applyAlignment="1">
      <alignment/>
    </xf>
    <xf numFmtId="190" fontId="35" fillId="0" borderId="12" xfId="0" applyNumberFormat="1" applyFont="1" applyFill="1" applyBorder="1" applyAlignment="1">
      <alignment/>
    </xf>
    <xf numFmtId="181" fontId="4" fillId="0" borderId="32" xfId="49" applyNumberFormat="1" applyFont="1" applyFill="1" applyBorder="1" applyAlignment="1">
      <alignment horizontal="center" vertical="center"/>
    </xf>
    <xf numFmtId="181" fontId="4" fillId="0" borderId="31" xfId="49" applyNumberFormat="1" applyFont="1" applyFill="1" applyBorder="1" applyAlignment="1">
      <alignment horizontal="center" vertical="center"/>
    </xf>
    <xf numFmtId="181" fontId="4" fillId="0" borderId="20" xfId="49" applyNumberFormat="1" applyFont="1" applyFill="1" applyBorder="1" applyAlignment="1">
      <alignment horizontal="center" vertical="center"/>
    </xf>
    <xf numFmtId="190" fontId="43" fillId="0" borderId="37" xfId="0" applyNumberFormat="1" applyFont="1" applyFill="1" applyBorder="1" applyAlignment="1">
      <alignment/>
    </xf>
    <xf numFmtId="190" fontId="43" fillId="0" borderId="10" xfId="0" applyNumberFormat="1" applyFont="1" applyFill="1" applyBorder="1" applyAlignment="1">
      <alignment/>
    </xf>
    <xf numFmtId="38" fontId="0" fillId="38" borderId="0" xfId="49" applyFont="1" applyFill="1" applyAlignment="1">
      <alignment vertical="center"/>
    </xf>
    <xf numFmtId="0" fontId="0" fillId="38" borderId="0" xfId="0" applyFill="1" applyAlignment="1">
      <alignment/>
    </xf>
    <xf numFmtId="200" fontId="0" fillId="0" borderId="0" xfId="49" applyNumberFormat="1" applyFont="1" applyFill="1" applyAlignment="1">
      <alignment vertical="center"/>
    </xf>
    <xf numFmtId="200" fontId="0" fillId="0" borderId="0" xfId="49" applyNumberFormat="1" applyFont="1" applyFill="1" applyBorder="1" applyAlignment="1">
      <alignment vertical="center"/>
    </xf>
    <xf numFmtId="190" fontId="52" fillId="0" borderId="15" xfId="49" applyNumberFormat="1" applyFont="1" applyFill="1" applyBorder="1" applyAlignment="1">
      <alignment vertical="center"/>
    </xf>
    <xf numFmtId="190" fontId="53" fillId="0" borderId="23" xfId="49" applyNumberFormat="1" applyFont="1" applyFill="1" applyBorder="1" applyAlignment="1">
      <alignment vertical="center"/>
    </xf>
    <xf numFmtId="57" fontId="0" fillId="0" borderId="89" xfId="49" applyNumberFormat="1" applyFont="1" applyFill="1" applyBorder="1" applyAlignment="1">
      <alignment horizontal="center" vertical="center"/>
    </xf>
    <xf numFmtId="57" fontId="0" fillId="0" borderId="101" xfId="49" applyNumberFormat="1" applyFont="1" applyFill="1" applyBorder="1" applyAlignment="1">
      <alignment horizontal="center" vertical="center"/>
    </xf>
    <xf numFmtId="57" fontId="0" fillId="0" borderId="18" xfId="49" applyNumberFormat="1" applyFont="1" applyFill="1" applyBorder="1" applyAlignment="1">
      <alignment horizontal="center" vertical="center"/>
    </xf>
    <xf numFmtId="38" fontId="0" fillId="0" borderId="102" xfId="49" applyFont="1" applyFill="1" applyBorder="1" applyAlignment="1">
      <alignment horizontal="center" vertical="center"/>
    </xf>
    <xf numFmtId="57" fontId="15" fillId="0" borderId="103" xfId="49" applyNumberFormat="1" applyFont="1" applyFill="1" applyBorder="1" applyAlignment="1">
      <alignment horizontal="center" vertical="center"/>
    </xf>
    <xf numFmtId="57" fontId="15" fillId="0" borderId="104" xfId="49" applyNumberFormat="1" applyFont="1" applyFill="1" applyBorder="1" applyAlignment="1">
      <alignment horizontal="center" vertical="center"/>
    </xf>
    <xf numFmtId="57" fontId="15" fillId="0" borderId="17" xfId="49" applyNumberFormat="1" applyFont="1" applyFill="1" applyBorder="1" applyAlignment="1">
      <alignment horizontal="center" vertical="center"/>
    </xf>
    <xf numFmtId="38" fontId="0" fillId="0" borderId="105" xfId="49" applyFont="1" applyFill="1" applyBorder="1" applyAlignment="1">
      <alignment horizontal="center" vertical="center"/>
    </xf>
    <xf numFmtId="57" fontId="15" fillId="0" borderId="106" xfId="49" applyNumberFormat="1" applyFont="1" applyFill="1" applyBorder="1" applyAlignment="1">
      <alignment horizontal="center" vertical="center"/>
    </xf>
    <xf numFmtId="57" fontId="0" fillId="0" borderId="107" xfId="49" applyNumberFormat="1" applyFont="1" applyFill="1" applyBorder="1" applyAlignment="1">
      <alignment horizontal="center" vertical="center"/>
    </xf>
    <xf numFmtId="57" fontId="15" fillId="0" borderId="107" xfId="49" applyNumberFormat="1" applyFont="1" applyFill="1" applyBorder="1" applyAlignment="1">
      <alignment horizontal="center" vertical="center"/>
    </xf>
    <xf numFmtId="57" fontId="0" fillId="0" borderId="44" xfId="49" applyNumberFormat="1" applyFont="1" applyFill="1" applyBorder="1" applyAlignment="1">
      <alignment horizontal="center" vertical="center"/>
    </xf>
    <xf numFmtId="38" fontId="0" fillId="0" borderId="108" xfId="49" applyFont="1" applyFill="1" applyBorder="1" applyAlignment="1">
      <alignment horizontal="center" vertical="center"/>
    </xf>
    <xf numFmtId="57" fontId="0" fillId="0" borderId="109" xfId="49" applyNumberFormat="1" applyFont="1" applyFill="1" applyBorder="1" applyAlignment="1">
      <alignment horizontal="center" vertical="center"/>
    </xf>
    <xf numFmtId="57" fontId="0" fillId="0" borderId="110" xfId="49" applyNumberFormat="1" applyFont="1" applyFill="1" applyBorder="1" applyAlignment="1">
      <alignment horizontal="center" vertical="center"/>
    </xf>
    <xf numFmtId="57" fontId="0" fillId="0" borderId="90" xfId="49" applyNumberFormat="1" applyFont="1" applyFill="1" applyBorder="1" applyAlignment="1">
      <alignment horizontal="center" vertical="center"/>
    </xf>
    <xf numFmtId="38" fontId="0" fillId="0" borderId="111" xfId="49" applyFont="1" applyFill="1" applyBorder="1" applyAlignment="1">
      <alignment horizontal="center" vertical="center"/>
    </xf>
    <xf numFmtId="57" fontId="0" fillId="0" borderId="112" xfId="49" applyNumberFormat="1" applyFont="1" applyFill="1" applyBorder="1" applyAlignment="1">
      <alignment horizontal="center" vertical="center"/>
    </xf>
    <xf numFmtId="57" fontId="0" fillId="0" borderId="113" xfId="49" applyNumberFormat="1" applyFont="1" applyFill="1" applyBorder="1" applyAlignment="1">
      <alignment horizontal="center" vertical="center"/>
    </xf>
    <xf numFmtId="57" fontId="0" fillId="0" borderId="11" xfId="49" applyNumberFormat="1" applyFont="1" applyFill="1" applyBorder="1" applyAlignment="1">
      <alignment horizontal="center" vertical="center"/>
    </xf>
    <xf numFmtId="38" fontId="0" fillId="0" borderId="114" xfId="49" applyFont="1" applyFill="1" applyBorder="1" applyAlignment="1">
      <alignment horizontal="center" vertical="center"/>
    </xf>
    <xf numFmtId="38" fontId="0" fillId="0" borderId="112" xfId="49" applyFont="1" applyFill="1" applyBorder="1" applyAlignment="1">
      <alignment vertical="center"/>
    </xf>
    <xf numFmtId="38" fontId="0" fillId="0" borderId="113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14" xfId="49" applyFont="1" applyFill="1" applyBorder="1" applyAlignment="1">
      <alignment vertical="center"/>
    </xf>
    <xf numFmtId="38" fontId="0" fillId="0" borderId="115" xfId="49" applyFont="1" applyFill="1" applyBorder="1" applyAlignment="1">
      <alignment horizontal="center" vertical="center"/>
    </xf>
    <xf numFmtId="38" fontId="0" fillId="0" borderId="116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38" fontId="0" fillId="0" borderId="117" xfId="49" applyFont="1" applyFill="1" applyBorder="1" applyAlignment="1">
      <alignment vertical="center"/>
    </xf>
    <xf numFmtId="38" fontId="15" fillId="0" borderId="89" xfId="49" applyFont="1" applyFill="1" applyBorder="1" applyAlignment="1">
      <alignment vertical="center"/>
    </xf>
    <xf numFmtId="38" fontId="15" fillId="0" borderId="101" xfId="49" applyFont="1" applyFill="1" applyBorder="1" applyAlignment="1">
      <alignment vertical="center"/>
    </xf>
    <xf numFmtId="38" fontId="15" fillId="0" borderId="18" xfId="49" applyFont="1" applyFill="1" applyBorder="1" applyAlignment="1">
      <alignment vertical="center"/>
    </xf>
    <xf numFmtId="38" fontId="0" fillId="0" borderId="102" xfId="49" applyFont="1" applyFill="1" applyBorder="1" applyAlignment="1">
      <alignment vertical="center"/>
    </xf>
    <xf numFmtId="38" fontId="0" fillId="0" borderId="103" xfId="49" applyFont="1" applyFill="1" applyBorder="1" applyAlignment="1">
      <alignment vertical="center"/>
    </xf>
    <xf numFmtId="38" fontId="0" fillId="0" borderId="105" xfId="49" applyFont="1" applyFill="1" applyBorder="1" applyAlignment="1">
      <alignment vertical="center"/>
    </xf>
    <xf numFmtId="38" fontId="0" fillId="0" borderId="109" xfId="49" applyFont="1" applyFill="1" applyBorder="1" applyAlignment="1">
      <alignment vertical="center"/>
    </xf>
    <xf numFmtId="38" fontId="0" fillId="0" borderId="111" xfId="49" applyFont="1" applyFill="1" applyBorder="1" applyAlignment="1">
      <alignment vertical="center"/>
    </xf>
    <xf numFmtId="38" fontId="0" fillId="0" borderId="118" xfId="49" applyFont="1" applyFill="1" applyBorder="1" applyAlignment="1">
      <alignment vertical="center"/>
    </xf>
    <xf numFmtId="38" fontId="0" fillId="0" borderId="119" xfId="49" applyFont="1" applyFill="1" applyBorder="1" applyAlignment="1">
      <alignment vertical="center"/>
    </xf>
    <xf numFmtId="38" fontId="0" fillId="0" borderId="120" xfId="49" applyFont="1" applyFill="1" applyBorder="1" applyAlignment="1">
      <alignment vertical="center"/>
    </xf>
    <xf numFmtId="38" fontId="0" fillId="0" borderId="121" xfId="49" applyFont="1" applyFill="1" applyBorder="1" applyAlignment="1">
      <alignment vertical="center"/>
    </xf>
    <xf numFmtId="38" fontId="0" fillId="0" borderId="122" xfId="49" applyFont="1" applyFill="1" applyBorder="1" applyAlignment="1">
      <alignment vertical="center"/>
    </xf>
    <xf numFmtId="38" fontId="0" fillId="0" borderId="123" xfId="49" applyFont="1" applyFill="1" applyBorder="1" applyAlignment="1">
      <alignment vertical="center"/>
    </xf>
    <xf numFmtId="38" fontId="0" fillId="0" borderId="124" xfId="49" applyFont="1" applyFill="1" applyBorder="1" applyAlignment="1">
      <alignment vertical="center"/>
    </xf>
    <xf numFmtId="38" fontId="0" fillId="0" borderId="108" xfId="49" applyFont="1" applyFill="1" applyBorder="1" applyAlignment="1">
      <alignment vertical="center"/>
    </xf>
    <xf numFmtId="38" fontId="0" fillId="0" borderId="125" xfId="49" applyFont="1" applyFill="1" applyBorder="1" applyAlignment="1">
      <alignment vertical="center"/>
    </xf>
    <xf numFmtId="38" fontId="0" fillId="0" borderId="107" xfId="49" applyFont="1" applyFill="1" applyBorder="1" applyAlignment="1">
      <alignment vertical="center"/>
    </xf>
    <xf numFmtId="38" fontId="0" fillId="0" borderId="106" xfId="49" applyFont="1" applyFill="1" applyBorder="1" applyAlignment="1">
      <alignment vertical="center"/>
    </xf>
    <xf numFmtId="38" fontId="0" fillId="0" borderId="91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01" xfId="49" applyFont="1" applyFill="1" applyBorder="1" applyAlignment="1">
      <alignment vertical="center"/>
    </xf>
    <xf numFmtId="38" fontId="0" fillId="0" borderId="89" xfId="49" applyFont="1" applyFill="1" applyBorder="1" applyAlignment="1">
      <alignment vertical="center"/>
    </xf>
    <xf numFmtId="38" fontId="0" fillId="0" borderId="78" xfId="49" applyFont="1" applyFill="1" applyBorder="1" applyAlignment="1">
      <alignment vertical="center"/>
    </xf>
    <xf numFmtId="38" fontId="0" fillId="0" borderId="126" xfId="49" applyFont="1" applyFill="1" applyBorder="1" applyAlignment="1">
      <alignment vertical="center"/>
    </xf>
    <xf numFmtId="38" fontId="0" fillId="0" borderId="127" xfId="49" applyFont="1" applyFill="1" applyBorder="1" applyAlignment="1">
      <alignment vertical="center"/>
    </xf>
    <xf numFmtId="40" fontId="0" fillId="0" borderId="15" xfId="49" applyNumberFormat="1" applyFont="1" applyFill="1" applyBorder="1" applyAlignment="1">
      <alignment vertical="center"/>
    </xf>
    <xf numFmtId="40" fontId="0" fillId="0" borderId="113" xfId="49" applyNumberFormat="1" applyFont="1" applyFill="1" applyBorder="1" applyAlignment="1">
      <alignment vertical="center"/>
    </xf>
    <xf numFmtId="40" fontId="0" fillId="0" borderId="112" xfId="49" applyNumberFormat="1" applyFont="1" applyFill="1" applyBorder="1" applyAlignment="1">
      <alignment vertical="center"/>
    </xf>
    <xf numFmtId="40" fontId="0" fillId="0" borderId="114" xfId="49" applyNumberFormat="1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116" xfId="49" applyFont="1" applyFill="1" applyBorder="1" applyAlignment="1">
      <alignment vertical="center"/>
    </xf>
    <xf numFmtId="38" fontId="0" fillId="0" borderId="115" xfId="49" applyFont="1" applyFill="1" applyBorder="1" applyAlignment="1">
      <alignment vertical="center"/>
    </xf>
    <xf numFmtId="38" fontId="15" fillId="0" borderId="13" xfId="49" applyFont="1" applyFill="1" applyBorder="1" applyAlignment="1">
      <alignment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13" xfId="49" applyFont="1" applyFill="1" applyBorder="1" applyAlignment="1">
      <alignment horizontal="center" vertical="center"/>
    </xf>
    <xf numFmtId="38" fontId="0" fillId="0" borderId="112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104" xfId="49" applyFont="1" applyFill="1" applyBorder="1" applyAlignment="1">
      <alignment horizontal="right" vertical="center"/>
    </xf>
    <xf numFmtId="38" fontId="0" fillId="0" borderId="103" xfId="49" applyFont="1" applyFill="1" applyBorder="1" applyAlignment="1">
      <alignment horizontal="right" vertical="center"/>
    </xf>
    <xf numFmtId="38" fontId="0" fillId="0" borderId="125" xfId="49" applyFont="1" applyFill="1" applyBorder="1" applyAlignment="1">
      <alignment horizontal="center" vertical="center"/>
    </xf>
    <xf numFmtId="38" fontId="0" fillId="0" borderId="107" xfId="49" applyFont="1" applyFill="1" applyBorder="1" applyAlignment="1">
      <alignment horizontal="right" vertical="center"/>
    </xf>
    <xf numFmtId="38" fontId="0" fillId="0" borderId="106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100" xfId="49" applyFont="1" applyFill="1" applyBorder="1" applyAlignment="1">
      <alignment horizontal="center" vertical="center"/>
    </xf>
    <xf numFmtId="38" fontId="0" fillId="0" borderId="110" xfId="49" applyFont="1" applyFill="1" applyBorder="1" applyAlignment="1">
      <alignment horizontal="right" vertical="center"/>
    </xf>
    <xf numFmtId="38" fontId="0" fillId="0" borderId="109" xfId="49" applyFont="1" applyFill="1" applyBorder="1" applyAlignment="1">
      <alignment horizontal="right" vertical="center"/>
    </xf>
    <xf numFmtId="38" fontId="0" fillId="0" borderId="113" xfId="49" applyFont="1" applyFill="1" applyBorder="1" applyAlignment="1">
      <alignment horizontal="right" vertical="center"/>
    </xf>
    <xf numFmtId="38" fontId="0" fillId="0" borderId="112" xfId="49" applyFont="1" applyFill="1" applyBorder="1" applyAlignment="1">
      <alignment horizontal="right" vertical="center"/>
    </xf>
    <xf numFmtId="38" fontId="0" fillId="0" borderId="114" xfId="49" applyNumberFormat="1" applyFont="1" applyFill="1" applyBorder="1" applyAlignment="1">
      <alignment vertical="center"/>
    </xf>
    <xf numFmtId="38" fontId="0" fillId="0" borderId="128" xfId="49" applyFont="1" applyBorder="1" applyAlignment="1">
      <alignment vertical="center"/>
    </xf>
    <xf numFmtId="38" fontId="0" fillId="0" borderId="113" xfId="49" applyFont="1" applyBorder="1" applyAlignment="1">
      <alignment vertical="center"/>
    </xf>
    <xf numFmtId="38" fontId="0" fillId="0" borderId="129" xfId="49" applyFont="1" applyBorder="1" applyAlignment="1">
      <alignment vertical="center"/>
    </xf>
    <xf numFmtId="38" fontId="0" fillId="0" borderId="114" xfId="49" applyFont="1" applyBorder="1" applyAlignment="1">
      <alignment/>
    </xf>
    <xf numFmtId="38" fontId="0" fillId="0" borderId="130" xfId="49" applyFont="1" applyBorder="1" applyAlignment="1">
      <alignment vertical="center"/>
    </xf>
    <xf numFmtId="38" fontId="0" fillId="0" borderId="119" xfId="49" applyFont="1" applyBorder="1" applyAlignment="1">
      <alignment vertical="center"/>
    </xf>
    <xf numFmtId="38" fontId="0" fillId="0" borderId="120" xfId="49" applyFont="1" applyBorder="1" applyAlignment="1">
      <alignment vertical="center"/>
    </xf>
    <xf numFmtId="38" fontId="0" fillId="0" borderId="127" xfId="49" applyFont="1" applyBorder="1" applyAlignment="1">
      <alignment/>
    </xf>
    <xf numFmtId="38" fontId="0" fillId="0" borderId="42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131" xfId="49" applyFont="1" applyBorder="1" applyAlignment="1">
      <alignment vertical="center"/>
    </xf>
    <xf numFmtId="38" fontId="0" fillId="0" borderId="132" xfId="49" applyFont="1" applyBorder="1" applyAlignment="1">
      <alignment/>
    </xf>
    <xf numFmtId="38" fontId="0" fillId="0" borderId="133" xfId="49" applyFont="1" applyFill="1" applyBorder="1" applyAlignment="1">
      <alignment vertical="center"/>
    </xf>
    <xf numFmtId="40" fontId="0" fillId="0" borderId="16" xfId="49" applyNumberFormat="1" applyFont="1" applyFill="1" applyBorder="1" applyAlignment="1">
      <alignment vertical="center"/>
    </xf>
    <xf numFmtId="40" fontId="0" fillId="0" borderId="104" xfId="49" applyNumberFormat="1" applyFont="1" applyFill="1" applyBorder="1" applyAlignment="1">
      <alignment vertical="center"/>
    </xf>
    <xf numFmtId="40" fontId="0" fillId="0" borderId="103" xfId="49" applyNumberFormat="1" applyFont="1" applyFill="1" applyBorder="1" applyAlignment="1">
      <alignment vertical="center"/>
    </xf>
    <xf numFmtId="40" fontId="0" fillId="0" borderId="127" xfId="49" applyNumberFormat="1" applyFont="1" applyFill="1" applyBorder="1" applyAlignment="1">
      <alignment vertical="center"/>
    </xf>
    <xf numFmtId="40" fontId="0" fillId="0" borderId="134" xfId="49" applyNumberFormat="1" applyFont="1" applyFill="1" applyBorder="1" applyAlignment="1">
      <alignment vertical="center"/>
    </xf>
    <xf numFmtId="40" fontId="0" fillId="0" borderId="135" xfId="49" applyNumberFormat="1" applyFont="1" applyFill="1" applyBorder="1" applyAlignment="1">
      <alignment vertical="center"/>
    </xf>
    <xf numFmtId="40" fontId="0" fillId="0" borderId="136" xfId="49" applyNumberFormat="1" applyFont="1" applyFill="1" applyBorder="1" applyAlignment="1">
      <alignment vertical="center"/>
    </xf>
    <xf numFmtId="40" fontId="0" fillId="0" borderId="108" xfId="49" applyNumberFormat="1" applyFont="1" applyFill="1" applyBorder="1" applyAlignment="1">
      <alignment vertical="center"/>
    </xf>
    <xf numFmtId="40" fontId="0" fillId="0" borderId="100" xfId="49" applyNumberFormat="1" applyFont="1" applyFill="1" applyBorder="1" applyAlignment="1">
      <alignment vertical="center"/>
    </xf>
    <xf numFmtId="40" fontId="0" fillId="0" borderId="110" xfId="49" applyNumberFormat="1" applyFont="1" applyFill="1" applyBorder="1" applyAlignment="1">
      <alignment vertical="center"/>
    </xf>
    <xf numFmtId="40" fontId="0" fillId="0" borderId="109" xfId="49" applyNumberFormat="1" applyFont="1" applyFill="1" applyBorder="1" applyAlignment="1">
      <alignment vertical="center"/>
    </xf>
    <xf numFmtId="40" fontId="0" fillId="0" borderId="111" xfId="49" applyNumberFormat="1" applyFont="1" applyFill="1" applyBorder="1" applyAlignment="1">
      <alignment vertical="center"/>
    </xf>
    <xf numFmtId="40" fontId="0" fillId="0" borderId="78" xfId="49" applyNumberFormat="1" applyFont="1" applyFill="1" applyBorder="1" applyAlignment="1">
      <alignment vertical="center"/>
    </xf>
    <xf numFmtId="40" fontId="0" fillId="0" borderId="119" xfId="49" applyNumberFormat="1" applyFont="1" applyFill="1" applyBorder="1" applyAlignment="1">
      <alignment vertical="center"/>
    </xf>
    <xf numFmtId="40" fontId="0" fillId="0" borderId="126" xfId="49" applyNumberFormat="1" applyFont="1" applyFill="1" applyBorder="1" applyAlignment="1">
      <alignment vertical="center"/>
    </xf>
    <xf numFmtId="193" fontId="0" fillId="0" borderId="78" xfId="49" applyNumberFormat="1" applyFont="1" applyFill="1" applyBorder="1" applyAlignment="1">
      <alignment vertical="center"/>
    </xf>
    <xf numFmtId="193" fontId="0" fillId="0" borderId="119" xfId="49" applyNumberFormat="1" applyFont="1" applyFill="1" applyBorder="1" applyAlignment="1">
      <alignment vertical="center"/>
    </xf>
    <xf numFmtId="193" fontId="0" fillId="0" borderId="126" xfId="49" applyNumberFormat="1" applyFont="1" applyFill="1" applyBorder="1" applyAlignment="1">
      <alignment vertical="center"/>
    </xf>
    <xf numFmtId="40" fontId="0" fillId="0" borderId="117" xfId="49" applyNumberFormat="1" applyFont="1" applyFill="1" applyBorder="1" applyAlignment="1">
      <alignment vertical="center"/>
    </xf>
    <xf numFmtId="40" fontId="15" fillId="0" borderId="64" xfId="49" applyNumberFormat="1" applyFont="1" applyFill="1" applyBorder="1" applyAlignment="1">
      <alignment vertical="center"/>
    </xf>
    <xf numFmtId="40" fontId="15" fillId="0" borderId="137" xfId="49" applyNumberFormat="1" applyFont="1" applyFill="1" applyBorder="1" applyAlignment="1">
      <alignment vertical="center"/>
    </xf>
    <xf numFmtId="40" fontId="15" fillId="0" borderId="88" xfId="49" applyNumberFormat="1" applyFont="1" applyFill="1" applyBorder="1" applyAlignment="1">
      <alignment vertical="center"/>
    </xf>
    <xf numFmtId="40" fontId="0" fillId="0" borderId="102" xfId="49" applyNumberFormat="1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04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38" fontId="0" fillId="0" borderId="132" xfId="49" applyFont="1" applyFill="1" applyBorder="1" applyAlignment="1">
      <alignment vertical="center"/>
    </xf>
    <xf numFmtId="190" fontId="0" fillId="0" borderId="138" xfId="0" applyNumberFormat="1" applyFont="1" applyFill="1" applyBorder="1" applyAlignment="1">
      <alignment/>
    </xf>
    <xf numFmtId="190" fontId="0" fillId="0" borderId="137" xfId="0" applyNumberFormat="1" applyFont="1" applyFill="1" applyBorder="1" applyAlignment="1">
      <alignment/>
    </xf>
    <xf numFmtId="190" fontId="0" fillId="0" borderId="88" xfId="0" applyNumberFormat="1" applyFont="1" applyFill="1" applyBorder="1" applyAlignment="1">
      <alignment/>
    </xf>
    <xf numFmtId="190" fontId="0" fillId="0" borderId="133" xfId="0" applyNumberFormat="1" applyFont="1" applyFill="1" applyBorder="1" applyAlignment="1">
      <alignment/>
    </xf>
    <xf numFmtId="190" fontId="0" fillId="0" borderId="130" xfId="0" applyNumberFormat="1" applyFont="1" applyFill="1" applyBorder="1" applyAlignment="1">
      <alignment/>
    </xf>
    <xf numFmtId="190" fontId="0" fillId="0" borderId="119" xfId="0" applyNumberFormat="1" applyFont="1" applyFill="1" applyBorder="1" applyAlignment="1">
      <alignment/>
    </xf>
    <xf numFmtId="190" fontId="0" fillId="0" borderId="126" xfId="0" applyNumberFormat="1" applyFont="1" applyFill="1" applyBorder="1" applyAlignment="1">
      <alignment/>
    </xf>
    <xf numFmtId="190" fontId="0" fillId="0" borderId="127" xfId="0" applyNumberFormat="1" applyFont="1" applyFill="1" applyBorder="1" applyAlignment="1">
      <alignment/>
    </xf>
    <xf numFmtId="190" fontId="0" fillId="0" borderId="139" xfId="0" applyNumberFormat="1" applyFont="1" applyFill="1" applyBorder="1" applyAlignment="1">
      <alignment/>
    </xf>
    <xf numFmtId="190" fontId="0" fillId="0" borderId="140" xfId="0" applyNumberFormat="1" applyFont="1" applyFill="1" applyBorder="1" applyAlignment="1">
      <alignment/>
    </xf>
    <xf numFmtId="190" fontId="0" fillId="0" borderId="107" xfId="0" applyNumberFormat="1" applyFont="1" applyFill="1" applyBorder="1" applyAlignment="1">
      <alignment/>
    </xf>
    <xf numFmtId="190" fontId="0" fillId="0" borderId="106" xfId="0" applyNumberFormat="1" applyFont="1" applyFill="1" applyBorder="1" applyAlignment="1">
      <alignment/>
    </xf>
    <xf numFmtId="190" fontId="0" fillId="0" borderId="108" xfId="0" applyNumberFormat="1" applyFont="1" applyFill="1" applyBorder="1" applyAlignment="1">
      <alignment/>
    </xf>
    <xf numFmtId="190" fontId="0" fillId="0" borderId="141" xfId="0" applyNumberFormat="1" applyFont="1" applyFill="1" applyBorder="1" applyAlignment="1">
      <alignment/>
    </xf>
    <xf numFmtId="190" fontId="0" fillId="0" borderId="135" xfId="0" applyNumberFormat="1" applyFont="1" applyFill="1" applyBorder="1" applyAlignment="1">
      <alignment/>
    </xf>
    <xf numFmtId="190" fontId="0" fillId="0" borderId="136" xfId="0" applyNumberFormat="1" applyFont="1" applyFill="1" applyBorder="1" applyAlignment="1">
      <alignment/>
    </xf>
    <xf numFmtId="190" fontId="0" fillId="0" borderId="142" xfId="0" applyNumberFormat="1" applyFont="1" applyFill="1" applyBorder="1" applyAlignment="1">
      <alignment/>
    </xf>
    <xf numFmtId="190" fontId="0" fillId="0" borderId="143" xfId="0" applyNumberFormat="1" applyFont="1" applyFill="1" applyBorder="1" applyAlignment="1">
      <alignment/>
    </xf>
    <xf numFmtId="190" fontId="0" fillId="0" borderId="144" xfId="0" applyNumberFormat="1" applyFont="1" applyFill="1" applyBorder="1" applyAlignment="1">
      <alignment/>
    </xf>
    <xf numFmtId="190" fontId="0" fillId="0" borderId="145" xfId="0" applyNumberFormat="1" applyFont="1" applyFill="1" applyBorder="1" applyAlignment="1">
      <alignment/>
    </xf>
    <xf numFmtId="190" fontId="0" fillId="0" borderId="146" xfId="0" applyNumberFormat="1" applyFont="1" applyFill="1" applyBorder="1" applyAlignment="1">
      <alignment/>
    </xf>
    <xf numFmtId="190" fontId="0" fillId="0" borderId="37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0" fillId="0" borderId="12" xfId="0" applyNumberFormat="1" applyFont="1" applyFill="1" applyBorder="1" applyAlignment="1">
      <alignment/>
    </xf>
    <xf numFmtId="190" fontId="0" fillId="0" borderId="147" xfId="0" applyNumberFormat="1" applyFont="1" applyFill="1" applyBorder="1" applyAlignment="1">
      <alignment/>
    </xf>
    <xf numFmtId="190" fontId="0" fillId="0" borderId="123" xfId="0" applyNumberFormat="1" applyFont="1" applyFill="1" applyBorder="1" applyAlignment="1">
      <alignment/>
    </xf>
    <xf numFmtId="190" fontId="0" fillId="0" borderId="124" xfId="0" applyNumberFormat="1" applyFont="1" applyFill="1" applyBorder="1" applyAlignment="1">
      <alignment/>
    </xf>
    <xf numFmtId="190" fontId="0" fillId="0" borderId="121" xfId="0" applyNumberFormat="1" applyFont="1" applyFill="1" applyBorder="1" applyAlignment="1">
      <alignment/>
    </xf>
    <xf numFmtId="190" fontId="0" fillId="0" borderId="148" xfId="0" applyNumberFormat="1" applyFont="1" applyFill="1" applyBorder="1" applyAlignment="1">
      <alignment/>
    </xf>
    <xf numFmtId="190" fontId="0" fillId="0" borderId="110" xfId="0" applyNumberFormat="1" applyFont="1" applyFill="1" applyBorder="1" applyAlignment="1">
      <alignment/>
    </xf>
    <xf numFmtId="190" fontId="0" fillId="0" borderId="109" xfId="0" applyNumberFormat="1" applyFont="1" applyFill="1" applyBorder="1" applyAlignment="1">
      <alignment/>
    </xf>
    <xf numFmtId="190" fontId="0" fillId="0" borderId="111" xfId="0" applyNumberFormat="1" applyFont="1" applyFill="1" applyBorder="1" applyAlignment="1">
      <alignment/>
    </xf>
    <xf numFmtId="190" fontId="0" fillId="0" borderId="149" xfId="0" applyNumberFormat="1" applyFont="1" applyFill="1" applyBorder="1" applyAlignment="1">
      <alignment/>
    </xf>
    <xf numFmtId="190" fontId="0" fillId="0" borderId="128" xfId="0" applyNumberFormat="1" applyFont="1" applyFill="1" applyBorder="1" applyAlignment="1">
      <alignment/>
    </xf>
    <xf numFmtId="190" fontId="0" fillId="0" borderId="113" xfId="0" applyNumberFormat="1" applyFont="1" applyFill="1" applyBorder="1" applyAlignment="1">
      <alignment/>
    </xf>
    <xf numFmtId="190" fontId="0" fillId="0" borderId="112" xfId="0" applyNumberFormat="1" applyFont="1" applyFill="1" applyBorder="1" applyAlignment="1">
      <alignment/>
    </xf>
    <xf numFmtId="190" fontId="0" fillId="0" borderId="114" xfId="0" applyNumberFormat="1" applyFont="1" applyFill="1" applyBorder="1" applyAlignment="1">
      <alignment/>
    </xf>
    <xf numFmtId="196" fontId="0" fillId="0" borderId="138" xfId="0" applyNumberFormat="1" applyFont="1" applyFill="1" applyBorder="1" applyAlignment="1">
      <alignment/>
    </xf>
    <xf numFmtId="196" fontId="0" fillId="0" borderId="137" xfId="0" applyNumberFormat="1" applyFont="1" applyFill="1" applyBorder="1" applyAlignment="1">
      <alignment/>
    </xf>
    <xf numFmtId="196" fontId="0" fillId="0" borderId="88" xfId="0" applyNumberFormat="1" applyFont="1" applyFill="1" applyBorder="1" applyAlignment="1">
      <alignment/>
    </xf>
    <xf numFmtId="196" fontId="0" fillId="0" borderId="133" xfId="0" applyNumberFormat="1" applyFont="1" applyFill="1" applyBorder="1" applyAlignment="1">
      <alignment/>
    </xf>
    <xf numFmtId="196" fontId="0" fillId="0" borderId="128" xfId="0" applyNumberFormat="1" applyFont="1" applyFill="1" applyBorder="1" applyAlignment="1">
      <alignment/>
    </xf>
    <xf numFmtId="196" fontId="0" fillId="0" borderId="113" xfId="0" applyNumberFormat="1" applyFont="1" applyFill="1" applyBorder="1" applyAlignment="1">
      <alignment/>
    </xf>
    <xf numFmtId="196" fontId="0" fillId="0" borderId="112" xfId="0" applyNumberFormat="1" applyFont="1" applyFill="1" applyBorder="1" applyAlignment="1">
      <alignment/>
    </xf>
    <xf numFmtId="196" fontId="0" fillId="0" borderId="114" xfId="0" applyNumberFormat="1" applyFont="1" applyFill="1" applyBorder="1" applyAlignment="1">
      <alignment/>
    </xf>
    <xf numFmtId="196" fontId="0" fillId="0" borderId="130" xfId="0" applyNumberFormat="1" applyFont="1" applyFill="1" applyBorder="1" applyAlignment="1">
      <alignment/>
    </xf>
    <xf numFmtId="196" fontId="0" fillId="0" borderId="119" xfId="0" applyNumberFormat="1" applyFont="1" applyFill="1" applyBorder="1" applyAlignment="1">
      <alignment/>
    </xf>
    <xf numFmtId="196" fontId="0" fillId="0" borderId="126" xfId="0" applyNumberFormat="1" applyFont="1" applyFill="1" applyBorder="1" applyAlignment="1">
      <alignment/>
    </xf>
    <xf numFmtId="196" fontId="0" fillId="0" borderId="127" xfId="0" applyNumberFormat="1" applyFont="1" applyFill="1" applyBorder="1" applyAlignment="1">
      <alignment/>
    </xf>
    <xf numFmtId="196" fontId="0" fillId="0" borderId="140" xfId="0" applyNumberFormat="1" applyFont="1" applyFill="1" applyBorder="1" applyAlignment="1">
      <alignment/>
    </xf>
    <xf numFmtId="196" fontId="0" fillId="0" borderId="107" xfId="0" applyNumberFormat="1" applyFont="1" applyFill="1" applyBorder="1" applyAlignment="1">
      <alignment/>
    </xf>
    <xf numFmtId="196" fontId="0" fillId="0" borderId="106" xfId="0" applyNumberFormat="1" applyFont="1" applyFill="1" applyBorder="1" applyAlignment="1">
      <alignment/>
    </xf>
    <xf numFmtId="196" fontId="0" fillId="0" borderId="108" xfId="0" applyNumberFormat="1" applyFont="1" applyFill="1" applyBorder="1" applyAlignment="1">
      <alignment/>
    </xf>
    <xf numFmtId="196" fontId="0" fillId="0" borderId="143" xfId="0" applyNumberFormat="1" applyFont="1" applyFill="1" applyBorder="1" applyAlignment="1">
      <alignment/>
    </xf>
    <xf numFmtId="196" fontId="0" fillId="0" borderId="144" xfId="0" applyNumberFormat="1" applyFont="1" applyFill="1" applyBorder="1" applyAlignment="1">
      <alignment/>
    </xf>
    <xf numFmtId="196" fontId="0" fillId="0" borderId="145" xfId="0" applyNumberFormat="1" applyFont="1" applyFill="1" applyBorder="1" applyAlignment="1">
      <alignment/>
    </xf>
    <xf numFmtId="196" fontId="0" fillId="0" borderId="146" xfId="0" applyNumberFormat="1" applyFont="1" applyFill="1" applyBorder="1" applyAlignment="1">
      <alignment/>
    </xf>
    <xf numFmtId="38" fontId="0" fillId="39" borderId="37" xfId="49" applyFont="1" applyFill="1" applyBorder="1" applyAlignment="1">
      <alignment vertical="center"/>
    </xf>
    <xf numFmtId="38" fontId="0" fillId="36" borderId="12" xfId="49" applyFont="1" applyFill="1" applyBorder="1" applyAlignment="1">
      <alignment vertical="center"/>
    </xf>
    <xf numFmtId="38" fontId="0" fillId="36" borderId="34" xfId="49" applyFont="1" applyFill="1" applyBorder="1" applyAlignment="1">
      <alignment vertical="center"/>
    </xf>
    <xf numFmtId="38" fontId="0" fillId="36" borderId="10" xfId="49" applyFont="1" applyFill="1" applyBorder="1" applyAlignment="1">
      <alignment vertical="center"/>
    </xf>
    <xf numFmtId="38" fontId="0" fillId="36" borderId="150" xfId="49" applyFont="1" applyFill="1" applyBorder="1" applyAlignment="1">
      <alignment vertical="center"/>
    </xf>
    <xf numFmtId="38" fontId="0" fillId="39" borderId="37" xfId="49" applyFont="1" applyFill="1" applyBorder="1" applyAlignment="1">
      <alignment horizontal="center" vertical="center"/>
    </xf>
    <xf numFmtId="38" fontId="0" fillId="36" borderId="10" xfId="49" applyFont="1" applyFill="1" applyBorder="1" applyAlignment="1">
      <alignment horizontal="center" vertical="center"/>
    </xf>
    <xf numFmtId="38" fontId="0" fillId="36" borderId="150" xfId="49" applyFont="1" applyFill="1" applyBorder="1" applyAlignment="1">
      <alignment horizontal="center" vertical="center"/>
    </xf>
    <xf numFmtId="38" fontId="0" fillId="36" borderId="12" xfId="49" applyFont="1" applyFill="1" applyBorder="1" applyAlignment="1">
      <alignment horizontal="center" vertical="center"/>
    </xf>
    <xf numFmtId="38" fontId="0" fillId="36" borderId="34" xfId="49" applyFont="1" applyFill="1" applyBorder="1" applyAlignment="1">
      <alignment horizontal="center" vertical="center"/>
    </xf>
    <xf numFmtId="38" fontId="0" fillId="0" borderId="140" xfId="49" applyFont="1" applyFill="1" applyBorder="1" applyAlignment="1">
      <alignment vertical="center"/>
    </xf>
    <xf numFmtId="177" fontId="0" fillId="0" borderId="107" xfId="49" applyNumberFormat="1" applyFont="1" applyFill="1" applyBorder="1" applyAlignment="1">
      <alignment vertical="center"/>
    </xf>
    <xf numFmtId="38" fontId="0" fillId="0" borderId="151" xfId="49" applyNumberFormat="1" applyFont="1" applyFill="1" applyBorder="1" applyAlignment="1">
      <alignment horizontal="center" vertical="center"/>
    </xf>
    <xf numFmtId="40" fontId="0" fillId="0" borderId="151" xfId="49" applyNumberFormat="1" applyFont="1" applyFill="1" applyBorder="1" applyAlignment="1">
      <alignment vertical="center"/>
    </xf>
    <xf numFmtId="40" fontId="0" fillId="0" borderId="151" xfId="49" applyNumberFormat="1" applyFont="1" applyFill="1" applyBorder="1" applyAlignment="1">
      <alignment horizontal="center" vertical="center"/>
    </xf>
    <xf numFmtId="38" fontId="0" fillId="0" borderId="148" xfId="49" applyFont="1" applyFill="1" applyBorder="1" applyAlignment="1">
      <alignment vertical="center"/>
    </xf>
    <xf numFmtId="177" fontId="0" fillId="0" borderId="110" xfId="49" applyNumberFormat="1" applyFont="1" applyFill="1" applyBorder="1" applyAlignment="1">
      <alignment vertical="center"/>
    </xf>
    <xf numFmtId="38" fontId="0" fillId="0" borderId="152" xfId="49" applyNumberFormat="1" applyFont="1" applyFill="1" applyBorder="1" applyAlignment="1">
      <alignment horizontal="center" vertical="center"/>
    </xf>
    <xf numFmtId="40" fontId="0" fillId="0" borderId="152" xfId="49" applyNumberFormat="1" applyFont="1" applyFill="1" applyBorder="1" applyAlignment="1">
      <alignment vertical="center"/>
    </xf>
    <xf numFmtId="40" fontId="0" fillId="0" borderId="152" xfId="49" applyNumberFormat="1" applyFont="1" applyFill="1" applyBorder="1" applyAlignment="1">
      <alignment horizontal="center" vertical="center"/>
    </xf>
    <xf numFmtId="38" fontId="0" fillId="0" borderId="147" xfId="49" applyFont="1" applyFill="1" applyBorder="1" applyAlignment="1">
      <alignment vertical="center"/>
    </xf>
    <xf numFmtId="177" fontId="0" fillId="0" borderId="10" xfId="49" applyNumberFormat="1" applyFont="1" applyFill="1" applyBorder="1" applyAlignment="1">
      <alignment vertical="center"/>
    </xf>
    <xf numFmtId="38" fontId="0" fillId="0" borderId="153" xfId="49" applyNumberFormat="1" applyFont="1" applyFill="1" applyBorder="1" applyAlignment="1">
      <alignment horizontal="center" vertical="center"/>
    </xf>
    <xf numFmtId="40" fontId="0" fillId="0" borderId="153" xfId="49" applyNumberFormat="1" applyFont="1" applyFill="1" applyBorder="1" applyAlignment="1">
      <alignment vertical="center"/>
    </xf>
    <xf numFmtId="177" fontId="0" fillId="0" borderId="123" xfId="49" applyNumberFormat="1" applyFont="1" applyFill="1" applyBorder="1" applyAlignment="1">
      <alignment vertical="center"/>
    </xf>
    <xf numFmtId="40" fontId="0" fillId="0" borderId="150" xfId="49" applyNumberFormat="1" applyFont="1" applyFill="1" applyBorder="1" applyAlignment="1">
      <alignment horizontal="center" vertical="center"/>
    </xf>
    <xf numFmtId="38" fontId="0" fillId="0" borderId="37" xfId="49" applyFont="1" applyFill="1" applyBorder="1" applyAlignment="1">
      <alignment vertical="center"/>
    </xf>
    <xf numFmtId="38" fontId="0" fillId="0" borderId="141" xfId="49" applyFont="1" applyFill="1" applyBorder="1" applyAlignment="1">
      <alignment vertical="center"/>
    </xf>
    <xf numFmtId="177" fontId="0" fillId="0" borderId="135" xfId="49" applyNumberFormat="1" applyFont="1" applyFill="1" applyBorder="1" applyAlignment="1">
      <alignment vertical="center"/>
    </xf>
    <xf numFmtId="38" fontId="0" fillId="0" borderId="154" xfId="49" applyNumberFormat="1" applyFont="1" applyFill="1" applyBorder="1" applyAlignment="1">
      <alignment horizontal="center" vertical="center"/>
    </xf>
    <xf numFmtId="40" fontId="0" fillId="0" borderId="154" xfId="49" applyNumberFormat="1" applyFont="1" applyFill="1" applyBorder="1" applyAlignment="1">
      <alignment vertical="center"/>
    </xf>
    <xf numFmtId="38" fontId="0" fillId="0" borderId="128" xfId="49" applyFont="1" applyFill="1" applyBorder="1" applyAlignment="1">
      <alignment vertical="center"/>
    </xf>
    <xf numFmtId="177" fontId="0" fillId="0" borderId="113" xfId="49" applyNumberFormat="1" applyFont="1" applyFill="1" applyBorder="1" applyAlignment="1">
      <alignment vertical="center"/>
    </xf>
    <xf numFmtId="38" fontId="0" fillId="0" borderId="129" xfId="49" applyNumberFormat="1" applyFont="1" applyFill="1" applyBorder="1" applyAlignment="1">
      <alignment horizontal="center" vertical="center"/>
    </xf>
    <xf numFmtId="40" fontId="0" fillId="0" borderId="129" xfId="49" applyNumberFormat="1" applyFont="1" applyFill="1" applyBorder="1" applyAlignment="1">
      <alignment vertical="center"/>
    </xf>
    <xf numFmtId="40" fontId="0" fillId="0" borderId="155" xfId="49" applyNumberFormat="1" applyFont="1" applyFill="1" applyBorder="1" applyAlignment="1">
      <alignment vertical="center"/>
    </xf>
    <xf numFmtId="38" fontId="0" fillId="0" borderId="93" xfId="49" applyFont="1" applyFill="1" applyBorder="1" applyAlignment="1">
      <alignment vertical="center"/>
    </xf>
    <xf numFmtId="177" fontId="0" fillId="0" borderId="101" xfId="49" applyNumberFormat="1" applyFont="1" applyFill="1" applyBorder="1" applyAlignment="1">
      <alignment vertical="center"/>
    </xf>
    <xf numFmtId="40" fontId="0" fillId="0" borderId="150" xfId="49" applyNumberFormat="1" applyFont="1" applyFill="1" applyBorder="1" applyAlignment="1">
      <alignment vertical="center"/>
    </xf>
    <xf numFmtId="40" fontId="0" fillId="0" borderId="155" xfId="49" applyNumberFormat="1" applyFont="1" applyFill="1" applyBorder="1" applyAlignment="1">
      <alignment horizontal="center" vertical="center"/>
    </xf>
    <xf numFmtId="40" fontId="0" fillId="0" borderId="129" xfId="49" applyNumberFormat="1" applyFont="1" applyFill="1" applyBorder="1" applyAlignment="1">
      <alignment horizontal="center" vertical="center"/>
    </xf>
    <xf numFmtId="38" fontId="0" fillId="0" borderId="155" xfId="49" applyNumberFormat="1" applyFont="1" applyFill="1" applyBorder="1" applyAlignment="1">
      <alignment horizontal="center" vertical="center"/>
    </xf>
    <xf numFmtId="38" fontId="0" fillId="0" borderId="113" xfId="49" applyNumberFormat="1" applyFont="1" applyFill="1" applyBorder="1" applyAlignment="1">
      <alignment vertical="center"/>
    </xf>
    <xf numFmtId="38" fontId="0" fillId="0" borderId="101" xfId="49" applyNumberFormat="1" applyFont="1" applyFill="1" applyBorder="1" applyAlignment="1">
      <alignment vertical="center"/>
    </xf>
    <xf numFmtId="38" fontId="0" fillId="0" borderId="128" xfId="49" applyNumberFormat="1" applyFont="1" applyFill="1" applyBorder="1" applyAlignment="1">
      <alignment vertical="center"/>
    </xf>
    <xf numFmtId="38" fontId="15" fillId="36" borderId="113" xfId="49" applyFont="1" applyFill="1" applyBorder="1" applyAlignment="1">
      <alignment vertical="center"/>
    </xf>
    <xf numFmtId="38" fontId="15" fillId="36" borderId="129" xfId="49" applyFont="1" applyFill="1" applyBorder="1" applyAlignment="1">
      <alignment vertical="center"/>
    </xf>
    <xf numFmtId="38" fontId="15" fillId="39" borderId="113" xfId="49" applyFont="1" applyFill="1" applyBorder="1" applyAlignment="1">
      <alignment vertical="center"/>
    </xf>
    <xf numFmtId="38" fontId="0" fillId="0" borderId="156" xfId="49" applyFont="1" applyFill="1" applyBorder="1" applyAlignment="1">
      <alignment vertical="center"/>
    </xf>
    <xf numFmtId="38" fontId="15" fillId="36" borderId="116" xfId="49" applyFont="1" applyFill="1" applyBorder="1" applyAlignment="1">
      <alignment vertical="center"/>
    </xf>
    <xf numFmtId="38" fontId="15" fillId="36" borderId="157" xfId="49" applyFont="1" applyFill="1" applyBorder="1" applyAlignment="1">
      <alignment vertical="center"/>
    </xf>
    <xf numFmtId="190" fontId="0" fillId="0" borderId="138" xfId="49" applyNumberFormat="1" applyFont="1" applyFill="1" applyBorder="1" applyAlignment="1">
      <alignment vertical="center"/>
    </xf>
    <xf numFmtId="190" fontId="0" fillId="0" borderId="88" xfId="49" applyNumberFormat="1" applyFont="1" applyFill="1" applyBorder="1" applyAlignment="1">
      <alignment vertical="center"/>
    </xf>
    <xf numFmtId="190" fontId="0" fillId="39" borderId="137" xfId="49" applyNumberFormat="1" applyFont="1" applyFill="1" applyBorder="1" applyAlignment="1">
      <alignment vertical="center"/>
    </xf>
    <xf numFmtId="190" fontId="0" fillId="0" borderId="133" xfId="49" applyNumberFormat="1" applyFont="1" applyFill="1" applyBorder="1" applyAlignment="1">
      <alignment vertical="center"/>
    </xf>
    <xf numFmtId="190" fontId="0" fillId="0" borderId="158" xfId="49" applyNumberFormat="1" applyFont="1" applyFill="1" applyBorder="1" applyAlignment="1">
      <alignment vertical="center"/>
    </xf>
    <xf numFmtId="190" fontId="0" fillId="0" borderId="103" xfId="49" applyNumberFormat="1" applyFont="1" applyFill="1" applyBorder="1" applyAlignment="1">
      <alignment vertical="center"/>
    </xf>
    <xf numFmtId="190" fontId="0" fillId="39" borderId="104" xfId="49" applyNumberFormat="1" applyFont="1" applyFill="1" applyBorder="1" applyAlignment="1">
      <alignment vertical="center"/>
    </xf>
    <xf numFmtId="190" fontId="0" fillId="0" borderId="127" xfId="49" applyNumberFormat="1" applyFont="1" applyFill="1" applyBorder="1" applyAlignment="1">
      <alignment vertical="center"/>
    </xf>
    <xf numFmtId="190" fontId="0" fillId="0" borderId="140" xfId="49" applyNumberFormat="1" applyFont="1" applyFill="1" applyBorder="1" applyAlignment="1">
      <alignment vertical="center"/>
    </xf>
    <xf numFmtId="190" fontId="0" fillId="0" borderId="106" xfId="49" applyNumberFormat="1" applyFont="1" applyFill="1" applyBorder="1" applyAlignment="1">
      <alignment vertical="center"/>
    </xf>
    <xf numFmtId="190" fontId="0" fillId="39" borderId="107" xfId="49" applyNumberFormat="1" applyFont="1" applyFill="1" applyBorder="1" applyAlignment="1">
      <alignment vertical="center"/>
    </xf>
    <xf numFmtId="190" fontId="0" fillId="0" borderId="121" xfId="49" applyNumberFormat="1" applyFont="1" applyFill="1" applyBorder="1" applyAlignment="1">
      <alignment vertical="center"/>
    </xf>
    <xf numFmtId="190" fontId="0" fillId="0" borderId="108" xfId="49" applyNumberFormat="1" applyFont="1" applyFill="1" applyBorder="1" applyAlignment="1">
      <alignment vertical="center"/>
    </xf>
    <xf numFmtId="190" fontId="0" fillId="0" borderId="141" xfId="49" applyNumberFormat="1" applyFont="1" applyFill="1" applyBorder="1" applyAlignment="1">
      <alignment vertical="center"/>
    </xf>
    <xf numFmtId="190" fontId="0" fillId="0" borderId="136" xfId="49" applyNumberFormat="1" applyFont="1" applyFill="1" applyBorder="1" applyAlignment="1">
      <alignment vertical="center"/>
    </xf>
    <xf numFmtId="190" fontId="0" fillId="39" borderId="101" xfId="49" applyNumberFormat="1" applyFont="1" applyFill="1" applyBorder="1" applyAlignment="1">
      <alignment vertical="center"/>
    </xf>
    <xf numFmtId="190" fontId="0" fillId="0" borderId="111" xfId="49" applyNumberFormat="1" applyFont="1" applyFill="1" applyBorder="1" applyAlignment="1">
      <alignment vertical="center"/>
    </xf>
    <xf numFmtId="190" fontId="0" fillId="39" borderId="113" xfId="49" applyNumberFormat="1" applyFont="1" applyFill="1" applyBorder="1" applyAlignment="1">
      <alignment vertical="center"/>
    </xf>
    <xf numFmtId="190" fontId="0" fillId="0" borderId="114" xfId="49" applyNumberFormat="1" applyFont="1" applyFill="1" applyBorder="1" applyAlignment="1">
      <alignment vertical="center"/>
    </xf>
    <xf numFmtId="190" fontId="0" fillId="0" borderId="130" xfId="49" applyNumberFormat="1" applyFont="1" applyFill="1" applyBorder="1" applyAlignment="1">
      <alignment vertical="center"/>
    </xf>
    <xf numFmtId="190" fontId="0" fillId="0" borderId="126" xfId="49" applyNumberFormat="1" applyFont="1" applyFill="1" applyBorder="1" applyAlignment="1">
      <alignment vertical="center"/>
    </xf>
    <xf numFmtId="190" fontId="0" fillId="39" borderId="119" xfId="49" applyNumberFormat="1" applyFont="1" applyFill="1" applyBorder="1" applyAlignment="1">
      <alignment vertical="center"/>
    </xf>
    <xf numFmtId="190" fontId="0" fillId="0" borderId="148" xfId="49" applyNumberFormat="1" applyFont="1" applyFill="1" applyBorder="1" applyAlignment="1">
      <alignment vertical="center"/>
    </xf>
    <xf numFmtId="190" fontId="0" fillId="0" borderId="109" xfId="49" applyNumberFormat="1" applyFont="1" applyFill="1" applyBorder="1" applyAlignment="1">
      <alignment vertical="center"/>
    </xf>
    <xf numFmtId="190" fontId="0" fillId="39" borderId="110" xfId="49" applyNumberFormat="1" applyFont="1" applyFill="1" applyBorder="1" applyAlignment="1">
      <alignment vertical="center"/>
    </xf>
    <xf numFmtId="190" fontId="0" fillId="0" borderId="37" xfId="49" applyNumberFormat="1" applyFont="1" applyFill="1" applyBorder="1" applyAlignment="1">
      <alignment vertical="center"/>
    </xf>
    <xf numFmtId="190" fontId="0" fillId="0" borderId="12" xfId="49" applyNumberFormat="1" applyFont="1" applyFill="1" applyBorder="1" applyAlignment="1">
      <alignment vertical="center"/>
    </xf>
    <xf numFmtId="190" fontId="0" fillId="0" borderId="156" xfId="49" applyNumberFormat="1" applyFont="1" applyFill="1" applyBorder="1" applyAlignment="1">
      <alignment vertical="center"/>
    </xf>
    <xf numFmtId="190" fontId="0" fillId="0" borderId="115" xfId="49" applyNumberFormat="1" applyFont="1" applyFill="1" applyBorder="1" applyAlignment="1">
      <alignment vertical="center"/>
    </xf>
    <xf numFmtId="190" fontId="0" fillId="39" borderId="116" xfId="49" applyNumberFormat="1" applyFont="1" applyFill="1" applyBorder="1" applyAlignment="1">
      <alignment vertical="center"/>
    </xf>
    <xf numFmtId="190" fontId="0" fillId="0" borderId="27" xfId="49" applyNumberFormat="1" applyFont="1" applyFill="1" applyBorder="1" applyAlignment="1">
      <alignment vertical="center"/>
    </xf>
    <xf numFmtId="190" fontId="0" fillId="0" borderId="117" xfId="49" applyNumberFormat="1" applyFont="1" applyFill="1" applyBorder="1" applyAlignment="1">
      <alignment vertical="center"/>
    </xf>
    <xf numFmtId="190" fontId="0" fillId="0" borderId="159" xfId="49" applyNumberFormat="1" applyFont="1" applyFill="1" applyBorder="1" applyAlignment="1">
      <alignment vertical="center"/>
    </xf>
    <xf numFmtId="190" fontId="0" fillId="0" borderId="32" xfId="49" applyNumberFormat="1" applyFont="1" applyFill="1" applyBorder="1" applyAlignment="1">
      <alignment vertical="center"/>
    </xf>
    <xf numFmtId="190" fontId="0" fillId="39" borderId="10" xfId="49" applyNumberFormat="1" applyFont="1" applyFill="1" applyBorder="1" applyAlignment="1">
      <alignment vertical="center"/>
    </xf>
    <xf numFmtId="190" fontId="0" fillId="39" borderId="123" xfId="49" applyNumberFormat="1" applyFont="1" applyFill="1" applyBorder="1" applyAlignment="1">
      <alignment vertical="center"/>
    </xf>
    <xf numFmtId="190" fontId="0" fillId="39" borderId="135" xfId="49" applyNumberFormat="1" applyFont="1" applyFill="1" applyBorder="1" applyAlignment="1">
      <alignment vertical="center"/>
    </xf>
    <xf numFmtId="190" fontId="0" fillId="0" borderId="128" xfId="49" applyNumberFormat="1" applyFont="1" applyFill="1" applyBorder="1" applyAlignment="1">
      <alignment vertical="center"/>
    </xf>
    <xf numFmtId="190" fontId="0" fillId="0" borderId="112" xfId="49" applyNumberFormat="1" applyFont="1" applyFill="1" applyBorder="1" applyAlignment="1">
      <alignment vertical="center"/>
    </xf>
    <xf numFmtId="190" fontId="0" fillId="0" borderId="147" xfId="49" applyNumberFormat="1" applyFont="1" applyFill="1" applyBorder="1" applyAlignment="1">
      <alignment vertical="center"/>
    </xf>
    <xf numFmtId="190" fontId="0" fillId="0" borderId="124" xfId="49" applyNumberFormat="1" applyFont="1" applyFill="1" applyBorder="1" applyAlignment="1">
      <alignment vertical="center"/>
    </xf>
    <xf numFmtId="190" fontId="0" fillId="0" borderId="102" xfId="49" applyNumberFormat="1" applyFont="1" applyFill="1" applyBorder="1" applyAlignment="1">
      <alignment vertical="center"/>
    </xf>
    <xf numFmtId="184" fontId="0" fillId="39" borderId="107" xfId="49" applyNumberFormat="1" applyFont="1" applyFill="1" applyBorder="1" applyAlignment="1">
      <alignment vertical="center"/>
    </xf>
    <xf numFmtId="190" fontId="0" fillId="0" borderId="93" xfId="49" applyNumberFormat="1" applyFont="1" applyFill="1" applyBorder="1" applyAlignment="1">
      <alignment vertical="center"/>
    </xf>
    <xf numFmtId="190" fontId="0" fillId="0" borderId="89" xfId="49" applyNumberFormat="1" applyFont="1" applyFill="1" applyBorder="1" applyAlignment="1">
      <alignment vertical="center"/>
    </xf>
    <xf numFmtId="184" fontId="0" fillId="39" borderId="101" xfId="49" applyNumberFormat="1" applyFont="1" applyFill="1" applyBorder="1" applyAlignment="1">
      <alignment vertical="center"/>
    </xf>
    <xf numFmtId="190" fontId="0" fillId="0" borderId="152" xfId="49" applyNumberFormat="1" applyFont="1" applyFill="1" applyBorder="1" applyAlignment="1">
      <alignment vertical="center"/>
    </xf>
    <xf numFmtId="190" fontId="0" fillId="0" borderId="35" xfId="49" applyNumberFormat="1" applyFont="1" applyFill="1" applyBorder="1" applyAlignment="1">
      <alignment vertical="center"/>
    </xf>
    <xf numFmtId="190" fontId="0" fillId="0" borderId="129" xfId="49" applyNumberFormat="1" applyFont="1" applyFill="1" applyBorder="1" applyAlignment="1">
      <alignment vertical="center"/>
    </xf>
    <xf numFmtId="190" fontId="0" fillId="0" borderId="38" xfId="49" applyNumberFormat="1" applyFont="1" applyFill="1" applyBorder="1" applyAlignment="1">
      <alignment vertical="center"/>
    </xf>
    <xf numFmtId="190" fontId="0" fillId="0" borderId="160" xfId="49" applyNumberFormat="1" applyFont="1" applyFill="1" applyBorder="1" applyAlignment="1">
      <alignment vertical="center"/>
    </xf>
    <xf numFmtId="190" fontId="0" fillId="0" borderId="161" xfId="49" applyNumberFormat="1" applyFont="1" applyFill="1" applyBorder="1" applyAlignment="1">
      <alignment vertical="center"/>
    </xf>
    <xf numFmtId="190" fontId="0" fillId="0" borderId="48" xfId="49" applyNumberFormat="1" applyFont="1" applyFill="1" applyBorder="1" applyAlignment="1">
      <alignment vertical="center"/>
    </xf>
    <xf numFmtId="190" fontId="0" fillId="0" borderId="157" xfId="49" applyNumberFormat="1" applyFont="1" applyFill="1" applyBorder="1" applyAlignment="1">
      <alignment vertical="center"/>
    </xf>
    <xf numFmtId="190" fontId="0" fillId="0" borderId="162" xfId="49" applyNumberFormat="1" applyFont="1" applyFill="1" applyBorder="1" applyAlignment="1">
      <alignment vertical="center"/>
    </xf>
    <xf numFmtId="190" fontId="0" fillId="0" borderId="163" xfId="49" applyNumberFormat="1" applyFont="1" applyFill="1" applyBorder="1" applyAlignment="1">
      <alignment vertical="center"/>
    </xf>
    <xf numFmtId="190" fontId="0" fillId="39" borderId="164" xfId="49" applyNumberFormat="1" applyFont="1" applyFill="1" applyBorder="1" applyAlignment="1">
      <alignment vertical="center"/>
    </xf>
    <xf numFmtId="190" fontId="0" fillId="0" borderId="165" xfId="49" applyNumberFormat="1" applyFont="1" applyFill="1" applyBorder="1" applyAlignment="1">
      <alignment vertical="center"/>
    </xf>
    <xf numFmtId="190" fontId="0" fillId="0" borderId="33" xfId="49" applyNumberFormat="1" applyFont="1" applyFill="1" applyBorder="1" applyAlignment="1">
      <alignment vertical="center"/>
    </xf>
    <xf numFmtId="190" fontId="0" fillId="0" borderId="143" xfId="49" applyNumberFormat="1" applyFont="1" applyFill="1" applyBorder="1" applyAlignment="1">
      <alignment vertical="center"/>
    </xf>
    <xf numFmtId="190" fontId="0" fillId="0" borderId="145" xfId="49" applyNumberFormat="1" applyFont="1" applyFill="1" applyBorder="1" applyAlignment="1">
      <alignment vertical="center"/>
    </xf>
    <xf numFmtId="190" fontId="0" fillId="39" borderId="144" xfId="49" applyNumberFormat="1" applyFont="1" applyFill="1" applyBorder="1" applyAlignment="1">
      <alignment vertical="center"/>
    </xf>
    <xf numFmtId="190" fontId="0" fillId="0" borderId="166" xfId="49" applyNumberFormat="1" applyFont="1" applyFill="1" applyBorder="1" applyAlignment="1">
      <alignment vertical="center"/>
    </xf>
    <xf numFmtId="190" fontId="0" fillId="0" borderId="80" xfId="49" applyNumberFormat="1" applyFont="1" applyFill="1" applyBorder="1" applyAlignment="1">
      <alignment vertical="center"/>
    </xf>
    <xf numFmtId="177" fontId="0" fillId="0" borderId="12" xfId="49" applyNumberFormat="1" applyFont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139" xfId="49" applyNumberFormat="1" applyFont="1" applyBorder="1" applyAlignment="1">
      <alignment vertical="center"/>
    </xf>
    <xf numFmtId="177" fontId="0" fillId="0" borderId="89" xfId="49" applyNumberFormat="1" applyFont="1" applyBorder="1" applyAlignment="1">
      <alignment horizontal="center" vertical="center"/>
    </xf>
    <xf numFmtId="177" fontId="0" fillId="0" borderId="89" xfId="49" applyNumberFormat="1" applyFont="1" applyBorder="1" applyAlignment="1">
      <alignment vertical="center"/>
    </xf>
    <xf numFmtId="177" fontId="0" fillId="0" borderId="102" xfId="49" applyNumberFormat="1" applyFont="1" applyBorder="1" applyAlignment="1">
      <alignment vertical="center"/>
    </xf>
    <xf numFmtId="177" fontId="0" fillId="0" borderId="155" xfId="49" applyNumberFormat="1" applyFont="1" applyBorder="1" applyAlignment="1">
      <alignment vertical="center"/>
    </xf>
    <xf numFmtId="177" fontId="0" fillId="0" borderId="150" xfId="49" applyNumberFormat="1" applyFont="1" applyBorder="1" applyAlignment="1">
      <alignment vertical="center"/>
    </xf>
    <xf numFmtId="177" fontId="0" fillId="0" borderId="12" xfId="49" applyNumberFormat="1" applyFont="1" applyBorder="1" applyAlignment="1">
      <alignment horizontal="center" vertical="center"/>
    </xf>
    <xf numFmtId="177" fontId="0" fillId="0" borderId="43" xfId="49" applyNumberFormat="1" applyFont="1" applyBorder="1" applyAlignment="1">
      <alignment horizontal="center" vertical="center"/>
    </xf>
    <xf numFmtId="177" fontId="0" fillId="0" borderId="43" xfId="49" applyNumberFormat="1" applyFont="1" applyBorder="1" applyAlignment="1">
      <alignment vertical="center"/>
    </xf>
    <xf numFmtId="177" fontId="0" fillId="0" borderId="131" xfId="49" applyNumberFormat="1" applyFont="1" applyBorder="1" applyAlignment="1">
      <alignment vertical="center"/>
    </xf>
    <xf numFmtId="177" fontId="0" fillId="0" borderId="132" xfId="49" applyNumberFormat="1" applyFont="1" applyBorder="1" applyAlignment="1">
      <alignment vertical="center"/>
    </xf>
    <xf numFmtId="177" fontId="0" fillId="36" borderId="12" xfId="49" applyNumberFormat="1" applyFont="1" applyFill="1" applyBorder="1" applyAlignment="1">
      <alignment vertical="center"/>
    </xf>
    <xf numFmtId="177" fontId="0" fillId="36" borderId="150" xfId="49" applyNumberFormat="1" applyFont="1" applyFill="1" applyBorder="1" applyAlignment="1">
      <alignment vertical="center"/>
    </xf>
    <xf numFmtId="177" fontId="0" fillId="36" borderId="139" xfId="49" applyNumberFormat="1" applyFont="1" applyFill="1" applyBorder="1" applyAlignment="1">
      <alignment vertical="center"/>
    </xf>
    <xf numFmtId="177" fontId="0" fillId="0" borderId="136" xfId="49" applyNumberFormat="1" applyFont="1" applyBorder="1" applyAlignment="1">
      <alignment vertical="center"/>
    </xf>
    <xf numFmtId="177" fontId="0" fillId="0" borderId="154" xfId="49" applyNumberFormat="1" applyFont="1" applyBorder="1" applyAlignment="1">
      <alignment vertical="center"/>
    </xf>
    <xf numFmtId="177" fontId="0" fillId="0" borderId="142" xfId="49" applyNumberFormat="1" applyFont="1" applyBorder="1" applyAlignment="1">
      <alignment vertical="center"/>
    </xf>
    <xf numFmtId="177" fontId="0" fillId="0" borderId="121" xfId="49" applyNumberFormat="1" applyFont="1" applyBorder="1" applyAlignment="1">
      <alignment vertical="center"/>
    </xf>
    <xf numFmtId="177" fontId="0" fillId="0" borderId="80" xfId="49" applyNumberFormat="1" applyFont="1" applyBorder="1" applyAlignment="1">
      <alignment vertical="center"/>
    </xf>
    <xf numFmtId="177" fontId="0" fillId="0" borderId="124" xfId="49" applyNumberFormat="1" applyFont="1" applyBorder="1" applyAlignment="1">
      <alignment horizontal="center" vertical="center"/>
    </xf>
    <xf numFmtId="177" fontId="0" fillId="0" borderId="124" xfId="49" applyNumberFormat="1" applyFont="1" applyBorder="1" applyAlignment="1">
      <alignment vertical="center"/>
    </xf>
    <xf numFmtId="177" fontId="0" fillId="0" borderId="153" xfId="49" applyNumberFormat="1" applyFont="1" applyBorder="1" applyAlignment="1">
      <alignment vertical="center"/>
    </xf>
    <xf numFmtId="177" fontId="0" fillId="0" borderId="105" xfId="49" applyNumberFormat="1" applyFont="1" applyBorder="1" applyAlignment="1">
      <alignment vertical="center"/>
    </xf>
    <xf numFmtId="177" fontId="0" fillId="0" borderId="28" xfId="49" applyNumberFormat="1" applyFont="1" applyBorder="1" applyAlignment="1">
      <alignment vertical="center"/>
    </xf>
    <xf numFmtId="202" fontId="0" fillId="0" borderId="103" xfId="49" applyNumberFormat="1" applyFont="1" applyBorder="1" applyAlignment="1">
      <alignment vertical="center"/>
    </xf>
    <xf numFmtId="202" fontId="0" fillId="0" borderId="160" xfId="49" applyNumberFormat="1" applyFont="1" applyBorder="1" applyAlignment="1">
      <alignment vertical="center"/>
    </xf>
    <xf numFmtId="202" fontId="0" fillId="0" borderId="89" xfId="49" applyNumberFormat="1" applyFont="1" applyBorder="1" applyAlignment="1">
      <alignment horizontal="center" vertical="center"/>
    </xf>
    <xf numFmtId="202" fontId="0" fillId="0" borderId="89" xfId="49" applyNumberFormat="1" applyFont="1" applyBorder="1" applyAlignment="1">
      <alignment vertical="center"/>
    </xf>
    <xf numFmtId="202" fontId="0" fillId="0" borderId="155" xfId="49" applyNumberFormat="1" applyFont="1" applyBorder="1" applyAlignment="1">
      <alignment vertical="center"/>
    </xf>
    <xf numFmtId="38" fontId="0" fillId="36" borderId="89" xfId="49" applyFont="1" applyFill="1" applyBorder="1" applyAlignment="1">
      <alignment vertical="center"/>
    </xf>
    <xf numFmtId="38" fontId="0" fillId="36" borderId="101" xfId="49" applyFont="1" applyFill="1" applyBorder="1" applyAlignment="1">
      <alignment vertical="center"/>
    </xf>
    <xf numFmtId="38" fontId="0" fillId="36" borderId="18" xfId="49" applyFont="1" applyFill="1" applyBorder="1" applyAlignment="1">
      <alignment vertical="center"/>
    </xf>
    <xf numFmtId="38" fontId="0" fillId="36" borderId="102" xfId="49" applyFont="1" applyFill="1" applyBorder="1" applyAlignment="1">
      <alignment vertical="center"/>
    </xf>
    <xf numFmtId="38" fontId="0" fillId="0" borderId="136" xfId="49" applyFont="1" applyFill="1" applyBorder="1" applyAlignment="1">
      <alignment vertical="center"/>
    </xf>
    <xf numFmtId="38" fontId="0" fillId="0" borderId="158" xfId="49" applyFont="1" applyFill="1" applyBorder="1" applyAlignment="1">
      <alignment vertical="center"/>
    </xf>
    <xf numFmtId="38" fontId="0" fillId="36" borderId="138" xfId="49" applyFont="1" applyFill="1" applyBorder="1" applyAlignment="1">
      <alignment vertical="center"/>
    </xf>
    <xf numFmtId="38" fontId="0" fillId="36" borderId="88" xfId="49" applyFont="1" applyFill="1" applyBorder="1" applyAlignment="1">
      <alignment vertical="center"/>
    </xf>
    <xf numFmtId="38" fontId="0" fillId="0" borderId="130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39" xfId="49" applyFont="1" applyFill="1" applyBorder="1" applyAlignment="1">
      <alignment vertical="center"/>
    </xf>
    <xf numFmtId="38" fontId="0" fillId="0" borderId="142" xfId="49" applyFont="1" applyFill="1" applyBorder="1" applyAlignment="1">
      <alignment vertical="center"/>
    </xf>
    <xf numFmtId="38" fontId="0" fillId="36" borderId="93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36" borderId="159" xfId="49" applyFont="1" applyFill="1" applyBorder="1" applyAlignment="1">
      <alignment vertical="center"/>
    </xf>
    <xf numFmtId="38" fontId="0" fillId="36" borderId="32" xfId="49" applyFont="1" applyFill="1" applyBorder="1" applyAlignment="1">
      <alignment vertical="center"/>
    </xf>
    <xf numFmtId="38" fontId="0" fillId="36" borderId="167" xfId="49" applyFont="1" applyFill="1" applyBorder="1" applyAlignment="1">
      <alignment vertical="center"/>
    </xf>
    <xf numFmtId="38" fontId="0" fillId="0" borderId="159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168" xfId="49" applyFont="1" applyBorder="1" applyAlignment="1">
      <alignment vertical="center"/>
    </xf>
    <xf numFmtId="38" fontId="0" fillId="0" borderId="144" xfId="49" applyFont="1" applyBorder="1" applyAlignment="1">
      <alignment vertical="center"/>
    </xf>
    <xf numFmtId="38" fontId="0" fillId="0" borderId="169" xfId="49" applyFont="1" applyBorder="1" applyAlignment="1">
      <alignment vertical="center"/>
    </xf>
    <xf numFmtId="38" fontId="0" fillId="0" borderId="86" xfId="49" applyFont="1" applyBorder="1" applyAlignment="1">
      <alignment vertical="center"/>
    </xf>
    <xf numFmtId="38" fontId="0" fillId="0" borderId="166" xfId="49" applyFont="1" applyBorder="1" applyAlignment="1">
      <alignment vertical="center"/>
    </xf>
    <xf numFmtId="38" fontId="0" fillId="0" borderId="87" xfId="49" applyFont="1" applyBorder="1" applyAlignment="1">
      <alignment/>
    </xf>
    <xf numFmtId="184" fontId="0" fillId="0" borderId="89" xfId="49" applyNumberFormat="1" applyFont="1" applyFill="1" applyBorder="1" applyAlignment="1">
      <alignment vertical="center"/>
    </xf>
    <xf numFmtId="184" fontId="0" fillId="0" borderId="101" xfId="49" applyNumberFormat="1" applyFont="1" applyFill="1" applyBorder="1" applyAlignment="1">
      <alignment vertical="center"/>
    </xf>
    <xf numFmtId="184" fontId="15" fillId="36" borderId="101" xfId="49" applyNumberFormat="1" applyFont="1" applyFill="1" applyBorder="1" applyAlignment="1">
      <alignment vertical="center"/>
    </xf>
    <xf numFmtId="184" fontId="0" fillId="0" borderId="18" xfId="49" applyNumberFormat="1" applyFont="1" applyFill="1" applyBorder="1" applyAlignment="1">
      <alignment vertical="center"/>
    </xf>
    <xf numFmtId="184" fontId="0" fillId="0" borderId="102" xfId="0" applyNumberFormat="1" applyFont="1" applyFill="1" applyBorder="1" applyAlignment="1">
      <alignment vertical="center"/>
    </xf>
    <xf numFmtId="184" fontId="0" fillId="36" borderId="112" xfId="49" applyNumberFormat="1" applyFont="1" applyFill="1" applyBorder="1" applyAlignment="1">
      <alignment vertical="center"/>
    </xf>
    <xf numFmtId="184" fontId="0" fillId="36" borderId="113" xfId="49" applyNumberFormat="1" applyFont="1" applyFill="1" applyBorder="1" applyAlignment="1">
      <alignment vertical="center"/>
    </xf>
    <xf numFmtId="184" fontId="15" fillId="36" borderId="113" xfId="49" applyNumberFormat="1" applyFont="1" applyFill="1" applyBorder="1" applyAlignment="1">
      <alignment vertical="center"/>
    </xf>
    <xf numFmtId="184" fontId="0" fillId="36" borderId="11" xfId="49" applyNumberFormat="1" applyFont="1" applyFill="1" applyBorder="1" applyAlignment="1">
      <alignment vertical="center"/>
    </xf>
    <xf numFmtId="184" fontId="0" fillId="36" borderId="114" xfId="0" applyNumberFormat="1" applyFont="1" applyFill="1" applyBorder="1" applyAlignment="1">
      <alignment vertical="center"/>
    </xf>
    <xf numFmtId="184" fontId="0" fillId="0" borderId="126" xfId="49" applyNumberFormat="1" applyFont="1" applyFill="1" applyBorder="1" applyAlignment="1">
      <alignment vertical="center"/>
    </xf>
    <xf numFmtId="184" fontId="0" fillId="0" borderId="119" xfId="49" applyNumberFormat="1" applyFont="1" applyFill="1" applyBorder="1" applyAlignment="1">
      <alignment vertical="center"/>
    </xf>
    <xf numFmtId="184" fontId="15" fillId="36" borderId="119" xfId="49" applyNumberFormat="1" applyFont="1" applyFill="1" applyBorder="1" applyAlignment="1">
      <alignment vertical="center"/>
    </xf>
    <xf numFmtId="184" fontId="0" fillId="0" borderId="54" xfId="49" applyNumberFormat="1" applyFont="1" applyFill="1" applyBorder="1" applyAlignment="1">
      <alignment vertical="center"/>
    </xf>
    <xf numFmtId="184" fontId="0" fillId="0" borderId="127" xfId="0" applyNumberFormat="1" applyFont="1" applyFill="1" applyBorder="1" applyAlignment="1">
      <alignment vertical="center"/>
    </xf>
    <xf numFmtId="184" fontId="0" fillId="0" borderId="106" xfId="49" applyNumberFormat="1" applyFont="1" applyFill="1" applyBorder="1" applyAlignment="1">
      <alignment vertical="center"/>
    </xf>
    <xf numFmtId="184" fontId="0" fillId="0" borderId="107" xfId="49" applyNumberFormat="1" applyFont="1" applyFill="1" applyBorder="1" applyAlignment="1">
      <alignment vertical="center"/>
    </xf>
    <xf numFmtId="184" fontId="15" fillId="36" borderId="107" xfId="49" applyNumberFormat="1" applyFont="1" applyFill="1" applyBorder="1" applyAlignment="1">
      <alignment vertical="center"/>
    </xf>
    <xf numFmtId="184" fontId="0" fillId="0" borderId="44" xfId="49" applyNumberFormat="1" applyFont="1" applyFill="1" applyBorder="1" applyAlignment="1">
      <alignment vertical="center"/>
    </xf>
    <xf numFmtId="184" fontId="0" fillId="0" borderId="108" xfId="0" applyNumberFormat="1" applyFont="1" applyFill="1" applyBorder="1" applyAlignment="1">
      <alignment vertical="center"/>
    </xf>
    <xf numFmtId="184" fontId="0" fillId="0" borderId="109" xfId="49" applyNumberFormat="1" applyFont="1" applyFill="1" applyBorder="1" applyAlignment="1">
      <alignment vertical="center"/>
    </xf>
    <xf numFmtId="184" fontId="0" fillId="0" borderId="110" xfId="49" applyNumberFormat="1" applyFont="1" applyFill="1" applyBorder="1" applyAlignment="1">
      <alignment vertical="center"/>
    </xf>
    <xf numFmtId="184" fontId="15" fillId="36" borderId="110" xfId="49" applyNumberFormat="1" applyFont="1" applyFill="1" applyBorder="1" applyAlignment="1">
      <alignment vertical="center"/>
    </xf>
    <xf numFmtId="184" fontId="0" fillId="0" borderId="90" xfId="49" applyNumberFormat="1" applyFont="1" applyFill="1" applyBorder="1" applyAlignment="1">
      <alignment vertical="center"/>
    </xf>
    <xf numFmtId="184" fontId="0" fillId="0" borderId="111" xfId="0" applyNumberFormat="1" applyFont="1" applyFill="1" applyBorder="1" applyAlignment="1">
      <alignment vertical="center"/>
    </xf>
    <xf numFmtId="184" fontId="0" fillId="0" borderId="112" xfId="49" applyNumberFormat="1" applyFont="1" applyFill="1" applyBorder="1" applyAlignment="1">
      <alignment vertical="center"/>
    </xf>
    <xf numFmtId="184" fontId="0" fillId="0" borderId="113" xfId="49" applyNumberFormat="1" applyFont="1" applyFill="1" applyBorder="1" applyAlignment="1">
      <alignment vertical="center"/>
    </xf>
    <xf numFmtId="184" fontId="0" fillId="0" borderId="11" xfId="49" applyNumberFormat="1" applyFont="1" applyFill="1" applyBorder="1" applyAlignment="1">
      <alignment vertical="center"/>
    </xf>
    <xf numFmtId="184" fontId="0" fillId="0" borderId="114" xfId="0" applyNumberFormat="1" applyFont="1" applyFill="1" applyBorder="1" applyAlignment="1">
      <alignment vertical="center"/>
    </xf>
    <xf numFmtId="184" fontId="0" fillId="0" borderId="115" xfId="49" applyNumberFormat="1" applyFont="1" applyFill="1" applyBorder="1" applyAlignment="1">
      <alignment vertical="center"/>
    </xf>
    <xf numFmtId="184" fontId="0" fillId="0" borderId="116" xfId="49" applyNumberFormat="1" applyFont="1" applyFill="1" applyBorder="1" applyAlignment="1">
      <alignment vertical="center"/>
    </xf>
    <xf numFmtId="184" fontId="15" fillId="36" borderId="116" xfId="49" applyNumberFormat="1" applyFont="1" applyFill="1" applyBorder="1" applyAlignment="1">
      <alignment vertical="center"/>
    </xf>
    <xf numFmtId="184" fontId="0" fillId="0" borderId="26" xfId="49" applyNumberFormat="1" applyFont="1" applyFill="1" applyBorder="1" applyAlignment="1">
      <alignment vertical="center"/>
    </xf>
    <xf numFmtId="184" fontId="0" fillId="0" borderId="117" xfId="0" applyNumberFormat="1" applyFont="1" applyFill="1" applyBorder="1" applyAlignment="1">
      <alignment vertical="center"/>
    </xf>
    <xf numFmtId="184" fontId="0" fillId="36" borderId="89" xfId="49" applyNumberFormat="1" applyFont="1" applyFill="1" applyBorder="1" applyAlignment="1">
      <alignment vertical="center"/>
    </xf>
    <xf numFmtId="184" fontId="0" fillId="36" borderId="18" xfId="49" applyNumberFormat="1" applyFont="1" applyFill="1" applyBorder="1" applyAlignment="1">
      <alignment vertical="center"/>
    </xf>
    <xf numFmtId="184" fontId="0" fillId="36" borderId="102" xfId="0" applyNumberFormat="1" applyFont="1" applyFill="1" applyBorder="1" applyAlignment="1">
      <alignment vertical="center"/>
    </xf>
    <xf numFmtId="38" fontId="0" fillId="0" borderId="88" xfId="49" applyFont="1" applyFill="1" applyBorder="1" applyAlignment="1">
      <alignment vertical="center"/>
    </xf>
    <xf numFmtId="38" fontId="0" fillId="0" borderId="137" xfId="49" applyFont="1" applyFill="1" applyBorder="1" applyAlignment="1">
      <alignment vertical="center"/>
    </xf>
    <xf numFmtId="38" fontId="15" fillId="36" borderId="137" xfId="49" applyFont="1" applyFill="1" applyBorder="1" applyAlignment="1">
      <alignment vertical="center"/>
    </xf>
    <xf numFmtId="38" fontId="0" fillId="0" borderId="170" xfId="49" applyFont="1" applyFill="1" applyBorder="1" applyAlignment="1">
      <alignment vertical="center"/>
    </xf>
    <xf numFmtId="38" fontId="15" fillId="36" borderId="101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36" borderId="103" xfId="49" applyFont="1" applyFill="1" applyBorder="1" applyAlignment="1">
      <alignment vertical="center"/>
    </xf>
    <xf numFmtId="38" fontId="0" fillId="36" borderId="104" xfId="49" applyFont="1" applyFill="1" applyBorder="1" applyAlignment="1">
      <alignment vertical="center"/>
    </xf>
    <xf numFmtId="38" fontId="15" fillId="36" borderId="104" xfId="49" applyFont="1" applyFill="1" applyBorder="1" applyAlignment="1">
      <alignment vertical="center"/>
    </xf>
    <xf numFmtId="38" fontId="0" fillId="36" borderId="17" xfId="49" applyFont="1" applyFill="1" applyBorder="1" applyAlignment="1">
      <alignment vertical="center"/>
    </xf>
    <xf numFmtId="38" fontId="0" fillId="36" borderId="105" xfId="49" applyFont="1" applyFill="1" applyBorder="1" applyAlignment="1">
      <alignment vertical="center"/>
    </xf>
    <xf numFmtId="38" fontId="15" fillId="36" borderId="107" xfId="49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110" xfId="49" applyFont="1" applyFill="1" applyBorder="1" applyAlignment="1">
      <alignment vertical="center"/>
    </xf>
    <xf numFmtId="38" fontId="15" fillId="36" borderId="110" xfId="49" applyFont="1" applyFill="1" applyBorder="1" applyAlignment="1">
      <alignment vertical="center"/>
    </xf>
    <xf numFmtId="38" fontId="0" fillId="0" borderId="90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3" fillId="0" borderId="26" xfId="49" applyFont="1" applyFill="1" applyBorder="1" applyAlignment="1">
      <alignment horizontal="left" vertical="center" shrinkToFit="1"/>
    </xf>
    <xf numFmtId="38" fontId="3" fillId="0" borderId="27" xfId="49" applyFont="1" applyFill="1" applyBorder="1" applyAlignment="1">
      <alignment horizontal="left" vertical="center" shrinkToFit="1"/>
    </xf>
    <xf numFmtId="38" fontId="3" fillId="0" borderId="40" xfId="49" applyFont="1" applyFill="1" applyBorder="1" applyAlignment="1">
      <alignment horizontal="left" vertical="center" shrinkToFit="1"/>
    </xf>
    <xf numFmtId="38" fontId="9" fillId="0" borderId="0" xfId="49" applyFont="1" applyFill="1" applyAlignment="1">
      <alignment horizontal="center" vertical="center"/>
    </xf>
    <xf numFmtId="38" fontId="3" fillId="0" borderId="167" xfId="49" applyFont="1" applyFill="1" applyBorder="1" applyAlignment="1">
      <alignment horizontal="center" vertical="center"/>
    </xf>
    <xf numFmtId="38" fontId="3" fillId="0" borderId="139" xfId="49" applyFont="1" applyFill="1" applyBorder="1" applyAlignment="1">
      <alignment horizontal="center" vertical="center"/>
    </xf>
    <xf numFmtId="38" fontId="3" fillId="0" borderId="132" xfId="49" applyFont="1" applyFill="1" applyBorder="1" applyAlignment="1">
      <alignment horizontal="center" vertical="center"/>
    </xf>
    <xf numFmtId="38" fontId="4" fillId="0" borderId="167" xfId="49" applyFont="1" applyBorder="1" applyAlignment="1">
      <alignment horizontal="center" vertical="center"/>
    </xf>
    <xf numFmtId="38" fontId="4" fillId="0" borderId="139" xfId="49" applyFont="1" applyBorder="1" applyAlignment="1">
      <alignment horizontal="center" vertical="center"/>
    </xf>
    <xf numFmtId="38" fontId="4" fillId="0" borderId="132" xfId="49" applyFont="1" applyBorder="1" applyAlignment="1">
      <alignment horizontal="center" vertical="center"/>
    </xf>
    <xf numFmtId="194" fontId="4" fillId="0" borderId="61" xfId="49" applyNumberFormat="1" applyFont="1" applyFill="1" applyBorder="1" applyAlignment="1">
      <alignment horizontal="left" vertical="center" shrinkToFit="1"/>
    </xf>
    <xf numFmtId="194" fontId="4" fillId="0" borderId="45" xfId="49" applyNumberFormat="1" applyFont="1" applyFill="1" applyBorder="1" applyAlignment="1">
      <alignment horizontal="left" vertical="center" shrinkToFit="1"/>
    </xf>
    <xf numFmtId="194" fontId="4" fillId="0" borderId="46" xfId="49" applyNumberFormat="1" applyFont="1" applyFill="1" applyBorder="1" applyAlignment="1">
      <alignment horizontal="left" vertical="center" shrinkToFit="1"/>
    </xf>
    <xf numFmtId="194" fontId="4" fillId="0" borderId="171" xfId="49" applyNumberFormat="1" applyFont="1" applyFill="1" applyBorder="1" applyAlignment="1">
      <alignment horizontal="center" vertical="center"/>
    </xf>
    <xf numFmtId="194" fontId="4" fillId="0" borderId="131" xfId="49" applyNumberFormat="1" applyFont="1" applyFill="1" applyBorder="1" applyAlignment="1">
      <alignment horizontal="center" vertical="center"/>
    </xf>
    <xf numFmtId="194" fontId="4" fillId="0" borderId="64" xfId="49" applyNumberFormat="1" applyFont="1" applyFill="1" applyBorder="1" applyAlignment="1">
      <alignment vertical="center" shrinkToFit="1"/>
    </xf>
    <xf numFmtId="194" fontId="0" fillId="0" borderId="65" xfId="0" applyNumberFormat="1" applyFont="1" applyFill="1" applyBorder="1" applyAlignment="1">
      <alignment vertical="center" shrinkToFit="1"/>
    </xf>
    <xf numFmtId="194" fontId="0" fillId="0" borderId="48" xfId="0" applyNumberFormat="1" applyFont="1" applyFill="1" applyBorder="1" applyAlignment="1">
      <alignment vertical="center" shrinkToFit="1"/>
    </xf>
    <xf numFmtId="194" fontId="4" fillId="0" borderId="23" xfId="49" applyNumberFormat="1" applyFont="1" applyFill="1" applyBorder="1" applyAlignment="1">
      <alignment horizontal="left" vertical="center" shrinkToFit="1"/>
    </xf>
    <xf numFmtId="194" fontId="4" fillId="0" borderId="15" xfId="49" applyNumberFormat="1" applyFont="1" applyFill="1" applyBorder="1" applyAlignment="1">
      <alignment horizontal="left" vertical="center" shrinkToFit="1"/>
    </xf>
    <xf numFmtId="194" fontId="4" fillId="0" borderId="38" xfId="49" applyNumberFormat="1" applyFont="1" applyFill="1" applyBorder="1" applyAlignment="1">
      <alignment horizontal="left" vertical="center" shrinkToFit="1"/>
    </xf>
    <xf numFmtId="194" fontId="0" fillId="0" borderId="15" xfId="0" applyNumberFormat="1" applyFont="1" applyFill="1" applyBorder="1" applyAlignment="1">
      <alignment vertical="center"/>
    </xf>
    <xf numFmtId="194" fontId="0" fillId="0" borderId="38" xfId="0" applyNumberFormat="1" applyFont="1" applyFill="1" applyBorder="1" applyAlignment="1">
      <alignment vertical="center"/>
    </xf>
    <xf numFmtId="38" fontId="4" fillId="0" borderId="167" xfId="49" applyFont="1" applyFill="1" applyBorder="1" applyAlignment="1">
      <alignment horizontal="center" vertical="center"/>
    </xf>
    <xf numFmtId="38" fontId="4" fillId="0" borderId="139" xfId="49" applyFont="1" applyFill="1" applyBorder="1" applyAlignment="1">
      <alignment horizontal="center" vertical="center"/>
    </xf>
    <xf numFmtId="38" fontId="4" fillId="0" borderId="132" xfId="49" applyFont="1" applyFill="1" applyBorder="1" applyAlignment="1">
      <alignment horizontal="center" vertical="center"/>
    </xf>
    <xf numFmtId="190" fontId="3" fillId="0" borderId="14" xfId="49" applyNumberFormat="1" applyFont="1" applyFill="1" applyBorder="1" applyAlignment="1">
      <alignment horizontal="center" vertical="center"/>
    </xf>
    <xf numFmtId="190" fontId="3" fillId="0" borderId="0" xfId="49" applyNumberFormat="1" applyFont="1" applyFill="1" applyBorder="1" applyAlignment="1">
      <alignment horizontal="center" vertical="center"/>
    </xf>
    <xf numFmtId="190" fontId="3" fillId="0" borderId="60" xfId="49" applyNumberFormat="1" applyFont="1" applyFill="1" applyBorder="1" applyAlignment="1">
      <alignment horizontal="center" vertical="center"/>
    </xf>
    <xf numFmtId="190" fontId="3" fillId="0" borderId="91" xfId="49" applyNumberFormat="1" applyFont="1" applyFill="1" applyBorder="1" applyAlignment="1">
      <alignment horizontal="center" vertical="center"/>
    </xf>
    <xf numFmtId="190" fontId="3" fillId="0" borderId="18" xfId="49" applyNumberFormat="1" applyFont="1" applyFill="1" applyBorder="1" applyAlignment="1">
      <alignment horizontal="center" vertical="center"/>
    </xf>
    <xf numFmtId="190" fontId="3" fillId="0" borderId="13" xfId="49" applyNumberFormat="1" applyFont="1" applyFill="1" applyBorder="1" applyAlignment="1">
      <alignment horizontal="center" vertical="center"/>
    </xf>
    <xf numFmtId="177" fontId="3" fillId="0" borderId="34" xfId="49" applyNumberFormat="1" applyFont="1" applyBorder="1" applyAlignment="1">
      <alignment horizontal="center" vertical="center"/>
    </xf>
    <xf numFmtId="177" fontId="3" fillId="0" borderId="41" xfId="49" applyNumberFormat="1" applyFont="1" applyBorder="1" applyAlignment="1">
      <alignment horizontal="center" vertical="center"/>
    </xf>
    <xf numFmtId="177" fontId="3" fillId="0" borderId="39" xfId="49" applyNumberFormat="1" applyFont="1" applyBorder="1" applyAlignment="1">
      <alignment horizontal="center" vertical="center"/>
    </xf>
    <xf numFmtId="177" fontId="3" fillId="0" borderId="35" xfId="49" applyNumberFormat="1" applyFont="1" applyBorder="1" applyAlignment="1">
      <alignment horizontal="center" vertical="center"/>
    </xf>
    <xf numFmtId="177" fontId="3" fillId="0" borderId="80" xfId="49" applyNumberFormat="1" applyFont="1" applyBorder="1" applyAlignment="1">
      <alignment horizontal="center" vertical="center"/>
    </xf>
    <xf numFmtId="177" fontId="3" fillId="0" borderId="92" xfId="49" applyNumberFormat="1" applyFont="1" applyBorder="1" applyAlignment="1">
      <alignment horizontal="center" vertical="center"/>
    </xf>
    <xf numFmtId="177" fontId="4" fillId="0" borderId="22" xfId="49" applyNumberFormat="1" applyFont="1" applyBorder="1" applyAlignment="1">
      <alignment horizontal="left" vertical="center" shrinkToFit="1"/>
    </xf>
    <xf numFmtId="177" fontId="4" fillId="0" borderId="16" xfId="49" applyNumberFormat="1" applyFont="1" applyBorder="1" applyAlignment="1">
      <alignment horizontal="left" vertical="center" shrinkToFit="1"/>
    </xf>
    <xf numFmtId="177" fontId="3" fillId="0" borderId="33" xfId="49" applyNumberFormat="1" applyFont="1" applyBorder="1" applyAlignment="1">
      <alignment horizontal="center" vertical="center"/>
    </xf>
    <xf numFmtId="38" fontId="3" fillId="0" borderId="22" xfId="49" applyFont="1" applyFill="1" applyBorder="1" applyAlignment="1">
      <alignment horizontal="left" vertical="center" wrapText="1"/>
    </xf>
    <xf numFmtId="38" fontId="3" fillId="0" borderId="16" xfId="49" applyFont="1" applyFill="1" applyBorder="1" applyAlignment="1">
      <alignment horizontal="left" vertical="center"/>
    </xf>
    <xf numFmtId="38" fontId="3" fillId="0" borderId="24" xfId="49" applyFont="1" applyFill="1" applyBorder="1" applyAlignment="1">
      <alignment horizontal="left" vertical="center"/>
    </xf>
    <xf numFmtId="38" fontId="3" fillId="0" borderId="13" xfId="49" applyFont="1" applyFill="1" applyBorder="1" applyAlignment="1">
      <alignment horizontal="left" vertical="center"/>
    </xf>
    <xf numFmtId="38" fontId="2" fillId="0" borderId="22" xfId="49" applyFont="1" applyFill="1" applyBorder="1" applyAlignment="1">
      <alignment horizontal="left" vertical="center" wrapText="1"/>
    </xf>
    <xf numFmtId="38" fontId="2" fillId="0" borderId="16" xfId="49" applyFont="1" applyFill="1" applyBorder="1" applyAlignment="1">
      <alignment horizontal="left" vertical="center"/>
    </xf>
    <xf numFmtId="38" fontId="2" fillId="0" borderId="25" xfId="49" applyFont="1" applyFill="1" applyBorder="1" applyAlignment="1">
      <alignment horizontal="left" vertical="center"/>
    </xf>
    <xf numFmtId="38" fontId="2" fillId="0" borderId="28" xfId="49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3</xdr:col>
      <xdr:colOff>666750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575" y="638175"/>
          <a:ext cx="21240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4</xdr:col>
      <xdr:colOff>1295400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3114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2</xdr:col>
      <xdr:colOff>0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28575" y="285750"/>
          <a:ext cx="19526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4</xdr:col>
      <xdr:colOff>0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7625" y="228600"/>
          <a:ext cx="29622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3</xdr:col>
      <xdr:colOff>1771650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161925"/>
          <a:ext cx="31432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5750"/>
          <a:ext cx="26384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7\&#29702;&#36001;\&#29702;&#36001;\&#36001;&#25919;&#23455;&#24907;&#36039;&#26009;\&#24179;&#25104;29&#24180;&#24230;\03%20&#23455;&#24907;&#36039;&#26009;\&#9733;H29&#20316;&#25104;&#65288;H28&#27770;&#31639;&#65289;\02&#27861;&#36969;\02&#27861;&#36969;&#29992;&#12288;&#24037;&#277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表（第1表）OK"/>
      <sheetName val="２０表（第2表）OK"/>
      <sheetName val="２１表（第3表）OK"/>
      <sheetName val="２２表（第4表）OK"/>
      <sheetName val="財務分析（第5表）"/>
      <sheetName val="２３表(第6表)OK"/>
      <sheetName val="２４表（第7表）OK"/>
      <sheetName val="２１表（第8表）OK"/>
      <sheetName val="決算統計"/>
      <sheetName val="02表（第1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213"/>
  <sheetViews>
    <sheetView showZeros="0" view="pageBreakPreview" zoomScale="85" zoomScaleNormal="60" zoomScaleSheetLayoutView="85" zoomScalePageLayoutView="0" workbookViewId="0" topLeftCell="A1">
      <pane xSplit="4" ySplit="6" topLeftCell="E7" activePane="bottomRight" state="frozen"/>
      <selection pane="topLeft" activeCell="K24" sqref="K24"/>
      <selection pane="topRight" activeCell="K24" sqref="K24"/>
      <selection pane="bottomLeft" activeCell="K24" sqref="K24"/>
      <selection pane="bottomRight" activeCell="E7" sqref="E7"/>
    </sheetView>
  </sheetViews>
  <sheetFormatPr defaultColWidth="9.00390625" defaultRowHeight="13.5"/>
  <cols>
    <col min="1" max="1" width="3.375" style="15" customWidth="1"/>
    <col min="2" max="2" width="3.25390625" style="15" customWidth="1"/>
    <col min="3" max="3" width="12.875" style="15" customWidth="1"/>
    <col min="4" max="4" width="8.875" style="15" customWidth="1"/>
    <col min="5" max="5" width="15.375" style="15" customWidth="1"/>
    <col min="6" max="15" width="13.25390625" style="15" customWidth="1"/>
    <col min="16" max="24" width="9.00390625" style="15" customWidth="1"/>
    <col min="25" max="16384" width="9.00390625" style="1" customWidth="1"/>
  </cols>
  <sheetData>
    <row r="1" spans="1:9" ht="21.75" customHeight="1">
      <c r="A1" s="907" t="s">
        <v>121</v>
      </c>
      <c r="B1" s="907"/>
      <c r="C1" s="907"/>
      <c r="D1" s="907"/>
      <c r="E1" s="907"/>
      <c r="F1" s="907"/>
      <c r="G1" s="907"/>
      <c r="H1" s="907"/>
      <c r="I1" s="907"/>
    </row>
    <row r="2" spans="1:14" ht="9" customHeight="1">
      <c r="A2" s="214"/>
      <c r="B2" s="214"/>
      <c r="C2" s="214"/>
      <c r="D2" s="214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ht="18.75" customHeight="1" thickBot="1">
      <c r="A3" s="250" t="s">
        <v>48</v>
      </c>
    </row>
    <row r="4" spans="1:24" s="3" customFormat="1" ht="13.5">
      <c r="A4" s="81"/>
      <c r="B4" s="82"/>
      <c r="C4" s="82"/>
      <c r="D4" s="216" t="s">
        <v>49</v>
      </c>
      <c r="E4" s="317" t="s">
        <v>20</v>
      </c>
      <c r="F4" s="317" t="s">
        <v>23</v>
      </c>
      <c r="G4" s="318" t="s">
        <v>23</v>
      </c>
      <c r="H4" s="318" t="s">
        <v>24</v>
      </c>
      <c r="I4" s="318" t="s">
        <v>25</v>
      </c>
      <c r="J4" s="318" t="s">
        <v>455</v>
      </c>
      <c r="K4" s="318" t="s">
        <v>26</v>
      </c>
      <c r="L4" s="318" t="s">
        <v>22</v>
      </c>
      <c r="M4" s="318" t="s">
        <v>27</v>
      </c>
      <c r="N4" s="319" t="s">
        <v>456</v>
      </c>
      <c r="O4" s="908" t="s">
        <v>221</v>
      </c>
      <c r="P4" s="25"/>
      <c r="Q4" s="25"/>
      <c r="R4" s="25"/>
      <c r="S4" s="25"/>
      <c r="T4" s="25"/>
      <c r="U4" s="25"/>
      <c r="V4" s="25"/>
      <c r="W4" s="25"/>
      <c r="X4" s="25"/>
    </row>
    <row r="5" spans="1:24" s="3" customFormat="1" ht="13.5">
      <c r="A5" s="83"/>
      <c r="B5" s="27"/>
      <c r="C5" s="27"/>
      <c r="D5" s="217"/>
      <c r="E5" s="320" t="s">
        <v>19</v>
      </c>
      <c r="F5" s="320" t="s">
        <v>59</v>
      </c>
      <c r="G5" s="321" t="s">
        <v>59</v>
      </c>
      <c r="H5" s="321" t="s">
        <v>60</v>
      </c>
      <c r="I5" s="321" t="s">
        <v>61</v>
      </c>
      <c r="J5" s="321" t="s">
        <v>37</v>
      </c>
      <c r="K5" s="321" t="s">
        <v>62</v>
      </c>
      <c r="L5" s="321" t="s">
        <v>21</v>
      </c>
      <c r="M5" s="321" t="s">
        <v>63</v>
      </c>
      <c r="N5" s="322" t="s">
        <v>64</v>
      </c>
      <c r="O5" s="909"/>
      <c r="P5" s="25"/>
      <c r="Q5" s="25"/>
      <c r="R5" s="25"/>
      <c r="S5" s="25"/>
      <c r="T5" s="25"/>
      <c r="U5" s="25"/>
      <c r="V5" s="25"/>
      <c r="W5" s="25"/>
      <c r="X5" s="25"/>
    </row>
    <row r="6" spans="1:15" ht="14.25" thickBot="1">
      <c r="A6" s="95" t="s">
        <v>65</v>
      </c>
      <c r="B6" s="96"/>
      <c r="C6" s="97"/>
      <c r="D6" s="218"/>
      <c r="E6" s="215"/>
      <c r="F6" s="323" t="s">
        <v>32</v>
      </c>
      <c r="G6" s="324" t="s">
        <v>33</v>
      </c>
      <c r="H6" s="325"/>
      <c r="I6" s="325"/>
      <c r="J6" s="98"/>
      <c r="K6" s="98"/>
      <c r="L6" s="98"/>
      <c r="M6" s="325"/>
      <c r="N6" s="326" t="s">
        <v>66</v>
      </c>
      <c r="O6" s="910"/>
    </row>
    <row r="7" spans="1:24" s="4" customFormat="1" ht="13.5" customHeight="1">
      <c r="A7" s="349" t="s">
        <v>67</v>
      </c>
      <c r="B7" s="350"/>
      <c r="C7" s="350"/>
      <c r="D7" s="351"/>
      <c r="E7" s="499">
        <v>31868</v>
      </c>
      <c r="F7" s="499">
        <v>32004</v>
      </c>
      <c r="G7" s="500">
        <v>36614</v>
      </c>
      <c r="H7" s="500">
        <v>25294</v>
      </c>
      <c r="I7" s="500">
        <v>24563</v>
      </c>
      <c r="J7" s="500">
        <v>33767</v>
      </c>
      <c r="K7" s="500">
        <v>32939</v>
      </c>
      <c r="L7" s="500">
        <v>32883</v>
      </c>
      <c r="M7" s="500">
        <v>36244</v>
      </c>
      <c r="N7" s="501">
        <v>31629</v>
      </c>
      <c r="O7" s="502"/>
      <c r="P7" s="31"/>
      <c r="Q7" s="31"/>
      <c r="R7" s="31"/>
      <c r="S7" s="31"/>
      <c r="T7" s="31"/>
      <c r="U7" s="31"/>
      <c r="V7" s="31"/>
      <c r="W7" s="31"/>
      <c r="X7" s="31"/>
    </row>
    <row r="8" spans="1:24" s="4" customFormat="1" ht="14.25" customHeight="1">
      <c r="A8" s="84" t="s">
        <v>505</v>
      </c>
      <c r="B8" s="32"/>
      <c r="C8" s="32"/>
      <c r="D8" s="219"/>
      <c r="E8" s="503"/>
      <c r="F8" s="503"/>
      <c r="G8" s="504"/>
      <c r="H8" s="504"/>
      <c r="I8" s="504"/>
      <c r="J8" s="504"/>
      <c r="K8" s="504"/>
      <c r="L8" s="504"/>
      <c r="M8" s="504"/>
      <c r="N8" s="505"/>
      <c r="O8" s="506"/>
      <c r="P8" s="31"/>
      <c r="Q8" s="31"/>
      <c r="R8" s="31"/>
      <c r="S8" s="31"/>
      <c r="T8" s="31"/>
      <c r="U8" s="31"/>
      <c r="V8" s="31"/>
      <c r="W8" s="31"/>
      <c r="X8" s="31"/>
    </row>
    <row r="9" spans="1:24" s="4" customFormat="1" ht="13.5">
      <c r="A9" s="352"/>
      <c r="B9" s="353" t="s">
        <v>68</v>
      </c>
      <c r="C9" s="354"/>
      <c r="D9" s="355"/>
      <c r="E9" s="507"/>
      <c r="F9" s="507"/>
      <c r="G9" s="508"/>
      <c r="H9" s="508">
        <v>27395</v>
      </c>
      <c r="I9" s="508">
        <v>25051</v>
      </c>
      <c r="J9" s="509"/>
      <c r="K9" s="509"/>
      <c r="L9" s="508">
        <v>33695</v>
      </c>
      <c r="M9" s="509"/>
      <c r="N9" s="510">
        <v>32782</v>
      </c>
      <c r="O9" s="511"/>
      <c r="P9" s="31"/>
      <c r="Q9" s="31"/>
      <c r="R9" s="31"/>
      <c r="S9" s="31"/>
      <c r="T9" s="31"/>
      <c r="U9" s="31"/>
      <c r="V9" s="31"/>
      <c r="W9" s="31"/>
      <c r="X9" s="31"/>
    </row>
    <row r="10" spans="1:24" s="4" customFormat="1" ht="13.5">
      <c r="A10" s="349"/>
      <c r="B10" s="223" t="s">
        <v>69</v>
      </c>
      <c r="C10" s="356"/>
      <c r="D10" s="357"/>
      <c r="E10" s="512">
        <v>33365</v>
      </c>
      <c r="F10" s="512">
        <v>33625</v>
      </c>
      <c r="G10" s="513">
        <v>42095</v>
      </c>
      <c r="H10" s="513">
        <v>30606</v>
      </c>
      <c r="I10" s="513">
        <v>25842</v>
      </c>
      <c r="J10" s="513">
        <v>34516</v>
      </c>
      <c r="K10" s="513">
        <v>33909</v>
      </c>
      <c r="L10" s="513">
        <v>34060</v>
      </c>
      <c r="M10" s="513">
        <v>42461</v>
      </c>
      <c r="N10" s="514">
        <v>38808</v>
      </c>
      <c r="O10" s="515"/>
      <c r="P10" s="31"/>
      <c r="Q10" s="31"/>
      <c r="R10" s="31"/>
      <c r="S10" s="31"/>
      <c r="T10" s="31"/>
      <c r="U10" s="31"/>
      <c r="V10" s="31"/>
      <c r="W10" s="31"/>
      <c r="X10" s="31"/>
    </row>
    <row r="11" spans="1:15" ht="13.5">
      <c r="A11" s="85" t="s">
        <v>70</v>
      </c>
      <c r="B11" s="33"/>
      <c r="C11" s="33"/>
      <c r="D11" s="162"/>
      <c r="E11" s="516">
        <v>31868</v>
      </c>
      <c r="F11" s="516">
        <v>31503</v>
      </c>
      <c r="G11" s="517">
        <v>37347</v>
      </c>
      <c r="H11" s="517">
        <v>25659</v>
      </c>
      <c r="I11" s="517">
        <v>24929</v>
      </c>
      <c r="J11" s="517">
        <v>38795</v>
      </c>
      <c r="K11" s="517">
        <v>33017</v>
      </c>
      <c r="L11" s="517">
        <v>38433</v>
      </c>
      <c r="M11" s="517">
        <v>36228</v>
      </c>
      <c r="N11" s="518">
        <v>30799</v>
      </c>
      <c r="O11" s="519"/>
    </row>
    <row r="12" spans="1:15" ht="13.5">
      <c r="A12" s="85" t="s">
        <v>35</v>
      </c>
      <c r="B12" s="33"/>
      <c r="C12" s="33"/>
      <c r="D12" s="162"/>
      <c r="E12" s="520">
        <v>0</v>
      </c>
      <c r="F12" s="520">
        <v>3</v>
      </c>
      <c r="G12" s="521">
        <v>1</v>
      </c>
      <c r="H12" s="521">
        <v>5</v>
      </c>
      <c r="I12" s="521">
        <v>14</v>
      </c>
      <c r="J12" s="521">
        <v>3</v>
      </c>
      <c r="K12" s="521">
        <v>4</v>
      </c>
      <c r="L12" s="521">
        <v>7</v>
      </c>
      <c r="M12" s="521">
        <v>0</v>
      </c>
      <c r="N12" s="522">
        <v>14</v>
      </c>
      <c r="O12" s="523">
        <v>51</v>
      </c>
    </row>
    <row r="13" spans="1:15" ht="13.5">
      <c r="A13" s="85" t="s">
        <v>71</v>
      </c>
      <c r="B13" s="33"/>
      <c r="C13" s="33"/>
      <c r="D13" s="162"/>
      <c r="E13" s="520">
        <v>0</v>
      </c>
      <c r="F13" s="520">
        <v>392421</v>
      </c>
      <c r="G13" s="521">
        <v>15547</v>
      </c>
      <c r="H13" s="521">
        <v>34727</v>
      </c>
      <c r="I13" s="521">
        <v>38218</v>
      </c>
      <c r="J13" s="521">
        <v>266531</v>
      </c>
      <c r="K13" s="521">
        <v>244310</v>
      </c>
      <c r="L13" s="521">
        <v>170918</v>
      </c>
      <c r="M13" s="521">
        <v>250045</v>
      </c>
      <c r="N13" s="522">
        <v>448684</v>
      </c>
      <c r="O13" s="523"/>
    </row>
    <row r="14" spans="1:15" ht="14.25" thickBot="1">
      <c r="A14" s="358" t="s">
        <v>72</v>
      </c>
      <c r="B14" s="94"/>
      <c r="C14" s="94"/>
      <c r="D14" s="171"/>
      <c r="E14" s="524" t="s">
        <v>31</v>
      </c>
      <c r="F14" s="524" t="s">
        <v>28</v>
      </c>
      <c r="G14" s="525" t="s">
        <v>588</v>
      </c>
      <c r="H14" s="525" t="s">
        <v>28</v>
      </c>
      <c r="I14" s="525" t="s">
        <v>28</v>
      </c>
      <c r="J14" s="525" t="s">
        <v>28</v>
      </c>
      <c r="K14" s="525" t="s">
        <v>28</v>
      </c>
      <c r="L14" s="525" t="s">
        <v>28</v>
      </c>
      <c r="M14" s="525" t="s">
        <v>28</v>
      </c>
      <c r="N14" s="526" t="s">
        <v>31</v>
      </c>
      <c r="O14" s="527"/>
    </row>
    <row r="15" spans="1:15" ht="13.5">
      <c r="A15" s="86" t="s">
        <v>73</v>
      </c>
      <c r="B15" s="49"/>
      <c r="C15" s="49"/>
      <c r="D15" s="224"/>
      <c r="E15" s="528"/>
      <c r="F15" s="528"/>
      <c r="G15" s="529"/>
      <c r="H15" s="529"/>
      <c r="I15" s="529"/>
      <c r="J15" s="529"/>
      <c r="K15" s="529"/>
      <c r="L15" s="529"/>
      <c r="M15" s="529"/>
      <c r="N15" s="530"/>
      <c r="O15" s="531"/>
    </row>
    <row r="16" spans="1:24" s="5" customFormat="1" ht="13.5">
      <c r="A16" s="86"/>
      <c r="B16" s="34" t="s">
        <v>74</v>
      </c>
      <c r="C16" s="37"/>
      <c r="D16" s="225" t="s">
        <v>75</v>
      </c>
      <c r="E16" s="532">
        <v>0</v>
      </c>
      <c r="F16" s="532">
        <v>0</v>
      </c>
      <c r="G16" s="532">
        <v>17170</v>
      </c>
      <c r="H16" s="532">
        <v>0</v>
      </c>
      <c r="I16" s="532">
        <v>0</v>
      </c>
      <c r="J16" s="532">
        <v>0</v>
      </c>
      <c r="K16" s="532">
        <v>0</v>
      </c>
      <c r="L16" s="532">
        <v>0</v>
      </c>
      <c r="M16" s="532">
        <v>150027</v>
      </c>
      <c r="N16" s="532">
        <v>6730264</v>
      </c>
      <c r="O16" s="533">
        <v>6897461</v>
      </c>
      <c r="P16" s="38"/>
      <c r="Q16" s="38"/>
      <c r="R16" s="38"/>
      <c r="S16" s="38"/>
      <c r="T16" s="38"/>
      <c r="U16" s="38"/>
      <c r="V16" s="38"/>
      <c r="W16" s="38"/>
      <c r="X16" s="38"/>
    </row>
    <row r="17" spans="1:24" s="6" customFormat="1" ht="13.5">
      <c r="A17" s="87"/>
      <c r="B17" s="39"/>
      <c r="C17" s="240" t="s">
        <v>76</v>
      </c>
      <c r="D17" s="228" t="s">
        <v>77</v>
      </c>
      <c r="E17" s="534">
        <v>0</v>
      </c>
      <c r="F17" s="534">
        <v>1871849</v>
      </c>
      <c r="G17" s="534">
        <v>15547</v>
      </c>
      <c r="H17" s="534">
        <v>659808</v>
      </c>
      <c r="I17" s="534">
        <v>1273037</v>
      </c>
      <c r="J17" s="534">
        <v>399796</v>
      </c>
      <c r="K17" s="534">
        <v>200334</v>
      </c>
      <c r="L17" s="534">
        <v>148699</v>
      </c>
      <c r="M17" s="534">
        <v>88904</v>
      </c>
      <c r="N17" s="534">
        <v>6730264</v>
      </c>
      <c r="O17" s="535">
        <v>11388238</v>
      </c>
      <c r="P17" s="40"/>
      <c r="Q17" s="40"/>
      <c r="R17" s="40"/>
      <c r="S17" s="40"/>
      <c r="T17" s="40"/>
      <c r="U17" s="40"/>
      <c r="V17" s="40"/>
      <c r="W17" s="40"/>
      <c r="X17" s="40"/>
    </row>
    <row r="18" spans="1:24" s="6" customFormat="1" ht="13.5">
      <c r="A18" s="87"/>
      <c r="B18" s="39"/>
      <c r="C18" s="237" t="s">
        <v>78</v>
      </c>
      <c r="D18" s="238" t="s">
        <v>75</v>
      </c>
      <c r="E18" s="536">
        <v>0</v>
      </c>
      <c r="F18" s="537">
        <v>0</v>
      </c>
      <c r="G18" s="537">
        <v>0</v>
      </c>
      <c r="H18" s="537">
        <v>0</v>
      </c>
      <c r="I18" s="537">
        <v>0</v>
      </c>
      <c r="J18" s="537">
        <v>0</v>
      </c>
      <c r="K18" s="537">
        <v>0</v>
      </c>
      <c r="L18" s="537">
        <v>0</v>
      </c>
      <c r="M18" s="537">
        <v>0</v>
      </c>
      <c r="N18" s="538">
        <v>1325272</v>
      </c>
      <c r="O18" s="539">
        <v>1325272</v>
      </c>
      <c r="P18" s="40"/>
      <c r="Q18" s="40"/>
      <c r="R18" s="40"/>
      <c r="S18" s="40"/>
      <c r="T18" s="40"/>
      <c r="U18" s="40"/>
      <c r="V18" s="40"/>
      <c r="W18" s="40"/>
      <c r="X18" s="40"/>
    </row>
    <row r="19" spans="1:15" ht="13.5">
      <c r="A19" s="88"/>
      <c r="B19" s="41"/>
      <c r="C19" s="233"/>
      <c r="D19" s="226" t="s">
        <v>77</v>
      </c>
      <c r="E19" s="540">
        <v>0</v>
      </c>
      <c r="F19" s="541">
        <v>472900</v>
      </c>
      <c r="G19" s="541">
        <v>0</v>
      </c>
      <c r="H19" s="541">
        <v>273540</v>
      </c>
      <c r="I19" s="541">
        <v>411916</v>
      </c>
      <c r="J19" s="541">
        <v>0</v>
      </c>
      <c r="K19" s="541">
        <v>0</v>
      </c>
      <c r="L19" s="541">
        <v>0</v>
      </c>
      <c r="M19" s="541">
        <v>0</v>
      </c>
      <c r="N19" s="542">
        <v>1325272</v>
      </c>
      <c r="O19" s="543">
        <v>2483628</v>
      </c>
    </row>
    <row r="20" spans="1:15" ht="13.5">
      <c r="A20" s="88"/>
      <c r="B20" s="41"/>
      <c r="C20" s="232" t="s">
        <v>79</v>
      </c>
      <c r="D20" s="227" t="s">
        <v>75</v>
      </c>
      <c r="E20" s="544">
        <v>0</v>
      </c>
      <c r="F20" s="545">
        <v>0</v>
      </c>
      <c r="G20" s="545">
        <v>0</v>
      </c>
      <c r="H20" s="545">
        <v>0</v>
      </c>
      <c r="I20" s="545">
        <v>0</v>
      </c>
      <c r="J20" s="545">
        <v>0</v>
      </c>
      <c r="K20" s="545">
        <v>0</v>
      </c>
      <c r="L20" s="545">
        <v>0</v>
      </c>
      <c r="M20" s="545">
        <v>0</v>
      </c>
      <c r="N20" s="546">
        <v>4373200</v>
      </c>
      <c r="O20" s="543">
        <v>4373200</v>
      </c>
    </row>
    <row r="21" spans="1:15" ht="13.5">
      <c r="A21" s="88"/>
      <c r="B21" s="41"/>
      <c r="C21" s="234"/>
      <c r="D21" s="226" t="s">
        <v>77</v>
      </c>
      <c r="E21" s="547">
        <v>0</v>
      </c>
      <c r="F21" s="541">
        <v>1001800</v>
      </c>
      <c r="G21" s="541">
        <v>0</v>
      </c>
      <c r="H21" s="541">
        <v>349000</v>
      </c>
      <c r="I21" s="541">
        <v>613600</v>
      </c>
      <c r="J21" s="541">
        <v>0</v>
      </c>
      <c r="K21" s="541">
        <v>0</v>
      </c>
      <c r="L21" s="541">
        <v>0</v>
      </c>
      <c r="M21" s="541">
        <v>0</v>
      </c>
      <c r="N21" s="542">
        <v>4373200</v>
      </c>
      <c r="O21" s="539">
        <v>6337600</v>
      </c>
    </row>
    <row r="22" spans="1:15" ht="13.5">
      <c r="A22" s="88"/>
      <c r="B22" s="41"/>
      <c r="C22" s="233" t="s">
        <v>80</v>
      </c>
      <c r="D22" s="227" t="s">
        <v>75</v>
      </c>
      <c r="E22" s="544">
        <v>0</v>
      </c>
      <c r="F22" s="545">
        <v>0</v>
      </c>
      <c r="G22" s="545">
        <v>17170</v>
      </c>
      <c r="H22" s="545">
        <v>0</v>
      </c>
      <c r="I22" s="545">
        <v>0</v>
      </c>
      <c r="J22" s="545">
        <v>0</v>
      </c>
      <c r="K22" s="545">
        <v>0</v>
      </c>
      <c r="L22" s="545">
        <v>0</v>
      </c>
      <c r="M22" s="545">
        <v>150027</v>
      </c>
      <c r="N22" s="546">
        <v>807933</v>
      </c>
      <c r="O22" s="543">
        <v>975130</v>
      </c>
    </row>
    <row r="23" spans="1:24" s="5" customFormat="1" ht="12.75" customHeight="1">
      <c r="A23" s="86"/>
      <c r="B23" s="36"/>
      <c r="C23" s="235"/>
      <c r="D23" s="226" t="s">
        <v>77</v>
      </c>
      <c r="E23" s="540">
        <v>0</v>
      </c>
      <c r="F23" s="541">
        <v>279696</v>
      </c>
      <c r="G23" s="541">
        <v>15547</v>
      </c>
      <c r="H23" s="541">
        <v>15527</v>
      </c>
      <c r="I23" s="541">
        <v>79325</v>
      </c>
      <c r="J23" s="541">
        <v>362206</v>
      </c>
      <c r="K23" s="541">
        <v>0</v>
      </c>
      <c r="L23" s="541">
        <v>0</v>
      </c>
      <c r="M23" s="541">
        <v>88904</v>
      </c>
      <c r="N23" s="542">
        <v>807933</v>
      </c>
      <c r="O23" s="539">
        <v>1649138</v>
      </c>
      <c r="P23" s="38"/>
      <c r="Q23" s="38"/>
      <c r="R23" s="38"/>
      <c r="S23" s="38"/>
      <c r="T23" s="38"/>
      <c r="U23" s="38"/>
      <c r="V23" s="38"/>
      <c r="W23" s="38"/>
      <c r="X23" s="38"/>
    </row>
    <row r="24" spans="1:24" s="5" customFormat="1" ht="12.75" customHeight="1">
      <c r="A24" s="86"/>
      <c r="B24" s="36"/>
      <c r="C24" s="233" t="s">
        <v>81</v>
      </c>
      <c r="D24" s="227" t="s">
        <v>75</v>
      </c>
      <c r="E24" s="544">
        <v>0</v>
      </c>
      <c r="F24" s="545">
        <v>0</v>
      </c>
      <c r="G24" s="545">
        <v>0</v>
      </c>
      <c r="H24" s="545">
        <v>0</v>
      </c>
      <c r="I24" s="545">
        <v>0</v>
      </c>
      <c r="J24" s="545">
        <v>0</v>
      </c>
      <c r="K24" s="545">
        <v>0</v>
      </c>
      <c r="L24" s="545">
        <v>0</v>
      </c>
      <c r="M24" s="545">
        <v>0</v>
      </c>
      <c r="N24" s="546">
        <v>223859</v>
      </c>
      <c r="O24" s="543">
        <v>223859</v>
      </c>
      <c r="P24" s="38"/>
      <c r="Q24" s="38"/>
      <c r="R24" s="38"/>
      <c r="S24" s="38"/>
      <c r="T24" s="38"/>
      <c r="U24" s="38"/>
      <c r="V24" s="38"/>
      <c r="W24" s="38"/>
      <c r="X24" s="38"/>
    </row>
    <row r="25" spans="1:15" ht="12.75" customHeight="1">
      <c r="A25" s="88"/>
      <c r="B25" s="42"/>
      <c r="C25" s="236"/>
      <c r="D25" s="228" t="s">
        <v>77</v>
      </c>
      <c r="E25" s="548">
        <v>0</v>
      </c>
      <c r="F25" s="549">
        <v>117453</v>
      </c>
      <c r="G25" s="549">
        <v>0</v>
      </c>
      <c r="H25" s="549">
        <v>21741</v>
      </c>
      <c r="I25" s="549">
        <v>168196</v>
      </c>
      <c r="J25" s="549">
        <v>37590</v>
      </c>
      <c r="K25" s="549">
        <v>200334</v>
      </c>
      <c r="L25" s="549">
        <v>148699</v>
      </c>
      <c r="M25" s="549">
        <v>0</v>
      </c>
      <c r="N25" s="550">
        <v>223859</v>
      </c>
      <c r="O25" s="531">
        <v>917872</v>
      </c>
    </row>
    <row r="26" spans="1:15" ht="13.5">
      <c r="A26" s="88"/>
      <c r="B26" s="43" t="s">
        <v>82</v>
      </c>
      <c r="C26" s="35"/>
      <c r="D26" s="230" t="s">
        <v>75</v>
      </c>
      <c r="E26" s="551">
        <v>0</v>
      </c>
      <c r="F26" s="537">
        <v>0</v>
      </c>
      <c r="G26" s="537">
        <v>0</v>
      </c>
      <c r="H26" s="537">
        <v>0</v>
      </c>
      <c r="I26" s="537">
        <v>0</v>
      </c>
      <c r="J26" s="537">
        <v>0</v>
      </c>
      <c r="K26" s="537">
        <v>0</v>
      </c>
      <c r="L26" s="537">
        <v>0</v>
      </c>
      <c r="M26" s="537">
        <v>0</v>
      </c>
      <c r="N26" s="552">
        <v>5201758</v>
      </c>
      <c r="O26" s="553">
        <v>5201758</v>
      </c>
    </row>
    <row r="27" spans="1:15" ht="13.5">
      <c r="A27" s="88"/>
      <c r="B27" s="42"/>
      <c r="C27" s="44" t="s">
        <v>76</v>
      </c>
      <c r="D27" s="229" t="s">
        <v>77</v>
      </c>
      <c r="E27" s="548">
        <v>0</v>
      </c>
      <c r="F27" s="549">
        <v>1577000</v>
      </c>
      <c r="G27" s="549">
        <v>0</v>
      </c>
      <c r="H27" s="549">
        <v>607910</v>
      </c>
      <c r="I27" s="549">
        <v>916516</v>
      </c>
      <c r="J27" s="549">
        <v>0</v>
      </c>
      <c r="K27" s="549">
        <v>0</v>
      </c>
      <c r="L27" s="549">
        <v>0</v>
      </c>
      <c r="M27" s="549">
        <v>0</v>
      </c>
      <c r="N27" s="550">
        <v>5201758</v>
      </c>
      <c r="O27" s="531">
        <v>8303184</v>
      </c>
    </row>
    <row r="28" spans="1:24" s="100" customFormat="1" ht="13.5">
      <c r="A28" s="88"/>
      <c r="B28" s="16" t="s">
        <v>83</v>
      </c>
      <c r="C28" s="33"/>
      <c r="D28" s="162"/>
      <c r="E28" s="554">
        <v>0</v>
      </c>
      <c r="F28" s="555">
        <v>45</v>
      </c>
      <c r="G28" s="555">
        <v>0</v>
      </c>
      <c r="H28" s="555">
        <v>6</v>
      </c>
      <c r="I28" s="555">
        <v>45</v>
      </c>
      <c r="J28" s="555">
        <v>0</v>
      </c>
      <c r="K28" s="555">
        <v>0</v>
      </c>
      <c r="L28" s="555">
        <v>0</v>
      </c>
      <c r="M28" s="555">
        <v>0</v>
      </c>
      <c r="N28" s="556">
        <v>50</v>
      </c>
      <c r="O28" s="557"/>
      <c r="P28" s="80"/>
      <c r="Q28" s="80"/>
      <c r="R28" s="80"/>
      <c r="S28" s="80"/>
      <c r="T28" s="80"/>
      <c r="U28" s="80"/>
      <c r="V28" s="80"/>
      <c r="W28" s="80"/>
      <c r="X28" s="80"/>
    </row>
    <row r="29" spans="1:15" ht="14.25" thickBot="1">
      <c r="A29" s="92"/>
      <c r="B29" s="93" t="s">
        <v>84</v>
      </c>
      <c r="C29" s="94"/>
      <c r="D29" s="171"/>
      <c r="E29" s="558">
        <v>0</v>
      </c>
      <c r="F29" s="559">
        <v>533023</v>
      </c>
      <c r="G29" s="559">
        <v>0</v>
      </c>
      <c r="H29" s="559">
        <v>333470</v>
      </c>
      <c r="I29" s="559">
        <v>143784</v>
      </c>
      <c r="J29" s="559">
        <v>0</v>
      </c>
      <c r="K29" s="559">
        <v>0</v>
      </c>
      <c r="L29" s="559">
        <v>0</v>
      </c>
      <c r="M29" s="559">
        <v>0</v>
      </c>
      <c r="N29" s="560">
        <v>4748391</v>
      </c>
      <c r="O29" s="527">
        <v>5758668</v>
      </c>
    </row>
    <row r="30" spans="1:15" ht="13.5">
      <c r="A30" s="88" t="s">
        <v>85</v>
      </c>
      <c r="B30" s="49"/>
      <c r="C30" s="49"/>
      <c r="D30" s="167"/>
      <c r="E30" s="561"/>
      <c r="F30" s="529"/>
      <c r="G30" s="529"/>
      <c r="H30" s="529"/>
      <c r="I30" s="529"/>
      <c r="J30" s="529"/>
      <c r="K30" s="529"/>
      <c r="L30" s="529"/>
      <c r="M30" s="529"/>
      <c r="N30" s="528"/>
      <c r="O30" s="531"/>
    </row>
    <row r="31" spans="1:15" ht="13.5">
      <c r="A31" s="88"/>
      <c r="B31" s="16" t="s">
        <v>86</v>
      </c>
      <c r="C31" s="33"/>
      <c r="D31" s="162"/>
      <c r="E31" s="562"/>
      <c r="F31" s="563" t="s">
        <v>590</v>
      </c>
      <c r="G31" s="563" t="s">
        <v>29</v>
      </c>
      <c r="H31" s="563" t="s">
        <v>590</v>
      </c>
      <c r="I31" s="563" t="s">
        <v>590</v>
      </c>
      <c r="J31" s="563" t="s">
        <v>591</v>
      </c>
      <c r="K31" s="563" t="s">
        <v>591</v>
      </c>
      <c r="L31" s="563" t="s">
        <v>591</v>
      </c>
      <c r="M31" s="563" t="s">
        <v>591</v>
      </c>
      <c r="N31" s="564" t="s">
        <v>590</v>
      </c>
      <c r="O31" s="523"/>
    </row>
    <row r="32" spans="1:15" ht="13.5">
      <c r="A32" s="88"/>
      <c r="B32" s="43" t="s">
        <v>87</v>
      </c>
      <c r="C32" s="35"/>
      <c r="D32" s="161" t="s">
        <v>88</v>
      </c>
      <c r="E32" s="565">
        <v>0</v>
      </c>
      <c r="F32" s="566">
        <v>6460</v>
      </c>
      <c r="G32" s="566">
        <v>1000</v>
      </c>
      <c r="H32" s="566">
        <v>20000</v>
      </c>
      <c r="I32" s="566">
        <v>35810</v>
      </c>
      <c r="J32" s="566">
        <v>1605</v>
      </c>
      <c r="K32" s="566">
        <v>820</v>
      </c>
      <c r="L32" s="566">
        <v>870</v>
      </c>
      <c r="M32" s="566">
        <v>600</v>
      </c>
      <c r="N32" s="567">
        <v>32280</v>
      </c>
      <c r="O32" s="533">
        <v>99445</v>
      </c>
    </row>
    <row r="33" spans="1:15" ht="13.5">
      <c r="A33" s="88"/>
      <c r="B33" s="41"/>
      <c r="C33" s="241" t="s">
        <v>30</v>
      </c>
      <c r="D33" s="222" t="s">
        <v>88</v>
      </c>
      <c r="E33" s="568">
        <v>0</v>
      </c>
      <c r="F33" s="569">
        <v>6460</v>
      </c>
      <c r="G33" s="569">
        <v>0</v>
      </c>
      <c r="H33" s="569">
        <v>20000</v>
      </c>
      <c r="I33" s="569">
        <v>35810</v>
      </c>
      <c r="J33" s="569">
        <v>0</v>
      </c>
      <c r="K33" s="569">
        <v>0</v>
      </c>
      <c r="L33" s="569">
        <v>0</v>
      </c>
      <c r="M33" s="569">
        <v>0</v>
      </c>
      <c r="N33" s="570">
        <v>32280</v>
      </c>
      <c r="O33" s="543">
        <v>94550</v>
      </c>
    </row>
    <row r="34" spans="1:24" s="3" customFormat="1" ht="13.5">
      <c r="A34" s="83"/>
      <c r="B34" s="26"/>
      <c r="C34" s="242" t="s">
        <v>29</v>
      </c>
      <c r="D34" s="222" t="s">
        <v>88</v>
      </c>
      <c r="E34" s="571">
        <v>0</v>
      </c>
      <c r="F34" s="572">
        <v>0</v>
      </c>
      <c r="G34" s="572">
        <v>1000</v>
      </c>
      <c r="H34" s="572">
        <v>0</v>
      </c>
      <c r="I34" s="572">
        <v>0</v>
      </c>
      <c r="J34" s="572">
        <v>1605</v>
      </c>
      <c r="K34" s="572">
        <v>820</v>
      </c>
      <c r="L34" s="572">
        <v>870</v>
      </c>
      <c r="M34" s="572">
        <v>600</v>
      </c>
      <c r="N34" s="573">
        <v>0</v>
      </c>
      <c r="O34" s="543">
        <v>4895</v>
      </c>
      <c r="P34" s="25"/>
      <c r="Q34" s="25"/>
      <c r="R34" s="25"/>
      <c r="S34" s="25"/>
      <c r="T34" s="25"/>
      <c r="U34" s="25"/>
      <c r="V34" s="25"/>
      <c r="W34" s="25"/>
      <c r="X34" s="25"/>
    </row>
    <row r="35" spans="1:24" s="4" customFormat="1" ht="13.5">
      <c r="A35" s="87"/>
      <c r="B35" s="45"/>
      <c r="C35" s="223" t="s">
        <v>89</v>
      </c>
      <c r="D35" s="243" t="s">
        <v>88</v>
      </c>
      <c r="E35" s="574">
        <v>0</v>
      </c>
      <c r="F35" s="575">
        <v>0</v>
      </c>
      <c r="G35" s="575">
        <v>0</v>
      </c>
      <c r="H35" s="575">
        <v>0</v>
      </c>
      <c r="I35" s="575">
        <v>0</v>
      </c>
      <c r="J35" s="575">
        <v>0</v>
      </c>
      <c r="K35" s="575">
        <v>0</v>
      </c>
      <c r="L35" s="575">
        <v>0</v>
      </c>
      <c r="M35" s="575">
        <v>0</v>
      </c>
      <c r="N35" s="576">
        <v>0</v>
      </c>
      <c r="O35" s="535">
        <v>0</v>
      </c>
      <c r="P35" s="31"/>
      <c r="Q35" s="31"/>
      <c r="R35" s="31"/>
      <c r="S35" s="31"/>
      <c r="T35" s="31"/>
      <c r="U35" s="31"/>
      <c r="V35" s="31"/>
      <c r="W35" s="31"/>
      <c r="X35" s="31"/>
    </row>
    <row r="36" spans="1:24" s="7" customFormat="1" ht="13.5">
      <c r="A36" s="87"/>
      <c r="B36" s="29" t="s">
        <v>90</v>
      </c>
      <c r="C36" s="30"/>
      <c r="D36" s="161" t="s">
        <v>88</v>
      </c>
      <c r="E36" s="562">
        <v>0</v>
      </c>
      <c r="F36" s="577">
        <v>5100</v>
      </c>
      <c r="G36" s="577">
        <v>0</v>
      </c>
      <c r="H36" s="577">
        <v>20000</v>
      </c>
      <c r="I36" s="577">
        <v>35810</v>
      </c>
      <c r="J36" s="577">
        <v>0</v>
      </c>
      <c r="K36" s="577">
        <v>0</v>
      </c>
      <c r="L36" s="577">
        <v>0</v>
      </c>
      <c r="M36" s="577">
        <v>0</v>
      </c>
      <c r="N36" s="578">
        <v>10400</v>
      </c>
      <c r="O36" s="579">
        <v>71310</v>
      </c>
      <c r="P36" s="46"/>
      <c r="Q36" s="46"/>
      <c r="R36" s="46"/>
      <c r="S36" s="46"/>
      <c r="T36" s="46"/>
      <c r="U36" s="46"/>
      <c r="V36" s="46"/>
      <c r="W36" s="46"/>
      <c r="X36" s="46"/>
    </row>
    <row r="37" spans="1:24" s="7" customFormat="1" ht="13.5">
      <c r="A37" s="87"/>
      <c r="B37" s="29" t="s">
        <v>91</v>
      </c>
      <c r="C37" s="30"/>
      <c r="D37" s="161" t="s">
        <v>92</v>
      </c>
      <c r="E37" s="562">
        <v>0</v>
      </c>
      <c r="F37" s="577">
        <v>4116</v>
      </c>
      <c r="G37" s="577">
        <v>0</v>
      </c>
      <c r="H37" s="577">
        <v>0</v>
      </c>
      <c r="I37" s="577">
        <v>7811</v>
      </c>
      <c r="J37" s="577">
        <v>1855</v>
      </c>
      <c r="K37" s="577">
        <v>1093</v>
      </c>
      <c r="L37" s="577">
        <v>442</v>
      </c>
      <c r="M37" s="577">
        <v>0</v>
      </c>
      <c r="N37" s="578">
        <v>0</v>
      </c>
      <c r="O37" s="579">
        <v>15317</v>
      </c>
      <c r="P37" s="46"/>
      <c r="Q37" s="46"/>
      <c r="R37" s="46"/>
      <c r="S37" s="46"/>
      <c r="T37" s="46"/>
      <c r="U37" s="46"/>
      <c r="V37" s="46"/>
      <c r="W37" s="46"/>
      <c r="X37" s="46"/>
    </row>
    <row r="38" spans="1:15" ht="13.5">
      <c r="A38" s="88"/>
      <c r="B38" s="16" t="s">
        <v>93</v>
      </c>
      <c r="C38" s="33"/>
      <c r="D38" s="161" t="s">
        <v>94</v>
      </c>
      <c r="E38" s="562">
        <v>0</v>
      </c>
      <c r="F38" s="577">
        <v>0</v>
      </c>
      <c r="G38" s="577">
        <v>3742</v>
      </c>
      <c r="H38" s="577">
        <v>0</v>
      </c>
      <c r="I38" s="577">
        <v>0</v>
      </c>
      <c r="J38" s="577">
        <v>89</v>
      </c>
      <c r="K38" s="577">
        <v>0</v>
      </c>
      <c r="L38" s="577">
        <v>0</v>
      </c>
      <c r="M38" s="577">
        <v>0</v>
      </c>
      <c r="N38" s="578">
        <v>3702</v>
      </c>
      <c r="O38" s="579">
        <v>7533</v>
      </c>
    </row>
    <row r="39" spans="1:15" ht="13.5">
      <c r="A39" s="88"/>
      <c r="B39" s="16" t="s">
        <v>95</v>
      </c>
      <c r="C39" s="33"/>
      <c r="D39" s="161" t="s">
        <v>96</v>
      </c>
      <c r="E39" s="562">
        <v>0</v>
      </c>
      <c r="F39" s="577">
        <v>1886</v>
      </c>
      <c r="G39" s="577">
        <v>2673</v>
      </c>
      <c r="H39" s="577">
        <v>8530</v>
      </c>
      <c r="I39" s="577">
        <v>6279</v>
      </c>
      <c r="J39" s="577">
        <v>2419</v>
      </c>
      <c r="K39" s="577">
        <v>3009</v>
      </c>
      <c r="L39" s="577">
        <v>1442</v>
      </c>
      <c r="M39" s="577">
        <v>1570</v>
      </c>
      <c r="N39" s="578">
        <v>9441</v>
      </c>
      <c r="O39" s="523">
        <v>37249</v>
      </c>
    </row>
    <row r="40" spans="1:15" ht="13.5">
      <c r="A40" s="88"/>
      <c r="B40" s="16" t="s">
        <v>97</v>
      </c>
      <c r="C40" s="33"/>
      <c r="D40" s="162"/>
      <c r="E40" s="562">
        <v>0</v>
      </c>
      <c r="F40" s="577">
        <v>6</v>
      </c>
      <c r="G40" s="577">
        <v>2</v>
      </c>
      <c r="H40" s="577">
        <v>0</v>
      </c>
      <c r="I40" s="577">
        <v>7</v>
      </c>
      <c r="J40" s="577">
        <v>7</v>
      </c>
      <c r="K40" s="577">
        <v>3</v>
      </c>
      <c r="L40" s="577">
        <v>4</v>
      </c>
      <c r="M40" s="577">
        <v>4</v>
      </c>
      <c r="N40" s="578">
        <v>2</v>
      </c>
      <c r="O40" s="523">
        <v>35</v>
      </c>
    </row>
    <row r="41" spans="1:15" ht="13.5">
      <c r="A41" s="88"/>
      <c r="B41" s="16" t="s">
        <v>98</v>
      </c>
      <c r="C41" s="33"/>
      <c r="D41" s="162"/>
      <c r="E41" s="562">
        <v>0</v>
      </c>
      <c r="F41" s="577">
        <v>1</v>
      </c>
      <c r="G41" s="577">
        <v>0</v>
      </c>
      <c r="H41" s="577">
        <v>1</v>
      </c>
      <c r="I41" s="577">
        <v>1</v>
      </c>
      <c r="J41" s="577">
        <v>1</v>
      </c>
      <c r="K41" s="577">
        <v>0</v>
      </c>
      <c r="L41" s="577">
        <v>1</v>
      </c>
      <c r="M41" s="577">
        <v>1</v>
      </c>
      <c r="N41" s="578">
        <v>1</v>
      </c>
      <c r="O41" s="523">
        <v>7</v>
      </c>
    </row>
    <row r="42" spans="1:15" ht="13.5">
      <c r="A42" s="88"/>
      <c r="B42" s="43" t="s">
        <v>99</v>
      </c>
      <c r="C42" s="35"/>
      <c r="D42" s="162"/>
      <c r="E42" s="562">
        <v>0</v>
      </c>
      <c r="F42" s="577">
        <v>1</v>
      </c>
      <c r="G42" s="577">
        <v>1</v>
      </c>
      <c r="H42" s="577">
        <v>1</v>
      </c>
      <c r="I42" s="577">
        <v>1</v>
      </c>
      <c r="J42" s="577">
        <v>1</v>
      </c>
      <c r="K42" s="577">
        <v>2</v>
      </c>
      <c r="L42" s="577">
        <v>1</v>
      </c>
      <c r="M42" s="577">
        <v>1</v>
      </c>
      <c r="N42" s="578">
        <v>1</v>
      </c>
      <c r="O42" s="523">
        <v>10</v>
      </c>
    </row>
    <row r="43" spans="1:15" ht="13.5">
      <c r="A43" s="88"/>
      <c r="B43" s="43" t="s">
        <v>100</v>
      </c>
      <c r="C43" s="35"/>
      <c r="D43" s="230" t="s">
        <v>75</v>
      </c>
      <c r="E43" s="565">
        <v>0</v>
      </c>
      <c r="F43" s="566">
        <v>4770</v>
      </c>
      <c r="G43" s="566">
        <v>1000</v>
      </c>
      <c r="H43" s="566">
        <v>19000</v>
      </c>
      <c r="I43" s="566">
        <v>33310</v>
      </c>
      <c r="J43" s="566">
        <v>1500</v>
      </c>
      <c r="K43" s="566">
        <v>820</v>
      </c>
      <c r="L43" s="566">
        <v>870</v>
      </c>
      <c r="M43" s="566">
        <v>600</v>
      </c>
      <c r="N43" s="567">
        <v>15000</v>
      </c>
      <c r="O43" s="553">
        <v>76870</v>
      </c>
    </row>
    <row r="44" spans="1:24" s="2" customFormat="1" ht="13.5">
      <c r="A44" s="91"/>
      <c r="B44" s="47"/>
      <c r="C44" s="28" t="s">
        <v>88</v>
      </c>
      <c r="D44" s="228" t="s">
        <v>101</v>
      </c>
      <c r="E44" s="574">
        <v>0</v>
      </c>
      <c r="F44" s="575">
        <v>4770</v>
      </c>
      <c r="G44" s="575">
        <v>1000</v>
      </c>
      <c r="H44" s="575">
        <v>19000</v>
      </c>
      <c r="I44" s="575">
        <v>33310</v>
      </c>
      <c r="J44" s="575">
        <v>1500</v>
      </c>
      <c r="K44" s="575">
        <v>820</v>
      </c>
      <c r="L44" s="575">
        <v>870</v>
      </c>
      <c r="M44" s="575">
        <v>0</v>
      </c>
      <c r="N44" s="576">
        <v>15000</v>
      </c>
      <c r="O44" s="535">
        <v>76270</v>
      </c>
      <c r="P44" s="48"/>
      <c r="Q44" s="48"/>
      <c r="R44" s="48"/>
      <c r="S44" s="48"/>
      <c r="T44" s="48"/>
      <c r="U44" s="48"/>
      <c r="V44" s="48"/>
      <c r="W44" s="48"/>
      <c r="X44" s="48"/>
    </row>
    <row r="45" spans="1:15" ht="13.5">
      <c r="A45" s="88"/>
      <c r="B45" s="42" t="s">
        <v>102</v>
      </c>
      <c r="C45" s="28"/>
      <c r="D45" s="162"/>
      <c r="E45" s="580">
        <v>0</v>
      </c>
      <c r="F45" s="581">
        <v>760</v>
      </c>
      <c r="G45" s="581">
        <v>183</v>
      </c>
      <c r="H45" s="581">
        <v>6290</v>
      </c>
      <c r="I45" s="581">
        <v>5009</v>
      </c>
      <c r="J45" s="581">
        <v>110</v>
      </c>
      <c r="K45" s="581">
        <v>103</v>
      </c>
      <c r="L45" s="581">
        <v>38</v>
      </c>
      <c r="M45" s="581">
        <v>0</v>
      </c>
      <c r="N45" s="582">
        <v>1067</v>
      </c>
      <c r="O45" s="583">
        <v>13560</v>
      </c>
    </row>
    <row r="46" spans="1:15" ht="13.5">
      <c r="A46" s="88"/>
      <c r="B46" s="16" t="s">
        <v>103</v>
      </c>
      <c r="C46" s="33"/>
      <c r="D46" s="162"/>
      <c r="E46" s="580">
        <v>0</v>
      </c>
      <c r="F46" s="581">
        <v>2077</v>
      </c>
      <c r="G46" s="581">
        <v>501</v>
      </c>
      <c r="H46" s="581">
        <v>17234</v>
      </c>
      <c r="I46" s="581">
        <v>13776</v>
      </c>
      <c r="J46" s="581">
        <v>301</v>
      </c>
      <c r="K46" s="581">
        <v>283</v>
      </c>
      <c r="L46" s="581">
        <v>101</v>
      </c>
      <c r="M46" s="581">
        <v>0</v>
      </c>
      <c r="N46" s="582">
        <v>2923</v>
      </c>
      <c r="O46" s="583">
        <v>37196</v>
      </c>
    </row>
    <row r="47" spans="1:15" ht="13.5">
      <c r="A47" s="88"/>
      <c r="B47" s="16" t="s">
        <v>104</v>
      </c>
      <c r="C47" s="33"/>
      <c r="D47" s="161" t="s">
        <v>88</v>
      </c>
      <c r="E47" s="580">
        <v>0</v>
      </c>
      <c r="F47" s="581">
        <v>1750</v>
      </c>
      <c r="G47" s="581">
        <v>750</v>
      </c>
      <c r="H47" s="581">
        <v>18900</v>
      </c>
      <c r="I47" s="581">
        <v>19527</v>
      </c>
      <c r="J47" s="581">
        <v>1150</v>
      </c>
      <c r="K47" s="581">
        <v>755</v>
      </c>
      <c r="L47" s="581">
        <v>310</v>
      </c>
      <c r="M47" s="581">
        <v>0</v>
      </c>
      <c r="N47" s="582">
        <v>5620</v>
      </c>
      <c r="O47" s="583">
        <v>48762</v>
      </c>
    </row>
    <row r="48" spans="1:15" ht="13.5">
      <c r="A48" s="88"/>
      <c r="B48" s="43" t="s">
        <v>105</v>
      </c>
      <c r="C48" s="35"/>
      <c r="D48" s="244" t="s">
        <v>106</v>
      </c>
      <c r="E48" s="584">
        <v>0</v>
      </c>
      <c r="F48" s="585">
        <v>745</v>
      </c>
      <c r="G48" s="585">
        <v>183</v>
      </c>
      <c r="H48" s="585">
        <v>6250</v>
      </c>
      <c r="I48" s="585">
        <v>4607</v>
      </c>
      <c r="J48" s="585">
        <v>105</v>
      </c>
      <c r="K48" s="585">
        <v>101</v>
      </c>
      <c r="L48" s="585">
        <v>37</v>
      </c>
      <c r="M48" s="585">
        <v>0</v>
      </c>
      <c r="N48" s="586">
        <v>1060</v>
      </c>
      <c r="O48" s="587">
        <v>13088</v>
      </c>
    </row>
    <row r="49" spans="1:15" ht="14.25" thickBot="1">
      <c r="A49" s="92"/>
      <c r="B49" s="99"/>
      <c r="C49" s="96" t="s">
        <v>107</v>
      </c>
      <c r="D49" s="245" t="s">
        <v>108</v>
      </c>
      <c r="E49" s="588">
        <v>0</v>
      </c>
      <c r="F49" s="589">
        <v>824</v>
      </c>
      <c r="G49" s="589">
        <v>274</v>
      </c>
      <c r="H49" s="589">
        <v>6899</v>
      </c>
      <c r="I49" s="589">
        <v>7127</v>
      </c>
      <c r="J49" s="589">
        <v>420</v>
      </c>
      <c r="K49" s="589">
        <v>101</v>
      </c>
      <c r="L49" s="589">
        <v>117</v>
      </c>
      <c r="M49" s="589">
        <v>0</v>
      </c>
      <c r="N49" s="590">
        <v>2050</v>
      </c>
      <c r="O49" s="591">
        <v>17812</v>
      </c>
    </row>
    <row r="50" spans="1:15" ht="13.5">
      <c r="A50" s="88" t="s">
        <v>506</v>
      </c>
      <c r="B50" s="49"/>
      <c r="C50" s="49"/>
      <c r="D50" s="167"/>
      <c r="E50" s="561"/>
      <c r="F50" s="529"/>
      <c r="G50" s="529"/>
      <c r="H50" s="529"/>
      <c r="I50" s="529"/>
      <c r="J50" s="529"/>
      <c r="K50" s="529"/>
      <c r="L50" s="529"/>
      <c r="M50" s="529"/>
      <c r="N50" s="528"/>
      <c r="O50" s="592"/>
    </row>
    <row r="51" spans="1:15" ht="13.5">
      <c r="A51" s="88"/>
      <c r="B51" s="43" t="s">
        <v>109</v>
      </c>
      <c r="C51" s="35"/>
      <c r="D51" s="244" t="s">
        <v>110</v>
      </c>
      <c r="E51" s="593">
        <v>0</v>
      </c>
      <c r="F51" s="594">
        <v>45</v>
      </c>
      <c r="G51" s="594">
        <v>65</v>
      </c>
      <c r="H51" s="594">
        <v>26.4</v>
      </c>
      <c r="I51" s="594">
        <v>17</v>
      </c>
      <c r="J51" s="594">
        <v>63.9</v>
      </c>
      <c r="K51" s="594">
        <v>45</v>
      </c>
      <c r="L51" s="594">
        <v>64.76</v>
      </c>
      <c r="M51" s="594">
        <v>0</v>
      </c>
      <c r="N51" s="595">
        <v>50</v>
      </c>
      <c r="O51" s="596"/>
    </row>
    <row r="52" spans="1:15" ht="13.5">
      <c r="A52" s="88"/>
      <c r="B52" s="41"/>
      <c r="C52" s="49" t="s">
        <v>34</v>
      </c>
      <c r="D52" s="246" t="s">
        <v>111</v>
      </c>
      <c r="E52" s="597">
        <v>0</v>
      </c>
      <c r="F52" s="598">
        <v>45</v>
      </c>
      <c r="G52" s="598">
        <v>65</v>
      </c>
      <c r="H52" s="598">
        <v>26.4</v>
      </c>
      <c r="I52" s="598">
        <v>17</v>
      </c>
      <c r="J52" s="598">
        <v>63.9</v>
      </c>
      <c r="K52" s="598">
        <v>45</v>
      </c>
      <c r="L52" s="598">
        <v>64.76</v>
      </c>
      <c r="M52" s="598">
        <v>0</v>
      </c>
      <c r="N52" s="599">
        <v>50</v>
      </c>
      <c r="O52" s="600"/>
    </row>
    <row r="53" spans="1:15" ht="13.5">
      <c r="A53" s="88"/>
      <c r="B53" s="42"/>
      <c r="C53" s="28"/>
      <c r="D53" s="247" t="s">
        <v>112</v>
      </c>
      <c r="E53" s="601">
        <v>0</v>
      </c>
      <c r="F53" s="602">
        <v>90</v>
      </c>
      <c r="G53" s="602">
        <v>90</v>
      </c>
      <c r="H53" s="602">
        <v>52.8</v>
      </c>
      <c r="I53" s="602">
        <v>34</v>
      </c>
      <c r="J53" s="602">
        <v>127.8</v>
      </c>
      <c r="K53" s="602">
        <v>90</v>
      </c>
      <c r="L53" s="602">
        <v>85.71</v>
      </c>
      <c r="M53" s="602">
        <v>0</v>
      </c>
      <c r="N53" s="603">
        <v>100</v>
      </c>
      <c r="O53" s="604"/>
    </row>
    <row r="54" spans="1:15" ht="13.5">
      <c r="A54" s="88"/>
      <c r="B54" s="16" t="s">
        <v>120</v>
      </c>
      <c r="C54" s="33"/>
      <c r="D54" s="162"/>
      <c r="E54" s="605">
        <v>0</v>
      </c>
      <c r="F54" s="606">
        <v>0</v>
      </c>
      <c r="G54" s="606">
        <v>0</v>
      </c>
      <c r="H54" s="606">
        <v>0</v>
      </c>
      <c r="I54" s="606">
        <v>0</v>
      </c>
      <c r="J54" s="606">
        <v>0</v>
      </c>
      <c r="K54" s="606">
        <v>0</v>
      </c>
      <c r="L54" s="606">
        <v>0</v>
      </c>
      <c r="M54" s="606">
        <v>0</v>
      </c>
      <c r="N54" s="607">
        <v>0</v>
      </c>
      <c r="O54" s="523"/>
    </row>
    <row r="55" spans="1:15" ht="13.5">
      <c r="A55" s="88"/>
      <c r="B55" s="16" t="s">
        <v>113</v>
      </c>
      <c r="C55" s="33"/>
      <c r="D55" s="162"/>
      <c r="E55" s="608">
        <v>0</v>
      </c>
      <c r="F55" s="609">
        <v>33329</v>
      </c>
      <c r="G55" s="609">
        <v>41998</v>
      </c>
      <c r="H55" s="609">
        <v>39904</v>
      </c>
      <c r="I55" s="609">
        <v>41000</v>
      </c>
      <c r="J55" s="609">
        <v>34516</v>
      </c>
      <c r="K55" s="609">
        <v>35522</v>
      </c>
      <c r="L55" s="609">
        <v>33695</v>
      </c>
      <c r="M55" s="609"/>
      <c r="N55" s="610">
        <v>32782</v>
      </c>
      <c r="O55" s="519"/>
    </row>
    <row r="56" spans="1:15" ht="14.25" thickBot="1">
      <c r="A56" s="92"/>
      <c r="B56" s="904" t="s">
        <v>114</v>
      </c>
      <c r="C56" s="905"/>
      <c r="D56" s="906"/>
      <c r="E56" s="593">
        <v>0</v>
      </c>
      <c r="F56" s="594">
        <v>20</v>
      </c>
      <c r="G56" s="594">
        <v>0</v>
      </c>
      <c r="H56" s="594">
        <v>0</v>
      </c>
      <c r="I56" s="594">
        <v>0</v>
      </c>
      <c r="J56" s="594">
        <v>0</v>
      </c>
      <c r="K56" s="594">
        <v>0</v>
      </c>
      <c r="L56" s="594">
        <v>0</v>
      </c>
      <c r="M56" s="594">
        <v>0</v>
      </c>
      <c r="N56" s="595">
        <v>20</v>
      </c>
      <c r="O56" s="611"/>
    </row>
    <row r="57" spans="1:15" ht="13.5">
      <c r="A57" s="88" t="s">
        <v>115</v>
      </c>
      <c r="B57" s="49"/>
      <c r="C57" s="49"/>
      <c r="D57" s="167" t="s">
        <v>116</v>
      </c>
      <c r="E57" s="612"/>
      <c r="F57" s="613"/>
      <c r="G57" s="613"/>
      <c r="H57" s="613"/>
      <c r="I57" s="613"/>
      <c r="J57" s="613"/>
      <c r="K57" s="613"/>
      <c r="L57" s="613"/>
      <c r="M57" s="613"/>
      <c r="N57" s="614"/>
      <c r="O57" s="615"/>
    </row>
    <row r="58" spans="1:15" ht="13.5">
      <c r="A58" s="88"/>
      <c r="B58" s="43" t="s">
        <v>117</v>
      </c>
      <c r="C58" s="35"/>
      <c r="D58" s="161"/>
      <c r="E58" s="616">
        <v>0</v>
      </c>
      <c r="F58" s="617">
        <v>2</v>
      </c>
      <c r="G58" s="617">
        <v>1</v>
      </c>
      <c r="H58" s="617">
        <v>4</v>
      </c>
      <c r="I58" s="617">
        <v>1</v>
      </c>
      <c r="J58" s="617">
        <v>1</v>
      </c>
      <c r="K58" s="617">
        <v>1</v>
      </c>
      <c r="L58" s="617">
        <v>0</v>
      </c>
      <c r="M58" s="617">
        <v>0</v>
      </c>
      <c r="N58" s="532">
        <v>3</v>
      </c>
      <c r="O58" s="533">
        <v>13</v>
      </c>
    </row>
    <row r="59" spans="1:15" ht="13.5">
      <c r="A59" s="88"/>
      <c r="B59" s="220" t="s">
        <v>118</v>
      </c>
      <c r="C59" s="221"/>
      <c r="D59" s="222"/>
      <c r="E59" s="544">
        <v>0</v>
      </c>
      <c r="F59" s="545">
        <v>0</v>
      </c>
      <c r="G59" s="545">
        <v>0</v>
      </c>
      <c r="H59" s="545">
        <v>0</v>
      </c>
      <c r="I59" s="545">
        <v>0</v>
      </c>
      <c r="J59" s="545">
        <v>0</v>
      </c>
      <c r="K59" s="545">
        <v>0</v>
      </c>
      <c r="L59" s="545">
        <v>0</v>
      </c>
      <c r="M59" s="545">
        <v>0</v>
      </c>
      <c r="N59" s="546">
        <v>0</v>
      </c>
      <c r="O59" s="543">
        <v>0</v>
      </c>
    </row>
    <row r="60" spans="1:15" ht="14.25" thickBot="1">
      <c r="A60" s="92"/>
      <c r="B60" s="99" t="s">
        <v>119</v>
      </c>
      <c r="C60" s="96"/>
      <c r="D60" s="218"/>
      <c r="E60" s="618">
        <v>0</v>
      </c>
      <c r="F60" s="619">
        <v>2</v>
      </c>
      <c r="G60" s="619">
        <v>1</v>
      </c>
      <c r="H60" s="619">
        <v>4</v>
      </c>
      <c r="I60" s="619">
        <v>1</v>
      </c>
      <c r="J60" s="619">
        <v>1</v>
      </c>
      <c r="K60" s="619">
        <v>1</v>
      </c>
      <c r="L60" s="619">
        <v>0</v>
      </c>
      <c r="M60" s="619">
        <v>0</v>
      </c>
      <c r="N60" s="620">
        <v>3</v>
      </c>
      <c r="O60" s="621">
        <v>13</v>
      </c>
    </row>
    <row r="62" spans="4:14" ht="13.5" hidden="1">
      <c r="D62" s="359" t="s">
        <v>463</v>
      </c>
      <c r="E62" s="368" t="s">
        <v>504</v>
      </c>
      <c r="F62" s="368" t="s">
        <v>504</v>
      </c>
      <c r="G62" s="368" t="s">
        <v>504</v>
      </c>
      <c r="H62" s="368" t="s">
        <v>504</v>
      </c>
      <c r="I62" s="368" t="s">
        <v>504</v>
      </c>
      <c r="J62" s="368" t="s">
        <v>504</v>
      </c>
      <c r="K62" s="368" t="s">
        <v>504</v>
      </c>
      <c r="L62" s="368" t="s">
        <v>504</v>
      </c>
      <c r="M62" s="368" t="s">
        <v>504</v>
      </c>
      <c r="N62" s="368" t="s">
        <v>504</v>
      </c>
    </row>
    <row r="63" spans="4:14" ht="13.5" hidden="1">
      <c r="D63" s="359" t="s">
        <v>464</v>
      </c>
      <c r="E63" s="368" t="s">
        <v>481</v>
      </c>
      <c r="F63" s="368" t="s">
        <v>481</v>
      </c>
      <c r="G63" s="368" t="s">
        <v>481</v>
      </c>
      <c r="H63" s="368" t="s">
        <v>481</v>
      </c>
      <c r="I63" s="368" t="s">
        <v>481</v>
      </c>
      <c r="J63" s="368" t="s">
        <v>481</v>
      </c>
      <c r="K63" s="368" t="s">
        <v>481</v>
      </c>
      <c r="L63" s="368" t="s">
        <v>481</v>
      </c>
      <c r="M63" s="368" t="s">
        <v>481</v>
      </c>
      <c r="N63" s="368" t="s">
        <v>481</v>
      </c>
    </row>
    <row r="64" spans="4:14" ht="13.5" hidden="1">
      <c r="D64" s="359" t="s">
        <v>465</v>
      </c>
      <c r="E64" s="368" t="s">
        <v>447</v>
      </c>
      <c r="F64" s="368" t="s">
        <v>447</v>
      </c>
      <c r="G64" s="368" t="s">
        <v>447</v>
      </c>
      <c r="H64" s="368" t="s">
        <v>447</v>
      </c>
      <c r="I64" s="368" t="s">
        <v>447</v>
      </c>
      <c r="J64" s="368" t="s">
        <v>447</v>
      </c>
      <c r="K64" s="368" t="s">
        <v>447</v>
      </c>
      <c r="L64" s="368" t="s">
        <v>447</v>
      </c>
      <c r="M64" s="368" t="s">
        <v>447</v>
      </c>
      <c r="N64" s="368" t="s">
        <v>447</v>
      </c>
    </row>
    <row r="65" spans="4:14" ht="13.5" hidden="1">
      <c r="D65" s="359" t="s">
        <v>466</v>
      </c>
      <c r="E65" s="368" t="s">
        <v>482</v>
      </c>
      <c r="F65" s="368" t="s">
        <v>482</v>
      </c>
      <c r="G65" s="368" t="s">
        <v>482</v>
      </c>
      <c r="H65" s="368" t="s">
        <v>482</v>
      </c>
      <c r="I65" s="368" t="s">
        <v>482</v>
      </c>
      <c r="J65" s="368" t="s">
        <v>482</v>
      </c>
      <c r="K65" s="368" t="s">
        <v>482</v>
      </c>
      <c r="L65" s="368" t="s">
        <v>482</v>
      </c>
      <c r="M65" s="368" t="s">
        <v>482</v>
      </c>
      <c r="N65" s="368" t="s">
        <v>482</v>
      </c>
    </row>
    <row r="66" spans="4:14" ht="13.5"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</row>
    <row r="67" spans="4:14" ht="13.5">
      <c r="D67" s="360"/>
      <c r="E67" s="360"/>
      <c r="F67" s="360"/>
      <c r="G67" s="360"/>
      <c r="H67" s="360"/>
      <c r="I67" s="360"/>
      <c r="J67" s="360"/>
      <c r="K67" s="360"/>
      <c r="L67" s="360"/>
      <c r="M67" s="360"/>
      <c r="N67" s="360"/>
    </row>
    <row r="68" spans="4:14" ht="13.5">
      <c r="D68" s="360"/>
      <c r="E68" s="360"/>
      <c r="F68" s="360"/>
      <c r="G68" s="360"/>
      <c r="H68" s="360"/>
      <c r="I68" s="360"/>
      <c r="J68" s="360"/>
      <c r="K68" s="360"/>
      <c r="L68" s="360"/>
      <c r="M68" s="360"/>
      <c r="N68" s="360"/>
    </row>
    <row r="69" spans="4:14" ht="13.5">
      <c r="D69" s="360"/>
      <c r="E69" s="360"/>
      <c r="F69" s="360"/>
      <c r="G69" s="360"/>
      <c r="H69" s="360"/>
      <c r="I69" s="360"/>
      <c r="J69" s="360"/>
      <c r="K69" s="360"/>
      <c r="L69" s="360"/>
      <c r="M69" s="360"/>
      <c r="N69" s="360"/>
    </row>
    <row r="70" spans="4:14" ht="13.5">
      <c r="D70" s="360"/>
      <c r="E70" s="360"/>
      <c r="F70" s="360"/>
      <c r="G70" s="360"/>
      <c r="H70" s="360"/>
      <c r="I70" s="360"/>
      <c r="J70" s="360"/>
      <c r="K70" s="360"/>
      <c r="L70" s="360"/>
      <c r="M70" s="360"/>
      <c r="N70" s="360"/>
    </row>
    <row r="71" spans="4:14" ht="13.5">
      <c r="D71" s="360"/>
      <c r="E71" s="360"/>
      <c r="F71" s="360"/>
      <c r="G71" s="360"/>
      <c r="H71" s="360"/>
      <c r="I71" s="360"/>
      <c r="J71" s="360"/>
      <c r="K71" s="360"/>
      <c r="L71" s="360"/>
      <c r="M71" s="360"/>
      <c r="N71" s="360"/>
    </row>
    <row r="72" spans="4:14" ht="13.5">
      <c r="D72" s="360"/>
      <c r="E72" s="360"/>
      <c r="F72" s="360"/>
      <c r="G72" s="360"/>
      <c r="H72" s="360"/>
      <c r="I72" s="360"/>
      <c r="J72" s="360"/>
      <c r="K72" s="360"/>
      <c r="L72" s="360"/>
      <c r="M72" s="360"/>
      <c r="N72" s="360"/>
    </row>
    <row r="73" spans="4:14" ht="13.5">
      <c r="D73" s="360"/>
      <c r="E73" s="360"/>
      <c r="F73" s="360"/>
      <c r="G73" s="360"/>
      <c r="H73" s="360"/>
      <c r="I73" s="360"/>
      <c r="J73" s="360"/>
      <c r="K73" s="360"/>
      <c r="L73" s="360"/>
      <c r="M73" s="360"/>
      <c r="N73" s="360"/>
    </row>
    <row r="74" spans="4:14" ht="13.5">
      <c r="D74" s="360"/>
      <c r="E74" s="360"/>
      <c r="F74" s="360"/>
      <c r="G74" s="360"/>
      <c r="H74" s="360"/>
      <c r="I74" s="360"/>
      <c r="J74" s="360"/>
      <c r="K74" s="360"/>
      <c r="L74" s="360"/>
      <c r="M74" s="360"/>
      <c r="N74" s="360"/>
    </row>
    <row r="75" spans="4:14" ht="13.5"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</row>
    <row r="76" spans="4:14" ht="13.5">
      <c r="D76" s="360"/>
      <c r="E76" s="360"/>
      <c r="F76" s="360"/>
      <c r="G76" s="360"/>
      <c r="H76" s="360"/>
      <c r="I76" s="360"/>
      <c r="J76" s="360"/>
      <c r="K76" s="360"/>
      <c r="L76" s="360"/>
      <c r="M76" s="360"/>
      <c r="N76" s="360"/>
    </row>
    <row r="77" spans="4:14" ht="13.5">
      <c r="D77" s="360"/>
      <c r="E77" s="360"/>
      <c r="F77" s="360"/>
      <c r="G77" s="360"/>
      <c r="H77" s="360"/>
      <c r="I77" s="360"/>
      <c r="J77" s="360"/>
      <c r="K77" s="360"/>
      <c r="L77" s="360"/>
      <c r="M77" s="360"/>
      <c r="N77" s="360"/>
    </row>
    <row r="78" spans="4:14" ht="13.5">
      <c r="D78" s="360"/>
      <c r="E78" s="360"/>
      <c r="F78" s="360"/>
      <c r="G78" s="360"/>
      <c r="H78" s="360"/>
      <c r="I78" s="360"/>
      <c r="J78" s="360"/>
      <c r="K78" s="360"/>
      <c r="L78" s="360"/>
      <c r="M78" s="360"/>
      <c r="N78" s="360"/>
    </row>
    <row r="79" spans="4:14" ht="13.5">
      <c r="D79" s="360"/>
      <c r="E79" s="360"/>
      <c r="F79" s="360"/>
      <c r="G79" s="360"/>
      <c r="H79" s="360"/>
      <c r="I79" s="360"/>
      <c r="J79" s="360"/>
      <c r="K79" s="360"/>
      <c r="L79" s="360"/>
      <c r="M79" s="360"/>
      <c r="N79" s="360"/>
    </row>
    <row r="80" spans="4:14" ht="13.5">
      <c r="D80" s="360"/>
      <c r="E80" s="360"/>
      <c r="F80" s="360"/>
      <c r="G80" s="360"/>
      <c r="H80" s="360"/>
      <c r="I80" s="360"/>
      <c r="J80" s="360"/>
      <c r="K80" s="360"/>
      <c r="L80" s="360"/>
      <c r="M80" s="360"/>
      <c r="N80" s="360"/>
    </row>
    <row r="81" spans="4:14" ht="13.5">
      <c r="D81" s="360"/>
      <c r="E81" s="360"/>
      <c r="F81" s="360"/>
      <c r="G81" s="360"/>
      <c r="H81" s="360"/>
      <c r="I81" s="360"/>
      <c r="J81" s="360"/>
      <c r="K81" s="360"/>
      <c r="L81" s="360"/>
      <c r="M81" s="360"/>
      <c r="N81" s="360"/>
    </row>
    <row r="82" spans="4:14" ht="13.5">
      <c r="D82" s="360"/>
      <c r="E82" s="360"/>
      <c r="F82" s="360"/>
      <c r="G82" s="360"/>
      <c r="H82" s="360"/>
      <c r="I82" s="360"/>
      <c r="J82" s="360"/>
      <c r="K82" s="360"/>
      <c r="L82" s="360"/>
      <c r="M82" s="360"/>
      <c r="N82" s="360"/>
    </row>
    <row r="83" spans="4:14" ht="13.5">
      <c r="D83" s="360"/>
      <c r="E83" s="360"/>
      <c r="F83" s="360"/>
      <c r="G83" s="360"/>
      <c r="H83" s="360"/>
      <c r="I83" s="360"/>
      <c r="J83" s="360"/>
      <c r="K83" s="360"/>
      <c r="L83" s="360"/>
      <c r="M83" s="360"/>
      <c r="N83" s="360"/>
    </row>
    <row r="84" spans="4:14" ht="13.5">
      <c r="D84" s="360"/>
      <c r="E84" s="360"/>
      <c r="F84" s="360"/>
      <c r="G84" s="360"/>
      <c r="H84" s="360"/>
      <c r="I84" s="360"/>
      <c r="J84" s="360"/>
      <c r="K84" s="360"/>
      <c r="L84" s="360"/>
      <c r="M84" s="360"/>
      <c r="N84" s="360"/>
    </row>
    <row r="85" spans="4:14" ht="13.5">
      <c r="D85" s="360"/>
      <c r="E85" s="360"/>
      <c r="F85" s="360"/>
      <c r="G85" s="360"/>
      <c r="H85" s="360"/>
      <c r="I85" s="360"/>
      <c r="J85" s="360"/>
      <c r="K85" s="360"/>
      <c r="L85" s="360"/>
      <c r="M85" s="360"/>
      <c r="N85" s="360"/>
    </row>
    <row r="86" spans="4:14" ht="13.5">
      <c r="D86" s="360"/>
      <c r="E86" s="360"/>
      <c r="F86" s="360"/>
      <c r="G86" s="360"/>
      <c r="H86" s="360"/>
      <c r="I86" s="360"/>
      <c r="J86" s="360"/>
      <c r="K86" s="360"/>
      <c r="L86" s="360"/>
      <c r="M86" s="360"/>
      <c r="N86" s="360"/>
    </row>
    <row r="87" spans="4:14" ht="13.5">
      <c r="D87" s="360"/>
      <c r="E87" s="360"/>
      <c r="F87" s="360"/>
      <c r="G87" s="360"/>
      <c r="H87" s="360"/>
      <c r="I87" s="360"/>
      <c r="J87" s="360"/>
      <c r="K87" s="360"/>
      <c r="L87" s="360"/>
      <c r="M87" s="360"/>
      <c r="N87" s="360"/>
    </row>
    <row r="88" spans="4:14" ht="13.5">
      <c r="D88" s="360"/>
      <c r="E88" s="360"/>
      <c r="F88" s="360"/>
      <c r="G88" s="360"/>
      <c r="H88" s="360"/>
      <c r="I88" s="360"/>
      <c r="J88" s="360"/>
      <c r="K88" s="360"/>
      <c r="L88" s="360"/>
      <c r="M88" s="360"/>
      <c r="N88" s="360"/>
    </row>
    <row r="89" spans="4:14" ht="13.5">
      <c r="D89" s="360"/>
      <c r="E89" s="360"/>
      <c r="F89" s="360"/>
      <c r="G89" s="360"/>
      <c r="H89" s="360"/>
      <c r="I89" s="360"/>
      <c r="J89" s="360"/>
      <c r="K89" s="360"/>
      <c r="L89" s="360"/>
      <c r="M89" s="360"/>
      <c r="N89" s="360"/>
    </row>
    <row r="90" spans="4:14" ht="13.5">
      <c r="D90" s="360"/>
      <c r="E90" s="360"/>
      <c r="F90" s="360"/>
      <c r="G90" s="360"/>
      <c r="H90" s="360"/>
      <c r="I90" s="360"/>
      <c r="J90" s="360"/>
      <c r="K90" s="360"/>
      <c r="L90" s="360"/>
      <c r="M90" s="360"/>
      <c r="N90" s="360"/>
    </row>
    <row r="91" spans="4:14" ht="13.5">
      <c r="D91" s="360"/>
      <c r="E91" s="360"/>
      <c r="F91" s="360"/>
      <c r="G91" s="360"/>
      <c r="H91" s="360"/>
      <c r="I91" s="360"/>
      <c r="J91" s="360"/>
      <c r="K91" s="360"/>
      <c r="L91" s="360"/>
      <c r="M91" s="360"/>
      <c r="N91" s="360"/>
    </row>
    <row r="92" spans="4:14" ht="13.5">
      <c r="D92" s="360"/>
      <c r="E92" s="360"/>
      <c r="F92" s="360"/>
      <c r="G92" s="360"/>
      <c r="H92" s="360"/>
      <c r="I92" s="360"/>
      <c r="J92" s="360"/>
      <c r="K92" s="360"/>
      <c r="L92" s="360"/>
      <c r="M92" s="360"/>
      <c r="N92" s="360"/>
    </row>
    <row r="93" spans="4:14" ht="13.5">
      <c r="D93" s="360"/>
      <c r="E93" s="360"/>
      <c r="F93" s="360"/>
      <c r="G93" s="360"/>
      <c r="H93" s="360"/>
      <c r="I93" s="360"/>
      <c r="J93" s="360"/>
      <c r="K93" s="360"/>
      <c r="L93" s="360"/>
      <c r="M93" s="360"/>
      <c r="N93" s="360"/>
    </row>
    <row r="94" spans="4:14" ht="13.5">
      <c r="D94" s="360"/>
      <c r="E94" s="360"/>
      <c r="F94" s="360"/>
      <c r="G94" s="360"/>
      <c r="H94" s="360"/>
      <c r="I94" s="360"/>
      <c r="J94" s="360"/>
      <c r="K94" s="360"/>
      <c r="L94" s="360"/>
      <c r="M94" s="360"/>
      <c r="N94" s="360"/>
    </row>
    <row r="95" spans="4:14" ht="13.5">
      <c r="D95" s="360"/>
      <c r="E95" s="360"/>
      <c r="F95" s="360"/>
      <c r="G95" s="360"/>
      <c r="H95" s="360"/>
      <c r="I95" s="360"/>
      <c r="J95" s="360"/>
      <c r="K95" s="360"/>
      <c r="L95" s="360"/>
      <c r="M95" s="360"/>
      <c r="N95" s="360"/>
    </row>
    <row r="96" spans="4:14" ht="13.5">
      <c r="D96" s="360"/>
      <c r="E96" s="360"/>
      <c r="F96" s="360"/>
      <c r="G96" s="360"/>
      <c r="H96" s="360"/>
      <c r="I96" s="360"/>
      <c r="J96" s="360"/>
      <c r="K96" s="360"/>
      <c r="L96" s="360"/>
      <c r="M96" s="360"/>
      <c r="N96" s="360"/>
    </row>
    <row r="97" spans="4:14" ht="13.5">
      <c r="D97" s="360"/>
      <c r="E97" s="360"/>
      <c r="F97" s="360"/>
      <c r="G97" s="360"/>
      <c r="H97" s="360"/>
      <c r="I97" s="360"/>
      <c r="J97" s="360"/>
      <c r="K97" s="360"/>
      <c r="L97" s="360"/>
      <c r="M97" s="360"/>
      <c r="N97" s="360"/>
    </row>
    <row r="98" spans="4:14" ht="13.5">
      <c r="D98" s="360"/>
      <c r="E98" s="360"/>
      <c r="F98" s="360"/>
      <c r="G98" s="360"/>
      <c r="H98" s="360"/>
      <c r="I98" s="360"/>
      <c r="J98" s="360"/>
      <c r="K98" s="360"/>
      <c r="L98" s="360"/>
      <c r="M98" s="360"/>
      <c r="N98" s="360"/>
    </row>
    <row r="99" spans="4:14" ht="13.5">
      <c r="D99" s="360"/>
      <c r="E99" s="360"/>
      <c r="F99" s="360"/>
      <c r="G99" s="360"/>
      <c r="H99" s="360"/>
      <c r="I99" s="360"/>
      <c r="J99" s="360"/>
      <c r="K99" s="360"/>
      <c r="L99" s="360"/>
      <c r="M99" s="360"/>
      <c r="N99" s="360"/>
    </row>
    <row r="100" spans="4:14" ht="13.5">
      <c r="D100" s="360"/>
      <c r="E100" s="360"/>
      <c r="F100" s="360"/>
      <c r="G100" s="360"/>
      <c r="H100" s="360"/>
      <c r="I100" s="360"/>
      <c r="J100" s="360"/>
      <c r="K100" s="360"/>
      <c r="L100" s="360"/>
      <c r="M100" s="360"/>
      <c r="N100" s="360"/>
    </row>
    <row r="101" spans="4:14" ht="13.5">
      <c r="D101" s="360"/>
      <c r="E101" s="360"/>
      <c r="F101" s="360"/>
      <c r="G101" s="360"/>
      <c r="H101" s="360"/>
      <c r="I101" s="360"/>
      <c r="J101" s="360"/>
      <c r="K101" s="360"/>
      <c r="L101" s="360"/>
      <c r="M101" s="360"/>
      <c r="N101" s="360"/>
    </row>
    <row r="102" spans="4:14" ht="13.5">
      <c r="D102" s="360"/>
      <c r="E102" s="360"/>
      <c r="F102" s="360"/>
      <c r="G102" s="360"/>
      <c r="H102" s="360"/>
      <c r="I102" s="360"/>
      <c r="J102" s="360"/>
      <c r="K102" s="360"/>
      <c r="L102" s="360"/>
      <c r="M102" s="360"/>
      <c r="N102" s="360"/>
    </row>
    <row r="103" spans="4:14" ht="13.5">
      <c r="D103" s="360"/>
      <c r="E103" s="360"/>
      <c r="F103" s="360"/>
      <c r="G103" s="360"/>
      <c r="H103" s="360"/>
      <c r="I103" s="360"/>
      <c r="J103" s="360"/>
      <c r="K103" s="360"/>
      <c r="L103" s="360"/>
      <c r="M103" s="360"/>
      <c r="N103" s="360"/>
    </row>
    <row r="104" spans="4:14" ht="13.5"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</row>
    <row r="105" spans="4:14" ht="13.5">
      <c r="D105" s="360"/>
      <c r="E105" s="360"/>
      <c r="F105" s="360"/>
      <c r="G105" s="360"/>
      <c r="H105" s="360"/>
      <c r="I105" s="360"/>
      <c r="J105" s="360"/>
      <c r="K105" s="360"/>
      <c r="L105" s="360"/>
      <c r="M105" s="360"/>
      <c r="N105" s="360"/>
    </row>
    <row r="106" spans="4:14" ht="13.5"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</row>
    <row r="107" spans="4:14" ht="13.5">
      <c r="D107" s="360"/>
      <c r="E107" s="360"/>
      <c r="F107" s="360"/>
      <c r="G107" s="360"/>
      <c r="H107" s="360"/>
      <c r="I107" s="360"/>
      <c r="J107" s="360"/>
      <c r="K107" s="360"/>
      <c r="L107" s="360"/>
      <c r="M107" s="360"/>
      <c r="N107" s="360"/>
    </row>
    <row r="108" spans="4:14" ht="13.5">
      <c r="D108" s="360"/>
      <c r="E108" s="360"/>
      <c r="F108" s="360"/>
      <c r="G108" s="360"/>
      <c r="H108" s="360"/>
      <c r="I108" s="360"/>
      <c r="J108" s="360"/>
      <c r="K108" s="360"/>
      <c r="L108" s="360"/>
      <c r="M108" s="360"/>
      <c r="N108" s="360"/>
    </row>
    <row r="109" spans="4:14" ht="13.5">
      <c r="D109" s="360"/>
      <c r="E109" s="360"/>
      <c r="F109" s="360"/>
      <c r="G109" s="360"/>
      <c r="H109" s="360"/>
      <c r="I109" s="360"/>
      <c r="J109" s="360"/>
      <c r="K109" s="360"/>
      <c r="L109" s="360"/>
      <c r="M109" s="360"/>
      <c r="N109" s="360"/>
    </row>
    <row r="110" spans="4:14" ht="13.5">
      <c r="D110" s="360"/>
      <c r="E110" s="360"/>
      <c r="F110" s="360"/>
      <c r="G110" s="360"/>
      <c r="H110" s="360"/>
      <c r="I110" s="360"/>
      <c r="J110" s="360"/>
      <c r="K110" s="360"/>
      <c r="L110" s="360"/>
      <c r="M110" s="360"/>
      <c r="N110" s="360"/>
    </row>
    <row r="111" spans="4:14" ht="13.5">
      <c r="D111" s="360"/>
      <c r="E111" s="360"/>
      <c r="F111" s="360"/>
      <c r="G111" s="360"/>
      <c r="H111" s="360"/>
      <c r="I111" s="360"/>
      <c r="J111" s="360"/>
      <c r="K111" s="360"/>
      <c r="L111" s="360"/>
      <c r="M111" s="360"/>
      <c r="N111" s="360"/>
    </row>
    <row r="112" spans="4:14" ht="13.5">
      <c r="D112" s="360"/>
      <c r="E112" s="360"/>
      <c r="F112" s="360"/>
      <c r="G112" s="360"/>
      <c r="H112" s="360"/>
      <c r="I112" s="360"/>
      <c r="J112" s="360"/>
      <c r="K112" s="360"/>
      <c r="L112" s="360"/>
      <c r="M112" s="360"/>
      <c r="N112" s="360"/>
    </row>
    <row r="113" spans="4:14" ht="13.5">
      <c r="D113" s="360"/>
      <c r="E113" s="360"/>
      <c r="F113" s="360"/>
      <c r="G113" s="360"/>
      <c r="H113" s="360"/>
      <c r="I113" s="360"/>
      <c r="J113" s="360"/>
      <c r="K113" s="360"/>
      <c r="L113" s="360"/>
      <c r="M113" s="360"/>
      <c r="N113" s="360"/>
    </row>
    <row r="114" spans="4:14" ht="13.5">
      <c r="D114" s="360"/>
      <c r="E114" s="360"/>
      <c r="F114" s="360"/>
      <c r="G114" s="360"/>
      <c r="H114" s="360"/>
      <c r="I114" s="360"/>
      <c r="J114" s="360"/>
      <c r="K114" s="360"/>
      <c r="L114" s="360"/>
      <c r="M114" s="360"/>
      <c r="N114" s="360"/>
    </row>
    <row r="115" spans="4:14" ht="13.5">
      <c r="D115" s="360"/>
      <c r="E115" s="360"/>
      <c r="F115" s="360"/>
      <c r="G115" s="360"/>
      <c r="H115" s="360"/>
      <c r="I115" s="360"/>
      <c r="J115" s="360"/>
      <c r="K115" s="360"/>
      <c r="L115" s="360"/>
      <c r="M115" s="360"/>
      <c r="N115" s="360"/>
    </row>
    <row r="116" spans="4:14" ht="13.5">
      <c r="D116" s="360"/>
      <c r="E116" s="360"/>
      <c r="F116" s="360"/>
      <c r="G116" s="360"/>
      <c r="H116" s="360"/>
      <c r="I116" s="360"/>
      <c r="J116" s="360"/>
      <c r="K116" s="360"/>
      <c r="L116" s="360"/>
      <c r="M116" s="360"/>
      <c r="N116" s="360"/>
    </row>
    <row r="117" spans="4:14" ht="13.5">
      <c r="D117" s="360"/>
      <c r="E117" s="360"/>
      <c r="F117" s="360"/>
      <c r="G117" s="360"/>
      <c r="H117" s="360"/>
      <c r="I117" s="360"/>
      <c r="J117" s="360"/>
      <c r="K117" s="360"/>
      <c r="L117" s="360"/>
      <c r="M117" s="360"/>
      <c r="N117" s="360"/>
    </row>
    <row r="118" spans="4:14" ht="13.5">
      <c r="D118" s="360"/>
      <c r="E118" s="360"/>
      <c r="F118" s="360"/>
      <c r="G118" s="360"/>
      <c r="H118" s="360"/>
      <c r="I118" s="360"/>
      <c r="J118" s="360"/>
      <c r="K118" s="360"/>
      <c r="L118" s="360"/>
      <c r="M118" s="360"/>
      <c r="N118" s="360"/>
    </row>
    <row r="119" spans="4:14" ht="13.5">
      <c r="D119" s="360"/>
      <c r="E119" s="360"/>
      <c r="F119" s="360"/>
      <c r="G119" s="360"/>
      <c r="H119" s="360"/>
      <c r="I119" s="360"/>
      <c r="J119" s="360"/>
      <c r="K119" s="360"/>
      <c r="L119" s="360"/>
      <c r="M119" s="360"/>
      <c r="N119" s="360"/>
    </row>
    <row r="120" spans="4:14" ht="13.5">
      <c r="D120" s="360"/>
      <c r="E120" s="360"/>
      <c r="F120" s="360"/>
      <c r="G120" s="360"/>
      <c r="H120" s="360"/>
      <c r="I120" s="360"/>
      <c r="J120" s="360"/>
      <c r="K120" s="360"/>
      <c r="L120" s="360"/>
      <c r="M120" s="360"/>
      <c r="N120" s="360"/>
    </row>
    <row r="121" spans="4:14" ht="13.5">
      <c r="D121" s="360"/>
      <c r="E121" s="360"/>
      <c r="F121" s="360"/>
      <c r="G121" s="360"/>
      <c r="H121" s="360"/>
      <c r="I121" s="360"/>
      <c r="J121" s="360"/>
      <c r="K121" s="360"/>
      <c r="L121" s="360"/>
      <c r="M121" s="360"/>
      <c r="N121" s="360"/>
    </row>
    <row r="122" spans="4:14" ht="13.5">
      <c r="D122" s="360"/>
      <c r="E122" s="360"/>
      <c r="F122" s="360"/>
      <c r="G122" s="360"/>
      <c r="H122" s="360"/>
      <c r="I122" s="360"/>
      <c r="J122" s="360"/>
      <c r="K122" s="360"/>
      <c r="L122" s="360"/>
      <c r="M122" s="360"/>
      <c r="N122" s="360"/>
    </row>
    <row r="123" spans="4:14" ht="13.5">
      <c r="D123" s="360"/>
      <c r="E123" s="360"/>
      <c r="F123" s="360"/>
      <c r="G123" s="360"/>
      <c r="H123" s="360"/>
      <c r="I123" s="360"/>
      <c r="J123" s="360"/>
      <c r="K123" s="360"/>
      <c r="L123" s="360"/>
      <c r="M123" s="360"/>
      <c r="N123" s="360"/>
    </row>
    <row r="124" spans="4:14" ht="13.5">
      <c r="D124" s="360"/>
      <c r="E124" s="360"/>
      <c r="F124" s="360"/>
      <c r="G124" s="360"/>
      <c r="H124" s="360"/>
      <c r="I124" s="360"/>
      <c r="J124" s="360"/>
      <c r="K124" s="360"/>
      <c r="L124" s="360"/>
      <c r="M124" s="360"/>
      <c r="N124" s="360"/>
    </row>
    <row r="125" spans="4:14" ht="13.5">
      <c r="D125" s="360"/>
      <c r="E125" s="360"/>
      <c r="F125" s="360"/>
      <c r="G125" s="360"/>
      <c r="H125" s="360"/>
      <c r="I125" s="360"/>
      <c r="J125" s="360"/>
      <c r="K125" s="360"/>
      <c r="L125" s="360"/>
      <c r="M125" s="360"/>
      <c r="N125" s="360"/>
    </row>
    <row r="126" spans="4:14" ht="13.5">
      <c r="D126" s="360"/>
      <c r="E126" s="360"/>
      <c r="F126" s="360"/>
      <c r="G126" s="360"/>
      <c r="H126" s="360"/>
      <c r="I126" s="360"/>
      <c r="J126" s="360"/>
      <c r="K126" s="360"/>
      <c r="L126" s="360"/>
      <c r="M126" s="360"/>
      <c r="N126" s="360"/>
    </row>
    <row r="127" spans="4:14" ht="13.5">
      <c r="D127" s="360"/>
      <c r="E127" s="360"/>
      <c r="F127" s="360"/>
      <c r="G127" s="360"/>
      <c r="H127" s="360"/>
      <c r="I127" s="360"/>
      <c r="J127" s="360"/>
      <c r="K127" s="360"/>
      <c r="L127" s="360"/>
      <c r="M127" s="360"/>
      <c r="N127" s="360"/>
    </row>
    <row r="128" spans="4:14" ht="13.5">
      <c r="D128" s="360"/>
      <c r="E128" s="360"/>
      <c r="F128" s="360"/>
      <c r="G128" s="360"/>
      <c r="H128" s="360"/>
      <c r="I128" s="360"/>
      <c r="J128" s="360"/>
      <c r="K128" s="360"/>
      <c r="L128" s="360"/>
      <c r="M128" s="360"/>
      <c r="N128" s="360"/>
    </row>
    <row r="129" spans="4:14" ht="13.5">
      <c r="D129" s="360"/>
      <c r="E129" s="360"/>
      <c r="F129" s="360"/>
      <c r="G129" s="360"/>
      <c r="H129" s="360"/>
      <c r="I129" s="360"/>
      <c r="J129" s="360"/>
      <c r="K129" s="360"/>
      <c r="L129" s="360"/>
      <c r="M129" s="360"/>
      <c r="N129" s="360"/>
    </row>
    <row r="130" spans="4:14" ht="13.5">
      <c r="D130" s="360"/>
      <c r="E130" s="360"/>
      <c r="F130" s="360"/>
      <c r="G130" s="360"/>
      <c r="H130" s="360"/>
      <c r="I130" s="360"/>
      <c r="J130" s="360"/>
      <c r="K130" s="360"/>
      <c r="L130" s="360"/>
      <c r="M130" s="360"/>
      <c r="N130" s="360"/>
    </row>
    <row r="131" spans="4:14" ht="13.5">
      <c r="D131" s="360"/>
      <c r="E131" s="360"/>
      <c r="F131" s="360"/>
      <c r="G131" s="360"/>
      <c r="H131" s="360"/>
      <c r="I131" s="360"/>
      <c r="J131" s="360"/>
      <c r="K131" s="360"/>
      <c r="L131" s="360"/>
      <c r="M131" s="360"/>
      <c r="N131" s="360"/>
    </row>
    <row r="132" spans="4:14" ht="13.5">
      <c r="D132" s="360"/>
      <c r="E132" s="360"/>
      <c r="F132" s="360"/>
      <c r="G132" s="360"/>
      <c r="H132" s="360"/>
      <c r="I132" s="360"/>
      <c r="J132" s="360"/>
      <c r="K132" s="360"/>
      <c r="L132" s="360"/>
      <c r="M132" s="360"/>
      <c r="N132" s="360"/>
    </row>
    <row r="133" spans="4:14" ht="13.5">
      <c r="D133" s="360"/>
      <c r="E133" s="360"/>
      <c r="F133" s="360"/>
      <c r="G133" s="360"/>
      <c r="H133" s="360"/>
      <c r="I133" s="360"/>
      <c r="J133" s="360"/>
      <c r="K133" s="360"/>
      <c r="L133" s="360"/>
      <c r="M133" s="360"/>
      <c r="N133" s="360"/>
    </row>
    <row r="134" spans="4:14" ht="13.5">
      <c r="D134" s="360"/>
      <c r="E134" s="360"/>
      <c r="F134" s="360"/>
      <c r="G134" s="360"/>
      <c r="H134" s="360"/>
      <c r="I134" s="360"/>
      <c r="J134" s="360"/>
      <c r="K134" s="360"/>
      <c r="L134" s="360"/>
      <c r="M134" s="360"/>
      <c r="N134" s="360"/>
    </row>
    <row r="135" spans="4:14" ht="13.5">
      <c r="D135" s="360"/>
      <c r="E135" s="360"/>
      <c r="F135" s="360"/>
      <c r="G135" s="360"/>
      <c r="H135" s="360"/>
      <c r="I135" s="360"/>
      <c r="J135" s="360"/>
      <c r="K135" s="360"/>
      <c r="L135" s="360"/>
      <c r="M135" s="360"/>
      <c r="N135" s="360"/>
    </row>
    <row r="136" spans="4:14" ht="13.5">
      <c r="D136" s="360"/>
      <c r="E136" s="360"/>
      <c r="F136" s="360"/>
      <c r="G136" s="360"/>
      <c r="H136" s="360"/>
      <c r="I136" s="360"/>
      <c r="J136" s="360"/>
      <c r="K136" s="360"/>
      <c r="L136" s="360"/>
      <c r="M136" s="360"/>
      <c r="N136" s="360"/>
    </row>
    <row r="137" spans="4:14" ht="13.5">
      <c r="D137" s="360"/>
      <c r="E137" s="360"/>
      <c r="F137" s="360"/>
      <c r="G137" s="360"/>
      <c r="H137" s="360"/>
      <c r="I137" s="360"/>
      <c r="J137" s="360"/>
      <c r="K137" s="360"/>
      <c r="L137" s="360"/>
      <c r="M137" s="360"/>
      <c r="N137" s="360"/>
    </row>
    <row r="138" spans="4:14" ht="13.5">
      <c r="D138" s="360"/>
      <c r="E138" s="360"/>
      <c r="F138" s="360"/>
      <c r="G138" s="360"/>
      <c r="H138" s="360"/>
      <c r="I138" s="360"/>
      <c r="J138" s="360"/>
      <c r="K138" s="360"/>
      <c r="L138" s="360"/>
      <c r="M138" s="360"/>
      <c r="N138" s="360"/>
    </row>
    <row r="139" spans="4:14" ht="13.5">
      <c r="D139" s="360"/>
      <c r="E139" s="360"/>
      <c r="F139" s="360"/>
      <c r="G139" s="360"/>
      <c r="H139" s="360"/>
      <c r="I139" s="360"/>
      <c r="J139" s="360"/>
      <c r="K139" s="360"/>
      <c r="L139" s="360"/>
      <c r="M139" s="360"/>
      <c r="N139" s="360"/>
    </row>
    <row r="140" spans="4:14" ht="13.5">
      <c r="D140" s="360"/>
      <c r="E140" s="360"/>
      <c r="F140" s="360"/>
      <c r="G140" s="360"/>
      <c r="H140" s="360"/>
      <c r="I140" s="360"/>
      <c r="J140" s="360"/>
      <c r="K140" s="360"/>
      <c r="L140" s="360"/>
      <c r="M140" s="360"/>
      <c r="N140" s="360"/>
    </row>
    <row r="141" spans="4:14" ht="13.5">
      <c r="D141" s="360"/>
      <c r="E141" s="360"/>
      <c r="F141" s="360"/>
      <c r="G141" s="360"/>
      <c r="H141" s="360"/>
      <c r="I141" s="360"/>
      <c r="J141" s="360"/>
      <c r="K141" s="360"/>
      <c r="L141" s="360"/>
      <c r="M141" s="360"/>
      <c r="N141" s="360"/>
    </row>
    <row r="142" spans="4:14" ht="13.5">
      <c r="D142" s="360"/>
      <c r="E142" s="360"/>
      <c r="F142" s="360"/>
      <c r="G142" s="360"/>
      <c r="H142" s="360"/>
      <c r="I142" s="360"/>
      <c r="J142" s="360"/>
      <c r="K142" s="360"/>
      <c r="L142" s="360"/>
      <c r="M142" s="360"/>
      <c r="N142" s="360"/>
    </row>
    <row r="143" spans="4:14" ht="13.5">
      <c r="D143" s="360"/>
      <c r="E143" s="360"/>
      <c r="F143" s="360"/>
      <c r="G143" s="360"/>
      <c r="H143" s="360"/>
      <c r="I143" s="360"/>
      <c r="J143" s="360"/>
      <c r="K143" s="360"/>
      <c r="L143" s="360"/>
      <c r="M143" s="360"/>
      <c r="N143" s="360"/>
    </row>
    <row r="144" spans="4:14" ht="13.5">
      <c r="D144" s="360"/>
      <c r="E144" s="360"/>
      <c r="F144" s="360"/>
      <c r="G144" s="360"/>
      <c r="H144" s="360"/>
      <c r="I144" s="360"/>
      <c r="J144" s="360"/>
      <c r="K144" s="360"/>
      <c r="L144" s="360"/>
      <c r="M144" s="360"/>
      <c r="N144" s="360"/>
    </row>
    <row r="145" spans="4:14" ht="13.5">
      <c r="D145" s="360"/>
      <c r="E145" s="360"/>
      <c r="F145" s="360"/>
      <c r="G145" s="360"/>
      <c r="H145" s="360"/>
      <c r="I145" s="360"/>
      <c r="J145" s="360"/>
      <c r="K145" s="360"/>
      <c r="L145" s="360"/>
      <c r="M145" s="360"/>
      <c r="N145" s="360"/>
    </row>
    <row r="146" spans="4:14" ht="13.5">
      <c r="D146" s="360"/>
      <c r="E146" s="360"/>
      <c r="F146" s="360"/>
      <c r="G146" s="360"/>
      <c r="H146" s="360"/>
      <c r="I146" s="360"/>
      <c r="J146" s="360"/>
      <c r="K146" s="360"/>
      <c r="L146" s="360"/>
      <c r="M146" s="360"/>
      <c r="N146" s="360"/>
    </row>
    <row r="147" spans="4:14" ht="13.5">
      <c r="D147" s="360"/>
      <c r="E147" s="360"/>
      <c r="F147" s="360"/>
      <c r="G147" s="360"/>
      <c r="H147" s="360"/>
      <c r="I147" s="360"/>
      <c r="J147" s="360"/>
      <c r="K147" s="360"/>
      <c r="L147" s="360"/>
      <c r="M147" s="360"/>
      <c r="N147" s="360"/>
    </row>
    <row r="148" spans="4:14" ht="13.5">
      <c r="D148" s="360"/>
      <c r="E148" s="360"/>
      <c r="F148" s="360"/>
      <c r="G148" s="360"/>
      <c r="H148" s="360"/>
      <c r="I148" s="360"/>
      <c r="J148" s="360"/>
      <c r="K148" s="360"/>
      <c r="L148" s="360"/>
      <c r="M148" s="360"/>
      <c r="N148" s="360"/>
    </row>
    <row r="149" spans="4:14" ht="13.5">
      <c r="D149" s="360"/>
      <c r="E149" s="360"/>
      <c r="F149" s="360"/>
      <c r="G149" s="360"/>
      <c r="H149" s="360"/>
      <c r="I149" s="360"/>
      <c r="J149" s="360"/>
      <c r="K149" s="360"/>
      <c r="L149" s="360"/>
      <c r="M149" s="360"/>
      <c r="N149" s="360"/>
    </row>
    <row r="150" spans="4:14" ht="13.5">
      <c r="D150" s="360"/>
      <c r="E150" s="360"/>
      <c r="F150" s="360"/>
      <c r="G150" s="360"/>
      <c r="H150" s="360"/>
      <c r="I150" s="360"/>
      <c r="J150" s="360"/>
      <c r="K150" s="360"/>
      <c r="L150" s="360"/>
      <c r="M150" s="360"/>
      <c r="N150" s="360"/>
    </row>
    <row r="151" spans="4:14" ht="13.5">
      <c r="D151" s="360"/>
      <c r="E151" s="360"/>
      <c r="F151" s="360"/>
      <c r="G151" s="360"/>
      <c r="H151" s="360"/>
      <c r="I151" s="360"/>
      <c r="J151" s="360"/>
      <c r="K151" s="360"/>
      <c r="L151" s="360"/>
      <c r="M151" s="360"/>
      <c r="N151" s="360"/>
    </row>
    <row r="152" spans="4:14" ht="13.5">
      <c r="D152" s="360"/>
      <c r="E152" s="360"/>
      <c r="F152" s="360"/>
      <c r="G152" s="360"/>
      <c r="H152" s="360"/>
      <c r="I152" s="360"/>
      <c r="J152" s="360"/>
      <c r="K152" s="360"/>
      <c r="L152" s="360"/>
      <c r="M152" s="360"/>
      <c r="N152" s="360"/>
    </row>
    <row r="153" spans="4:14" ht="13.5">
      <c r="D153" s="360"/>
      <c r="E153" s="360"/>
      <c r="F153" s="360"/>
      <c r="G153" s="360"/>
      <c r="H153" s="360"/>
      <c r="I153" s="360"/>
      <c r="J153" s="360"/>
      <c r="K153" s="360"/>
      <c r="L153" s="360"/>
      <c r="M153" s="360"/>
      <c r="N153" s="360"/>
    </row>
    <row r="154" spans="4:14" ht="13.5">
      <c r="D154" s="360"/>
      <c r="E154" s="360"/>
      <c r="F154" s="360"/>
      <c r="G154" s="360"/>
      <c r="H154" s="360"/>
      <c r="I154" s="360"/>
      <c r="J154" s="360"/>
      <c r="K154" s="360"/>
      <c r="L154" s="360"/>
      <c r="M154" s="360"/>
      <c r="N154" s="360"/>
    </row>
    <row r="155" spans="4:14" ht="13.5">
      <c r="D155" s="360"/>
      <c r="E155" s="360"/>
      <c r="F155" s="360"/>
      <c r="G155" s="360"/>
      <c r="H155" s="360"/>
      <c r="I155" s="360"/>
      <c r="J155" s="360"/>
      <c r="K155" s="360"/>
      <c r="L155" s="360"/>
      <c r="M155" s="360"/>
      <c r="N155" s="360"/>
    </row>
    <row r="156" spans="4:14" ht="13.5">
      <c r="D156" s="360"/>
      <c r="E156" s="360"/>
      <c r="F156" s="360"/>
      <c r="G156" s="360"/>
      <c r="H156" s="360"/>
      <c r="I156" s="360"/>
      <c r="J156" s="360"/>
      <c r="K156" s="360"/>
      <c r="L156" s="360"/>
      <c r="M156" s="360"/>
      <c r="N156" s="360"/>
    </row>
    <row r="157" spans="4:14" ht="13.5">
      <c r="D157" s="360"/>
      <c r="E157" s="360"/>
      <c r="F157" s="360"/>
      <c r="G157" s="360"/>
      <c r="H157" s="360"/>
      <c r="I157" s="360"/>
      <c r="J157" s="360"/>
      <c r="K157" s="360"/>
      <c r="L157" s="360"/>
      <c r="M157" s="360"/>
      <c r="N157" s="360"/>
    </row>
    <row r="158" spans="4:14" ht="13.5">
      <c r="D158" s="360"/>
      <c r="E158" s="360"/>
      <c r="F158" s="360"/>
      <c r="G158" s="360"/>
      <c r="H158" s="360"/>
      <c r="I158" s="360"/>
      <c r="J158" s="360"/>
      <c r="K158" s="360"/>
      <c r="L158" s="360"/>
      <c r="M158" s="360"/>
      <c r="N158" s="360"/>
    </row>
    <row r="159" spans="4:14" ht="13.5">
      <c r="D159" s="360"/>
      <c r="E159" s="360"/>
      <c r="F159" s="360"/>
      <c r="G159" s="360"/>
      <c r="H159" s="360"/>
      <c r="I159" s="360"/>
      <c r="J159" s="360"/>
      <c r="K159" s="360"/>
      <c r="L159" s="360"/>
      <c r="M159" s="360"/>
      <c r="N159" s="360"/>
    </row>
    <row r="160" spans="4:14" ht="13.5">
      <c r="D160" s="360"/>
      <c r="E160" s="360"/>
      <c r="F160" s="360"/>
      <c r="G160" s="360"/>
      <c r="H160" s="360"/>
      <c r="I160" s="360"/>
      <c r="J160" s="360"/>
      <c r="K160" s="360"/>
      <c r="L160" s="360"/>
      <c r="M160" s="360"/>
      <c r="N160" s="360"/>
    </row>
    <row r="161" spans="4:14" ht="13.5">
      <c r="D161" s="360"/>
      <c r="E161" s="360"/>
      <c r="F161" s="360"/>
      <c r="G161" s="360"/>
      <c r="H161" s="360"/>
      <c r="I161" s="360"/>
      <c r="J161" s="360"/>
      <c r="K161" s="360"/>
      <c r="L161" s="360"/>
      <c r="M161" s="360"/>
      <c r="N161" s="360"/>
    </row>
    <row r="162" spans="4:14" ht="13.5">
      <c r="D162" s="360"/>
      <c r="E162" s="360"/>
      <c r="F162" s="360"/>
      <c r="G162" s="360"/>
      <c r="H162" s="360"/>
      <c r="I162" s="360"/>
      <c r="J162" s="360"/>
      <c r="K162" s="360"/>
      <c r="L162" s="360"/>
      <c r="M162" s="360"/>
      <c r="N162" s="360"/>
    </row>
    <row r="163" spans="4:14" ht="13.5">
      <c r="D163" s="360"/>
      <c r="E163" s="360"/>
      <c r="F163" s="360"/>
      <c r="G163" s="360"/>
      <c r="H163" s="360"/>
      <c r="I163" s="360"/>
      <c r="J163" s="360"/>
      <c r="K163" s="360"/>
      <c r="L163" s="360"/>
      <c r="M163" s="360"/>
      <c r="N163" s="360"/>
    </row>
    <row r="164" spans="4:14" ht="13.5">
      <c r="D164" s="360"/>
      <c r="E164" s="360"/>
      <c r="F164" s="360"/>
      <c r="G164" s="360"/>
      <c r="H164" s="360"/>
      <c r="I164" s="360"/>
      <c r="J164" s="360"/>
      <c r="K164" s="360"/>
      <c r="L164" s="360"/>
      <c r="M164" s="360"/>
      <c r="N164" s="360"/>
    </row>
    <row r="165" spans="4:14" ht="13.5">
      <c r="D165" s="360"/>
      <c r="E165" s="360"/>
      <c r="F165" s="360"/>
      <c r="G165" s="360"/>
      <c r="H165" s="360"/>
      <c r="I165" s="360"/>
      <c r="J165" s="360"/>
      <c r="K165" s="360"/>
      <c r="L165" s="360"/>
      <c r="M165" s="360"/>
      <c r="N165" s="360"/>
    </row>
    <row r="166" spans="4:14" ht="13.5">
      <c r="D166" s="360"/>
      <c r="E166" s="360"/>
      <c r="F166" s="360"/>
      <c r="G166" s="360"/>
      <c r="H166" s="360"/>
      <c r="I166" s="360"/>
      <c r="J166" s="360"/>
      <c r="K166" s="360"/>
      <c r="L166" s="360"/>
      <c r="M166" s="360"/>
      <c r="N166" s="360"/>
    </row>
    <row r="167" spans="4:14" ht="13.5">
      <c r="D167" s="360"/>
      <c r="E167" s="360"/>
      <c r="F167" s="360"/>
      <c r="G167" s="360"/>
      <c r="H167" s="360"/>
      <c r="I167" s="360"/>
      <c r="J167" s="360"/>
      <c r="K167" s="360"/>
      <c r="L167" s="360"/>
      <c r="M167" s="360"/>
      <c r="N167" s="360"/>
    </row>
    <row r="168" spans="4:14" ht="13.5">
      <c r="D168" s="360"/>
      <c r="E168" s="360"/>
      <c r="F168" s="360"/>
      <c r="G168" s="360"/>
      <c r="H168" s="360"/>
      <c r="I168" s="360"/>
      <c r="J168" s="360"/>
      <c r="K168" s="360"/>
      <c r="L168" s="360"/>
      <c r="M168" s="360"/>
      <c r="N168" s="360"/>
    </row>
    <row r="169" spans="4:14" ht="13.5">
      <c r="D169" s="360"/>
      <c r="E169" s="360"/>
      <c r="F169" s="360"/>
      <c r="G169" s="360"/>
      <c r="H169" s="360"/>
      <c r="I169" s="360"/>
      <c r="J169" s="360"/>
      <c r="K169" s="360"/>
      <c r="L169" s="360"/>
      <c r="M169" s="360"/>
      <c r="N169" s="360"/>
    </row>
    <row r="170" spans="4:14" ht="13.5">
      <c r="D170" s="360"/>
      <c r="E170" s="360"/>
      <c r="F170" s="360"/>
      <c r="G170" s="360"/>
      <c r="H170" s="360"/>
      <c r="I170" s="360"/>
      <c r="J170" s="360"/>
      <c r="K170" s="360"/>
      <c r="L170" s="360"/>
      <c r="M170" s="360"/>
      <c r="N170" s="360"/>
    </row>
    <row r="171" spans="4:14" ht="13.5">
      <c r="D171" s="360"/>
      <c r="E171" s="360"/>
      <c r="F171" s="360"/>
      <c r="G171" s="360"/>
      <c r="H171" s="360"/>
      <c r="I171" s="360"/>
      <c r="J171" s="360"/>
      <c r="K171" s="360"/>
      <c r="L171" s="360"/>
      <c r="M171" s="360"/>
      <c r="N171" s="360"/>
    </row>
    <row r="172" spans="4:14" ht="13.5">
      <c r="D172" s="360"/>
      <c r="E172" s="360"/>
      <c r="F172" s="360"/>
      <c r="G172" s="360"/>
      <c r="H172" s="360"/>
      <c r="I172" s="360"/>
      <c r="J172" s="360"/>
      <c r="K172" s="360"/>
      <c r="L172" s="360"/>
      <c r="M172" s="360"/>
      <c r="N172" s="360"/>
    </row>
    <row r="173" spans="4:14" ht="13.5">
      <c r="D173" s="360"/>
      <c r="E173" s="360"/>
      <c r="F173" s="360"/>
      <c r="G173" s="360"/>
      <c r="H173" s="360"/>
      <c r="I173" s="360"/>
      <c r="J173" s="360"/>
      <c r="K173" s="360"/>
      <c r="L173" s="360"/>
      <c r="M173" s="360"/>
      <c r="N173" s="360"/>
    </row>
    <row r="174" spans="4:14" ht="13.5">
      <c r="D174" s="360"/>
      <c r="E174" s="360"/>
      <c r="F174" s="360"/>
      <c r="G174" s="360"/>
      <c r="H174" s="360"/>
      <c r="I174" s="360"/>
      <c r="J174" s="360"/>
      <c r="K174" s="360"/>
      <c r="L174" s="360"/>
      <c r="M174" s="360"/>
      <c r="N174" s="360"/>
    </row>
    <row r="175" spans="4:14" ht="13.5">
      <c r="D175" s="360"/>
      <c r="E175" s="360"/>
      <c r="F175" s="360"/>
      <c r="G175" s="360"/>
      <c r="H175" s="360"/>
      <c r="I175" s="360"/>
      <c r="J175" s="360"/>
      <c r="K175" s="360"/>
      <c r="L175" s="360"/>
      <c r="M175" s="360"/>
      <c r="N175" s="360"/>
    </row>
    <row r="176" spans="4:14" ht="13.5">
      <c r="D176" s="360"/>
      <c r="E176" s="360"/>
      <c r="F176" s="360"/>
      <c r="G176" s="360"/>
      <c r="H176" s="360"/>
      <c r="I176" s="360"/>
      <c r="J176" s="360"/>
      <c r="K176" s="360"/>
      <c r="L176" s="360"/>
      <c r="M176" s="360"/>
      <c r="N176" s="360"/>
    </row>
    <row r="177" spans="4:14" ht="13.5">
      <c r="D177" s="360"/>
      <c r="E177" s="360"/>
      <c r="F177" s="360"/>
      <c r="G177" s="360"/>
      <c r="H177" s="360"/>
      <c r="I177" s="360"/>
      <c r="J177" s="360"/>
      <c r="K177" s="360"/>
      <c r="L177" s="360"/>
      <c r="M177" s="360"/>
      <c r="N177" s="360"/>
    </row>
    <row r="178" spans="4:14" ht="13.5">
      <c r="D178" s="360"/>
      <c r="E178" s="360"/>
      <c r="F178" s="360"/>
      <c r="G178" s="360"/>
      <c r="H178" s="360"/>
      <c r="I178" s="360"/>
      <c r="J178" s="360"/>
      <c r="K178" s="360"/>
      <c r="L178" s="360"/>
      <c r="M178" s="360"/>
      <c r="N178" s="360"/>
    </row>
    <row r="179" spans="4:14" ht="13.5">
      <c r="D179" s="360"/>
      <c r="E179" s="360"/>
      <c r="F179" s="360"/>
      <c r="G179" s="360"/>
      <c r="H179" s="360"/>
      <c r="I179" s="360"/>
      <c r="J179" s="360"/>
      <c r="K179" s="360"/>
      <c r="L179" s="360"/>
      <c r="M179" s="360"/>
      <c r="N179" s="360"/>
    </row>
    <row r="180" spans="4:14" ht="13.5">
      <c r="D180" s="360"/>
      <c r="E180" s="360"/>
      <c r="F180" s="360"/>
      <c r="G180" s="360"/>
      <c r="H180" s="360"/>
      <c r="I180" s="360"/>
      <c r="J180" s="360"/>
      <c r="K180" s="360"/>
      <c r="L180" s="360"/>
      <c r="M180" s="360"/>
      <c r="N180" s="360"/>
    </row>
    <row r="181" spans="4:14" ht="13.5">
      <c r="D181" s="360"/>
      <c r="E181" s="360"/>
      <c r="F181" s="360"/>
      <c r="G181" s="360"/>
      <c r="H181" s="360"/>
      <c r="I181" s="360"/>
      <c r="J181" s="360"/>
      <c r="K181" s="360"/>
      <c r="L181" s="360"/>
      <c r="M181" s="360"/>
      <c r="N181" s="360"/>
    </row>
    <row r="182" spans="4:14" ht="13.5">
      <c r="D182" s="360"/>
      <c r="E182" s="360"/>
      <c r="F182" s="360"/>
      <c r="G182" s="360"/>
      <c r="H182" s="360"/>
      <c r="I182" s="360"/>
      <c r="J182" s="360"/>
      <c r="K182" s="360"/>
      <c r="L182" s="360"/>
      <c r="M182" s="360"/>
      <c r="N182" s="360"/>
    </row>
    <row r="183" spans="4:14" ht="13.5">
      <c r="D183" s="360"/>
      <c r="E183" s="360"/>
      <c r="F183" s="360"/>
      <c r="G183" s="360"/>
      <c r="H183" s="360"/>
      <c r="I183" s="360"/>
      <c r="J183" s="360"/>
      <c r="K183" s="360"/>
      <c r="L183" s="360"/>
      <c r="M183" s="360"/>
      <c r="N183" s="360"/>
    </row>
    <row r="184" spans="4:14" ht="13.5">
      <c r="D184" s="360"/>
      <c r="E184" s="360"/>
      <c r="F184" s="360"/>
      <c r="G184" s="360"/>
      <c r="H184" s="360"/>
      <c r="I184" s="360"/>
      <c r="J184" s="360"/>
      <c r="K184" s="360"/>
      <c r="L184" s="360"/>
      <c r="M184" s="360"/>
      <c r="N184" s="360"/>
    </row>
    <row r="185" spans="4:14" ht="13.5">
      <c r="D185" s="360"/>
      <c r="E185" s="360"/>
      <c r="F185" s="360"/>
      <c r="G185" s="360"/>
      <c r="H185" s="360"/>
      <c r="I185" s="360"/>
      <c r="J185" s="360"/>
      <c r="K185" s="360"/>
      <c r="L185" s="360"/>
      <c r="M185" s="360"/>
      <c r="N185" s="360"/>
    </row>
    <row r="186" spans="4:14" ht="13.5">
      <c r="D186" s="360"/>
      <c r="E186" s="360"/>
      <c r="F186" s="360"/>
      <c r="G186" s="360"/>
      <c r="H186" s="360"/>
      <c r="I186" s="360"/>
      <c r="J186" s="360"/>
      <c r="K186" s="360"/>
      <c r="L186" s="360"/>
      <c r="M186" s="360"/>
      <c r="N186" s="360"/>
    </row>
    <row r="187" spans="4:14" ht="13.5">
      <c r="D187" s="360"/>
      <c r="E187" s="360"/>
      <c r="F187" s="360"/>
      <c r="G187" s="360"/>
      <c r="H187" s="360"/>
      <c r="I187" s="360"/>
      <c r="J187" s="360"/>
      <c r="K187" s="360"/>
      <c r="L187" s="360"/>
      <c r="M187" s="360"/>
      <c r="N187" s="360"/>
    </row>
    <row r="188" spans="4:14" ht="13.5">
      <c r="D188" s="360"/>
      <c r="E188" s="360"/>
      <c r="F188" s="360"/>
      <c r="G188" s="360"/>
      <c r="H188" s="360"/>
      <c r="I188" s="360"/>
      <c r="J188" s="360"/>
      <c r="K188" s="360"/>
      <c r="L188" s="360"/>
      <c r="M188" s="360"/>
      <c r="N188" s="360"/>
    </row>
    <row r="189" spans="4:14" ht="13.5">
      <c r="D189" s="360"/>
      <c r="E189" s="360"/>
      <c r="F189" s="360"/>
      <c r="G189" s="360"/>
      <c r="H189" s="360"/>
      <c r="I189" s="360"/>
      <c r="J189" s="360"/>
      <c r="K189" s="360"/>
      <c r="L189" s="360"/>
      <c r="M189" s="360"/>
      <c r="N189" s="360"/>
    </row>
    <row r="190" spans="4:14" ht="13.5">
      <c r="D190" s="360"/>
      <c r="E190" s="360"/>
      <c r="F190" s="360"/>
      <c r="G190" s="360"/>
      <c r="H190" s="360"/>
      <c r="I190" s="360"/>
      <c r="J190" s="360"/>
      <c r="K190" s="360"/>
      <c r="L190" s="360"/>
      <c r="M190" s="360"/>
      <c r="N190" s="360"/>
    </row>
    <row r="191" spans="4:14" ht="13.5">
      <c r="D191" s="360"/>
      <c r="E191" s="360"/>
      <c r="F191" s="360"/>
      <c r="G191" s="360"/>
      <c r="H191" s="360"/>
      <c r="I191" s="360"/>
      <c r="J191" s="360"/>
      <c r="K191" s="360"/>
      <c r="L191" s="360"/>
      <c r="M191" s="360"/>
      <c r="N191" s="360"/>
    </row>
    <row r="192" spans="4:14" ht="13.5">
      <c r="D192" s="360"/>
      <c r="E192" s="360"/>
      <c r="F192" s="360"/>
      <c r="G192" s="360"/>
      <c r="H192" s="360"/>
      <c r="I192" s="360"/>
      <c r="J192" s="360"/>
      <c r="K192" s="360"/>
      <c r="L192" s="360"/>
      <c r="M192" s="360"/>
      <c r="N192" s="360"/>
    </row>
    <row r="193" spans="4:14" ht="13.5">
      <c r="D193" s="360"/>
      <c r="E193" s="360"/>
      <c r="F193" s="360"/>
      <c r="G193" s="360"/>
      <c r="H193" s="360"/>
      <c r="I193" s="360"/>
      <c r="J193" s="360"/>
      <c r="K193" s="360"/>
      <c r="L193" s="360"/>
      <c r="M193" s="360"/>
      <c r="N193" s="360"/>
    </row>
    <row r="194" spans="4:14" ht="13.5">
      <c r="D194" s="360"/>
      <c r="E194" s="360"/>
      <c r="F194" s="360"/>
      <c r="G194" s="360"/>
      <c r="H194" s="360"/>
      <c r="I194" s="360"/>
      <c r="J194" s="360"/>
      <c r="K194" s="360"/>
      <c r="L194" s="360"/>
      <c r="M194" s="360"/>
      <c r="N194" s="360"/>
    </row>
    <row r="195" spans="4:14" ht="13.5">
      <c r="D195" s="360"/>
      <c r="E195" s="360"/>
      <c r="F195" s="360"/>
      <c r="G195" s="360"/>
      <c r="H195" s="360"/>
      <c r="I195" s="360"/>
      <c r="J195" s="360"/>
      <c r="K195" s="360"/>
      <c r="L195" s="360"/>
      <c r="M195" s="360"/>
      <c r="N195" s="360"/>
    </row>
    <row r="196" spans="4:14" ht="13.5">
      <c r="D196" s="360"/>
      <c r="E196" s="360"/>
      <c r="F196" s="360"/>
      <c r="G196" s="360"/>
      <c r="H196" s="360"/>
      <c r="I196" s="360"/>
      <c r="J196" s="360"/>
      <c r="K196" s="360"/>
      <c r="L196" s="360"/>
      <c r="M196" s="360"/>
      <c r="N196" s="360"/>
    </row>
    <row r="197" spans="4:14" ht="13.5">
      <c r="D197" s="360"/>
      <c r="E197" s="360"/>
      <c r="F197" s="360"/>
      <c r="G197" s="360"/>
      <c r="H197" s="360"/>
      <c r="I197" s="360"/>
      <c r="J197" s="360"/>
      <c r="K197" s="360"/>
      <c r="L197" s="360"/>
      <c r="M197" s="360"/>
      <c r="N197" s="360"/>
    </row>
    <row r="198" spans="4:14" ht="13.5">
      <c r="D198" s="360"/>
      <c r="E198" s="360"/>
      <c r="F198" s="360"/>
      <c r="G198" s="360"/>
      <c r="H198" s="360"/>
      <c r="I198" s="360"/>
      <c r="J198" s="360"/>
      <c r="K198" s="360"/>
      <c r="L198" s="360"/>
      <c r="M198" s="360"/>
      <c r="N198" s="360"/>
    </row>
    <row r="199" spans="4:14" ht="13.5">
      <c r="D199" s="360"/>
      <c r="E199" s="360"/>
      <c r="F199" s="360"/>
      <c r="G199" s="360"/>
      <c r="H199" s="360"/>
      <c r="I199" s="360"/>
      <c r="J199" s="360"/>
      <c r="K199" s="360"/>
      <c r="L199" s="360"/>
      <c r="M199" s="360"/>
      <c r="N199" s="360"/>
    </row>
    <row r="200" spans="4:14" ht="13.5">
      <c r="D200" s="360"/>
      <c r="E200" s="360"/>
      <c r="F200" s="360"/>
      <c r="G200" s="360"/>
      <c r="H200" s="360"/>
      <c r="I200" s="360"/>
      <c r="J200" s="360"/>
      <c r="K200" s="360"/>
      <c r="L200" s="360"/>
      <c r="M200" s="360"/>
      <c r="N200" s="360"/>
    </row>
    <row r="201" spans="4:14" ht="13.5">
      <c r="D201" s="360"/>
      <c r="E201" s="360"/>
      <c r="F201" s="360"/>
      <c r="G201" s="360"/>
      <c r="H201" s="360"/>
      <c r="I201" s="360"/>
      <c r="J201" s="360"/>
      <c r="K201" s="360"/>
      <c r="L201" s="360"/>
      <c r="M201" s="360"/>
      <c r="N201" s="360"/>
    </row>
    <row r="202" ht="13.5">
      <c r="D202" s="360"/>
    </row>
    <row r="203" ht="13.5">
      <c r="D203" s="360"/>
    </row>
    <row r="204" ht="13.5">
      <c r="D204" s="360"/>
    </row>
    <row r="205" ht="13.5">
      <c r="D205" s="360"/>
    </row>
    <row r="206" ht="13.5">
      <c r="D206" s="360"/>
    </row>
    <row r="207" ht="13.5">
      <c r="D207" s="360"/>
    </row>
    <row r="208" ht="13.5">
      <c r="D208" s="360"/>
    </row>
    <row r="209" ht="13.5">
      <c r="D209" s="360"/>
    </row>
    <row r="210" ht="13.5">
      <c r="D210" s="360"/>
    </row>
    <row r="211" ht="13.5">
      <c r="D211" s="360"/>
    </row>
    <row r="212" ht="13.5">
      <c r="D212" s="360"/>
    </row>
    <row r="213" ht="13.5">
      <c r="D213" s="360"/>
    </row>
  </sheetData>
  <sheetProtection/>
  <mergeCells count="3">
    <mergeCell ref="B56:D56"/>
    <mergeCell ref="A1:I1"/>
    <mergeCell ref="O4:O6"/>
  </mergeCells>
  <conditionalFormatting sqref="Q14:Q65 O7:P7 O9:P11 Q1:Q12 R1:IV65 O2:P2 O16:P60 A1:P1 A3:P6 A8:P8 A7:D7 A9:D11 A2:D2 A12:P15 A61:P65 A16:N30 A31:D47 A48:N60 A66:IV65536">
    <cfRule type="cellIs" priority="18" dxfId="37" operator="equal" stopIfTrue="1">
      <formula>0</formula>
    </cfRule>
  </conditionalFormatting>
  <conditionalFormatting sqref="E7:N7">
    <cfRule type="cellIs" priority="16" dxfId="37" operator="equal" stopIfTrue="1">
      <formula>0</formula>
    </cfRule>
  </conditionalFormatting>
  <conditionalFormatting sqref="E2:N2">
    <cfRule type="cellIs" priority="15" dxfId="37" operator="equal" stopIfTrue="1">
      <formula>0</formula>
    </cfRule>
  </conditionalFormatting>
  <conditionalFormatting sqref="E9:E11">
    <cfRule type="cellIs" priority="14" dxfId="37" operator="equal" stopIfTrue="1">
      <formula>0</formula>
    </cfRule>
  </conditionalFormatting>
  <conditionalFormatting sqref="F9:F11">
    <cfRule type="cellIs" priority="13" dxfId="37" operator="equal" stopIfTrue="1">
      <formula>0</formula>
    </cfRule>
  </conditionalFormatting>
  <conditionalFormatting sqref="G11">
    <cfRule type="cellIs" priority="12" dxfId="37" operator="equal" stopIfTrue="1">
      <formula>0</formula>
    </cfRule>
  </conditionalFormatting>
  <conditionalFormatting sqref="H9:H11">
    <cfRule type="cellIs" priority="11" dxfId="37" operator="equal" stopIfTrue="1">
      <formula>0</formula>
    </cfRule>
  </conditionalFormatting>
  <conditionalFormatting sqref="G9:G10">
    <cfRule type="cellIs" priority="10" dxfId="37" operator="equal" stopIfTrue="1">
      <formula>0</formula>
    </cfRule>
  </conditionalFormatting>
  <conditionalFormatting sqref="I9:I11">
    <cfRule type="cellIs" priority="9" dxfId="37" operator="equal" stopIfTrue="1">
      <formula>0</formula>
    </cfRule>
  </conditionalFormatting>
  <conditionalFormatting sqref="J9:J11">
    <cfRule type="cellIs" priority="8" dxfId="37" operator="equal" stopIfTrue="1">
      <formula>0</formula>
    </cfRule>
  </conditionalFormatting>
  <conditionalFormatting sqref="K9:K11">
    <cfRule type="cellIs" priority="7" dxfId="37" operator="equal" stopIfTrue="1">
      <formula>0</formula>
    </cfRule>
  </conditionalFormatting>
  <conditionalFormatting sqref="L9:L11">
    <cfRule type="cellIs" priority="6" dxfId="37" operator="equal" stopIfTrue="1">
      <formula>0</formula>
    </cfRule>
  </conditionalFormatting>
  <conditionalFormatting sqref="M9:M11">
    <cfRule type="cellIs" priority="5" dxfId="37" operator="equal" stopIfTrue="1">
      <formula>0</formula>
    </cfRule>
  </conditionalFormatting>
  <conditionalFormatting sqref="N9:N11">
    <cfRule type="cellIs" priority="4" dxfId="37" operator="equal" stopIfTrue="1">
      <formula>0</formula>
    </cfRule>
  </conditionalFormatting>
  <conditionalFormatting sqref="E31:N47">
    <cfRule type="cellIs" priority="3" dxfId="37" operator="equal" stopIfTrue="1">
      <formula>0</formula>
    </cfRule>
  </conditionalFormatting>
  <printOptions horizontalCentered="1"/>
  <pageMargins left="0.7874015748031497" right="0.7874015748031497" top="0.5118110236220472" bottom="0.984251968503937" header="0.5118110236220472" footer="0.1968503937007874"/>
  <pageSetup errors="blank" fitToHeight="1" fitToWidth="1" horizontalDpi="600" verticalDpi="600" orientation="landscape" paperSize="9" scale="61" r:id="rId2"/>
  <ignoredErrors>
    <ignoredError sqref="E4:N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X59"/>
  <sheetViews>
    <sheetView view="pageBreakPreview" zoomScale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F5" sqref="F5"/>
    </sheetView>
  </sheetViews>
  <sheetFormatPr defaultColWidth="9.00390625" defaultRowHeight="13.5"/>
  <cols>
    <col min="1" max="1" width="3.00390625" style="10" customWidth="1"/>
    <col min="2" max="2" width="3.75390625" style="10" customWidth="1"/>
    <col min="3" max="3" width="6.875" style="10" customWidth="1"/>
    <col min="4" max="4" width="10.50390625" style="10" customWidth="1"/>
    <col min="5" max="5" width="17.375" style="10" customWidth="1"/>
    <col min="6" max="15" width="13.75390625" style="10" customWidth="1"/>
    <col min="16" max="16" width="13.625" style="10" customWidth="1"/>
    <col min="17" max="17" width="0.875" style="10" customWidth="1"/>
    <col min="18" max="16384" width="9.00390625" style="10" customWidth="1"/>
  </cols>
  <sheetData>
    <row r="1" spans="1:16" ht="19.5" customHeight="1" thickBot="1">
      <c r="A1" s="251" t="s">
        <v>122</v>
      </c>
      <c r="B1" s="11"/>
      <c r="C1" s="11"/>
      <c r="D1" s="11"/>
      <c r="P1" s="14" t="s">
        <v>47</v>
      </c>
    </row>
    <row r="2" spans="1:16" ht="13.5">
      <c r="A2" s="101"/>
      <c r="B2" s="102"/>
      <c r="C2" s="102"/>
      <c r="D2" s="417"/>
      <c r="E2" s="115" t="s">
        <v>49</v>
      </c>
      <c r="F2" s="488" t="s">
        <v>20</v>
      </c>
      <c r="G2" s="489">
        <v>82121</v>
      </c>
      <c r="H2" s="489" t="s">
        <v>23</v>
      </c>
      <c r="I2" s="489" t="s">
        <v>24</v>
      </c>
      <c r="J2" s="489" t="s">
        <v>25</v>
      </c>
      <c r="K2" s="489" t="s">
        <v>455</v>
      </c>
      <c r="L2" s="489" t="s">
        <v>26</v>
      </c>
      <c r="M2" s="489" t="s">
        <v>22</v>
      </c>
      <c r="N2" s="489" t="s">
        <v>27</v>
      </c>
      <c r="O2" s="490" t="s">
        <v>456</v>
      </c>
      <c r="P2" s="911" t="s">
        <v>162</v>
      </c>
    </row>
    <row r="3" spans="1:16" s="23" customFormat="1" ht="13.5">
      <c r="A3" s="105"/>
      <c r="B3" s="12"/>
      <c r="C3" s="12"/>
      <c r="D3" s="415"/>
      <c r="E3" s="419"/>
      <c r="F3" s="20" t="s">
        <v>19</v>
      </c>
      <c r="G3" s="330" t="s">
        <v>59</v>
      </c>
      <c r="H3" s="330" t="s">
        <v>59</v>
      </c>
      <c r="I3" s="330" t="s">
        <v>60</v>
      </c>
      <c r="J3" s="330" t="s">
        <v>61</v>
      </c>
      <c r="K3" s="330" t="s">
        <v>37</v>
      </c>
      <c r="L3" s="330" t="s">
        <v>62</v>
      </c>
      <c r="M3" s="330" t="s">
        <v>21</v>
      </c>
      <c r="N3" s="330" t="s">
        <v>63</v>
      </c>
      <c r="O3" s="331" t="s">
        <v>64</v>
      </c>
      <c r="P3" s="912"/>
    </row>
    <row r="4" spans="1:46" s="23" customFormat="1" ht="14.25" thickBot="1">
      <c r="A4" s="110"/>
      <c r="B4" s="111" t="s">
        <v>123</v>
      </c>
      <c r="C4" s="111"/>
      <c r="D4" s="111" t="s">
        <v>124</v>
      </c>
      <c r="E4" s="420"/>
      <c r="F4" s="144"/>
      <c r="G4" s="332" t="s">
        <v>32</v>
      </c>
      <c r="H4" s="332" t="s">
        <v>33</v>
      </c>
      <c r="I4" s="333"/>
      <c r="J4" s="333"/>
      <c r="K4" s="143"/>
      <c r="L4" s="143"/>
      <c r="M4" s="143"/>
      <c r="N4" s="333"/>
      <c r="O4" s="334" t="s">
        <v>66</v>
      </c>
      <c r="P4" s="913"/>
      <c r="Q4" s="42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</row>
    <row r="5" spans="1:46" s="375" customFormat="1" ht="12.75" customHeight="1">
      <c r="A5" s="372" t="s">
        <v>125</v>
      </c>
      <c r="B5" s="373"/>
      <c r="C5" s="373"/>
      <c r="D5" s="373"/>
      <c r="E5" s="418"/>
      <c r="F5" s="622">
        <v>363</v>
      </c>
      <c r="G5" s="623">
        <v>65137</v>
      </c>
      <c r="H5" s="623">
        <v>22974</v>
      </c>
      <c r="I5" s="623">
        <v>193870</v>
      </c>
      <c r="J5" s="623">
        <v>136383</v>
      </c>
      <c r="K5" s="623">
        <v>27296</v>
      </c>
      <c r="L5" s="623">
        <v>15276</v>
      </c>
      <c r="M5" s="623">
        <v>9759</v>
      </c>
      <c r="N5" s="623">
        <v>4810</v>
      </c>
      <c r="O5" s="624">
        <v>215785</v>
      </c>
      <c r="P5" s="625">
        <v>691653</v>
      </c>
      <c r="Q5" s="421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14"/>
      <c r="AT5" s="423"/>
    </row>
    <row r="6" spans="1:46" s="371" customFormat="1" ht="13.5">
      <c r="A6" s="372"/>
      <c r="B6" s="376" t="s">
        <v>126</v>
      </c>
      <c r="C6" s="377"/>
      <c r="D6" s="377"/>
      <c r="E6" s="378"/>
      <c r="F6" s="626">
        <v>0</v>
      </c>
      <c r="G6" s="627">
        <v>45377</v>
      </c>
      <c r="H6" s="627">
        <v>17794</v>
      </c>
      <c r="I6" s="627">
        <v>182641</v>
      </c>
      <c r="J6" s="627">
        <v>121532</v>
      </c>
      <c r="K6" s="627">
        <v>26831</v>
      </c>
      <c r="L6" s="627">
        <v>12443</v>
      </c>
      <c r="M6" s="627">
        <v>8182</v>
      </c>
      <c r="N6" s="627">
        <v>0</v>
      </c>
      <c r="O6" s="628">
        <v>143372</v>
      </c>
      <c r="P6" s="629">
        <v>558172</v>
      </c>
      <c r="Q6" s="421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14"/>
      <c r="AT6" s="414"/>
    </row>
    <row r="7" spans="1:46" s="371" customFormat="1" ht="13.5">
      <c r="A7" s="372"/>
      <c r="B7" s="379"/>
      <c r="C7" s="380" t="s">
        <v>127</v>
      </c>
      <c r="D7" s="381"/>
      <c r="E7" s="382"/>
      <c r="F7" s="491">
        <v>0</v>
      </c>
      <c r="G7" s="486">
        <v>45377</v>
      </c>
      <c r="H7" s="486">
        <v>17794</v>
      </c>
      <c r="I7" s="486">
        <v>182108</v>
      </c>
      <c r="J7" s="486">
        <v>121532</v>
      </c>
      <c r="K7" s="486">
        <v>26831</v>
      </c>
      <c r="L7" s="486">
        <v>12422</v>
      </c>
      <c r="M7" s="486">
        <v>8182</v>
      </c>
      <c r="N7" s="492">
        <v>0</v>
      </c>
      <c r="O7" s="487">
        <v>102911</v>
      </c>
      <c r="P7" s="630">
        <v>517157</v>
      </c>
      <c r="Q7" s="421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14"/>
      <c r="AT7" s="414"/>
    </row>
    <row r="8" spans="1:46" s="371" customFormat="1" ht="13.5">
      <c r="A8" s="372"/>
      <c r="B8" s="379"/>
      <c r="C8" s="380" t="s">
        <v>128</v>
      </c>
      <c r="D8" s="381"/>
      <c r="E8" s="382"/>
      <c r="F8" s="631">
        <v>0</v>
      </c>
      <c r="G8" s="632">
        <v>0</v>
      </c>
      <c r="H8" s="632">
        <v>0</v>
      </c>
      <c r="I8" s="632">
        <v>0</v>
      </c>
      <c r="J8" s="632">
        <v>0</v>
      </c>
      <c r="K8" s="632">
        <v>0</v>
      </c>
      <c r="L8" s="632">
        <v>0</v>
      </c>
      <c r="M8" s="632">
        <v>0</v>
      </c>
      <c r="N8" s="632">
        <v>0</v>
      </c>
      <c r="O8" s="633">
        <v>0</v>
      </c>
      <c r="P8" s="634">
        <v>0</v>
      </c>
      <c r="Q8" s="421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14"/>
      <c r="AT8" s="414"/>
    </row>
    <row r="9" spans="1:46" s="375" customFormat="1" ht="13.5">
      <c r="A9" s="372"/>
      <c r="B9" s="379"/>
      <c r="C9" s="380" t="s">
        <v>129</v>
      </c>
      <c r="D9" s="381"/>
      <c r="E9" s="374"/>
      <c r="F9" s="631">
        <v>0</v>
      </c>
      <c r="G9" s="632">
        <v>0</v>
      </c>
      <c r="H9" s="632">
        <v>0</v>
      </c>
      <c r="I9" s="632">
        <v>533</v>
      </c>
      <c r="J9" s="632">
        <v>0</v>
      </c>
      <c r="K9" s="632">
        <v>0</v>
      </c>
      <c r="L9" s="632">
        <v>21</v>
      </c>
      <c r="M9" s="632">
        <v>0</v>
      </c>
      <c r="N9" s="632">
        <v>0</v>
      </c>
      <c r="O9" s="633">
        <v>40461</v>
      </c>
      <c r="P9" s="634">
        <v>41015</v>
      </c>
      <c r="Q9" s="421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422"/>
      <c r="AN9" s="422"/>
      <c r="AO9" s="422"/>
      <c r="AP9" s="422"/>
      <c r="AQ9" s="422"/>
      <c r="AR9" s="422"/>
      <c r="AS9" s="414"/>
      <c r="AT9" s="423"/>
    </row>
    <row r="10" spans="1:46" s="375" customFormat="1" ht="13.5">
      <c r="A10" s="372"/>
      <c r="B10" s="379"/>
      <c r="C10" s="483" t="s">
        <v>585</v>
      </c>
      <c r="D10" s="372"/>
      <c r="E10" s="382"/>
      <c r="F10" s="631">
        <v>0</v>
      </c>
      <c r="G10" s="632">
        <v>0</v>
      </c>
      <c r="H10" s="632">
        <v>0</v>
      </c>
      <c r="I10" s="632">
        <v>0</v>
      </c>
      <c r="J10" s="632">
        <v>0</v>
      </c>
      <c r="K10" s="632">
        <v>0</v>
      </c>
      <c r="L10" s="632">
        <v>0</v>
      </c>
      <c r="M10" s="632">
        <v>0</v>
      </c>
      <c r="N10" s="632">
        <v>0</v>
      </c>
      <c r="O10" s="633">
        <v>0</v>
      </c>
      <c r="P10" s="634">
        <v>0</v>
      </c>
      <c r="Q10" s="421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2"/>
      <c r="AQ10" s="422"/>
      <c r="AR10" s="422"/>
      <c r="AS10" s="414"/>
      <c r="AT10" s="423"/>
    </row>
    <row r="11" spans="1:46" s="375" customFormat="1" ht="13.5">
      <c r="A11" s="372"/>
      <c r="B11" s="383"/>
      <c r="C11" s="384" t="s">
        <v>586</v>
      </c>
      <c r="D11" s="484"/>
      <c r="E11" s="396"/>
      <c r="F11" s="635">
        <v>0</v>
      </c>
      <c r="G11" s="636">
        <v>0</v>
      </c>
      <c r="H11" s="636">
        <v>0</v>
      </c>
      <c r="I11" s="636">
        <v>533</v>
      </c>
      <c r="J11" s="636">
        <v>0</v>
      </c>
      <c r="K11" s="636">
        <v>0</v>
      </c>
      <c r="L11" s="636">
        <v>21</v>
      </c>
      <c r="M11" s="636">
        <v>0</v>
      </c>
      <c r="N11" s="636">
        <v>0</v>
      </c>
      <c r="O11" s="637">
        <v>40461</v>
      </c>
      <c r="P11" s="638">
        <v>41015</v>
      </c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422"/>
      <c r="AM11" s="422"/>
      <c r="AN11" s="422"/>
      <c r="AO11" s="422"/>
      <c r="AP11" s="422"/>
      <c r="AQ11" s="422"/>
      <c r="AR11" s="422"/>
      <c r="AS11" s="414"/>
      <c r="AT11" s="423"/>
    </row>
    <row r="12" spans="1:46" s="375" customFormat="1" ht="13.5">
      <c r="A12" s="372"/>
      <c r="B12" s="376" t="s">
        <v>130</v>
      </c>
      <c r="C12" s="377"/>
      <c r="D12" s="377"/>
      <c r="E12" s="378"/>
      <c r="F12" s="626">
        <v>363</v>
      </c>
      <c r="G12" s="627">
        <v>19760</v>
      </c>
      <c r="H12" s="627">
        <v>5180</v>
      </c>
      <c r="I12" s="627">
        <v>11229</v>
      </c>
      <c r="J12" s="627">
        <v>14851</v>
      </c>
      <c r="K12" s="627">
        <v>457</v>
      </c>
      <c r="L12" s="627">
        <v>2833</v>
      </c>
      <c r="M12" s="627">
        <v>1577</v>
      </c>
      <c r="N12" s="627">
        <v>4810</v>
      </c>
      <c r="O12" s="628">
        <v>72413</v>
      </c>
      <c r="P12" s="629">
        <v>133473</v>
      </c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14"/>
      <c r="AT12" s="423"/>
    </row>
    <row r="13" spans="1:46" s="375" customFormat="1" ht="13.5">
      <c r="A13" s="372"/>
      <c r="B13" s="379"/>
      <c r="C13" s="380" t="s">
        <v>131</v>
      </c>
      <c r="D13" s="381"/>
      <c r="E13" s="382"/>
      <c r="F13" s="631">
        <v>0</v>
      </c>
      <c r="G13" s="632">
        <v>1</v>
      </c>
      <c r="H13" s="632">
        <v>1</v>
      </c>
      <c r="I13" s="632">
        <v>115</v>
      </c>
      <c r="J13" s="632">
        <v>729</v>
      </c>
      <c r="K13" s="632">
        <v>320</v>
      </c>
      <c r="L13" s="632">
        <v>1</v>
      </c>
      <c r="M13" s="632">
        <v>12</v>
      </c>
      <c r="N13" s="632">
        <v>33</v>
      </c>
      <c r="O13" s="633">
        <v>112</v>
      </c>
      <c r="P13" s="634">
        <v>1324</v>
      </c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422"/>
      <c r="AP13" s="422"/>
      <c r="AQ13" s="422"/>
      <c r="AR13" s="422"/>
      <c r="AS13" s="414"/>
      <c r="AT13" s="423"/>
    </row>
    <row r="14" spans="1:46" s="385" customFormat="1" ht="13.5">
      <c r="A14" s="372"/>
      <c r="B14" s="379"/>
      <c r="C14" s="380" t="s">
        <v>128</v>
      </c>
      <c r="D14" s="381"/>
      <c r="E14" s="382"/>
      <c r="F14" s="631">
        <v>0</v>
      </c>
      <c r="G14" s="632">
        <v>0</v>
      </c>
      <c r="H14" s="632">
        <v>0</v>
      </c>
      <c r="I14" s="632">
        <v>0</v>
      </c>
      <c r="J14" s="632">
        <v>0</v>
      </c>
      <c r="K14" s="632">
        <v>0</v>
      </c>
      <c r="L14" s="632">
        <v>0</v>
      </c>
      <c r="M14" s="632">
        <v>0</v>
      </c>
      <c r="N14" s="632">
        <v>0</v>
      </c>
      <c r="O14" s="633">
        <v>0</v>
      </c>
      <c r="P14" s="634">
        <v>0</v>
      </c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422"/>
      <c r="AN14" s="422"/>
      <c r="AO14" s="422"/>
      <c r="AP14" s="422"/>
      <c r="AQ14" s="422"/>
      <c r="AR14" s="422"/>
      <c r="AS14" s="414"/>
      <c r="AT14" s="424"/>
    </row>
    <row r="15" spans="1:46" s="385" customFormat="1" ht="13.5">
      <c r="A15" s="372"/>
      <c r="B15" s="379"/>
      <c r="C15" s="380" t="s">
        <v>132</v>
      </c>
      <c r="D15" s="381"/>
      <c r="E15" s="382"/>
      <c r="F15" s="631">
        <v>0</v>
      </c>
      <c r="G15" s="632">
        <v>0</v>
      </c>
      <c r="H15" s="632">
        <v>0</v>
      </c>
      <c r="I15" s="632">
        <v>0</v>
      </c>
      <c r="J15" s="632">
        <v>0</v>
      </c>
      <c r="K15" s="632">
        <v>0</v>
      </c>
      <c r="L15" s="632">
        <v>0</v>
      </c>
      <c r="M15" s="632">
        <v>0</v>
      </c>
      <c r="N15" s="632">
        <v>0</v>
      </c>
      <c r="O15" s="633">
        <v>0</v>
      </c>
      <c r="P15" s="634">
        <v>0</v>
      </c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2"/>
      <c r="AH15" s="422"/>
      <c r="AI15" s="422"/>
      <c r="AJ15" s="422"/>
      <c r="AK15" s="422"/>
      <c r="AL15" s="422"/>
      <c r="AM15" s="422"/>
      <c r="AN15" s="422"/>
      <c r="AO15" s="422"/>
      <c r="AP15" s="422"/>
      <c r="AQ15" s="422"/>
      <c r="AR15" s="422"/>
      <c r="AS15" s="414"/>
      <c r="AT15" s="424"/>
    </row>
    <row r="16" spans="1:46" s="385" customFormat="1" ht="13.5">
      <c r="A16" s="372"/>
      <c r="B16" s="379"/>
      <c r="C16" s="380" t="s">
        <v>133</v>
      </c>
      <c r="D16" s="381"/>
      <c r="E16" s="382"/>
      <c r="F16" s="631">
        <v>0</v>
      </c>
      <c r="G16" s="632">
        <v>0</v>
      </c>
      <c r="H16" s="632">
        <v>0</v>
      </c>
      <c r="I16" s="632">
        <v>0</v>
      </c>
      <c r="J16" s="632">
        <v>0</v>
      </c>
      <c r="K16" s="632">
        <v>0</v>
      </c>
      <c r="L16" s="632">
        <v>0</v>
      </c>
      <c r="M16" s="632">
        <v>0</v>
      </c>
      <c r="N16" s="632">
        <v>0</v>
      </c>
      <c r="O16" s="633">
        <v>0</v>
      </c>
      <c r="P16" s="634">
        <v>0</v>
      </c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14"/>
      <c r="AT16" s="424"/>
    </row>
    <row r="17" spans="1:46" s="375" customFormat="1" ht="13.5">
      <c r="A17" s="372"/>
      <c r="B17" s="379"/>
      <c r="C17" s="380" t="s">
        <v>134</v>
      </c>
      <c r="D17" s="381"/>
      <c r="E17" s="382"/>
      <c r="F17" s="631">
        <v>363</v>
      </c>
      <c r="G17" s="632">
        <v>0</v>
      </c>
      <c r="H17" s="632">
        <v>0</v>
      </c>
      <c r="I17" s="632">
        <v>90</v>
      </c>
      <c r="J17" s="632">
        <v>171</v>
      </c>
      <c r="K17" s="632">
        <v>0</v>
      </c>
      <c r="L17" s="632">
        <v>0</v>
      </c>
      <c r="M17" s="632">
        <v>0</v>
      </c>
      <c r="N17" s="632">
        <v>4763</v>
      </c>
      <c r="O17" s="633">
        <v>34267</v>
      </c>
      <c r="P17" s="634">
        <v>39654</v>
      </c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2"/>
      <c r="AB17" s="422"/>
      <c r="AC17" s="422"/>
      <c r="AD17" s="422"/>
      <c r="AE17" s="422"/>
      <c r="AF17" s="422"/>
      <c r="AG17" s="422"/>
      <c r="AH17" s="422"/>
      <c r="AI17" s="422"/>
      <c r="AJ17" s="422"/>
      <c r="AK17" s="422"/>
      <c r="AL17" s="422"/>
      <c r="AM17" s="422"/>
      <c r="AN17" s="422"/>
      <c r="AO17" s="422"/>
      <c r="AP17" s="422"/>
      <c r="AQ17" s="422"/>
      <c r="AR17" s="422"/>
      <c r="AS17" s="414"/>
      <c r="AT17" s="423"/>
    </row>
    <row r="18" spans="1:46" s="375" customFormat="1" ht="13.5">
      <c r="A18" s="372"/>
      <c r="B18" s="379"/>
      <c r="C18" s="386" t="s">
        <v>528</v>
      </c>
      <c r="D18" s="387"/>
      <c r="E18" s="388"/>
      <c r="F18" s="631">
        <v>0</v>
      </c>
      <c r="G18" s="632">
        <v>7410</v>
      </c>
      <c r="H18" s="632">
        <v>5057</v>
      </c>
      <c r="I18" s="632">
        <v>11022</v>
      </c>
      <c r="J18" s="632">
        <v>13933</v>
      </c>
      <c r="K18" s="632">
        <v>137</v>
      </c>
      <c r="L18" s="632">
        <v>2832</v>
      </c>
      <c r="M18" s="632">
        <v>1565</v>
      </c>
      <c r="N18" s="632">
        <v>0</v>
      </c>
      <c r="O18" s="633">
        <v>38028</v>
      </c>
      <c r="P18" s="634">
        <v>79984</v>
      </c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2"/>
      <c r="AL18" s="422"/>
      <c r="AM18" s="422"/>
      <c r="AN18" s="422"/>
      <c r="AO18" s="422"/>
      <c r="AP18" s="422"/>
      <c r="AQ18" s="422"/>
      <c r="AR18" s="422"/>
      <c r="AS18" s="414"/>
      <c r="AT18" s="423"/>
    </row>
    <row r="19" spans="1:46" s="375" customFormat="1" ht="13.5">
      <c r="A19" s="372"/>
      <c r="B19" s="379"/>
      <c r="C19" s="386" t="s">
        <v>529</v>
      </c>
      <c r="D19" s="387"/>
      <c r="E19" s="388"/>
      <c r="F19" s="631">
        <v>0</v>
      </c>
      <c r="G19" s="632">
        <v>0</v>
      </c>
      <c r="H19" s="632">
        <v>0</v>
      </c>
      <c r="I19" s="632">
        <v>0</v>
      </c>
      <c r="J19" s="632">
        <v>0</v>
      </c>
      <c r="K19" s="632">
        <v>0</v>
      </c>
      <c r="L19" s="632">
        <v>0</v>
      </c>
      <c r="M19" s="632">
        <v>0</v>
      </c>
      <c r="N19" s="632">
        <v>0</v>
      </c>
      <c r="O19" s="633">
        <v>0</v>
      </c>
      <c r="P19" s="634">
        <v>0</v>
      </c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14"/>
      <c r="AT19" s="423"/>
    </row>
    <row r="20" spans="1:46" s="375" customFormat="1" ht="14.25" thickBot="1">
      <c r="A20" s="389"/>
      <c r="B20" s="390"/>
      <c r="C20" s="391" t="s">
        <v>530</v>
      </c>
      <c r="D20" s="392"/>
      <c r="E20" s="393"/>
      <c r="F20" s="639">
        <v>0</v>
      </c>
      <c r="G20" s="640">
        <v>12349</v>
      </c>
      <c r="H20" s="640">
        <v>122</v>
      </c>
      <c r="I20" s="640">
        <v>2</v>
      </c>
      <c r="J20" s="640">
        <v>18</v>
      </c>
      <c r="K20" s="640">
        <v>0</v>
      </c>
      <c r="L20" s="640">
        <v>0</v>
      </c>
      <c r="M20" s="640">
        <v>0</v>
      </c>
      <c r="N20" s="640">
        <v>14</v>
      </c>
      <c r="O20" s="641">
        <v>6</v>
      </c>
      <c r="P20" s="642">
        <v>12511</v>
      </c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14"/>
      <c r="AT20" s="423"/>
    </row>
    <row r="21" spans="1:46" s="375" customFormat="1" ht="13.5">
      <c r="A21" s="372" t="s">
        <v>135</v>
      </c>
      <c r="B21" s="373"/>
      <c r="C21" s="373"/>
      <c r="D21" s="373"/>
      <c r="E21" s="374"/>
      <c r="F21" s="643">
        <v>363</v>
      </c>
      <c r="G21" s="644">
        <v>56961</v>
      </c>
      <c r="H21" s="644">
        <v>17447</v>
      </c>
      <c r="I21" s="644">
        <v>141107</v>
      </c>
      <c r="J21" s="644">
        <v>171371</v>
      </c>
      <c r="K21" s="644">
        <v>22686</v>
      </c>
      <c r="L21" s="644">
        <v>14344</v>
      </c>
      <c r="M21" s="644">
        <v>4622</v>
      </c>
      <c r="N21" s="644">
        <v>4605</v>
      </c>
      <c r="O21" s="645">
        <v>210345</v>
      </c>
      <c r="P21" s="630">
        <v>643851</v>
      </c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14"/>
      <c r="AT21" s="423"/>
    </row>
    <row r="22" spans="1:46" s="375" customFormat="1" ht="13.5">
      <c r="A22" s="372"/>
      <c r="B22" s="376" t="s">
        <v>136</v>
      </c>
      <c r="C22" s="377"/>
      <c r="D22" s="377"/>
      <c r="E22" s="378"/>
      <c r="F22" s="626">
        <v>0</v>
      </c>
      <c r="G22" s="627">
        <v>56580</v>
      </c>
      <c r="H22" s="627">
        <v>17431</v>
      </c>
      <c r="I22" s="627">
        <v>133362</v>
      </c>
      <c r="J22" s="627">
        <v>161515</v>
      </c>
      <c r="K22" s="627">
        <v>22686</v>
      </c>
      <c r="L22" s="627">
        <v>14344</v>
      </c>
      <c r="M22" s="627">
        <v>4622</v>
      </c>
      <c r="N22" s="627">
        <v>4582</v>
      </c>
      <c r="O22" s="628">
        <v>184362</v>
      </c>
      <c r="P22" s="629">
        <v>599484</v>
      </c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2"/>
      <c r="AS22" s="414"/>
      <c r="AT22" s="423"/>
    </row>
    <row r="23" spans="1:46" s="375" customFormat="1" ht="13.5">
      <c r="A23" s="372"/>
      <c r="B23" s="379"/>
      <c r="C23" s="380" t="s">
        <v>531</v>
      </c>
      <c r="D23" s="381"/>
      <c r="E23" s="382"/>
      <c r="F23" s="631">
        <v>0</v>
      </c>
      <c r="G23" s="632">
        <v>22905</v>
      </c>
      <c r="H23" s="632">
        <v>0</v>
      </c>
      <c r="I23" s="632">
        <v>47514</v>
      </c>
      <c r="J23" s="632">
        <v>84825</v>
      </c>
      <c r="K23" s="632">
        <v>6490</v>
      </c>
      <c r="L23" s="632">
        <v>0</v>
      </c>
      <c r="M23" s="632">
        <v>0</v>
      </c>
      <c r="N23" s="632">
        <v>275</v>
      </c>
      <c r="O23" s="633">
        <v>23691</v>
      </c>
      <c r="P23" s="634">
        <v>185700</v>
      </c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2"/>
      <c r="AS23" s="414"/>
      <c r="AT23" s="423"/>
    </row>
    <row r="24" spans="1:46" s="375" customFormat="1" ht="13.5">
      <c r="A24" s="372"/>
      <c r="B24" s="379"/>
      <c r="C24" s="380" t="s">
        <v>137</v>
      </c>
      <c r="D24" s="381"/>
      <c r="E24" s="382"/>
      <c r="F24" s="631">
        <v>0</v>
      </c>
      <c r="G24" s="632">
        <v>0</v>
      </c>
      <c r="H24" s="632">
        <v>7150</v>
      </c>
      <c r="I24" s="632">
        <v>7406</v>
      </c>
      <c r="J24" s="632">
        <v>0</v>
      </c>
      <c r="K24" s="632">
        <v>0</v>
      </c>
      <c r="L24" s="632">
        <v>0</v>
      </c>
      <c r="M24" s="632">
        <v>2497</v>
      </c>
      <c r="N24" s="632">
        <v>0</v>
      </c>
      <c r="O24" s="633">
        <v>9499</v>
      </c>
      <c r="P24" s="634">
        <v>26552</v>
      </c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2"/>
      <c r="AK24" s="422"/>
      <c r="AL24" s="422"/>
      <c r="AM24" s="422"/>
      <c r="AN24" s="422"/>
      <c r="AO24" s="422"/>
      <c r="AP24" s="422"/>
      <c r="AQ24" s="422"/>
      <c r="AR24" s="422"/>
      <c r="AS24" s="414"/>
      <c r="AT24" s="423"/>
    </row>
    <row r="25" spans="1:46" s="375" customFormat="1" ht="13.5">
      <c r="A25" s="372"/>
      <c r="B25" s="379"/>
      <c r="C25" s="380" t="s">
        <v>138</v>
      </c>
      <c r="D25" s="381"/>
      <c r="E25" s="382"/>
      <c r="F25" s="646">
        <v>0</v>
      </c>
      <c r="G25" s="647">
        <v>0</v>
      </c>
      <c r="H25" s="647">
        <v>0</v>
      </c>
      <c r="I25" s="647">
        <v>0</v>
      </c>
      <c r="J25" s="647">
        <v>0</v>
      </c>
      <c r="K25" s="647">
        <v>0</v>
      </c>
      <c r="L25" s="647">
        <v>0</v>
      </c>
      <c r="M25" s="647">
        <v>0</v>
      </c>
      <c r="N25" s="647">
        <v>0</v>
      </c>
      <c r="O25" s="648">
        <v>0</v>
      </c>
      <c r="P25" s="649">
        <v>0</v>
      </c>
      <c r="Q25" s="422"/>
      <c r="R25" s="422"/>
      <c r="S25" s="422"/>
      <c r="T25" s="422"/>
      <c r="U25" s="422"/>
      <c r="V25" s="422"/>
      <c r="W25" s="422"/>
      <c r="X25" s="422"/>
      <c r="Y25" s="422"/>
      <c r="Z25" s="422"/>
      <c r="AA25" s="422"/>
      <c r="AB25" s="422"/>
      <c r="AC25" s="422"/>
      <c r="AD25" s="422"/>
      <c r="AE25" s="422"/>
      <c r="AF25" s="422"/>
      <c r="AG25" s="422"/>
      <c r="AH25" s="422"/>
      <c r="AI25" s="422"/>
      <c r="AJ25" s="422"/>
      <c r="AK25" s="422"/>
      <c r="AL25" s="422"/>
      <c r="AM25" s="422"/>
      <c r="AN25" s="422"/>
      <c r="AO25" s="422"/>
      <c r="AP25" s="422"/>
      <c r="AQ25" s="422"/>
      <c r="AR25" s="422"/>
      <c r="AS25" s="414"/>
      <c r="AT25" s="423"/>
    </row>
    <row r="26" spans="1:46" s="375" customFormat="1" ht="13.5">
      <c r="A26" s="372"/>
      <c r="B26" s="379"/>
      <c r="C26" s="380" t="s">
        <v>139</v>
      </c>
      <c r="D26" s="381"/>
      <c r="E26" s="382"/>
      <c r="F26" s="631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2">
        <v>0</v>
      </c>
      <c r="N26" s="632">
        <v>0</v>
      </c>
      <c r="O26" s="633">
        <v>0</v>
      </c>
      <c r="P26" s="634">
        <v>0</v>
      </c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14"/>
      <c r="AT26" s="423"/>
    </row>
    <row r="27" spans="1:46" s="375" customFormat="1" ht="13.5">
      <c r="A27" s="372"/>
      <c r="B27" s="379"/>
      <c r="C27" s="380" t="s">
        <v>140</v>
      </c>
      <c r="D27" s="381"/>
      <c r="E27" s="382"/>
      <c r="F27" s="631">
        <v>0</v>
      </c>
      <c r="G27" s="632">
        <v>13029</v>
      </c>
      <c r="H27" s="632">
        <v>4360</v>
      </c>
      <c r="I27" s="632">
        <v>24194</v>
      </c>
      <c r="J27" s="632">
        <v>6319</v>
      </c>
      <c r="K27" s="632">
        <v>8792</v>
      </c>
      <c r="L27" s="632">
        <v>11186</v>
      </c>
      <c r="M27" s="632">
        <v>106</v>
      </c>
      <c r="N27" s="632">
        <v>23</v>
      </c>
      <c r="O27" s="633">
        <v>45132</v>
      </c>
      <c r="P27" s="634">
        <v>113141</v>
      </c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22"/>
      <c r="AP27" s="422"/>
      <c r="AQ27" s="422"/>
      <c r="AR27" s="422"/>
      <c r="AS27" s="414"/>
      <c r="AT27" s="423"/>
    </row>
    <row r="28" spans="1:46" s="375" customFormat="1" ht="13.5">
      <c r="A28" s="372"/>
      <c r="B28" s="379"/>
      <c r="C28" s="380" t="s">
        <v>141</v>
      </c>
      <c r="D28" s="381"/>
      <c r="E28" s="382"/>
      <c r="F28" s="631">
        <v>0</v>
      </c>
      <c r="G28" s="632">
        <v>19916</v>
      </c>
      <c r="H28" s="632">
        <v>5011</v>
      </c>
      <c r="I28" s="632">
        <v>54208</v>
      </c>
      <c r="J28" s="632">
        <v>70361</v>
      </c>
      <c r="K28" s="632">
        <v>7404</v>
      </c>
      <c r="L28" s="632">
        <v>3158</v>
      </c>
      <c r="M28" s="632">
        <v>2019</v>
      </c>
      <c r="N28" s="632">
        <v>4284</v>
      </c>
      <c r="O28" s="633">
        <v>106040</v>
      </c>
      <c r="P28" s="634">
        <v>272401</v>
      </c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22"/>
      <c r="AK28" s="422"/>
      <c r="AL28" s="422"/>
      <c r="AM28" s="422"/>
      <c r="AN28" s="422"/>
      <c r="AO28" s="422"/>
      <c r="AP28" s="422"/>
      <c r="AQ28" s="422"/>
      <c r="AR28" s="422"/>
      <c r="AS28" s="414"/>
      <c r="AT28" s="423"/>
    </row>
    <row r="29" spans="1:46" s="375" customFormat="1" ht="13.5">
      <c r="A29" s="372"/>
      <c r="B29" s="379"/>
      <c r="C29" s="380" t="s">
        <v>142</v>
      </c>
      <c r="D29" s="381"/>
      <c r="E29" s="382"/>
      <c r="F29" s="631">
        <v>0</v>
      </c>
      <c r="G29" s="632">
        <v>730</v>
      </c>
      <c r="H29" s="632">
        <v>910</v>
      </c>
      <c r="I29" s="632">
        <v>40</v>
      </c>
      <c r="J29" s="632">
        <v>10</v>
      </c>
      <c r="K29" s="632">
        <v>0</v>
      </c>
      <c r="L29" s="632">
        <v>0</v>
      </c>
      <c r="M29" s="632">
        <v>0</v>
      </c>
      <c r="N29" s="632">
        <v>0</v>
      </c>
      <c r="O29" s="633">
        <v>0</v>
      </c>
      <c r="P29" s="634">
        <v>1690</v>
      </c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422"/>
      <c r="AF29" s="422"/>
      <c r="AG29" s="422"/>
      <c r="AH29" s="422"/>
      <c r="AI29" s="422"/>
      <c r="AJ29" s="422"/>
      <c r="AK29" s="422"/>
      <c r="AL29" s="422"/>
      <c r="AM29" s="422"/>
      <c r="AN29" s="422"/>
      <c r="AO29" s="422"/>
      <c r="AP29" s="422"/>
      <c r="AQ29" s="422"/>
      <c r="AR29" s="422"/>
      <c r="AS29" s="414"/>
      <c r="AT29" s="423"/>
    </row>
    <row r="30" spans="1:46" s="375" customFormat="1" ht="13.5">
      <c r="A30" s="372"/>
      <c r="B30" s="383"/>
      <c r="C30" s="394" t="s">
        <v>143</v>
      </c>
      <c r="D30" s="395"/>
      <c r="E30" s="396"/>
      <c r="F30" s="650">
        <v>0</v>
      </c>
      <c r="G30" s="651">
        <v>0</v>
      </c>
      <c r="H30" s="651">
        <v>0</v>
      </c>
      <c r="I30" s="651">
        <v>0</v>
      </c>
      <c r="J30" s="651">
        <v>0</v>
      </c>
      <c r="K30" s="651">
        <v>0</v>
      </c>
      <c r="L30" s="651">
        <v>0</v>
      </c>
      <c r="M30" s="651">
        <v>0</v>
      </c>
      <c r="N30" s="651">
        <v>0</v>
      </c>
      <c r="O30" s="652">
        <v>0</v>
      </c>
      <c r="P30" s="653">
        <v>0</v>
      </c>
      <c r="Q30" s="422"/>
      <c r="R30" s="422"/>
      <c r="S30" s="422"/>
      <c r="T30" s="422"/>
      <c r="U30" s="422"/>
      <c r="V30" s="422"/>
      <c r="W30" s="422"/>
      <c r="X30" s="422"/>
      <c r="Y30" s="422"/>
      <c r="Z30" s="422"/>
      <c r="AA30" s="422"/>
      <c r="AB30" s="422"/>
      <c r="AC30" s="422"/>
      <c r="AD30" s="422"/>
      <c r="AE30" s="422"/>
      <c r="AF30" s="422"/>
      <c r="AG30" s="422"/>
      <c r="AH30" s="422"/>
      <c r="AI30" s="422"/>
      <c r="AJ30" s="422"/>
      <c r="AK30" s="422"/>
      <c r="AL30" s="422"/>
      <c r="AM30" s="422"/>
      <c r="AN30" s="422"/>
      <c r="AO30" s="422"/>
      <c r="AP30" s="422"/>
      <c r="AQ30" s="422"/>
      <c r="AR30" s="422"/>
      <c r="AS30" s="414"/>
      <c r="AT30" s="423"/>
    </row>
    <row r="31" spans="1:50" s="375" customFormat="1" ht="13.5">
      <c r="A31" s="372"/>
      <c r="B31" s="376" t="s">
        <v>144</v>
      </c>
      <c r="C31" s="377"/>
      <c r="D31" s="377"/>
      <c r="E31" s="378"/>
      <c r="F31" s="646">
        <v>363</v>
      </c>
      <c r="G31" s="647">
        <v>381</v>
      </c>
      <c r="H31" s="647">
        <v>16</v>
      </c>
      <c r="I31" s="647">
        <v>7745</v>
      </c>
      <c r="J31" s="647">
        <v>9856</v>
      </c>
      <c r="K31" s="647">
        <v>0</v>
      </c>
      <c r="L31" s="647">
        <v>0</v>
      </c>
      <c r="M31" s="647">
        <v>0</v>
      </c>
      <c r="N31" s="647">
        <v>23</v>
      </c>
      <c r="O31" s="648">
        <v>25983</v>
      </c>
      <c r="P31" s="649">
        <v>44367</v>
      </c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14"/>
      <c r="AT31" s="423"/>
      <c r="AX31" s="375">
        <v>0</v>
      </c>
    </row>
    <row r="32" spans="1:46" s="375" customFormat="1" ht="13.5">
      <c r="A32" s="372"/>
      <c r="B32" s="379"/>
      <c r="C32" s="380" t="s">
        <v>145</v>
      </c>
      <c r="D32" s="381"/>
      <c r="E32" s="382"/>
      <c r="F32" s="646">
        <v>363</v>
      </c>
      <c r="G32" s="647">
        <v>381</v>
      </c>
      <c r="H32" s="647">
        <v>16</v>
      </c>
      <c r="I32" s="647">
        <v>7745</v>
      </c>
      <c r="J32" s="647">
        <v>9856</v>
      </c>
      <c r="K32" s="647">
        <v>0</v>
      </c>
      <c r="L32" s="647">
        <v>0</v>
      </c>
      <c r="M32" s="647">
        <v>0</v>
      </c>
      <c r="N32" s="647">
        <v>0</v>
      </c>
      <c r="O32" s="648">
        <v>25983</v>
      </c>
      <c r="P32" s="649">
        <v>44344</v>
      </c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2"/>
      <c r="AQ32" s="422"/>
      <c r="AR32" s="422"/>
      <c r="AS32" s="414"/>
      <c r="AT32" s="423"/>
    </row>
    <row r="33" spans="1:46" s="385" customFormat="1" ht="13.5">
      <c r="A33" s="372"/>
      <c r="B33" s="379"/>
      <c r="C33" s="380" t="s">
        <v>146</v>
      </c>
      <c r="D33" s="381"/>
      <c r="E33" s="382"/>
      <c r="F33" s="646">
        <v>0</v>
      </c>
      <c r="G33" s="647">
        <v>0</v>
      </c>
      <c r="H33" s="647">
        <v>0</v>
      </c>
      <c r="I33" s="647">
        <v>0</v>
      </c>
      <c r="J33" s="647">
        <v>0</v>
      </c>
      <c r="K33" s="647">
        <v>0</v>
      </c>
      <c r="L33" s="647">
        <v>0</v>
      </c>
      <c r="M33" s="647">
        <v>0</v>
      </c>
      <c r="N33" s="647">
        <v>0</v>
      </c>
      <c r="O33" s="648">
        <v>0</v>
      </c>
      <c r="P33" s="649">
        <v>0</v>
      </c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22"/>
      <c r="AB33" s="422"/>
      <c r="AC33" s="422"/>
      <c r="AD33" s="422"/>
      <c r="AE33" s="422"/>
      <c r="AF33" s="422"/>
      <c r="AG33" s="422"/>
      <c r="AH33" s="422"/>
      <c r="AI33" s="422"/>
      <c r="AJ33" s="422"/>
      <c r="AK33" s="422"/>
      <c r="AL33" s="422"/>
      <c r="AM33" s="422"/>
      <c r="AN33" s="422"/>
      <c r="AO33" s="422"/>
      <c r="AP33" s="422"/>
      <c r="AQ33" s="422"/>
      <c r="AR33" s="422"/>
      <c r="AS33" s="414"/>
      <c r="AT33" s="424"/>
    </row>
    <row r="34" spans="1:46" s="375" customFormat="1" ht="13.5" customHeight="1">
      <c r="A34" s="372"/>
      <c r="B34" s="379"/>
      <c r="C34" s="380" t="s">
        <v>138</v>
      </c>
      <c r="D34" s="381"/>
      <c r="E34" s="382"/>
      <c r="F34" s="646">
        <v>0</v>
      </c>
      <c r="G34" s="647">
        <v>0</v>
      </c>
      <c r="H34" s="647">
        <v>0</v>
      </c>
      <c r="I34" s="647">
        <v>0</v>
      </c>
      <c r="J34" s="647">
        <v>0</v>
      </c>
      <c r="K34" s="647">
        <v>0</v>
      </c>
      <c r="L34" s="647">
        <v>0</v>
      </c>
      <c r="M34" s="647">
        <v>0</v>
      </c>
      <c r="N34" s="647">
        <v>0</v>
      </c>
      <c r="O34" s="648">
        <v>0</v>
      </c>
      <c r="P34" s="649">
        <v>0</v>
      </c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2"/>
      <c r="AG34" s="422"/>
      <c r="AH34" s="422"/>
      <c r="AI34" s="422"/>
      <c r="AJ34" s="422"/>
      <c r="AK34" s="422"/>
      <c r="AL34" s="422"/>
      <c r="AM34" s="422"/>
      <c r="AN34" s="422"/>
      <c r="AO34" s="422"/>
      <c r="AP34" s="422"/>
      <c r="AQ34" s="422"/>
      <c r="AR34" s="422"/>
      <c r="AS34" s="414"/>
      <c r="AT34" s="423"/>
    </row>
    <row r="35" spans="1:46" s="375" customFormat="1" ht="13.5" customHeight="1">
      <c r="A35" s="372"/>
      <c r="B35" s="379"/>
      <c r="C35" s="380" t="s">
        <v>147</v>
      </c>
      <c r="D35" s="381"/>
      <c r="E35" s="382"/>
      <c r="F35" s="646">
        <v>0</v>
      </c>
      <c r="G35" s="647">
        <v>0</v>
      </c>
      <c r="H35" s="647">
        <v>0</v>
      </c>
      <c r="I35" s="647">
        <v>0</v>
      </c>
      <c r="J35" s="647">
        <v>0</v>
      </c>
      <c r="K35" s="647">
        <v>0</v>
      </c>
      <c r="L35" s="647">
        <v>0</v>
      </c>
      <c r="M35" s="647">
        <v>0</v>
      </c>
      <c r="N35" s="647">
        <v>0</v>
      </c>
      <c r="O35" s="648">
        <v>0</v>
      </c>
      <c r="P35" s="649">
        <v>0</v>
      </c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  <c r="AI35" s="422"/>
      <c r="AJ35" s="422"/>
      <c r="AK35" s="422"/>
      <c r="AL35" s="422"/>
      <c r="AM35" s="422"/>
      <c r="AN35" s="422"/>
      <c r="AO35" s="422"/>
      <c r="AP35" s="422"/>
      <c r="AQ35" s="422"/>
      <c r="AR35" s="422"/>
      <c r="AS35" s="414"/>
      <c r="AT35" s="423"/>
    </row>
    <row r="36" spans="1:46" s="375" customFormat="1" ht="13.5" customHeight="1" thickBot="1">
      <c r="A36" s="389"/>
      <c r="B36" s="390"/>
      <c r="C36" s="391" t="s">
        <v>148</v>
      </c>
      <c r="D36" s="392"/>
      <c r="E36" s="393"/>
      <c r="F36" s="639">
        <v>0</v>
      </c>
      <c r="G36" s="640">
        <v>0</v>
      </c>
      <c r="H36" s="640">
        <v>0</v>
      </c>
      <c r="I36" s="640">
        <v>0</v>
      </c>
      <c r="J36" s="640">
        <v>0</v>
      </c>
      <c r="K36" s="640">
        <v>0</v>
      </c>
      <c r="L36" s="640">
        <v>0</v>
      </c>
      <c r="M36" s="640">
        <v>0</v>
      </c>
      <c r="N36" s="640">
        <v>23</v>
      </c>
      <c r="O36" s="641">
        <v>0</v>
      </c>
      <c r="P36" s="642">
        <v>23</v>
      </c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422"/>
      <c r="AI36" s="422"/>
      <c r="AJ36" s="422"/>
      <c r="AK36" s="422"/>
      <c r="AL36" s="422"/>
      <c r="AM36" s="422"/>
      <c r="AN36" s="422"/>
      <c r="AO36" s="422"/>
      <c r="AP36" s="422"/>
      <c r="AQ36" s="422"/>
      <c r="AR36" s="422"/>
      <c r="AS36" s="414"/>
      <c r="AT36" s="423"/>
    </row>
    <row r="37" spans="1:46" s="371" customFormat="1" ht="17.25" customHeight="1">
      <c r="A37" s="397" t="s">
        <v>149</v>
      </c>
      <c r="B37" s="398"/>
      <c r="C37" s="398"/>
      <c r="D37" s="399"/>
      <c r="E37" s="917" t="s">
        <v>532</v>
      </c>
      <c r="F37" s="646">
        <v>0</v>
      </c>
      <c r="G37" s="647">
        <v>8176</v>
      </c>
      <c r="H37" s="647">
        <v>5527</v>
      </c>
      <c r="I37" s="647">
        <v>52763</v>
      </c>
      <c r="J37" s="647">
        <v>0</v>
      </c>
      <c r="K37" s="647">
        <v>4602</v>
      </c>
      <c r="L37" s="647">
        <v>932</v>
      </c>
      <c r="M37" s="647">
        <v>5137</v>
      </c>
      <c r="N37" s="647">
        <v>205</v>
      </c>
      <c r="O37" s="648">
        <v>5440</v>
      </c>
      <c r="P37" s="649">
        <v>82782</v>
      </c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422"/>
      <c r="AD37" s="422"/>
      <c r="AE37" s="422"/>
      <c r="AF37" s="422"/>
      <c r="AG37" s="422"/>
      <c r="AH37" s="422"/>
      <c r="AI37" s="422"/>
      <c r="AJ37" s="422"/>
      <c r="AK37" s="422"/>
      <c r="AL37" s="422"/>
      <c r="AM37" s="422"/>
      <c r="AN37" s="422"/>
      <c r="AO37" s="422"/>
      <c r="AP37" s="422"/>
      <c r="AQ37" s="422"/>
      <c r="AR37" s="422"/>
      <c r="AS37" s="414"/>
      <c r="AT37" s="414"/>
    </row>
    <row r="38" spans="1:46" s="375" customFormat="1" ht="17.25" customHeight="1" thickBot="1">
      <c r="A38" s="400" t="s">
        <v>459</v>
      </c>
      <c r="B38" s="401"/>
      <c r="C38" s="401"/>
      <c r="D38" s="402"/>
      <c r="E38" s="918"/>
      <c r="F38" s="639">
        <v>0</v>
      </c>
      <c r="G38" s="640">
        <v>0</v>
      </c>
      <c r="H38" s="640">
        <v>0</v>
      </c>
      <c r="I38" s="640">
        <v>0</v>
      </c>
      <c r="J38" s="640">
        <v>34988</v>
      </c>
      <c r="K38" s="640">
        <v>0</v>
      </c>
      <c r="L38" s="640">
        <v>0</v>
      </c>
      <c r="M38" s="640">
        <v>0</v>
      </c>
      <c r="N38" s="640">
        <v>0</v>
      </c>
      <c r="O38" s="641">
        <v>0</v>
      </c>
      <c r="P38" s="642">
        <v>34988</v>
      </c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14"/>
      <c r="AT38" s="423"/>
    </row>
    <row r="39" spans="1:46" s="375" customFormat="1" ht="17.25" customHeight="1">
      <c r="A39" s="372" t="s">
        <v>150</v>
      </c>
      <c r="B39" s="373"/>
      <c r="C39" s="373"/>
      <c r="D39" s="373"/>
      <c r="E39" s="374"/>
      <c r="F39" s="646">
        <v>0</v>
      </c>
      <c r="G39" s="647">
        <v>0</v>
      </c>
      <c r="H39" s="647">
        <v>0</v>
      </c>
      <c r="I39" s="647">
        <v>0</v>
      </c>
      <c r="J39" s="647">
        <v>0</v>
      </c>
      <c r="K39" s="647">
        <v>8</v>
      </c>
      <c r="L39" s="647">
        <v>0</v>
      </c>
      <c r="M39" s="647">
        <v>0</v>
      </c>
      <c r="N39" s="647">
        <v>0</v>
      </c>
      <c r="O39" s="648">
        <v>0</v>
      </c>
      <c r="P39" s="654">
        <v>8</v>
      </c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14"/>
      <c r="AT39" s="423"/>
    </row>
    <row r="40" spans="1:46" s="385" customFormat="1" ht="17.25" customHeight="1">
      <c r="A40" s="372"/>
      <c r="B40" s="380" t="s">
        <v>151</v>
      </c>
      <c r="C40" s="381"/>
      <c r="D40" s="381"/>
      <c r="E40" s="382"/>
      <c r="F40" s="646">
        <v>0</v>
      </c>
      <c r="G40" s="647">
        <v>0</v>
      </c>
      <c r="H40" s="647">
        <v>0</v>
      </c>
      <c r="I40" s="647">
        <v>0</v>
      </c>
      <c r="J40" s="647">
        <v>0</v>
      </c>
      <c r="K40" s="647">
        <v>0</v>
      </c>
      <c r="L40" s="647">
        <v>0</v>
      </c>
      <c r="M40" s="647">
        <v>0</v>
      </c>
      <c r="N40" s="647">
        <v>0</v>
      </c>
      <c r="O40" s="648">
        <v>0</v>
      </c>
      <c r="P40" s="649">
        <v>0</v>
      </c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  <c r="AI40" s="422"/>
      <c r="AJ40" s="422"/>
      <c r="AK40" s="422"/>
      <c r="AL40" s="422"/>
      <c r="AM40" s="422"/>
      <c r="AN40" s="422"/>
      <c r="AO40" s="422"/>
      <c r="AP40" s="422"/>
      <c r="AQ40" s="422"/>
      <c r="AR40" s="422"/>
      <c r="AS40" s="414"/>
      <c r="AT40" s="424"/>
    </row>
    <row r="41" spans="1:46" s="385" customFormat="1" ht="17.25" customHeight="1">
      <c r="A41" s="372"/>
      <c r="B41" s="380" t="s">
        <v>152</v>
      </c>
      <c r="C41" s="381"/>
      <c r="D41" s="381"/>
      <c r="E41" s="382"/>
      <c r="F41" s="646">
        <v>0</v>
      </c>
      <c r="G41" s="647">
        <v>0</v>
      </c>
      <c r="H41" s="647">
        <v>0</v>
      </c>
      <c r="I41" s="647">
        <v>0</v>
      </c>
      <c r="J41" s="647">
        <v>0</v>
      </c>
      <c r="K41" s="647">
        <v>0</v>
      </c>
      <c r="L41" s="647">
        <v>0</v>
      </c>
      <c r="M41" s="647">
        <v>0</v>
      </c>
      <c r="N41" s="647">
        <v>0</v>
      </c>
      <c r="O41" s="648">
        <v>0</v>
      </c>
      <c r="P41" s="649">
        <v>0</v>
      </c>
      <c r="Q41" s="422"/>
      <c r="R41" s="422"/>
      <c r="S41" s="422"/>
      <c r="T41" s="422"/>
      <c r="U41" s="422"/>
      <c r="V41" s="422"/>
      <c r="W41" s="422"/>
      <c r="X41" s="422"/>
      <c r="Y41" s="422"/>
      <c r="Z41" s="422"/>
      <c r="AA41" s="422"/>
      <c r="AB41" s="422"/>
      <c r="AC41" s="422"/>
      <c r="AD41" s="422"/>
      <c r="AE41" s="422"/>
      <c r="AF41" s="422"/>
      <c r="AG41" s="422"/>
      <c r="AH41" s="422"/>
      <c r="AI41" s="422"/>
      <c r="AJ41" s="422"/>
      <c r="AK41" s="422"/>
      <c r="AL41" s="422"/>
      <c r="AM41" s="422"/>
      <c r="AN41" s="422"/>
      <c r="AO41" s="422"/>
      <c r="AP41" s="422"/>
      <c r="AQ41" s="422"/>
      <c r="AR41" s="422"/>
      <c r="AS41" s="414"/>
      <c r="AT41" s="424"/>
    </row>
    <row r="42" spans="1:46" s="375" customFormat="1" ht="17.25" customHeight="1">
      <c r="A42" s="403"/>
      <c r="B42" s="394" t="s">
        <v>153</v>
      </c>
      <c r="C42" s="395"/>
      <c r="D42" s="395"/>
      <c r="E42" s="396"/>
      <c r="F42" s="650">
        <v>0</v>
      </c>
      <c r="G42" s="651">
        <v>0</v>
      </c>
      <c r="H42" s="651">
        <v>0</v>
      </c>
      <c r="I42" s="651">
        <v>0</v>
      </c>
      <c r="J42" s="651">
        <v>0</v>
      </c>
      <c r="K42" s="651">
        <v>8</v>
      </c>
      <c r="L42" s="651">
        <v>0</v>
      </c>
      <c r="M42" s="651">
        <v>0</v>
      </c>
      <c r="N42" s="651">
        <v>0</v>
      </c>
      <c r="O42" s="652">
        <v>0</v>
      </c>
      <c r="P42" s="653">
        <v>8</v>
      </c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2"/>
      <c r="AC42" s="422"/>
      <c r="AD42" s="422"/>
      <c r="AE42" s="422"/>
      <c r="AF42" s="422"/>
      <c r="AG42" s="422"/>
      <c r="AH42" s="422"/>
      <c r="AI42" s="422"/>
      <c r="AJ42" s="422"/>
      <c r="AK42" s="422"/>
      <c r="AL42" s="422"/>
      <c r="AM42" s="422"/>
      <c r="AN42" s="422"/>
      <c r="AO42" s="422"/>
      <c r="AP42" s="422"/>
      <c r="AQ42" s="422"/>
      <c r="AR42" s="422"/>
      <c r="AS42" s="414"/>
      <c r="AT42" s="423"/>
    </row>
    <row r="43" spans="1:46" s="375" customFormat="1" ht="17.25" customHeight="1">
      <c r="A43" s="404" t="s">
        <v>154</v>
      </c>
      <c r="B43" s="377"/>
      <c r="C43" s="377"/>
      <c r="D43" s="377"/>
      <c r="E43" s="378"/>
      <c r="F43" s="646">
        <v>0</v>
      </c>
      <c r="G43" s="647">
        <v>0</v>
      </c>
      <c r="H43" s="647">
        <v>0</v>
      </c>
      <c r="I43" s="647">
        <v>0</v>
      </c>
      <c r="J43" s="647">
        <v>0</v>
      </c>
      <c r="K43" s="647">
        <v>0</v>
      </c>
      <c r="L43" s="647">
        <v>0</v>
      </c>
      <c r="M43" s="647">
        <v>0</v>
      </c>
      <c r="N43" s="647">
        <v>0</v>
      </c>
      <c r="O43" s="648">
        <v>0</v>
      </c>
      <c r="P43" s="649">
        <v>0</v>
      </c>
      <c r="Q43" s="422"/>
      <c r="R43" s="422"/>
      <c r="S43" s="422"/>
      <c r="T43" s="422"/>
      <c r="U43" s="422"/>
      <c r="V43" s="422"/>
      <c r="W43" s="422"/>
      <c r="X43" s="422"/>
      <c r="Y43" s="422"/>
      <c r="Z43" s="422"/>
      <c r="AA43" s="422"/>
      <c r="AB43" s="422"/>
      <c r="AC43" s="422"/>
      <c r="AD43" s="422"/>
      <c r="AE43" s="422"/>
      <c r="AF43" s="422"/>
      <c r="AG43" s="422"/>
      <c r="AH43" s="422"/>
      <c r="AI43" s="422"/>
      <c r="AJ43" s="422"/>
      <c r="AK43" s="422"/>
      <c r="AL43" s="422"/>
      <c r="AM43" s="422"/>
      <c r="AN43" s="422"/>
      <c r="AO43" s="422"/>
      <c r="AP43" s="422"/>
      <c r="AQ43" s="422"/>
      <c r="AR43" s="422"/>
      <c r="AS43" s="414"/>
      <c r="AT43" s="423"/>
    </row>
    <row r="44" spans="1:46" s="385" customFormat="1" ht="17.25" customHeight="1">
      <c r="A44" s="372"/>
      <c r="B44" s="380" t="s">
        <v>155</v>
      </c>
      <c r="C44" s="381"/>
      <c r="D44" s="381"/>
      <c r="E44" s="382"/>
      <c r="F44" s="646">
        <v>0</v>
      </c>
      <c r="G44" s="647">
        <v>0</v>
      </c>
      <c r="H44" s="647">
        <v>0</v>
      </c>
      <c r="I44" s="647">
        <v>0</v>
      </c>
      <c r="J44" s="647">
        <v>0</v>
      </c>
      <c r="K44" s="647">
        <v>0</v>
      </c>
      <c r="L44" s="647">
        <v>0</v>
      </c>
      <c r="M44" s="647">
        <v>0</v>
      </c>
      <c r="N44" s="647">
        <v>0</v>
      </c>
      <c r="O44" s="648">
        <v>0</v>
      </c>
      <c r="P44" s="649">
        <v>0</v>
      </c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2"/>
      <c r="AL44" s="422"/>
      <c r="AM44" s="422"/>
      <c r="AN44" s="422"/>
      <c r="AO44" s="422"/>
      <c r="AP44" s="422"/>
      <c r="AQ44" s="422"/>
      <c r="AR44" s="422"/>
      <c r="AS44" s="414"/>
      <c r="AT44" s="424"/>
    </row>
    <row r="45" spans="1:46" s="375" customFormat="1" ht="17.25" customHeight="1" thickBot="1">
      <c r="A45" s="389"/>
      <c r="B45" s="391" t="s">
        <v>156</v>
      </c>
      <c r="C45" s="392"/>
      <c r="D45" s="392"/>
      <c r="E45" s="393"/>
      <c r="F45" s="639">
        <v>0</v>
      </c>
      <c r="G45" s="640">
        <v>0</v>
      </c>
      <c r="H45" s="640">
        <v>0</v>
      </c>
      <c r="I45" s="640">
        <v>0</v>
      </c>
      <c r="J45" s="640">
        <v>0</v>
      </c>
      <c r="K45" s="640">
        <v>0</v>
      </c>
      <c r="L45" s="640">
        <v>0</v>
      </c>
      <c r="M45" s="640">
        <v>0</v>
      </c>
      <c r="N45" s="640">
        <v>0</v>
      </c>
      <c r="O45" s="641">
        <v>0</v>
      </c>
      <c r="P45" s="642">
        <v>0</v>
      </c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422"/>
      <c r="AF45" s="422"/>
      <c r="AG45" s="422"/>
      <c r="AH45" s="422"/>
      <c r="AI45" s="422"/>
      <c r="AJ45" s="422"/>
      <c r="AK45" s="422"/>
      <c r="AL45" s="422"/>
      <c r="AM45" s="422"/>
      <c r="AN45" s="422"/>
      <c r="AO45" s="422"/>
      <c r="AP45" s="422"/>
      <c r="AQ45" s="422"/>
      <c r="AR45" s="422"/>
      <c r="AS45" s="414"/>
      <c r="AT45" s="423"/>
    </row>
    <row r="46" spans="1:46" s="375" customFormat="1" ht="17.25" customHeight="1">
      <c r="A46" s="403" t="s">
        <v>157</v>
      </c>
      <c r="B46" s="405"/>
      <c r="C46" s="405"/>
      <c r="D46" s="406"/>
      <c r="E46" s="917" t="s">
        <v>533</v>
      </c>
      <c r="F46" s="646">
        <v>0</v>
      </c>
      <c r="G46" s="647">
        <v>8176</v>
      </c>
      <c r="H46" s="647">
        <v>5527</v>
      </c>
      <c r="I46" s="647">
        <v>52763</v>
      </c>
      <c r="J46" s="647">
        <v>0</v>
      </c>
      <c r="K46" s="647">
        <v>4610</v>
      </c>
      <c r="L46" s="647">
        <v>932</v>
      </c>
      <c r="M46" s="647">
        <v>5137</v>
      </c>
      <c r="N46" s="647">
        <v>205</v>
      </c>
      <c r="O46" s="648">
        <v>5440</v>
      </c>
      <c r="P46" s="649">
        <v>82790</v>
      </c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2"/>
      <c r="AD46" s="422"/>
      <c r="AE46" s="422"/>
      <c r="AF46" s="422"/>
      <c r="AG46" s="422"/>
      <c r="AH46" s="422"/>
      <c r="AI46" s="422"/>
      <c r="AJ46" s="422"/>
      <c r="AK46" s="422"/>
      <c r="AL46" s="422"/>
      <c r="AM46" s="422"/>
      <c r="AN46" s="422"/>
      <c r="AO46" s="422"/>
      <c r="AP46" s="422"/>
      <c r="AQ46" s="422"/>
      <c r="AR46" s="422"/>
      <c r="AS46" s="414"/>
      <c r="AT46" s="423"/>
    </row>
    <row r="47" spans="1:46" s="375" customFormat="1" ht="17.25" customHeight="1" thickBot="1">
      <c r="A47" s="404" t="s">
        <v>460</v>
      </c>
      <c r="B47" s="377"/>
      <c r="C47" s="377"/>
      <c r="D47" s="373"/>
      <c r="E47" s="918"/>
      <c r="F47" s="639">
        <v>0</v>
      </c>
      <c r="G47" s="640">
        <v>0</v>
      </c>
      <c r="H47" s="640">
        <v>0</v>
      </c>
      <c r="I47" s="640">
        <v>0</v>
      </c>
      <c r="J47" s="640">
        <v>34988</v>
      </c>
      <c r="K47" s="640">
        <v>0</v>
      </c>
      <c r="L47" s="640">
        <v>0</v>
      </c>
      <c r="M47" s="640">
        <v>0</v>
      </c>
      <c r="N47" s="640">
        <v>0</v>
      </c>
      <c r="O47" s="641">
        <v>0</v>
      </c>
      <c r="P47" s="642">
        <v>34988</v>
      </c>
      <c r="Q47" s="422"/>
      <c r="R47" s="422"/>
      <c r="S47" s="422"/>
      <c r="T47" s="422"/>
      <c r="U47" s="422"/>
      <c r="V47" s="422"/>
      <c r="W47" s="422"/>
      <c r="X47" s="422"/>
      <c r="Y47" s="422"/>
      <c r="Z47" s="422"/>
      <c r="AA47" s="422"/>
      <c r="AB47" s="422"/>
      <c r="AC47" s="422"/>
      <c r="AD47" s="422"/>
      <c r="AE47" s="422"/>
      <c r="AF47" s="422"/>
      <c r="AG47" s="422"/>
      <c r="AH47" s="422"/>
      <c r="AI47" s="422"/>
      <c r="AJ47" s="422"/>
      <c r="AK47" s="422"/>
      <c r="AL47" s="422"/>
      <c r="AM47" s="422"/>
      <c r="AN47" s="422"/>
      <c r="AO47" s="422"/>
      <c r="AP47" s="422"/>
      <c r="AQ47" s="422"/>
      <c r="AR47" s="422"/>
      <c r="AS47" s="414"/>
      <c r="AT47" s="423"/>
    </row>
    <row r="48" spans="1:46" s="375" customFormat="1" ht="17.25" customHeight="1">
      <c r="A48" s="919" t="s">
        <v>534</v>
      </c>
      <c r="B48" s="920"/>
      <c r="C48" s="920"/>
      <c r="D48" s="920"/>
      <c r="E48" s="921"/>
      <c r="F48" s="622">
        <v>0</v>
      </c>
      <c r="G48" s="623">
        <v>575</v>
      </c>
      <c r="H48" s="623">
        <v>1862</v>
      </c>
      <c r="I48" s="623">
        <v>45721</v>
      </c>
      <c r="J48" s="623">
        <v>-58595</v>
      </c>
      <c r="K48" s="623">
        <v>69188</v>
      </c>
      <c r="L48" s="623">
        <v>112046</v>
      </c>
      <c r="M48" s="623">
        <v>0</v>
      </c>
      <c r="N48" s="623">
        <v>835</v>
      </c>
      <c r="O48" s="624">
        <v>-812195</v>
      </c>
      <c r="P48" s="625">
        <v>-640563</v>
      </c>
      <c r="Q48" s="422"/>
      <c r="R48" s="422"/>
      <c r="S48" s="422"/>
      <c r="T48" s="422"/>
      <c r="U48" s="422"/>
      <c r="V48" s="422"/>
      <c r="W48" s="422"/>
      <c r="X48" s="422"/>
      <c r="Y48" s="422"/>
      <c r="Z48" s="422"/>
      <c r="AA48" s="422"/>
      <c r="AB48" s="422"/>
      <c r="AC48" s="422"/>
      <c r="AD48" s="422"/>
      <c r="AE48" s="422"/>
      <c r="AF48" s="422"/>
      <c r="AG48" s="422"/>
      <c r="AH48" s="422"/>
      <c r="AI48" s="422"/>
      <c r="AJ48" s="422"/>
      <c r="AK48" s="422"/>
      <c r="AL48" s="422"/>
      <c r="AM48" s="422"/>
      <c r="AN48" s="422"/>
      <c r="AO48" s="422"/>
      <c r="AP48" s="422"/>
      <c r="AQ48" s="422"/>
      <c r="AR48" s="422"/>
      <c r="AS48" s="425"/>
      <c r="AT48" s="423"/>
    </row>
    <row r="49" spans="1:46" s="375" customFormat="1" ht="17.25" customHeight="1">
      <c r="A49" s="922" t="s">
        <v>535</v>
      </c>
      <c r="B49" s="923"/>
      <c r="C49" s="923"/>
      <c r="D49" s="923"/>
      <c r="E49" s="924"/>
      <c r="F49" s="655">
        <v>0</v>
      </c>
      <c r="G49" s="656">
        <v>0</v>
      </c>
      <c r="H49" s="656">
        <v>0</v>
      </c>
      <c r="I49" s="656">
        <v>30000</v>
      </c>
      <c r="J49" s="656">
        <v>34662</v>
      </c>
      <c r="K49" s="656">
        <v>0</v>
      </c>
      <c r="L49" s="656">
        <v>0</v>
      </c>
      <c r="M49" s="656">
        <v>0</v>
      </c>
      <c r="N49" s="656">
        <v>0</v>
      </c>
      <c r="O49" s="657">
        <v>8424</v>
      </c>
      <c r="P49" s="658">
        <v>73086</v>
      </c>
      <c r="Q49" s="422"/>
      <c r="R49" s="422"/>
      <c r="S49" s="422"/>
      <c r="T49" s="422"/>
      <c r="U49" s="422"/>
      <c r="V49" s="422"/>
      <c r="W49" s="422"/>
      <c r="X49" s="422"/>
      <c r="Y49" s="422"/>
      <c r="Z49" s="422"/>
      <c r="AA49" s="422"/>
      <c r="AB49" s="422"/>
      <c r="AC49" s="422"/>
      <c r="AD49" s="422"/>
      <c r="AE49" s="422"/>
      <c r="AF49" s="422"/>
      <c r="AG49" s="422"/>
      <c r="AH49" s="422"/>
      <c r="AI49" s="422"/>
      <c r="AJ49" s="422"/>
      <c r="AK49" s="422"/>
      <c r="AL49" s="422"/>
      <c r="AM49" s="422"/>
      <c r="AN49" s="422"/>
      <c r="AO49" s="422"/>
      <c r="AP49" s="422"/>
      <c r="AQ49" s="422"/>
      <c r="AR49" s="422"/>
      <c r="AS49" s="414"/>
      <c r="AT49" s="423"/>
    </row>
    <row r="50" spans="1:46" s="371" customFormat="1" ht="17.25" customHeight="1">
      <c r="A50" s="922" t="s">
        <v>536</v>
      </c>
      <c r="B50" s="925"/>
      <c r="C50" s="925"/>
      <c r="D50" s="925"/>
      <c r="E50" s="926"/>
      <c r="F50" s="655">
        <v>0</v>
      </c>
      <c r="G50" s="656">
        <v>8751</v>
      </c>
      <c r="H50" s="656">
        <v>7389</v>
      </c>
      <c r="I50" s="656">
        <v>128484</v>
      </c>
      <c r="J50" s="656">
        <v>-58921</v>
      </c>
      <c r="K50" s="656">
        <v>73798</v>
      </c>
      <c r="L50" s="656">
        <v>112978</v>
      </c>
      <c r="M50" s="656">
        <v>5137</v>
      </c>
      <c r="N50" s="656">
        <v>1040</v>
      </c>
      <c r="O50" s="657">
        <v>-798331</v>
      </c>
      <c r="P50" s="658">
        <v>-519675</v>
      </c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22"/>
      <c r="AD50" s="422"/>
      <c r="AE50" s="422"/>
      <c r="AF50" s="422"/>
      <c r="AG50" s="422"/>
      <c r="AH50" s="422"/>
      <c r="AI50" s="422"/>
      <c r="AJ50" s="422"/>
      <c r="AK50" s="422"/>
      <c r="AL50" s="422"/>
      <c r="AM50" s="422"/>
      <c r="AN50" s="422"/>
      <c r="AO50" s="422"/>
      <c r="AP50" s="422"/>
      <c r="AQ50" s="422"/>
      <c r="AR50" s="422"/>
      <c r="AS50" s="414"/>
      <c r="AT50" s="414"/>
    </row>
    <row r="51" spans="1:46" s="385" customFormat="1" ht="17.25" customHeight="1">
      <c r="A51" s="403" t="s">
        <v>537</v>
      </c>
      <c r="B51" s="405"/>
      <c r="C51" s="405"/>
      <c r="D51" s="405"/>
      <c r="E51" s="407"/>
      <c r="F51" s="655">
        <v>0</v>
      </c>
      <c r="G51" s="656">
        <v>0</v>
      </c>
      <c r="H51" s="656">
        <v>0</v>
      </c>
      <c r="I51" s="656">
        <v>0</v>
      </c>
      <c r="J51" s="656">
        <v>0</v>
      </c>
      <c r="K51" s="656">
        <v>0</v>
      </c>
      <c r="L51" s="656">
        <v>0</v>
      </c>
      <c r="M51" s="656">
        <v>0</v>
      </c>
      <c r="N51" s="656">
        <v>0</v>
      </c>
      <c r="O51" s="657">
        <v>0</v>
      </c>
      <c r="P51" s="658">
        <v>0</v>
      </c>
      <c r="Q51" s="422"/>
      <c r="R51" s="422"/>
      <c r="S51" s="422"/>
      <c r="T51" s="422"/>
      <c r="U51" s="422"/>
      <c r="V51" s="422"/>
      <c r="W51" s="422"/>
      <c r="X51" s="422"/>
      <c r="Y51" s="422"/>
      <c r="Z51" s="422"/>
      <c r="AA51" s="422"/>
      <c r="AB51" s="422"/>
      <c r="AC51" s="422"/>
      <c r="AD51" s="422"/>
      <c r="AE51" s="422"/>
      <c r="AF51" s="422"/>
      <c r="AG51" s="422"/>
      <c r="AH51" s="422"/>
      <c r="AI51" s="422"/>
      <c r="AJ51" s="422"/>
      <c r="AK51" s="422"/>
      <c r="AL51" s="422"/>
      <c r="AM51" s="422"/>
      <c r="AN51" s="422"/>
      <c r="AO51" s="422"/>
      <c r="AP51" s="422"/>
      <c r="AQ51" s="422"/>
      <c r="AR51" s="422"/>
      <c r="AS51" s="414"/>
      <c r="AT51" s="424"/>
    </row>
    <row r="52" spans="1:46" s="385" customFormat="1" ht="17.25" customHeight="1" thickBot="1">
      <c r="A52" s="400" t="s">
        <v>538</v>
      </c>
      <c r="B52" s="401"/>
      <c r="C52" s="401"/>
      <c r="D52" s="401"/>
      <c r="E52" s="408"/>
      <c r="F52" s="646">
        <v>0</v>
      </c>
      <c r="G52" s="647">
        <v>0</v>
      </c>
      <c r="H52" s="647">
        <v>0</v>
      </c>
      <c r="I52" s="647">
        <v>0</v>
      </c>
      <c r="J52" s="647">
        <v>0</v>
      </c>
      <c r="K52" s="647">
        <v>0</v>
      </c>
      <c r="L52" s="647">
        <v>0</v>
      </c>
      <c r="M52" s="647">
        <v>0</v>
      </c>
      <c r="N52" s="647">
        <v>0</v>
      </c>
      <c r="O52" s="648">
        <v>0</v>
      </c>
      <c r="P52" s="629">
        <v>0</v>
      </c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22"/>
      <c r="AD52" s="422"/>
      <c r="AE52" s="422"/>
      <c r="AF52" s="422"/>
      <c r="AG52" s="422"/>
      <c r="AH52" s="422"/>
      <c r="AI52" s="422"/>
      <c r="AJ52" s="422"/>
      <c r="AK52" s="422"/>
      <c r="AL52" s="422"/>
      <c r="AM52" s="422"/>
      <c r="AN52" s="422"/>
      <c r="AO52" s="422"/>
      <c r="AP52" s="422"/>
      <c r="AQ52" s="422"/>
      <c r="AR52" s="422"/>
      <c r="AS52" s="414"/>
      <c r="AT52" s="424"/>
    </row>
    <row r="53" spans="1:46" s="371" customFormat="1" ht="17.25" customHeight="1">
      <c r="A53" s="372" t="s">
        <v>539</v>
      </c>
      <c r="B53" s="373"/>
      <c r="C53" s="373"/>
      <c r="D53" s="373"/>
      <c r="E53" s="374"/>
      <c r="F53" s="659">
        <v>363</v>
      </c>
      <c r="G53" s="660">
        <v>0</v>
      </c>
      <c r="H53" s="660">
        <v>0</v>
      </c>
      <c r="I53" s="660">
        <v>90</v>
      </c>
      <c r="J53" s="660">
        <v>171</v>
      </c>
      <c r="K53" s="660">
        <v>0</v>
      </c>
      <c r="L53" s="660">
        <v>0</v>
      </c>
      <c r="M53" s="660">
        <v>0</v>
      </c>
      <c r="N53" s="660">
        <v>4763</v>
      </c>
      <c r="O53" s="661">
        <v>34267</v>
      </c>
      <c r="P53" s="662">
        <v>39654</v>
      </c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  <c r="AF53" s="413"/>
      <c r="AG53" s="413"/>
      <c r="AH53" s="413"/>
      <c r="AI53" s="413"/>
      <c r="AJ53" s="413"/>
      <c r="AK53" s="413"/>
      <c r="AL53" s="413"/>
      <c r="AM53" s="413"/>
      <c r="AN53" s="413"/>
      <c r="AO53" s="413"/>
      <c r="AP53" s="413"/>
      <c r="AQ53" s="413"/>
      <c r="AR53" s="413"/>
      <c r="AS53" s="414"/>
      <c r="AT53" s="414"/>
    </row>
    <row r="54" spans="1:46" s="371" customFormat="1" ht="17.25" customHeight="1">
      <c r="A54" s="372"/>
      <c r="B54" s="409" t="s">
        <v>158</v>
      </c>
      <c r="C54" s="410"/>
      <c r="D54" s="410"/>
      <c r="E54" s="411"/>
      <c r="F54" s="663">
        <v>0</v>
      </c>
      <c r="G54" s="664">
        <v>0</v>
      </c>
      <c r="H54" s="664">
        <v>0</v>
      </c>
      <c r="I54" s="664">
        <v>90</v>
      </c>
      <c r="J54" s="664">
        <v>171</v>
      </c>
      <c r="K54" s="664">
        <v>0</v>
      </c>
      <c r="L54" s="664">
        <v>0</v>
      </c>
      <c r="M54" s="664">
        <v>0</v>
      </c>
      <c r="N54" s="664">
        <v>0</v>
      </c>
      <c r="O54" s="665">
        <v>0</v>
      </c>
      <c r="P54" s="666">
        <v>261</v>
      </c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  <c r="AD54" s="413"/>
      <c r="AE54" s="413"/>
      <c r="AF54" s="413"/>
      <c r="AG54" s="413"/>
      <c r="AH54" s="413"/>
      <c r="AI54" s="413"/>
      <c r="AJ54" s="413"/>
      <c r="AK54" s="413"/>
      <c r="AL54" s="413"/>
      <c r="AM54" s="413"/>
      <c r="AN54" s="413"/>
      <c r="AO54" s="413"/>
      <c r="AP54" s="413"/>
      <c r="AQ54" s="413"/>
      <c r="AR54" s="413"/>
      <c r="AS54" s="414"/>
      <c r="AT54" s="414"/>
    </row>
    <row r="55" spans="1:46" s="371" customFormat="1" ht="17.25" customHeight="1">
      <c r="A55" s="372"/>
      <c r="B55" s="376" t="s">
        <v>159</v>
      </c>
      <c r="C55" s="377"/>
      <c r="D55" s="377"/>
      <c r="E55" s="378"/>
      <c r="F55" s="667">
        <v>363</v>
      </c>
      <c r="G55" s="668">
        <v>0</v>
      </c>
      <c r="H55" s="668">
        <v>0</v>
      </c>
      <c r="I55" s="668">
        <v>0</v>
      </c>
      <c r="J55" s="668">
        <v>0</v>
      </c>
      <c r="K55" s="668">
        <v>0</v>
      </c>
      <c r="L55" s="668">
        <v>0</v>
      </c>
      <c r="M55" s="668">
        <v>0</v>
      </c>
      <c r="N55" s="668">
        <v>4763</v>
      </c>
      <c r="O55" s="669">
        <v>34267</v>
      </c>
      <c r="P55" s="670">
        <v>39393</v>
      </c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3"/>
      <c r="AB55" s="413"/>
      <c r="AC55" s="413"/>
      <c r="AD55" s="413"/>
      <c r="AE55" s="413"/>
      <c r="AF55" s="413"/>
      <c r="AG55" s="413"/>
      <c r="AH55" s="413"/>
      <c r="AI55" s="413"/>
      <c r="AJ55" s="413"/>
      <c r="AK55" s="413"/>
      <c r="AL55" s="413"/>
      <c r="AM55" s="413"/>
      <c r="AN55" s="413"/>
      <c r="AO55" s="413"/>
      <c r="AP55" s="413"/>
      <c r="AQ55" s="413"/>
      <c r="AR55" s="413"/>
      <c r="AS55" s="414"/>
      <c r="AT55" s="414"/>
    </row>
    <row r="56" spans="1:46" s="371" customFormat="1" ht="17.25" customHeight="1">
      <c r="A56" s="372"/>
      <c r="B56" s="379"/>
      <c r="C56" s="914" t="s">
        <v>160</v>
      </c>
      <c r="D56" s="915"/>
      <c r="E56" s="916"/>
      <c r="F56" s="671">
        <v>0</v>
      </c>
      <c r="G56" s="672">
        <v>0</v>
      </c>
      <c r="H56" s="672">
        <v>0</v>
      </c>
      <c r="I56" s="672">
        <v>0</v>
      </c>
      <c r="J56" s="672">
        <v>0</v>
      </c>
      <c r="K56" s="672">
        <v>0</v>
      </c>
      <c r="L56" s="672">
        <v>0</v>
      </c>
      <c r="M56" s="672">
        <v>0</v>
      </c>
      <c r="N56" s="672">
        <v>0</v>
      </c>
      <c r="O56" s="673">
        <v>0</v>
      </c>
      <c r="P56" s="674">
        <v>0</v>
      </c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  <c r="AD56" s="413"/>
      <c r="AE56" s="413"/>
      <c r="AF56" s="413"/>
      <c r="AG56" s="413"/>
      <c r="AH56" s="413"/>
      <c r="AI56" s="413"/>
      <c r="AJ56" s="413"/>
      <c r="AK56" s="413"/>
      <c r="AL56" s="413"/>
      <c r="AM56" s="413"/>
      <c r="AN56" s="413"/>
      <c r="AO56" s="413"/>
      <c r="AP56" s="413"/>
      <c r="AQ56" s="413"/>
      <c r="AR56" s="413"/>
      <c r="AS56" s="414"/>
      <c r="AT56" s="414"/>
    </row>
    <row r="57" spans="1:46" s="371" customFormat="1" ht="17.25" customHeight="1" thickBot="1">
      <c r="A57" s="389"/>
      <c r="B57" s="390"/>
      <c r="C57" s="391" t="s">
        <v>161</v>
      </c>
      <c r="D57" s="392"/>
      <c r="E57" s="393"/>
      <c r="F57" s="675">
        <v>363</v>
      </c>
      <c r="G57" s="676">
        <v>0</v>
      </c>
      <c r="H57" s="676">
        <v>0</v>
      </c>
      <c r="I57" s="676">
        <v>0</v>
      </c>
      <c r="J57" s="676">
        <v>0</v>
      </c>
      <c r="K57" s="676">
        <v>0</v>
      </c>
      <c r="L57" s="676">
        <v>0</v>
      </c>
      <c r="M57" s="676">
        <v>0</v>
      </c>
      <c r="N57" s="676">
        <v>4763</v>
      </c>
      <c r="O57" s="677">
        <v>34267</v>
      </c>
      <c r="P57" s="678">
        <v>39393</v>
      </c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3"/>
      <c r="AC57" s="413"/>
      <c r="AD57" s="413"/>
      <c r="AE57" s="413"/>
      <c r="AF57" s="413"/>
      <c r="AG57" s="413"/>
      <c r="AH57" s="413"/>
      <c r="AI57" s="413"/>
      <c r="AJ57" s="413"/>
      <c r="AK57" s="413"/>
      <c r="AL57" s="413"/>
      <c r="AM57" s="413"/>
      <c r="AN57" s="413"/>
      <c r="AO57" s="413"/>
      <c r="AP57" s="413"/>
      <c r="AQ57" s="413"/>
      <c r="AR57" s="413"/>
      <c r="AS57" s="414"/>
      <c r="AT57" s="414"/>
    </row>
    <row r="58" spans="1:46" s="371" customFormat="1" ht="7.5" customHeight="1">
      <c r="A58" s="373"/>
      <c r="B58" s="373"/>
      <c r="C58" s="373"/>
      <c r="D58" s="373"/>
      <c r="E58" s="373"/>
      <c r="F58" s="373"/>
      <c r="G58" s="412"/>
      <c r="H58" s="413"/>
      <c r="I58" s="412"/>
      <c r="J58" s="412"/>
      <c r="K58" s="412"/>
      <c r="L58" s="412"/>
      <c r="M58" s="413"/>
      <c r="N58" s="412"/>
      <c r="O58" s="413"/>
      <c r="P58" s="412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  <c r="AB58" s="413"/>
      <c r="AC58" s="413"/>
      <c r="AD58" s="412"/>
      <c r="AE58" s="412"/>
      <c r="AF58" s="412"/>
      <c r="AG58" s="413"/>
      <c r="AH58" s="413"/>
      <c r="AI58" s="413"/>
      <c r="AJ58" s="413"/>
      <c r="AK58" s="413"/>
      <c r="AL58" s="413"/>
      <c r="AM58" s="413"/>
      <c r="AN58" s="413"/>
      <c r="AO58" s="413"/>
      <c r="AP58" s="413"/>
      <c r="AQ58" s="412"/>
      <c r="AR58" s="412"/>
      <c r="AS58" s="412"/>
      <c r="AT58" s="414"/>
    </row>
    <row r="59" spans="1:46" s="375" customFormat="1" ht="13.5">
      <c r="A59" s="371"/>
      <c r="B59" s="371"/>
      <c r="C59" s="371"/>
      <c r="D59" s="371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107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348"/>
      <c r="AK59" s="348"/>
      <c r="AL59" s="348"/>
      <c r="AM59" s="348"/>
      <c r="AN59" s="348"/>
      <c r="AO59" s="348"/>
      <c r="AP59" s="348"/>
      <c r="AQ59" s="348"/>
      <c r="AR59" s="348"/>
      <c r="AS59"/>
      <c r="AT59" s="371"/>
    </row>
  </sheetData>
  <sheetProtection/>
  <mergeCells count="7">
    <mergeCell ref="P2:P4"/>
    <mergeCell ref="C56:E56"/>
    <mergeCell ref="E37:E38"/>
    <mergeCell ref="E46:E47"/>
    <mergeCell ref="A48:E48"/>
    <mergeCell ref="A49:E49"/>
    <mergeCell ref="A50:E50"/>
  </mergeCells>
  <conditionalFormatting sqref="F2:Q4 E2 A1:Q1 A2:C2 A3:D4 A5:E48 A51:E57 R1:IV65536 A58:Q65536">
    <cfRule type="cellIs" priority="4" dxfId="37" operator="equal" stopIfTrue="1">
      <formula>0</formula>
    </cfRule>
  </conditionalFormatting>
  <conditionalFormatting sqref="A49 F5:Q57 A50:E50">
    <cfRule type="cellIs" priority="3" dxfId="37" operator="equal" stopIfTrue="1">
      <formula>0</formula>
    </cfRule>
  </conditionalFormatting>
  <printOptions horizont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J196"/>
  <sheetViews>
    <sheetView view="pageBreakPreview" zoomScale="60" zoomScaleNormal="75" zoomScalePageLayoutView="0" workbookViewId="0" topLeftCell="A1">
      <pane xSplit="2" ySplit="6" topLeftCell="C7" activePane="bottomRight" state="frozen"/>
      <selection pane="topLeft" activeCell="K24" sqref="K24"/>
      <selection pane="topRight" activeCell="K24" sqref="K24"/>
      <selection pane="bottomLeft" activeCell="K24" sqref="K24"/>
      <selection pane="bottomRight" activeCell="C7" sqref="C7"/>
    </sheetView>
  </sheetViews>
  <sheetFormatPr defaultColWidth="9.00390625" defaultRowHeight="21.75" customHeight="1"/>
  <cols>
    <col min="1" max="1" width="4.875" style="80" customWidth="1"/>
    <col min="2" max="2" width="21.125" style="80" customWidth="1"/>
    <col min="3" max="3" width="13.375" style="493" customWidth="1"/>
    <col min="4" max="5" width="13.375" style="80" customWidth="1"/>
    <col min="6" max="6" width="13.375" style="493" customWidth="1"/>
    <col min="7" max="8" width="13.375" style="80" customWidth="1"/>
    <col min="9" max="9" width="13.375" style="493" customWidth="1"/>
    <col min="10" max="11" width="13.375" style="80" customWidth="1"/>
    <col min="12" max="12" width="13.375" style="493" customWidth="1"/>
    <col min="13" max="14" width="13.375" style="80" customWidth="1"/>
    <col min="15" max="15" width="13.375" style="493" customWidth="1"/>
    <col min="16" max="17" width="13.375" style="80" customWidth="1"/>
    <col min="18" max="18" width="13.375" style="493" customWidth="1"/>
    <col min="19" max="20" width="13.375" style="80" customWidth="1"/>
    <col min="21" max="21" width="13.375" style="493" customWidth="1"/>
    <col min="22" max="23" width="13.375" style="80" customWidth="1"/>
    <col min="24" max="24" width="13.375" style="493" customWidth="1"/>
    <col min="25" max="26" width="13.375" style="80" customWidth="1"/>
    <col min="27" max="27" width="13.375" style="493" customWidth="1"/>
    <col min="28" max="29" width="13.375" style="80" customWidth="1"/>
    <col min="30" max="30" width="13.375" style="493" customWidth="1"/>
    <col min="31" max="35" width="13.375" style="80" customWidth="1"/>
    <col min="36" max="42" width="11.50390625" style="80" customWidth="1"/>
    <col min="43" max="16384" width="9.00390625" style="80" customWidth="1"/>
  </cols>
  <sheetData>
    <row r="1" spans="1:35" ht="21.75" customHeight="1" thickBot="1">
      <c r="A1" s="250" t="s">
        <v>163</v>
      </c>
      <c r="B1" s="309"/>
      <c r="C1" s="309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6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309"/>
      <c r="AG1" s="309"/>
      <c r="AH1" s="309"/>
      <c r="AI1" s="18"/>
    </row>
    <row r="2" spans="1:36" ht="21.75" customHeight="1">
      <c r="A2" s="116"/>
      <c r="B2" s="131" t="s">
        <v>164</v>
      </c>
      <c r="C2" s="335"/>
      <c r="D2" s="329" t="s">
        <v>20</v>
      </c>
      <c r="E2" s="336"/>
      <c r="F2" s="335"/>
      <c r="G2" s="329" t="s">
        <v>23</v>
      </c>
      <c r="H2" s="336"/>
      <c r="I2" s="335"/>
      <c r="J2" s="329" t="s">
        <v>23</v>
      </c>
      <c r="K2" s="336"/>
      <c r="L2" s="335"/>
      <c r="M2" s="329" t="s">
        <v>24</v>
      </c>
      <c r="N2" s="336"/>
      <c r="O2" s="335"/>
      <c r="P2" s="329" t="s">
        <v>25</v>
      </c>
      <c r="Q2" s="336"/>
      <c r="R2" s="335"/>
      <c r="S2" s="329" t="s">
        <v>54</v>
      </c>
      <c r="T2" s="336"/>
      <c r="U2" s="335"/>
      <c r="V2" s="329" t="s">
        <v>26</v>
      </c>
      <c r="W2" s="336"/>
      <c r="X2" s="335"/>
      <c r="Y2" s="329" t="s">
        <v>22</v>
      </c>
      <c r="Z2" s="336"/>
      <c r="AA2" s="335"/>
      <c r="AB2" s="329" t="s">
        <v>27</v>
      </c>
      <c r="AC2" s="336"/>
      <c r="AD2" s="335"/>
      <c r="AE2" s="329" t="s">
        <v>58</v>
      </c>
      <c r="AF2" s="336"/>
      <c r="AG2" s="127"/>
      <c r="AH2" s="117"/>
      <c r="AI2" s="118"/>
      <c r="AJ2" s="22"/>
    </row>
    <row r="3" spans="1:36" ht="21.75" customHeight="1">
      <c r="A3" s="119"/>
      <c r="B3" s="132"/>
      <c r="C3" s="337"/>
      <c r="D3" s="19" t="s">
        <v>19</v>
      </c>
      <c r="E3" s="122"/>
      <c r="F3" s="337"/>
      <c r="G3" s="19" t="s">
        <v>59</v>
      </c>
      <c r="H3" s="122"/>
      <c r="I3" s="337"/>
      <c r="J3" s="19" t="s">
        <v>59</v>
      </c>
      <c r="K3" s="122"/>
      <c r="L3" s="337"/>
      <c r="M3" s="19" t="s">
        <v>60</v>
      </c>
      <c r="N3" s="122"/>
      <c r="O3" s="337"/>
      <c r="P3" s="19" t="s">
        <v>61</v>
      </c>
      <c r="Q3" s="122"/>
      <c r="R3" s="337"/>
      <c r="S3" s="19" t="s">
        <v>37</v>
      </c>
      <c r="T3" s="122"/>
      <c r="U3" s="337"/>
      <c r="V3" s="19" t="s">
        <v>62</v>
      </c>
      <c r="W3" s="122"/>
      <c r="X3" s="337"/>
      <c r="Y3" s="19" t="s">
        <v>21</v>
      </c>
      <c r="Z3" s="122"/>
      <c r="AA3" s="337"/>
      <c r="AB3" s="19" t="s">
        <v>63</v>
      </c>
      <c r="AC3" s="122"/>
      <c r="AD3" s="338"/>
      <c r="AE3" s="339" t="s">
        <v>64</v>
      </c>
      <c r="AF3" s="340"/>
      <c r="AG3" s="128"/>
      <c r="AH3" s="19" t="s">
        <v>166</v>
      </c>
      <c r="AI3" s="120"/>
      <c r="AJ3" s="22"/>
    </row>
    <row r="4" spans="1:36" ht="21.75" customHeight="1">
      <c r="A4" s="119"/>
      <c r="B4" s="132"/>
      <c r="C4" s="124"/>
      <c r="D4" s="341"/>
      <c r="E4" s="342"/>
      <c r="F4" s="124"/>
      <c r="G4" s="341" t="s">
        <v>32</v>
      </c>
      <c r="H4" s="342"/>
      <c r="I4" s="129"/>
      <c r="J4" s="21" t="s">
        <v>33</v>
      </c>
      <c r="K4" s="121"/>
      <c r="L4" s="129"/>
      <c r="M4" s="21"/>
      <c r="N4" s="121"/>
      <c r="O4" s="124"/>
      <c r="P4" s="341"/>
      <c r="Q4" s="342"/>
      <c r="R4" s="124"/>
      <c r="S4" s="341"/>
      <c r="T4" s="342"/>
      <c r="U4" s="124"/>
      <c r="V4" s="341"/>
      <c r="W4" s="342"/>
      <c r="X4" s="124"/>
      <c r="Y4" s="341"/>
      <c r="Z4" s="342"/>
      <c r="AA4" s="124"/>
      <c r="AB4" s="341"/>
      <c r="AC4" s="342"/>
      <c r="AD4" s="129"/>
      <c r="AE4" s="21" t="s">
        <v>66</v>
      </c>
      <c r="AF4" s="121"/>
      <c r="AG4" s="129"/>
      <c r="AH4" s="21"/>
      <c r="AI4" s="121"/>
      <c r="AJ4" s="22"/>
    </row>
    <row r="5" spans="1:36" ht="21.75" customHeight="1">
      <c r="A5" s="119"/>
      <c r="B5" s="132"/>
      <c r="C5" s="130" t="s">
        <v>167</v>
      </c>
      <c r="D5" s="20" t="s">
        <v>168</v>
      </c>
      <c r="E5" s="122" t="s">
        <v>169</v>
      </c>
      <c r="F5" s="130" t="s">
        <v>167</v>
      </c>
      <c r="G5" s="20" t="s">
        <v>168</v>
      </c>
      <c r="H5" s="122" t="s">
        <v>169</v>
      </c>
      <c r="I5" s="130" t="s">
        <v>167</v>
      </c>
      <c r="J5" s="20" t="s">
        <v>168</v>
      </c>
      <c r="K5" s="122" t="s">
        <v>169</v>
      </c>
      <c r="L5" s="130" t="s">
        <v>167</v>
      </c>
      <c r="M5" s="20" t="s">
        <v>168</v>
      </c>
      <c r="N5" s="122" t="s">
        <v>169</v>
      </c>
      <c r="O5" s="130" t="s">
        <v>167</v>
      </c>
      <c r="P5" s="20" t="s">
        <v>168</v>
      </c>
      <c r="Q5" s="122" t="s">
        <v>169</v>
      </c>
      <c r="R5" s="130" t="s">
        <v>167</v>
      </c>
      <c r="S5" s="20" t="s">
        <v>168</v>
      </c>
      <c r="T5" s="122" t="s">
        <v>169</v>
      </c>
      <c r="U5" s="130" t="s">
        <v>167</v>
      </c>
      <c r="V5" s="20" t="s">
        <v>168</v>
      </c>
      <c r="W5" s="122" t="s">
        <v>169</v>
      </c>
      <c r="X5" s="130" t="s">
        <v>167</v>
      </c>
      <c r="Y5" s="20" t="s">
        <v>168</v>
      </c>
      <c r="Z5" s="122" t="s">
        <v>169</v>
      </c>
      <c r="AA5" s="130" t="s">
        <v>167</v>
      </c>
      <c r="AB5" s="20" t="s">
        <v>168</v>
      </c>
      <c r="AC5" s="122" t="s">
        <v>169</v>
      </c>
      <c r="AD5" s="130" t="s">
        <v>167</v>
      </c>
      <c r="AE5" s="20" t="s">
        <v>168</v>
      </c>
      <c r="AF5" s="122" t="s">
        <v>169</v>
      </c>
      <c r="AG5" s="130" t="s">
        <v>167</v>
      </c>
      <c r="AH5" s="20" t="s">
        <v>168</v>
      </c>
      <c r="AI5" s="122" t="s">
        <v>169</v>
      </c>
      <c r="AJ5" s="22"/>
    </row>
    <row r="6" spans="1:36" ht="21.75" customHeight="1" thickBot="1">
      <c r="A6" s="136" t="s">
        <v>165</v>
      </c>
      <c r="B6" s="137"/>
      <c r="C6" s="138" t="s">
        <v>76</v>
      </c>
      <c r="D6" s="139" t="s">
        <v>429</v>
      </c>
      <c r="E6" s="140" t="s">
        <v>170</v>
      </c>
      <c r="F6" s="138" t="s">
        <v>76</v>
      </c>
      <c r="G6" s="139" t="s">
        <v>429</v>
      </c>
      <c r="H6" s="140" t="s">
        <v>170</v>
      </c>
      <c r="I6" s="138" t="s">
        <v>76</v>
      </c>
      <c r="J6" s="139" t="s">
        <v>429</v>
      </c>
      <c r="K6" s="140" t="s">
        <v>170</v>
      </c>
      <c r="L6" s="138" t="s">
        <v>76</v>
      </c>
      <c r="M6" s="139" t="s">
        <v>429</v>
      </c>
      <c r="N6" s="140" t="s">
        <v>170</v>
      </c>
      <c r="O6" s="138" t="s">
        <v>76</v>
      </c>
      <c r="P6" s="139" t="s">
        <v>429</v>
      </c>
      <c r="Q6" s="140" t="s">
        <v>170</v>
      </c>
      <c r="R6" s="138" t="s">
        <v>76</v>
      </c>
      <c r="S6" s="139" t="s">
        <v>429</v>
      </c>
      <c r="T6" s="140" t="s">
        <v>170</v>
      </c>
      <c r="U6" s="138" t="s">
        <v>76</v>
      </c>
      <c r="V6" s="139" t="s">
        <v>429</v>
      </c>
      <c r="W6" s="140" t="s">
        <v>170</v>
      </c>
      <c r="X6" s="138" t="s">
        <v>76</v>
      </c>
      <c r="Y6" s="139" t="s">
        <v>429</v>
      </c>
      <c r="Z6" s="140" t="s">
        <v>170</v>
      </c>
      <c r="AA6" s="138" t="s">
        <v>76</v>
      </c>
      <c r="AB6" s="139" t="s">
        <v>429</v>
      </c>
      <c r="AC6" s="140" t="s">
        <v>170</v>
      </c>
      <c r="AD6" s="138" t="s">
        <v>76</v>
      </c>
      <c r="AE6" s="139" t="s">
        <v>429</v>
      </c>
      <c r="AF6" s="140" t="s">
        <v>170</v>
      </c>
      <c r="AG6" s="138" t="s">
        <v>76</v>
      </c>
      <c r="AH6" s="139" t="s">
        <v>429</v>
      </c>
      <c r="AI6" s="140" t="s">
        <v>170</v>
      </c>
      <c r="AJ6" s="22"/>
    </row>
    <row r="7" spans="1:36" ht="21.75" customHeight="1">
      <c r="A7" s="116" t="s">
        <v>171</v>
      </c>
      <c r="B7" s="132"/>
      <c r="C7" s="679"/>
      <c r="D7" s="680"/>
      <c r="E7" s="681"/>
      <c r="F7" s="679"/>
      <c r="G7" s="682"/>
      <c r="H7" s="683"/>
      <c r="I7" s="684"/>
      <c r="J7" s="685"/>
      <c r="K7" s="686"/>
      <c r="L7" s="684"/>
      <c r="M7" s="685"/>
      <c r="N7" s="686"/>
      <c r="O7" s="679"/>
      <c r="P7" s="680"/>
      <c r="Q7" s="681"/>
      <c r="R7" s="679"/>
      <c r="S7" s="680"/>
      <c r="T7" s="681"/>
      <c r="U7" s="679"/>
      <c r="V7" s="682"/>
      <c r="W7" s="683"/>
      <c r="X7" s="679"/>
      <c r="Y7" s="682"/>
      <c r="Z7" s="683"/>
      <c r="AA7" s="679"/>
      <c r="AB7" s="682"/>
      <c r="AC7" s="683"/>
      <c r="AD7" s="684"/>
      <c r="AE7" s="687"/>
      <c r="AF7" s="688"/>
      <c r="AG7" s="684"/>
      <c r="AH7" s="685"/>
      <c r="AI7" s="686"/>
      <c r="AJ7" s="22"/>
    </row>
    <row r="8" spans="1:36" ht="21.75" customHeight="1">
      <c r="A8" s="119"/>
      <c r="B8" s="248" t="s">
        <v>172</v>
      </c>
      <c r="C8" s="689">
        <v>0</v>
      </c>
      <c r="D8" s="690">
        <v>0</v>
      </c>
      <c r="E8" s="691" t="s">
        <v>592</v>
      </c>
      <c r="F8" s="689">
        <v>6740</v>
      </c>
      <c r="G8" s="690">
        <v>11.8</v>
      </c>
      <c r="H8" s="692">
        <v>9.05</v>
      </c>
      <c r="I8" s="689">
        <v>2314</v>
      </c>
      <c r="J8" s="690">
        <v>13.3</v>
      </c>
      <c r="K8" s="692">
        <v>12.64</v>
      </c>
      <c r="L8" s="689">
        <v>17370</v>
      </c>
      <c r="M8" s="690">
        <v>12.3</v>
      </c>
      <c r="N8" s="692">
        <v>2.78</v>
      </c>
      <c r="O8" s="689">
        <v>3106</v>
      </c>
      <c r="P8" s="690">
        <v>1.8</v>
      </c>
      <c r="Q8" s="692">
        <v>0.67</v>
      </c>
      <c r="R8" s="689">
        <v>4591</v>
      </c>
      <c r="S8" s="690">
        <v>20.2</v>
      </c>
      <c r="T8" s="692">
        <v>43.72</v>
      </c>
      <c r="U8" s="689">
        <v>3888</v>
      </c>
      <c r="V8" s="690">
        <v>27.1</v>
      </c>
      <c r="W8" s="692">
        <v>38.5</v>
      </c>
      <c r="X8" s="689">
        <v>0</v>
      </c>
      <c r="Y8" s="690">
        <v>0</v>
      </c>
      <c r="Z8" s="692">
        <v>0</v>
      </c>
      <c r="AA8" s="689">
        <v>0</v>
      </c>
      <c r="AB8" s="690">
        <v>0</v>
      </c>
      <c r="AC8" s="693" t="s">
        <v>592</v>
      </c>
      <c r="AD8" s="689">
        <v>9324</v>
      </c>
      <c r="AE8" s="690">
        <v>4.4</v>
      </c>
      <c r="AF8" s="692">
        <v>8.8</v>
      </c>
      <c r="AG8" s="689">
        <v>47333</v>
      </c>
      <c r="AH8" s="690">
        <v>7.4</v>
      </c>
      <c r="AI8" s="692">
        <v>3.62</v>
      </c>
      <c r="AJ8" s="22"/>
    </row>
    <row r="9" spans="1:36" ht="21.75" customHeight="1">
      <c r="A9" s="119"/>
      <c r="B9" s="248" t="s">
        <v>173</v>
      </c>
      <c r="C9" s="689">
        <v>0</v>
      </c>
      <c r="D9" s="690">
        <v>0</v>
      </c>
      <c r="E9" s="691" t="s">
        <v>592</v>
      </c>
      <c r="F9" s="689">
        <v>2957</v>
      </c>
      <c r="G9" s="690">
        <v>5.2</v>
      </c>
      <c r="H9" s="692">
        <v>3.97</v>
      </c>
      <c r="I9" s="689">
        <v>835</v>
      </c>
      <c r="J9" s="690">
        <v>4.8</v>
      </c>
      <c r="K9" s="692">
        <v>4.56</v>
      </c>
      <c r="L9" s="689">
        <v>8466</v>
      </c>
      <c r="M9" s="690">
        <v>6</v>
      </c>
      <c r="N9" s="692">
        <v>1.35</v>
      </c>
      <c r="O9" s="689">
        <v>1408</v>
      </c>
      <c r="P9" s="690">
        <v>0.8</v>
      </c>
      <c r="Q9" s="692">
        <v>0.31</v>
      </c>
      <c r="R9" s="689">
        <v>1946</v>
      </c>
      <c r="S9" s="690">
        <v>8.6</v>
      </c>
      <c r="T9" s="692">
        <v>18.53</v>
      </c>
      <c r="U9" s="689">
        <v>1602</v>
      </c>
      <c r="V9" s="690">
        <v>11.2</v>
      </c>
      <c r="W9" s="692">
        <v>15.86</v>
      </c>
      <c r="X9" s="689">
        <v>0</v>
      </c>
      <c r="Y9" s="690">
        <v>0</v>
      </c>
      <c r="Z9" s="692">
        <v>0</v>
      </c>
      <c r="AA9" s="689">
        <v>0</v>
      </c>
      <c r="AB9" s="690">
        <v>0</v>
      </c>
      <c r="AC9" s="693" t="s">
        <v>592</v>
      </c>
      <c r="AD9" s="689">
        <v>4994</v>
      </c>
      <c r="AE9" s="690">
        <v>2.4</v>
      </c>
      <c r="AF9" s="692">
        <v>4.71</v>
      </c>
      <c r="AG9" s="689">
        <v>22208</v>
      </c>
      <c r="AH9" s="690">
        <v>3.4</v>
      </c>
      <c r="AI9" s="692">
        <v>1.7</v>
      </c>
      <c r="AJ9" s="22"/>
    </row>
    <row r="10" spans="1:36" ht="21.75" customHeight="1">
      <c r="A10" s="119"/>
      <c r="B10" s="248" t="s">
        <v>174</v>
      </c>
      <c r="C10" s="689">
        <v>0</v>
      </c>
      <c r="D10" s="690">
        <v>0</v>
      </c>
      <c r="E10" s="691" t="s">
        <v>592</v>
      </c>
      <c r="F10" s="689">
        <v>0</v>
      </c>
      <c r="G10" s="690">
        <v>0</v>
      </c>
      <c r="H10" s="692">
        <v>0</v>
      </c>
      <c r="I10" s="689">
        <v>0</v>
      </c>
      <c r="J10" s="690">
        <v>0</v>
      </c>
      <c r="K10" s="692">
        <v>0</v>
      </c>
      <c r="L10" s="689">
        <v>0</v>
      </c>
      <c r="M10" s="690">
        <v>0</v>
      </c>
      <c r="N10" s="692">
        <v>0</v>
      </c>
      <c r="O10" s="689">
        <v>0</v>
      </c>
      <c r="P10" s="690">
        <v>0</v>
      </c>
      <c r="Q10" s="692">
        <v>0</v>
      </c>
      <c r="R10" s="689">
        <v>0</v>
      </c>
      <c r="S10" s="690">
        <v>0</v>
      </c>
      <c r="T10" s="692">
        <v>0</v>
      </c>
      <c r="U10" s="689">
        <v>0</v>
      </c>
      <c r="V10" s="690">
        <v>0</v>
      </c>
      <c r="W10" s="692">
        <v>0</v>
      </c>
      <c r="X10" s="689">
        <v>0</v>
      </c>
      <c r="Y10" s="690">
        <v>0</v>
      </c>
      <c r="Z10" s="692">
        <v>0</v>
      </c>
      <c r="AA10" s="689">
        <v>0</v>
      </c>
      <c r="AB10" s="690">
        <v>0</v>
      </c>
      <c r="AC10" s="693" t="s">
        <v>592</v>
      </c>
      <c r="AD10" s="689">
        <v>2222</v>
      </c>
      <c r="AE10" s="690">
        <v>1.1</v>
      </c>
      <c r="AF10" s="692">
        <v>2.1</v>
      </c>
      <c r="AG10" s="689">
        <v>2222</v>
      </c>
      <c r="AH10" s="690">
        <v>0.3</v>
      </c>
      <c r="AI10" s="692">
        <v>0.17</v>
      </c>
      <c r="AJ10" s="22"/>
    </row>
    <row r="11" spans="1:36" ht="21.75" customHeight="1">
      <c r="A11" s="119"/>
      <c r="B11" s="248" t="s">
        <v>587</v>
      </c>
      <c r="C11" s="689">
        <v>0</v>
      </c>
      <c r="D11" s="690">
        <v>0</v>
      </c>
      <c r="E11" s="691" t="s">
        <v>592</v>
      </c>
      <c r="F11" s="689">
        <v>0</v>
      </c>
      <c r="G11" s="690">
        <v>0</v>
      </c>
      <c r="H11" s="692">
        <v>0</v>
      </c>
      <c r="I11" s="689">
        <v>0</v>
      </c>
      <c r="J11" s="690">
        <v>0</v>
      </c>
      <c r="K11" s="692">
        <v>0</v>
      </c>
      <c r="L11" s="689">
        <v>0</v>
      </c>
      <c r="M11" s="690">
        <v>0</v>
      </c>
      <c r="N11" s="692">
        <v>0</v>
      </c>
      <c r="O11" s="689">
        <v>0</v>
      </c>
      <c r="P11" s="690">
        <v>0</v>
      </c>
      <c r="Q11" s="692">
        <v>0</v>
      </c>
      <c r="R11" s="689">
        <v>0</v>
      </c>
      <c r="S11" s="690">
        <v>0</v>
      </c>
      <c r="T11" s="692">
        <v>0</v>
      </c>
      <c r="U11" s="689">
        <v>0</v>
      </c>
      <c r="V11" s="690">
        <v>0</v>
      </c>
      <c r="W11" s="692">
        <v>0</v>
      </c>
      <c r="X11" s="689">
        <v>0</v>
      </c>
      <c r="Y11" s="690">
        <v>0</v>
      </c>
      <c r="Z11" s="692">
        <v>0</v>
      </c>
      <c r="AA11" s="689">
        <v>0</v>
      </c>
      <c r="AB11" s="690">
        <v>0</v>
      </c>
      <c r="AC11" s="693" t="s">
        <v>592</v>
      </c>
      <c r="AD11" s="689">
        <v>0</v>
      </c>
      <c r="AE11" s="690">
        <v>0</v>
      </c>
      <c r="AF11" s="692">
        <v>0</v>
      </c>
      <c r="AG11" s="689">
        <v>0</v>
      </c>
      <c r="AH11" s="690">
        <v>0</v>
      </c>
      <c r="AI11" s="692">
        <v>0</v>
      </c>
      <c r="AJ11" s="22"/>
    </row>
    <row r="12" spans="1:36" ht="21.75" customHeight="1">
      <c r="A12" s="119"/>
      <c r="B12" s="248" t="s">
        <v>175</v>
      </c>
      <c r="C12" s="689">
        <v>0</v>
      </c>
      <c r="D12" s="690">
        <v>0</v>
      </c>
      <c r="E12" s="691" t="s">
        <v>592</v>
      </c>
      <c r="F12" s="689">
        <v>1905</v>
      </c>
      <c r="G12" s="690">
        <v>3.3</v>
      </c>
      <c r="H12" s="692">
        <v>2.56</v>
      </c>
      <c r="I12" s="689">
        <v>808</v>
      </c>
      <c r="J12" s="690">
        <v>4.6</v>
      </c>
      <c r="K12" s="692">
        <v>4.42</v>
      </c>
      <c r="L12" s="689">
        <v>5217</v>
      </c>
      <c r="M12" s="690">
        <v>3.7</v>
      </c>
      <c r="N12" s="692">
        <v>0.83</v>
      </c>
      <c r="O12" s="689">
        <v>897</v>
      </c>
      <c r="P12" s="690">
        <v>0.5</v>
      </c>
      <c r="Q12" s="692">
        <v>0.19</v>
      </c>
      <c r="R12" s="689">
        <v>1308</v>
      </c>
      <c r="S12" s="690">
        <v>5.8</v>
      </c>
      <c r="T12" s="692">
        <v>12.46</v>
      </c>
      <c r="U12" s="689">
        <v>1201</v>
      </c>
      <c r="V12" s="690">
        <v>8.4</v>
      </c>
      <c r="W12" s="692">
        <v>11.89</v>
      </c>
      <c r="X12" s="689">
        <v>0</v>
      </c>
      <c r="Y12" s="690">
        <v>0</v>
      </c>
      <c r="Z12" s="692">
        <v>0</v>
      </c>
      <c r="AA12" s="689">
        <v>0</v>
      </c>
      <c r="AB12" s="690">
        <v>0</v>
      </c>
      <c r="AC12" s="693" t="s">
        <v>592</v>
      </c>
      <c r="AD12" s="689">
        <v>3265</v>
      </c>
      <c r="AE12" s="690">
        <v>1.6</v>
      </c>
      <c r="AF12" s="692">
        <v>3.08</v>
      </c>
      <c r="AG12" s="689">
        <v>14601</v>
      </c>
      <c r="AH12" s="690">
        <v>2.3</v>
      </c>
      <c r="AI12" s="692">
        <v>1.12</v>
      </c>
      <c r="AJ12" s="22"/>
    </row>
    <row r="13" spans="1:36" ht="21.75" customHeight="1">
      <c r="A13" s="124"/>
      <c r="B13" s="249" t="s">
        <v>176</v>
      </c>
      <c r="C13" s="694">
        <v>0</v>
      </c>
      <c r="D13" s="695">
        <v>0</v>
      </c>
      <c r="E13" s="696" t="s">
        <v>592</v>
      </c>
      <c r="F13" s="694">
        <v>11602</v>
      </c>
      <c r="G13" s="695">
        <v>20.4</v>
      </c>
      <c r="H13" s="697">
        <v>15.57</v>
      </c>
      <c r="I13" s="694">
        <v>3957</v>
      </c>
      <c r="J13" s="695">
        <v>22.7</v>
      </c>
      <c r="K13" s="697">
        <v>21.62</v>
      </c>
      <c r="L13" s="694">
        <v>31053</v>
      </c>
      <c r="M13" s="695">
        <v>22</v>
      </c>
      <c r="N13" s="697">
        <v>4.97</v>
      </c>
      <c r="O13" s="694">
        <v>5411</v>
      </c>
      <c r="P13" s="695">
        <v>3.2</v>
      </c>
      <c r="Q13" s="697">
        <v>1.17</v>
      </c>
      <c r="R13" s="694">
        <v>7845</v>
      </c>
      <c r="S13" s="695">
        <v>34.6</v>
      </c>
      <c r="T13" s="697">
        <v>74.71</v>
      </c>
      <c r="U13" s="694">
        <v>6691</v>
      </c>
      <c r="V13" s="695">
        <v>46.6</v>
      </c>
      <c r="W13" s="697">
        <v>66.25</v>
      </c>
      <c r="X13" s="694">
        <v>0</v>
      </c>
      <c r="Y13" s="695">
        <v>0</v>
      </c>
      <c r="Z13" s="697">
        <v>0</v>
      </c>
      <c r="AA13" s="694">
        <v>0</v>
      </c>
      <c r="AB13" s="695">
        <v>0</v>
      </c>
      <c r="AC13" s="698" t="s">
        <v>592</v>
      </c>
      <c r="AD13" s="694">
        <v>19805</v>
      </c>
      <c r="AE13" s="695">
        <v>9.4</v>
      </c>
      <c r="AF13" s="697">
        <v>18.68</v>
      </c>
      <c r="AG13" s="694">
        <v>86364</v>
      </c>
      <c r="AH13" s="695">
        <v>13.4</v>
      </c>
      <c r="AI13" s="697">
        <v>6.6</v>
      </c>
      <c r="AJ13" s="22"/>
    </row>
    <row r="14" spans="1:36" ht="21.75" customHeight="1">
      <c r="A14" s="125" t="s">
        <v>177</v>
      </c>
      <c r="B14" s="134"/>
      <c r="C14" s="699">
        <v>363</v>
      </c>
      <c r="D14" s="700">
        <v>100</v>
      </c>
      <c r="E14" s="701" t="s">
        <v>592</v>
      </c>
      <c r="F14" s="699">
        <v>381</v>
      </c>
      <c r="G14" s="700">
        <v>0.7</v>
      </c>
      <c r="H14" s="702">
        <v>0.51</v>
      </c>
      <c r="I14" s="699">
        <v>16</v>
      </c>
      <c r="J14" s="703">
        <v>0.1</v>
      </c>
      <c r="K14" s="702">
        <v>0.09</v>
      </c>
      <c r="L14" s="699">
        <v>7745</v>
      </c>
      <c r="M14" s="700">
        <v>5.5</v>
      </c>
      <c r="N14" s="702">
        <v>1.24</v>
      </c>
      <c r="O14" s="699">
        <v>9856</v>
      </c>
      <c r="P14" s="700">
        <v>5.8</v>
      </c>
      <c r="Q14" s="702">
        <v>2.14</v>
      </c>
      <c r="R14" s="699">
        <v>0</v>
      </c>
      <c r="S14" s="700">
        <v>0</v>
      </c>
      <c r="T14" s="702">
        <v>0</v>
      </c>
      <c r="U14" s="699">
        <v>0</v>
      </c>
      <c r="V14" s="700">
        <v>0</v>
      </c>
      <c r="W14" s="702">
        <v>0</v>
      </c>
      <c r="X14" s="699">
        <v>0</v>
      </c>
      <c r="Y14" s="700">
        <v>0</v>
      </c>
      <c r="Z14" s="702">
        <v>0</v>
      </c>
      <c r="AA14" s="699">
        <v>0</v>
      </c>
      <c r="AB14" s="700">
        <v>0</v>
      </c>
      <c r="AC14" s="704" t="s">
        <v>592</v>
      </c>
      <c r="AD14" s="699">
        <v>25983</v>
      </c>
      <c r="AE14" s="700">
        <v>12.4</v>
      </c>
      <c r="AF14" s="702">
        <v>24.51</v>
      </c>
      <c r="AG14" s="705">
        <v>44344</v>
      </c>
      <c r="AH14" s="700">
        <v>6.9</v>
      </c>
      <c r="AI14" s="702">
        <v>3.39</v>
      </c>
      <c r="AJ14" s="22"/>
    </row>
    <row r="15" spans="1:36" ht="21.75" customHeight="1">
      <c r="A15" s="119"/>
      <c r="B15" s="264" t="s">
        <v>440</v>
      </c>
      <c r="C15" s="689">
        <v>363</v>
      </c>
      <c r="D15" s="690">
        <v>100</v>
      </c>
      <c r="E15" s="691" t="s">
        <v>592</v>
      </c>
      <c r="F15" s="689">
        <v>381</v>
      </c>
      <c r="G15" s="690">
        <v>0.7</v>
      </c>
      <c r="H15" s="692">
        <v>0.51</v>
      </c>
      <c r="I15" s="689">
        <v>16</v>
      </c>
      <c r="J15" s="690">
        <v>0.1</v>
      </c>
      <c r="K15" s="692">
        <v>0.09</v>
      </c>
      <c r="L15" s="689">
        <v>7745</v>
      </c>
      <c r="M15" s="690">
        <v>5.5</v>
      </c>
      <c r="N15" s="692">
        <v>1.24</v>
      </c>
      <c r="O15" s="689">
        <v>9856</v>
      </c>
      <c r="P15" s="690">
        <v>5.8</v>
      </c>
      <c r="Q15" s="692">
        <v>2.14</v>
      </c>
      <c r="R15" s="689">
        <v>0</v>
      </c>
      <c r="S15" s="690">
        <v>0</v>
      </c>
      <c r="T15" s="692">
        <v>0</v>
      </c>
      <c r="U15" s="689">
        <v>0</v>
      </c>
      <c r="V15" s="690">
        <v>0</v>
      </c>
      <c r="W15" s="692">
        <v>0</v>
      </c>
      <c r="X15" s="689">
        <v>0</v>
      </c>
      <c r="Y15" s="690">
        <v>0</v>
      </c>
      <c r="Z15" s="692">
        <v>0</v>
      </c>
      <c r="AA15" s="689">
        <v>0</v>
      </c>
      <c r="AB15" s="690">
        <v>0</v>
      </c>
      <c r="AC15" s="693" t="s">
        <v>592</v>
      </c>
      <c r="AD15" s="689">
        <v>25983</v>
      </c>
      <c r="AE15" s="690">
        <v>12.4</v>
      </c>
      <c r="AF15" s="692">
        <v>24.51</v>
      </c>
      <c r="AG15" s="689">
        <v>44344</v>
      </c>
      <c r="AH15" s="690">
        <v>6.9</v>
      </c>
      <c r="AI15" s="692">
        <v>3.39</v>
      </c>
      <c r="AJ15" s="22"/>
    </row>
    <row r="16" spans="1:36" ht="21.75" customHeight="1">
      <c r="A16" s="119"/>
      <c r="B16" s="264" t="s">
        <v>441</v>
      </c>
      <c r="C16" s="689">
        <v>0</v>
      </c>
      <c r="D16" s="690">
        <v>0</v>
      </c>
      <c r="E16" s="691" t="s">
        <v>592</v>
      </c>
      <c r="F16" s="689">
        <v>0</v>
      </c>
      <c r="G16" s="690">
        <v>0</v>
      </c>
      <c r="H16" s="692">
        <v>0</v>
      </c>
      <c r="I16" s="689">
        <v>0</v>
      </c>
      <c r="J16" s="690">
        <v>0</v>
      </c>
      <c r="K16" s="692">
        <v>0</v>
      </c>
      <c r="L16" s="689">
        <v>0</v>
      </c>
      <c r="M16" s="690">
        <v>0</v>
      </c>
      <c r="N16" s="692">
        <v>0</v>
      </c>
      <c r="O16" s="689">
        <v>0</v>
      </c>
      <c r="P16" s="690">
        <v>0</v>
      </c>
      <c r="Q16" s="692">
        <v>0</v>
      </c>
      <c r="R16" s="689">
        <v>0</v>
      </c>
      <c r="S16" s="690">
        <v>0</v>
      </c>
      <c r="T16" s="692">
        <v>0</v>
      </c>
      <c r="U16" s="689">
        <v>0</v>
      </c>
      <c r="V16" s="690">
        <v>0</v>
      </c>
      <c r="W16" s="692">
        <v>0</v>
      </c>
      <c r="X16" s="689">
        <v>0</v>
      </c>
      <c r="Y16" s="690">
        <v>0</v>
      </c>
      <c r="Z16" s="692">
        <v>0</v>
      </c>
      <c r="AA16" s="689">
        <v>0</v>
      </c>
      <c r="AB16" s="690">
        <v>0</v>
      </c>
      <c r="AC16" s="693" t="s">
        <v>592</v>
      </c>
      <c r="AD16" s="689">
        <v>0</v>
      </c>
      <c r="AE16" s="690">
        <v>0</v>
      </c>
      <c r="AF16" s="692">
        <v>0</v>
      </c>
      <c r="AG16" s="689">
        <v>0</v>
      </c>
      <c r="AH16" s="690">
        <v>0</v>
      </c>
      <c r="AI16" s="692">
        <v>0</v>
      </c>
      <c r="AJ16" s="22"/>
    </row>
    <row r="17" spans="1:36" ht="21.75" customHeight="1">
      <c r="A17" s="124"/>
      <c r="B17" s="249" t="s">
        <v>442</v>
      </c>
      <c r="C17" s="706">
        <v>0</v>
      </c>
      <c r="D17" s="707">
        <v>0</v>
      </c>
      <c r="E17" s="708" t="s">
        <v>592</v>
      </c>
      <c r="F17" s="706">
        <v>0</v>
      </c>
      <c r="G17" s="707">
        <v>0</v>
      </c>
      <c r="H17" s="709">
        <v>0</v>
      </c>
      <c r="I17" s="706">
        <v>0</v>
      </c>
      <c r="J17" s="695">
        <v>0</v>
      </c>
      <c r="K17" s="697">
        <v>0</v>
      </c>
      <c r="L17" s="694">
        <v>0</v>
      </c>
      <c r="M17" s="695">
        <v>0</v>
      </c>
      <c r="N17" s="697">
        <v>0</v>
      </c>
      <c r="O17" s="694">
        <v>0</v>
      </c>
      <c r="P17" s="695">
        <v>0</v>
      </c>
      <c r="Q17" s="697">
        <v>0</v>
      </c>
      <c r="R17" s="694">
        <v>0</v>
      </c>
      <c r="S17" s="695">
        <v>0</v>
      </c>
      <c r="T17" s="697">
        <v>0</v>
      </c>
      <c r="U17" s="694">
        <v>0</v>
      </c>
      <c r="V17" s="695">
        <v>0</v>
      </c>
      <c r="W17" s="697">
        <v>0</v>
      </c>
      <c r="X17" s="694">
        <v>0</v>
      </c>
      <c r="Y17" s="695">
        <v>0</v>
      </c>
      <c r="Z17" s="697">
        <v>0</v>
      </c>
      <c r="AA17" s="694">
        <v>0</v>
      </c>
      <c r="AB17" s="695">
        <v>0</v>
      </c>
      <c r="AC17" s="698" t="s">
        <v>592</v>
      </c>
      <c r="AD17" s="694">
        <v>0</v>
      </c>
      <c r="AE17" s="695">
        <v>0</v>
      </c>
      <c r="AF17" s="697">
        <v>0</v>
      </c>
      <c r="AG17" s="694">
        <v>0</v>
      </c>
      <c r="AH17" s="695">
        <v>0</v>
      </c>
      <c r="AI17" s="709">
        <v>0</v>
      </c>
      <c r="AJ17" s="22"/>
    </row>
    <row r="18" spans="1:36" ht="21.75" customHeight="1">
      <c r="A18" s="123" t="s">
        <v>179</v>
      </c>
      <c r="B18" s="133"/>
      <c r="C18" s="710">
        <v>0</v>
      </c>
      <c r="D18" s="711">
        <v>0</v>
      </c>
      <c r="E18" s="712" t="s">
        <v>592</v>
      </c>
      <c r="F18" s="710">
        <v>19916</v>
      </c>
      <c r="G18" s="711">
        <v>35</v>
      </c>
      <c r="H18" s="713">
        <v>26.73</v>
      </c>
      <c r="I18" s="710">
        <v>5011</v>
      </c>
      <c r="J18" s="711">
        <v>28.7</v>
      </c>
      <c r="K18" s="714">
        <v>27.38</v>
      </c>
      <c r="L18" s="715">
        <v>54208</v>
      </c>
      <c r="M18" s="716">
        <v>38.4</v>
      </c>
      <c r="N18" s="717">
        <v>8.67</v>
      </c>
      <c r="O18" s="715">
        <v>70361</v>
      </c>
      <c r="P18" s="716">
        <v>41.1</v>
      </c>
      <c r="Q18" s="713">
        <v>15.27</v>
      </c>
      <c r="R18" s="710">
        <v>7404</v>
      </c>
      <c r="S18" s="711">
        <v>32.6</v>
      </c>
      <c r="T18" s="713">
        <v>70.51</v>
      </c>
      <c r="U18" s="710">
        <v>3158</v>
      </c>
      <c r="V18" s="711">
        <v>22</v>
      </c>
      <c r="W18" s="713">
        <v>31.27</v>
      </c>
      <c r="X18" s="710">
        <v>2019</v>
      </c>
      <c r="Y18" s="711">
        <v>43.7</v>
      </c>
      <c r="Z18" s="713">
        <v>54.57</v>
      </c>
      <c r="AA18" s="715">
        <v>4284</v>
      </c>
      <c r="AB18" s="716">
        <v>93</v>
      </c>
      <c r="AC18" s="718" t="s">
        <v>592</v>
      </c>
      <c r="AD18" s="715">
        <v>106040</v>
      </c>
      <c r="AE18" s="716">
        <v>50.4</v>
      </c>
      <c r="AF18" s="717">
        <v>100.04</v>
      </c>
      <c r="AG18" s="710">
        <v>272401</v>
      </c>
      <c r="AH18" s="711">
        <v>42.3</v>
      </c>
      <c r="AI18" s="713">
        <v>20.81</v>
      </c>
      <c r="AJ18" s="22"/>
    </row>
    <row r="19" spans="1:36" ht="21.75" customHeight="1">
      <c r="A19" s="123" t="s">
        <v>180</v>
      </c>
      <c r="B19" s="133"/>
      <c r="C19" s="710">
        <v>0</v>
      </c>
      <c r="D19" s="711">
        <v>0</v>
      </c>
      <c r="E19" s="712" t="s">
        <v>592</v>
      </c>
      <c r="F19" s="710">
        <v>4542</v>
      </c>
      <c r="G19" s="711">
        <v>8</v>
      </c>
      <c r="H19" s="713">
        <v>6.1</v>
      </c>
      <c r="I19" s="710">
        <v>1664</v>
      </c>
      <c r="J19" s="711">
        <v>9.5</v>
      </c>
      <c r="K19" s="713">
        <v>9.09</v>
      </c>
      <c r="L19" s="710">
        <v>974</v>
      </c>
      <c r="M19" s="711">
        <v>0.7</v>
      </c>
      <c r="N19" s="713">
        <v>0.16</v>
      </c>
      <c r="O19" s="710">
        <v>19681</v>
      </c>
      <c r="P19" s="711">
        <v>11.5</v>
      </c>
      <c r="Q19" s="713">
        <v>4.27</v>
      </c>
      <c r="R19" s="710">
        <v>2596</v>
      </c>
      <c r="S19" s="711">
        <v>11.4</v>
      </c>
      <c r="T19" s="713">
        <v>24.72</v>
      </c>
      <c r="U19" s="710">
        <v>845</v>
      </c>
      <c r="V19" s="711">
        <v>5.9</v>
      </c>
      <c r="W19" s="713">
        <v>8.37</v>
      </c>
      <c r="X19" s="710">
        <v>902</v>
      </c>
      <c r="Y19" s="711">
        <v>19.5</v>
      </c>
      <c r="Z19" s="713">
        <v>24.38</v>
      </c>
      <c r="AA19" s="710">
        <v>72</v>
      </c>
      <c r="AB19" s="711">
        <v>1.6</v>
      </c>
      <c r="AC19" s="719" t="s">
        <v>592</v>
      </c>
      <c r="AD19" s="710">
        <v>8563</v>
      </c>
      <c r="AE19" s="711">
        <v>4.1</v>
      </c>
      <c r="AF19" s="713">
        <v>8.08</v>
      </c>
      <c r="AG19" s="710">
        <v>39839</v>
      </c>
      <c r="AH19" s="711">
        <v>6.2</v>
      </c>
      <c r="AI19" s="713">
        <v>3.04</v>
      </c>
      <c r="AJ19" s="22"/>
    </row>
    <row r="20" spans="1:36" ht="21.75" customHeight="1">
      <c r="A20" s="123" t="s">
        <v>181</v>
      </c>
      <c r="B20" s="133"/>
      <c r="C20" s="710">
        <v>0</v>
      </c>
      <c r="D20" s="711">
        <v>0</v>
      </c>
      <c r="E20" s="712" t="s">
        <v>592</v>
      </c>
      <c r="F20" s="710">
        <v>198</v>
      </c>
      <c r="G20" s="711">
        <v>0.3</v>
      </c>
      <c r="H20" s="713">
        <v>0.27</v>
      </c>
      <c r="I20" s="710">
        <v>36</v>
      </c>
      <c r="J20" s="711">
        <v>0.2</v>
      </c>
      <c r="K20" s="713">
        <v>0.2</v>
      </c>
      <c r="L20" s="710">
        <v>299</v>
      </c>
      <c r="M20" s="711">
        <v>0.2</v>
      </c>
      <c r="N20" s="713">
        <v>0.05</v>
      </c>
      <c r="O20" s="710">
        <v>24</v>
      </c>
      <c r="P20" s="711">
        <v>0</v>
      </c>
      <c r="Q20" s="713">
        <v>0.01</v>
      </c>
      <c r="R20" s="710">
        <v>27</v>
      </c>
      <c r="S20" s="711">
        <v>0.1</v>
      </c>
      <c r="T20" s="713">
        <v>0.26</v>
      </c>
      <c r="U20" s="710">
        <v>70</v>
      </c>
      <c r="V20" s="711">
        <v>0.5</v>
      </c>
      <c r="W20" s="713">
        <v>0.69</v>
      </c>
      <c r="X20" s="710">
        <v>0</v>
      </c>
      <c r="Y20" s="711">
        <v>0</v>
      </c>
      <c r="Z20" s="713">
        <v>0</v>
      </c>
      <c r="AA20" s="710">
        <v>0</v>
      </c>
      <c r="AB20" s="711">
        <v>0</v>
      </c>
      <c r="AC20" s="719" t="s">
        <v>592</v>
      </c>
      <c r="AD20" s="710">
        <v>186</v>
      </c>
      <c r="AE20" s="711">
        <v>0.1</v>
      </c>
      <c r="AF20" s="713">
        <v>0.18</v>
      </c>
      <c r="AG20" s="710">
        <v>840</v>
      </c>
      <c r="AH20" s="711">
        <v>0.1</v>
      </c>
      <c r="AI20" s="713">
        <v>0.06</v>
      </c>
      <c r="AJ20" s="22"/>
    </row>
    <row r="21" spans="1:36" ht="21.75" customHeight="1">
      <c r="A21" s="123" t="s">
        <v>182</v>
      </c>
      <c r="B21" s="133"/>
      <c r="C21" s="710">
        <v>0</v>
      </c>
      <c r="D21" s="711">
        <v>0</v>
      </c>
      <c r="E21" s="712" t="s">
        <v>592</v>
      </c>
      <c r="F21" s="710">
        <v>244</v>
      </c>
      <c r="G21" s="711">
        <v>0.4</v>
      </c>
      <c r="H21" s="713">
        <v>0.33</v>
      </c>
      <c r="I21" s="710">
        <v>249</v>
      </c>
      <c r="J21" s="711">
        <v>1.4</v>
      </c>
      <c r="K21" s="713">
        <v>1.36</v>
      </c>
      <c r="L21" s="710">
        <v>342</v>
      </c>
      <c r="M21" s="711">
        <v>0.2</v>
      </c>
      <c r="N21" s="713">
        <v>0.05</v>
      </c>
      <c r="O21" s="710">
        <v>258</v>
      </c>
      <c r="P21" s="711">
        <v>0.2</v>
      </c>
      <c r="Q21" s="713">
        <v>0.06</v>
      </c>
      <c r="R21" s="710">
        <v>50</v>
      </c>
      <c r="S21" s="711">
        <v>0.2</v>
      </c>
      <c r="T21" s="713">
        <v>0.48</v>
      </c>
      <c r="U21" s="710">
        <v>44</v>
      </c>
      <c r="V21" s="711">
        <v>0.3</v>
      </c>
      <c r="W21" s="713">
        <v>0.44</v>
      </c>
      <c r="X21" s="710">
        <v>40</v>
      </c>
      <c r="Y21" s="711">
        <v>0.9</v>
      </c>
      <c r="Z21" s="713">
        <v>1.08</v>
      </c>
      <c r="AA21" s="710">
        <v>141</v>
      </c>
      <c r="AB21" s="711">
        <v>3.1</v>
      </c>
      <c r="AC21" s="719" t="s">
        <v>592</v>
      </c>
      <c r="AD21" s="710">
        <v>426</v>
      </c>
      <c r="AE21" s="711">
        <v>0.2</v>
      </c>
      <c r="AF21" s="713">
        <v>0.4</v>
      </c>
      <c r="AG21" s="710">
        <v>1794</v>
      </c>
      <c r="AH21" s="711">
        <v>0.3</v>
      </c>
      <c r="AI21" s="713">
        <v>0.14</v>
      </c>
      <c r="AJ21" s="22"/>
    </row>
    <row r="22" spans="1:36" ht="21.75" customHeight="1">
      <c r="A22" s="123" t="s">
        <v>183</v>
      </c>
      <c r="B22" s="133"/>
      <c r="C22" s="710">
        <v>0</v>
      </c>
      <c r="D22" s="711">
        <v>0</v>
      </c>
      <c r="E22" s="712" t="s">
        <v>592</v>
      </c>
      <c r="F22" s="710">
        <v>2411</v>
      </c>
      <c r="G22" s="711">
        <v>4.2</v>
      </c>
      <c r="H22" s="713">
        <v>3.24</v>
      </c>
      <c r="I22" s="710">
        <v>0</v>
      </c>
      <c r="J22" s="711">
        <v>0</v>
      </c>
      <c r="K22" s="713">
        <v>0</v>
      </c>
      <c r="L22" s="710">
        <v>2550</v>
      </c>
      <c r="M22" s="711">
        <v>1.8</v>
      </c>
      <c r="N22" s="713">
        <v>0.41</v>
      </c>
      <c r="O22" s="710">
        <v>0</v>
      </c>
      <c r="P22" s="711">
        <v>0</v>
      </c>
      <c r="Q22" s="713">
        <v>0</v>
      </c>
      <c r="R22" s="710">
        <v>1510</v>
      </c>
      <c r="S22" s="711">
        <v>6.7</v>
      </c>
      <c r="T22" s="713">
        <v>14.38</v>
      </c>
      <c r="U22" s="710">
        <v>1816</v>
      </c>
      <c r="V22" s="711">
        <v>12.7</v>
      </c>
      <c r="W22" s="713">
        <v>17.98</v>
      </c>
      <c r="X22" s="710">
        <v>178</v>
      </c>
      <c r="Y22" s="711">
        <v>3.9</v>
      </c>
      <c r="Z22" s="713">
        <v>4.81</v>
      </c>
      <c r="AA22" s="710">
        <v>0</v>
      </c>
      <c r="AB22" s="711">
        <v>0</v>
      </c>
      <c r="AC22" s="719" t="s">
        <v>592</v>
      </c>
      <c r="AD22" s="710">
        <v>7099</v>
      </c>
      <c r="AE22" s="711">
        <v>3.4</v>
      </c>
      <c r="AF22" s="713">
        <v>6.7</v>
      </c>
      <c r="AG22" s="710">
        <v>15564</v>
      </c>
      <c r="AH22" s="711">
        <v>2.4</v>
      </c>
      <c r="AI22" s="713">
        <v>1.19</v>
      </c>
      <c r="AJ22" s="22"/>
    </row>
    <row r="23" spans="1:36" ht="21.75" customHeight="1">
      <c r="A23" s="123" t="s">
        <v>184</v>
      </c>
      <c r="B23" s="133"/>
      <c r="C23" s="710">
        <v>0</v>
      </c>
      <c r="D23" s="711">
        <v>0</v>
      </c>
      <c r="E23" s="712" t="s">
        <v>592</v>
      </c>
      <c r="F23" s="710">
        <v>120</v>
      </c>
      <c r="G23" s="711">
        <v>0.2</v>
      </c>
      <c r="H23" s="713">
        <v>0.16</v>
      </c>
      <c r="I23" s="710">
        <v>0</v>
      </c>
      <c r="J23" s="716">
        <v>0</v>
      </c>
      <c r="K23" s="713">
        <v>0</v>
      </c>
      <c r="L23" s="710">
        <v>128</v>
      </c>
      <c r="M23" s="711">
        <v>0.1</v>
      </c>
      <c r="N23" s="713">
        <v>0.02</v>
      </c>
      <c r="O23" s="710">
        <v>147</v>
      </c>
      <c r="P23" s="711">
        <v>0.1</v>
      </c>
      <c r="Q23" s="713">
        <v>0.03</v>
      </c>
      <c r="R23" s="710">
        <v>0</v>
      </c>
      <c r="S23" s="711">
        <v>0</v>
      </c>
      <c r="T23" s="713">
        <v>0</v>
      </c>
      <c r="U23" s="710">
        <v>0</v>
      </c>
      <c r="V23" s="711">
        <v>0</v>
      </c>
      <c r="W23" s="713">
        <v>0</v>
      </c>
      <c r="X23" s="710">
        <v>0</v>
      </c>
      <c r="Y23" s="711">
        <v>0</v>
      </c>
      <c r="Z23" s="713">
        <v>0</v>
      </c>
      <c r="AA23" s="710">
        <v>0</v>
      </c>
      <c r="AB23" s="711">
        <v>0</v>
      </c>
      <c r="AC23" s="719" t="s">
        <v>592</v>
      </c>
      <c r="AD23" s="710">
        <v>0</v>
      </c>
      <c r="AE23" s="711">
        <v>0</v>
      </c>
      <c r="AF23" s="713">
        <v>0</v>
      </c>
      <c r="AG23" s="710">
        <v>395</v>
      </c>
      <c r="AH23" s="711">
        <v>0.1</v>
      </c>
      <c r="AI23" s="713">
        <v>0.03</v>
      </c>
      <c r="AJ23" s="22"/>
    </row>
    <row r="24" spans="1:36" ht="21.75" customHeight="1">
      <c r="A24" s="123" t="s">
        <v>185</v>
      </c>
      <c r="B24" s="133"/>
      <c r="C24" s="710">
        <v>0</v>
      </c>
      <c r="D24" s="711">
        <v>0</v>
      </c>
      <c r="E24" s="712" t="s">
        <v>592</v>
      </c>
      <c r="F24" s="710">
        <v>1710</v>
      </c>
      <c r="G24" s="711">
        <v>3</v>
      </c>
      <c r="H24" s="713">
        <v>2.3</v>
      </c>
      <c r="I24" s="710">
        <v>0</v>
      </c>
      <c r="J24" s="703">
        <v>0</v>
      </c>
      <c r="K24" s="713">
        <v>0</v>
      </c>
      <c r="L24" s="710">
        <v>1417</v>
      </c>
      <c r="M24" s="711">
        <v>1</v>
      </c>
      <c r="N24" s="713">
        <v>0.23</v>
      </c>
      <c r="O24" s="710">
        <v>638</v>
      </c>
      <c r="P24" s="711">
        <v>0.4</v>
      </c>
      <c r="Q24" s="713">
        <v>0.14</v>
      </c>
      <c r="R24" s="710">
        <v>87</v>
      </c>
      <c r="S24" s="711">
        <v>0.4</v>
      </c>
      <c r="T24" s="713">
        <v>0.83</v>
      </c>
      <c r="U24" s="710">
        <v>0</v>
      </c>
      <c r="V24" s="711">
        <v>0</v>
      </c>
      <c r="W24" s="713">
        <v>0</v>
      </c>
      <c r="X24" s="710">
        <v>0</v>
      </c>
      <c r="Y24" s="711">
        <v>0</v>
      </c>
      <c r="Z24" s="713">
        <v>0</v>
      </c>
      <c r="AA24" s="710">
        <v>0</v>
      </c>
      <c r="AB24" s="711">
        <v>0</v>
      </c>
      <c r="AC24" s="719" t="s">
        <v>592</v>
      </c>
      <c r="AD24" s="710">
        <v>563</v>
      </c>
      <c r="AE24" s="711">
        <v>0.3</v>
      </c>
      <c r="AF24" s="713">
        <v>0.53</v>
      </c>
      <c r="AG24" s="710">
        <v>4415</v>
      </c>
      <c r="AH24" s="711">
        <v>0.7</v>
      </c>
      <c r="AI24" s="713">
        <v>0.34</v>
      </c>
      <c r="AJ24" s="22"/>
    </row>
    <row r="25" spans="1:36" ht="21.75" customHeight="1">
      <c r="A25" s="123" t="s">
        <v>186</v>
      </c>
      <c r="B25" s="133"/>
      <c r="C25" s="710">
        <v>0</v>
      </c>
      <c r="D25" s="711">
        <v>0</v>
      </c>
      <c r="E25" s="712" t="s">
        <v>592</v>
      </c>
      <c r="F25" s="710">
        <v>0</v>
      </c>
      <c r="G25" s="711">
        <v>0</v>
      </c>
      <c r="H25" s="713">
        <v>0</v>
      </c>
      <c r="I25" s="710">
        <v>0</v>
      </c>
      <c r="J25" s="695">
        <v>0</v>
      </c>
      <c r="K25" s="713">
        <v>0</v>
      </c>
      <c r="L25" s="710">
        <v>0</v>
      </c>
      <c r="M25" s="711">
        <v>0</v>
      </c>
      <c r="N25" s="713">
        <v>0</v>
      </c>
      <c r="O25" s="710">
        <v>0</v>
      </c>
      <c r="P25" s="711">
        <v>0</v>
      </c>
      <c r="Q25" s="713">
        <v>0</v>
      </c>
      <c r="R25" s="710">
        <v>0</v>
      </c>
      <c r="S25" s="711">
        <v>0</v>
      </c>
      <c r="T25" s="713">
        <v>0</v>
      </c>
      <c r="U25" s="710">
        <v>0</v>
      </c>
      <c r="V25" s="711">
        <v>0</v>
      </c>
      <c r="W25" s="713">
        <v>0</v>
      </c>
      <c r="X25" s="710">
        <v>0</v>
      </c>
      <c r="Y25" s="711">
        <v>0</v>
      </c>
      <c r="Z25" s="713">
        <v>0</v>
      </c>
      <c r="AA25" s="710">
        <v>0</v>
      </c>
      <c r="AB25" s="711">
        <v>0</v>
      </c>
      <c r="AC25" s="719" t="s">
        <v>592</v>
      </c>
      <c r="AD25" s="710">
        <v>0</v>
      </c>
      <c r="AE25" s="711">
        <v>0</v>
      </c>
      <c r="AF25" s="713">
        <v>0</v>
      </c>
      <c r="AG25" s="710">
        <v>0</v>
      </c>
      <c r="AH25" s="711">
        <v>0</v>
      </c>
      <c r="AI25" s="713">
        <v>0</v>
      </c>
      <c r="AJ25" s="22"/>
    </row>
    <row r="26" spans="1:36" ht="21.75" customHeight="1">
      <c r="A26" s="125" t="s">
        <v>187</v>
      </c>
      <c r="B26" s="134"/>
      <c r="C26" s="710">
        <v>0</v>
      </c>
      <c r="D26" s="711">
        <v>0</v>
      </c>
      <c r="E26" s="712" t="s">
        <v>592</v>
      </c>
      <c r="F26" s="710">
        <v>7668</v>
      </c>
      <c r="G26" s="711">
        <v>13.5</v>
      </c>
      <c r="H26" s="713">
        <v>10.29</v>
      </c>
      <c r="I26" s="710">
        <v>4494</v>
      </c>
      <c r="J26" s="711">
        <v>25.8</v>
      </c>
      <c r="K26" s="713">
        <v>24.56</v>
      </c>
      <c r="L26" s="710">
        <v>27302</v>
      </c>
      <c r="M26" s="711">
        <v>19.3</v>
      </c>
      <c r="N26" s="713">
        <v>4.37</v>
      </c>
      <c r="O26" s="710">
        <v>40161</v>
      </c>
      <c r="P26" s="711">
        <v>23.4</v>
      </c>
      <c r="Q26" s="713">
        <v>8.72</v>
      </c>
      <c r="R26" s="710">
        <v>2241</v>
      </c>
      <c r="S26" s="711">
        <v>9.9</v>
      </c>
      <c r="T26" s="713">
        <v>21.34</v>
      </c>
      <c r="U26" s="710">
        <v>986</v>
      </c>
      <c r="V26" s="711">
        <v>6.9</v>
      </c>
      <c r="W26" s="713">
        <v>9.76</v>
      </c>
      <c r="X26" s="710">
        <v>1297</v>
      </c>
      <c r="Y26" s="711">
        <v>28.1</v>
      </c>
      <c r="Z26" s="713">
        <v>35.05</v>
      </c>
      <c r="AA26" s="710">
        <v>62</v>
      </c>
      <c r="AB26" s="711">
        <v>1.3</v>
      </c>
      <c r="AC26" s="719" t="s">
        <v>592</v>
      </c>
      <c r="AD26" s="710">
        <v>31765</v>
      </c>
      <c r="AE26" s="711">
        <v>15.1</v>
      </c>
      <c r="AF26" s="713">
        <v>29.97</v>
      </c>
      <c r="AG26" s="710">
        <v>115976</v>
      </c>
      <c r="AH26" s="711">
        <v>18</v>
      </c>
      <c r="AI26" s="713">
        <v>8.86</v>
      </c>
      <c r="AJ26" s="22"/>
    </row>
    <row r="27" spans="1:36" ht="21.75" customHeight="1">
      <c r="A27" s="125" t="s">
        <v>448</v>
      </c>
      <c r="B27" s="134"/>
      <c r="C27" s="715">
        <v>0</v>
      </c>
      <c r="D27" s="716">
        <v>0</v>
      </c>
      <c r="E27" s="720" t="s">
        <v>592</v>
      </c>
      <c r="F27" s="715">
        <v>3724</v>
      </c>
      <c r="G27" s="716">
        <v>6.5</v>
      </c>
      <c r="H27" s="713">
        <v>5</v>
      </c>
      <c r="I27" s="715">
        <v>35</v>
      </c>
      <c r="J27" s="711">
        <v>0.2</v>
      </c>
      <c r="K27" s="713">
        <v>0.19</v>
      </c>
      <c r="L27" s="715">
        <v>11200</v>
      </c>
      <c r="M27" s="716">
        <v>7.9</v>
      </c>
      <c r="N27" s="713">
        <v>1.79</v>
      </c>
      <c r="O27" s="715">
        <v>22965</v>
      </c>
      <c r="P27" s="716">
        <v>13.4</v>
      </c>
      <c r="Q27" s="713">
        <v>4.98</v>
      </c>
      <c r="R27" s="710">
        <v>0</v>
      </c>
      <c r="S27" s="711">
        <v>0</v>
      </c>
      <c r="T27" s="713">
        <v>0</v>
      </c>
      <c r="U27" s="710">
        <v>0</v>
      </c>
      <c r="V27" s="711">
        <v>0</v>
      </c>
      <c r="W27" s="713">
        <v>0</v>
      </c>
      <c r="X27" s="710">
        <v>66</v>
      </c>
      <c r="Y27" s="711">
        <v>1.4</v>
      </c>
      <c r="Z27" s="713">
        <v>1.78</v>
      </c>
      <c r="AA27" s="715">
        <v>0</v>
      </c>
      <c r="AB27" s="716">
        <v>0</v>
      </c>
      <c r="AC27" s="718" t="s">
        <v>592</v>
      </c>
      <c r="AD27" s="715">
        <v>4415</v>
      </c>
      <c r="AE27" s="716">
        <v>2.1</v>
      </c>
      <c r="AF27" s="713">
        <v>4.17</v>
      </c>
      <c r="AG27" s="710">
        <v>42405</v>
      </c>
      <c r="AH27" s="711">
        <v>6.6</v>
      </c>
      <c r="AI27" s="713">
        <v>3.24</v>
      </c>
      <c r="AJ27" s="22"/>
    </row>
    <row r="28" spans="1:36" ht="21.75" customHeight="1">
      <c r="A28" s="123" t="s">
        <v>449</v>
      </c>
      <c r="B28" s="133"/>
      <c r="C28" s="710">
        <v>0</v>
      </c>
      <c r="D28" s="711">
        <v>0</v>
      </c>
      <c r="E28" s="712" t="s">
        <v>592</v>
      </c>
      <c r="F28" s="710">
        <v>0</v>
      </c>
      <c r="G28" s="711">
        <v>0</v>
      </c>
      <c r="H28" s="702">
        <v>0</v>
      </c>
      <c r="I28" s="710">
        <v>0</v>
      </c>
      <c r="J28" s="711">
        <v>0</v>
      </c>
      <c r="K28" s="713">
        <v>0</v>
      </c>
      <c r="L28" s="710">
        <v>0</v>
      </c>
      <c r="M28" s="711">
        <v>0</v>
      </c>
      <c r="N28" s="713">
        <v>0</v>
      </c>
      <c r="O28" s="710">
        <v>0</v>
      </c>
      <c r="P28" s="711">
        <v>0</v>
      </c>
      <c r="Q28" s="713">
        <v>0</v>
      </c>
      <c r="R28" s="710">
        <v>0</v>
      </c>
      <c r="S28" s="711">
        <v>0</v>
      </c>
      <c r="T28" s="713">
        <v>0</v>
      </c>
      <c r="U28" s="710">
        <v>0</v>
      </c>
      <c r="V28" s="711">
        <v>0</v>
      </c>
      <c r="W28" s="713">
        <v>0</v>
      </c>
      <c r="X28" s="710">
        <v>0</v>
      </c>
      <c r="Y28" s="711">
        <v>0</v>
      </c>
      <c r="Z28" s="713">
        <v>0</v>
      </c>
      <c r="AA28" s="710">
        <v>0</v>
      </c>
      <c r="AB28" s="711">
        <v>0</v>
      </c>
      <c r="AC28" s="719" t="s">
        <v>592</v>
      </c>
      <c r="AD28" s="710">
        <v>0</v>
      </c>
      <c r="AE28" s="711">
        <v>0</v>
      </c>
      <c r="AF28" s="713">
        <v>0</v>
      </c>
      <c r="AG28" s="710">
        <v>0</v>
      </c>
      <c r="AH28" s="711">
        <v>0</v>
      </c>
      <c r="AI28" s="713">
        <v>0</v>
      </c>
      <c r="AJ28" s="22"/>
    </row>
    <row r="29" spans="1:36" ht="21.75" customHeight="1">
      <c r="A29" s="123" t="s">
        <v>540</v>
      </c>
      <c r="B29" s="133"/>
      <c r="C29" s="710">
        <v>0</v>
      </c>
      <c r="D29" s="711"/>
      <c r="E29" s="712"/>
      <c r="F29" s="710">
        <v>0</v>
      </c>
      <c r="G29" s="711"/>
      <c r="H29" s="713"/>
      <c r="I29" s="710">
        <v>0</v>
      </c>
      <c r="J29" s="711">
        <v>0</v>
      </c>
      <c r="K29" s="713">
        <v>0</v>
      </c>
      <c r="L29" s="710">
        <v>0</v>
      </c>
      <c r="M29" s="711"/>
      <c r="N29" s="713">
        <v>0</v>
      </c>
      <c r="O29" s="710">
        <v>0</v>
      </c>
      <c r="P29" s="711"/>
      <c r="Q29" s="713">
        <v>0</v>
      </c>
      <c r="R29" s="710">
        <v>0</v>
      </c>
      <c r="S29" s="711"/>
      <c r="T29" s="713">
        <v>0</v>
      </c>
      <c r="U29" s="710">
        <v>0</v>
      </c>
      <c r="V29" s="711"/>
      <c r="W29" s="713">
        <v>0</v>
      </c>
      <c r="X29" s="710">
        <v>0</v>
      </c>
      <c r="Y29" s="711"/>
      <c r="Z29" s="713">
        <v>0</v>
      </c>
      <c r="AA29" s="710">
        <v>0</v>
      </c>
      <c r="AB29" s="711"/>
      <c r="AC29" s="719"/>
      <c r="AD29" s="710">
        <v>0</v>
      </c>
      <c r="AE29" s="711"/>
      <c r="AF29" s="713">
        <v>0</v>
      </c>
      <c r="AG29" s="710"/>
      <c r="AH29" s="711"/>
      <c r="AI29" s="713">
        <v>0</v>
      </c>
      <c r="AJ29" s="22"/>
    </row>
    <row r="30" spans="1:36" ht="21.75" customHeight="1">
      <c r="A30" s="123" t="s">
        <v>450</v>
      </c>
      <c r="B30" s="133"/>
      <c r="C30" s="710">
        <v>0</v>
      </c>
      <c r="D30" s="711">
        <v>0</v>
      </c>
      <c r="E30" s="712" t="s">
        <v>592</v>
      </c>
      <c r="F30" s="710">
        <v>16</v>
      </c>
      <c r="G30" s="711">
        <v>0</v>
      </c>
      <c r="H30" s="713">
        <v>0.02</v>
      </c>
      <c r="I30" s="710">
        <v>0</v>
      </c>
      <c r="J30" s="711">
        <v>0</v>
      </c>
      <c r="K30" s="713">
        <v>0</v>
      </c>
      <c r="L30" s="710">
        <v>0</v>
      </c>
      <c r="M30" s="711">
        <v>0</v>
      </c>
      <c r="N30" s="713">
        <v>0</v>
      </c>
      <c r="O30" s="710">
        <v>0</v>
      </c>
      <c r="P30" s="711">
        <v>0</v>
      </c>
      <c r="Q30" s="713">
        <v>0</v>
      </c>
      <c r="R30" s="710">
        <v>0</v>
      </c>
      <c r="S30" s="711">
        <v>0</v>
      </c>
      <c r="T30" s="713">
        <v>0</v>
      </c>
      <c r="U30" s="710">
        <v>0</v>
      </c>
      <c r="V30" s="711">
        <v>0</v>
      </c>
      <c r="W30" s="713">
        <v>0</v>
      </c>
      <c r="X30" s="710">
        <v>0</v>
      </c>
      <c r="Y30" s="711">
        <v>0</v>
      </c>
      <c r="Z30" s="713">
        <v>0</v>
      </c>
      <c r="AA30" s="710">
        <v>0</v>
      </c>
      <c r="AB30" s="711">
        <v>0</v>
      </c>
      <c r="AC30" s="719" t="s">
        <v>592</v>
      </c>
      <c r="AD30" s="710">
        <v>0</v>
      </c>
      <c r="AE30" s="711">
        <v>0</v>
      </c>
      <c r="AF30" s="713">
        <v>0</v>
      </c>
      <c r="AG30" s="710">
        <v>16</v>
      </c>
      <c r="AH30" s="711">
        <v>0</v>
      </c>
      <c r="AI30" s="713">
        <v>0</v>
      </c>
      <c r="AJ30" s="22"/>
    </row>
    <row r="31" spans="1:36" ht="21.75" customHeight="1">
      <c r="A31" s="123" t="s">
        <v>451</v>
      </c>
      <c r="B31" s="133"/>
      <c r="C31" s="710">
        <v>0</v>
      </c>
      <c r="D31" s="711">
        <v>0</v>
      </c>
      <c r="E31" s="712" t="s">
        <v>592</v>
      </c>
      <c r="F31" s="710">
        <v>4429</v>
      </c>
      <c r="G31" s="711">
        <v>7.8</v>
      </c>
      <c r="H31" s="713">
        <v>5.94</v>
      </c>
      <c r="I31" s="710">
        <v>1985</v>
      </c>
      <c r="J31" s="711">
        <v>11.4</v>
      </c>
      <c r="K31" s="713">
        <v>10.85</v>
      </c>
      <c r="L31" s="710">
        <v>3889</v>
      </c>
      <c r="M31" s="711">
        <v>2.8</v>
      </c>
      <c r="N31" s="713">
        <v>0.62</v>
      </c>
      <c r="O31" s="710">
        <v>1869</v>
      </c>
      <c r="P31" s="711">
        <v>1.1</v>
      </c>
      <c r="Q31" s="713">
        <v>0.41</v>
      </c>
      <c r="R31" s="710">
        <v>926</v>
      </c>
      <c r="S31" s="711">
        <v>4.1</v>
      </c>
      <c r="T31" s="713">
        <v>8.82</v>
      </c>
      <c r="U31" s="710">
        <v>734</v>
      </c>
      <c r="V31" s="711">
        <v>5.1</v>
      </c>
      <c r="W31" s="713">
        <v>7.27</v>
      </c>
      <c r="X31" s="710">
        <v>120</v>
      </c>
      <c r="Y31" s="711">
        <v>2.6</v>
      </c>
      <c r="Z31" s="713">
        <v>3.24</v>
      </c>
      <c r="AA31" s="710">
        <v>46</v>
      </c>
      <c r="AB31" s="711">
        <v>1</v>
      </c>
      <c r="AC31" s="719" t="s">
        <v>592</v>
      </c>
      <c r="AD31" s="710">
        <v>5500</v>
      </c>
      <c r="AE31" s="711">
        <v>2.6</v>
      </c>
      <c r="AF31" s="713">
        <v>5.19</v>
      </c>
      <c r="AG31" s="710">
        <v>19498</v>
      </c>
      <c r="AH31" s="711">
        <v>3</v>
      </c>
      <c r="AI31" s="713">
        <v>1.49</v>
      </c>
      <c r="AJ31" s="22"/>
    </row>
    <row r="32" spans="1:36" s="310" customFormat="1" ht="21.75" customHeight="1">
      <c r="A32" s="252" t="s">
        <v>452</v>
      </c>
      <c r="B32" s="253"/>
      <c r="C32" s="710">
        <v>363</v>
      </c>
      <c r="D32" s="721">
        <v>100</v>
      </c>
      <c r="E32" s="712" t="s">
        <v>592</v>
      </c>
      <c r="F32" s="710">
        <v>56961</v>
      </c>
      <c r="G32" s="721">
        <v>100</v>
      </c>
      <c r="H32" s="713">
        <v>76.46</v>
      </c>
      <c r="I32" s="710">
        <v>17447</v>
      </c>
      <c r="J32" s="703">
        <v>100</v>
      </c>
      <c r="K32" s="702">
        <v>95.34</v>
      </c>
      <c r="L32" s="710">
        <v>141107</v>
      </c>
      <c r="M32" s="721">
        <v>100</v>
      </c>
      <c r="N32" s="702">
        <v>22.58</v>
      </c>
      <c r="O32" s="710">
        <v>171371</v>
      </c>
      <c r="P32" s="721">
        <v>100</v>
      </c>
      <c r="Q32" s="702">
        <v>37.2</v>
      </c>
      <c r="R32" s="715">
        <v>22686</v>
      </c>
      <c r="S32" s="722">
        <v>100</v>
      </c>
      <c r="T32" s="702">
        <v>216.06</v>
      </c>
      <c r="U32" s="715">
        <v>14344</v>
      </c>
      <c r="V32" s="722">
        <v>100</v>
      </c>
      <c r="W32" s="702">
        <v>142.02</v>
      </c>
      <c r="X32" s="715">
        <v>4622</v>
      </c>
      <c r="Y32" s="722">
        <v>100</v>
      </c>
      <c r="Z32" s="702">
        <v>124.92</v>
      </c>
      <c r="AA32" s="710">
        <v>4605</v>
      </c>
      <c r="AB32" s="721">
        <v>100</v>
      </c>
      <c r="AC32" s="712" t="s">
        <v>592</v>
      </c>
      <c r="AD32" s="710">
        <v>210345</v>
      </c>
      <c r="AE32" s="721">
        <v>100</v>
      </c>
      <c r="AF32" s="702">
        <v>198.44</v>
      </c>
      <c r="AG32" s="723">
        <v>643851</v>
      </c>
      <c r="AH32" s="721">
        <v>100</v>
      </c>
      <c r="AI32" s="713">
        <v>49.19</v>
      </c>
      <c r="AJ32" s="254"/>
    </row>
    <row r="33" spans="1:36" s="310" customFormat="1" ht="21.75" customHeight="1">
      <c r="A33" s="252" t="s">
        <v>541</v>
      </c>
      <c r="B33" s="253"/>
      <c r="C33" s="723">
        <v>0</v>
      </c>
      <c r="D33" s="724"/>
      <c r="E33" s="725"/>
      <c r="F33" s="723">
        <v>0</v>
      </c>
      <c r="G33" s="724"/>
      <c r="H33" s="725"/>
      <c r="I33" s="723">
        <v>0</v>
      </c>
      <c r="J33" s="724"/>
      <c r="K33" s="725"/>
      <c r="L33" s="723">
        <v>0</v>
      </c>
      <c r="M33" s="724"/>
      <c r="N33" s="725"/>
      <c r="O33" s="723">
        <v>0</v>
      </c>
      <c r="P33" s="724"/>
      <c r="Q33" s="725"/>
      <c r="R33" s="723">
        <v>0</v>
      </c>
      <c r="S33" s="724"/>
      <c r="T33" s="725"/>
      <c r="U33" s="723">
        <v>0</v>
      </c>
      <c r="V33" s="724"/>
      <c r="W33" s="725"/>
      <c r="X33" s="723">
        <v>0</v>
      </c>
      <c r="Y33" s="724"/>
      <c r="Z33" s="725"/>
      <c r="AA33" s="723">
        <v>0</v>
      </c>
      <c r="AB33" s="724"/>
      <c r="AC33" s="725"/>
      <c r="AD33" s="723">
        <v>0</v>
      </c>
      <c r="AE33" s="724"/>
      <c r="AF33" s="725"/>
      <c r="AG33" s="723">
        <v>0</v>
      </c>
      <c r="AH33" s="724"/>
      <c r="AI33" s="725"/>
      <c r="AJ33" s="254"/>
    </row>
    <row r="34" spans="1:36" ht="21.75" customHeight="1">
      <c r="A34" s="123" t="s">
        <v>542</v>
      </c>
      <c r="B34" s="133"/>
      <c r="C34" s="710">
        <v>0</v>
      </c>
      <c r="D34" s="724"/>
      <c r="E34" s="725"/>
      <c r="F34" s="710">
        <v>0</v>
      </c>
      <c r="G34" s="724"/>
      <c r="H34" s="725"/>
      <c r="I34" s="710">
        <v>0</v>
      </c>
      <c r="J34" s="724"/>
      <c r="K34" s="725"/>
      <c r="L34" s="710">
        <v>0</v>
      </c>
      <c r="M34" s="724"/>
      <c r="N34" s="725"/>
      <c r="O34" s="710">
        <v>0</v>
      </c>
      <c r="P34" s="724"/>
      <c r="Q34" s="725"/>
      <c r="R34" s="710">
        <v>0</v>
      </c>
      <c r="S34" s="724"/>
      <c r="T34" s="725"/>
      <c r="U34" s="710">
        <v>0</v>
      </c>
      <c r="V34" s="724"/>
      <c r="W34" s="725"/>
      <c r="X34" s="710">
        <v>0</v>
      </c>
      <c r="Y34" s="724"/>
      <c r="Z34" s="725"/>
      <c r="AA34" s="710">
        <v>0</v>
      </c>
      <c r="AB34" s="724"/>
      <c r="AC34" s="725"/>
      <c r="AD34" s="710">
        <v>0</v>
      </c>
      <c r="AE34" s="726"/>
      <c r="AF34" s="725"/>
      <c r="AG34" s="710">
        <v>0</v>
      </c>
      <c r="AH34" s="724"/>
      <c r="AI34" s="725"/>
      <c r="AJ34" s="22"/>
    </row>
    <row r="35" spans="1:36" ht="21.75" customHeight="1">
      <c r="A35" s="123" t="s">
        <v>543</v>
      </c>
      <c r="B35" s="133"/>
      <c r="C35" s="710">
        <v>0</v>
      </c>
      <c r="D35" s="724"/>
      <c r="E35" s="725"/>
      <c r="F35" s="710">
        <v>0</v>
      </c>
      <c r="G35" s="724"/>
      <c r="H35" s="725"/>
      <c r="I35" s="710">
        <v>0</v>
      </c>
      <c r="J35" s="724"/>
      <c r="K35" s="725"/>
      <c r="L35" s="710">
        <v>0</v>
      </c>
      <c r="M35" s="724"/>
      <c r="N35" s="725"/>
      <c r="O35" s="710">
        <v>0</v>
      </c>
      <c r="P35" s="724"/>
      <c r="Q35" s="725"/>
      <c r="R35" s="710">
        <v>0</v>
      </c>
      <c r="S35" s="724"/>
      <c r="T35" s="725"/>
      <c r="U35" s="710">
        <v>0</v>
      </c>
      <c r="V35" s="724"/>
      <c r="W35" s="725"/>
      <c r="X35" s="710">
        <v>0</v>
      </c>
      <c r="Y35" s="724"/>
      <c r="Z35" s="725"/>
      <c r="AA35" s="710">
        <v>0</v>
      </c>
      <c r="AB35" s="724"/>
      <c r="AC35" s="725"/>
      <c r="AD35" s="710">
        <v>0</v>
      </c>
      <c r="AE35" s="724"/>
      <c r="AF35" s="725"/>
      <c r="AG35" s="710">
        <v>0</v>
      </c>
      <c r="AH35" s="724"/>
      <c r="AI35" s="725"/>
      <c r="AJ35" s="22"/>
    </row>
    <row r="36" spans="1:36" ht="21.75" customHeight="1">
      <c r="A36" s="123" t="s">
        <v>544</v>
      </c>
      <c r="B36" s="133"/>
      <c r="C36" s="710">
        <v>0</v>
      </c>
      <c r="D36" s="724"/>
      <c r="E36" s="725"/>
      <c r="F36" s="710">
        <v>0</v>
      </c>
      <c r="G36" s="724"/>
      <c r="H36" s="725"/>
      <c r="I36" s="710">
        <v>0</v>
      </c>
      <c r="J36" s="724"/>
      <c r="K36" s="725"/>
      <c r="L36" s="710">
        <v>0</v>
      </c>
      <c r="M36" s="724"/>
      <c r="N36" s="725"/>
      <c r="O36" s="710">
        <v>0</v>
      </c>
      <c r="P36" s="724"/>
      <c r="Q36" s="725"/>
      <c r="R36" s="710">
        <v>0</v>
      </c>
      <c r="S36" s="724"/>
      <c r="T36" s="725"/>
      <c r="U36" s="710">
        <v>0</v>
      </c>
      <c r="V36" s="724"/>
      <c r="W36" s="725"/>
      <c r="X36" s="710">
        <v>0</v>
      </c>
      <c r="Y36" s="724"/>
      <c r="Z36" s="725"/>
      <c r="AA36" s="710">
        <v>0</v>
      </c>
      <c r="AB36" s="724"/>
      <c r="AC36" s="725"/>
      <c r="AD36" s="710">
        <v>0</v>
      </c>
      <c r="AE36" s="724"/>
      <c r="AF36" s="725"/>
      <c r="AG36" s="710">
        <v>0</v>
      </c>
      <c r="AH36" s="724"/>
      <c r="AI36" s="725"/>
      <c r="AJ36" s="22"/>
    </row>
    <row r="37" spans="1:36" ht="21.75" customHeight="1" thickBot="1">
      <c r="A37" s="126" t="s">
        <v>545</v>
      </c>
      <c r="B37" s="135"/>
      <c r="C37" s="727">
        <v>363</v>
      </c>
      <c r="D37" s="728"/>
      <c r="E37" s="729"/>
      <c r="F37" s="727">
        <v>56961</v>
      </c>
      <c r="G37" s="728"/>
      <c r="H37" s="729"/>
      <c r="I37" s="727">
        <v>17447</v>
      </c>
      <c r="J37" s="728"/>
      <c r="K37" s="729"/>
      <c r="L37" s="727">
        <v>141107</v>
      </c>
      <c r="M37" s="728"/>
      <c r="N37" s="729"/>
      <c r="O37" s="727">
        <v>171371</v>
      </c>
      <c r="P37" s="728"/>
      <c r="Q37" s="729"/>
      <c r="R37" s="727">
        <v>22686</v>
      </c>
      <c r="S37" s="728"/>
      <c r="T37" s="729"/>
      <c r="U37" s="727">
        <v>14344</v>
      </c>
      <c r="V37" s="728"/>
      <c r="W37" s="729"/>
      <c r="X37" s="727">
        <v>4622</v>
      </c>
      <c r="Y37" s="728"/>
      <c r="Z37" s="729"/>
      <c r="AA37" s="727">
        <v>4605</v>
      </c>
      <c r="AB37" s="728"/>
      <c r="AC37" s="729"/>
      <c r="AD37" s="727">
        <v>210345</v>
      </c>
      <c r="AE37" s="728"/>
      <c r="AF37" s="729"/>
      <c r="AG37" s="727">
        <v>643851</v>
      </c>
      <c r="AH37" s="728"/>
      <c r="AI37" s="729"/>
      <c r="AJ37" s="22"/>
    </row>
    <row r="38" spans="1:36" ht="21.75" customHeight="1">
      <c r="A38" s="22"/>
      <c r="B38" s="22"/>
      <c r="C38" s="22" t="s">
        <v>389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</row>
    <row r="39" spans="2:13" ht="21.75" customHeight="1">
      <c r="B39"/>
      <c r="C39" s="494"/>
      <c r="D39" s="363"/>
      <c r="E39"/>
      <c r="F39" s="494"/>
      <c r="G39"/>
      <c r="H39"/>
      <c r="I39" s="494"/>
      <c r="J39"/>
      <c r="K39"/>
      <c r="L39" s="494"/>
      <c r="M39"/>
    </row>
    <row r="40" spans="2:13" ht="21.75" customHeight="1">
      <c r="B40"/>
      <c r="C40" s="494"/>
      <c r="D40" s="363"/>
      <c r="E40"/>
      <c r="F40" s="494"/>
      <c r="G40"/>
      <c r="H40"/>
      <c r="I40" s="494"/>
      <c r="J40"/>
      <c r="K40"/>
      <c r="L40" s="494"/>
      <c r="M40"/>
    </row>
    <row r="41" spans="2:13" ht="21.75" customHeight="1">
      <c r="B41"/>
      <c r="C41" s="494"/>
      <c r="D41" s="363"/>
      <c r="E41"/>
      <c r="F41" s="494"/>
      <c r="G41"/>
      <c r="H41"/>
      <c r="I41" s="494"/>
      <c r="J41"/>
      <c r="K41"/>
      <c r="L41" s="494"/>
      <c r="M41"/>
    </row>
    <row r="42" spans="2:13" ht="21.75" customHeight="1">
      <c r="B42"/>
      <c r="C42" s="494"/>
      <c r="D42"/>
      <c r="E42"/>
      <c r="F42" s="494"/>
      <c r="G42"/>
      <c r="H42"/>
      <c r="I42" s="494"/>
      <c r="J42"/>
      <c r="K42"/>
      <c r="L42" s="494"/>
      <c r="M42"/>
    </row>
    <row r="43" spans="2:13" ht="21.75" customHeight="1">
      <c r="B43"/>
      <c r="C43" s="494"/>
      <c r="D43"/>
      <c r="E43"/>
      <c r="F43" s="494"/>
      <c r="G43"/>
      <c r="H43"/>
      <c r="I43" s="494"/>
      <c r="J43"/>
      <c r="K43"/>
      <c r="L43" s="494"/>
      <c r="M43"/>
    </row>
    <row r="44" spans="2:13" ht="21.75" customHeight="1">
      <c r="B44"/>
      <c r="C44" s="494"/>
      <c r="D44"/>
      <c r="E44"/>
      <c r="F44" s="494"/>
      <c r="G44"/>
      <c r="H44"/>
      <c r="I44" s="494"/>
      <c r="J44"/>
      <c r="K44"/>
      <c r="L44" s="494"/>
      <c r="M44"/>
    </row>
    <row r="45" spans="2:13" ht="21.75" customHeight="1">
      <c r="B45"/>
      <c r="C45" s="494"/>
      <c r="D45"/>
      <c r="E45"/>
      <c r="F45" s="494"/>
      <c r="G45"/>
      <c r="H45"/>
      <c r="I45" s="494"/>
      <c r="J45"/>
      <c r="K45"/>
      <c r="L45" s="494"/>
      <c r="M45"/>
    </row>
    <row r="46" spans="2:13" ht="21.75" customHeight="1">
      <c r="B46"/>
      <c r="C46" s="494"/>
      <c r="D46"/>
      <c r="E46"/>
      <c r="F46" s="494"/>
      <c r="G46"/>
      <c r="H46"/>
      <c r="I46" s="494"/>
      <c r="J46"/>
      <c r="K46"/>
      <c r="L46" s="494"/>
      <c r="M46"/>
    </row>
    <row r="47" spans="2:13" ht="21.75" customHeight="1">
      <c r="B47"/>
      <c r="C47" s="494"/>
      <c r="D47"/>
      <c r="E47"/>
      <c r="F47" s="494"/>
      <c r="G47"/>
      <c r="H47"/>
      <c r="I47" s="494"/>
      <c r="J47"/>
      <c r="K47"/>
      <c r="L47" s="494"/>
      <c r="M47"/>
    </row>
    <row r="48" spans="2:13" ht="21.75" customHeight="1">
      <c r="B48"/>
      <c r="C48" s="494"/>
      <c r="D48" s="363"/>
      <c r="E48"/>
      <c r="F48" s="494"/>
      <c r="G48"/>
      <c r="H48"/>
      <c r="I48" s="494"/>
      <c r="J48"/>
      <c r="K48"/>
      <c r="L48" s="494"/>
      <c r="M48"/>
    </row>
    <row r="49" spans="2:13" ht="21.75" customHeight="1">
      <c r="B49"/>
      <c r="C49" s="494"/>
      <c r="D49" s="363"/>
      <c r="E49"/>
      <c r="F49" s="494"/>
      <c r="G49"/>
      <c r="H49"/>
      <c r="I49" s="494"/>
      <c r="J49"/>
      <c r="K49"/>
      <c r="L49" s="494"/>
      <c r="M49"/>
    </row>
    <row r="50" spans="2:13" ht="21.75" customHeight="1">
      <c r="B50"/>
      <c r="C50" s="494"/>
      <c r="D50" s="363"/>
      <c r="E50"/>
      <c r="F50" s="494"/>
      <c r="G50"/>
      <c r="H50"/>
      <c r="I50" s="494"/>
      <c r="J50"/>
      <c r="K50"/>
      <c r="L50" s="494"/>
      <c r="M50"/>
    </row>
    <row r="51" spans="2:13" ht="21.75" customHeight="1">
      <c r="B51"/>
      <c r="C51" s="494"/>
      <c r="D51" s="363"/>
      <c r="E51"/>
      <c r="F51" s="494"/>
      <c r="G51"/>
      <c r="H51"/>
      <c r="I51" s="494"/>
      <c r="J51"/>
      <c r="K51"/>
      <c r="L51" s="494"/>
      <c r="M51"/>
    </row>
    <row r="52" spans="2:13" ht="21.75" customHeight="1">
      <c r="B52"/>
      <c r="C52" s="494"/>
      <c r="D52" s="363"/>
      <c r="E52"/>
      <c r="F52" s="494"/>
      <c r="G52"/>
      <c r="H52"/>
      <c r="I52" s="494"/>
      <c r="J52"/>
      <c r="K52"/>
      <c r="L52" s="494"/>
      <c r="M52"/>
    </row>
    <row r="53" spans="2:13" ht="21.75" customHeight="1">
      <c r="B53"/>
      <c r="C53" s="494"/>
      <c r="D53"/>
      <c r="E53"/>
      <c r="F53" s="494"/>
      <c r="G53"/>
      <c r="H53"/>
      <c r="I53" s="494"/>
      <c r="J53"/>
      <c r="K53"/>
      <c r="L53" s="494"/>
      <c r="M53"/>
    </row>
    <row r="54" spans="2:13" ht="21.75" customHeight="1">
      <c r="B54"/>
      <c r="C54" s="494"/>
      <c r="D54"/>
      <c r="E54"/>
      <c r="F54" s="494"/>
      <c r="G54"/>
      <c r="H54"/>
      <c r="I54" s="494"/>
      <c r="J54"/>
      <c r="K54"/>
      <c r="L54" s="494"/>
      <c r="M54"/>
    </row>
    <row r="55" spans="2:13" ht="21.75" customHeight="1">
      <c r="B55"/>
      <c r="C55" s="494"/>
      <c r="D55"/>
      <c r="E55"/>
      <c r="F55" s="494"/>
      <c r="G55"/>
      <c r="H55"/>
      <c r="I55" s="494"/>
      <c r="J55"/>
      <c r="K55"/>
      <c r="L55" s="494"/>
      <c r="M55"/>
    </row>
    <row r="56" spans="2:13" ht="21.75" customHeight="1">
      <c r="B56"/>
      <c r="C56" s="494"/>
      <c r="D56"/>
      <c r="E56"/>
      <c r="F56" s="494"/>
      <c r="G56"/>
      <c r="H56"/>
      <c r="I56" s="494"/>
      <c r="J56"/>
      <c r="K56"/>
      <c r="L56" s="494"/>
      <c r="M56"/>
    </row>
    <row r="57" spans="2:13" ht="21.75" customHeight="1">
      <c r="B57"/>
      <c r="C57" s="494"/>
      <c r="D57"/>
      <c r="E57"/>
      <c r="F57" s="494"/>
      <c r="G57"/>
      <c r="H57"/>
      <c r="I57" s="494"/>
      <c r="J57"/>
      <c r="K57"/>
      <c r="L57" s="494"/>
      <c r="M57"/>
    </row>
    <row r="58" spans="2:13" ht="21.75" customHeight="1">
      <c r="B58"/>
      <c r="C58" s="494"/>
      <c r="D58"/>
      <c r="E58"/>
      <c r="F58" s="494"/>
      <c r="G58"/>
      <c r="H58"/>
      <c r="I58" s="494"/>
      <c r="J58"/>
      <c r="K58"/>
      <c r="L58" s="494"/>
      <c r="M58"/>
    </row>
    <row r="59" spans="2:13" ht="21.75" customHeight="1">
      <c r="B59"/>
      <c r="C59" s="494"/>
      <c r="D59"/>
      <c r="E59"/>
      <c r="F59" s="494"/>
      <c r="G59"/>
      <c r="H59"/>
      <c r="I59" s="494"/>
      <c r="J59"/>
      <c r="K59"/>
      <c r="L59" s="494"/>
      <c r="M59"/>
    </row>
    <row r="60" spans="2:13" ht="21.75" customHeight="1">
      <c r="B60"/>
      <c r="C60" s="494"/>
      <c r="D60"/>
      <c r="E60"/>
      <c r="F60" s="494"/>
      <c r="G60"/>
      <c r="H60"/>
      <c r="I60" s="494"/>
      <c r="J60"/>
      <c r="K60"/>
      <c r="L60" s="494"/>
      <c r="M60"/>
    </row>
    <row r="61" spans="2:13" ht="21.75" customHeight="1">
      <c r="B61"/>
      <c r="C61" s="494"/>
      <c r="D61"/>
      <c r="E61"/>
      <c r="F61" s="494"/>
      <c r="G61"/>
      <c r="H61"/>
      <c r="I61" s="494"/>
      <c r="J61"/>
      <c r="K61"/>
      <c r="L61" s="494"/>
      <c r="M61"/>
    </row>
    <row r="62" spans="2:13" ht="21.75" customHeight="1">
      <c r="B62"/>
      <c r="C62" s="494"/>
      <c r="D62"/>
      <c r="E62"/>
      <c r="F62" s="494"/>
      <c r="G62"/>
      <c r="H62"/>
      <c r="I62" s="494"/>
      <c r="J62"/>
      <c r="K62"/>
      <c r="L62" s="494"/>
      <c r="M62"/>
    </row>
    <row r="63" spans="2:13" ht="21.75" customHeight="1">
      <c r="B63"/>
      <c r="C63" s="494"/>
      <c r="D63"/>
      <c r="E63"/>
      <c r="F63" s="494"/>
      <c r="G63"/>
      <c r="H63"/>
      <c r="I63" s="494"/>
      <c r="J63"/>
      <c r="K63"/>
      <c r="L63" s="494"/>
      <c r="M63"/>
    </row>
    <row r="64" spans="2:13" ht="21.75" customHeight="1">
      <c r="B64"/>
      <c r="C64" s="494"/>
      <c r="D64"/>
      <c r="E64"/>
      <c r="F64" s="494"/>
      <c r="G64"/>
      <c r="H64"/>
      <c r="I64" s="494"/>
      <c r="J64"/>
      <c r="K64"/>
      <c r="L64" s="494"/>
      <c r="M64"/>
    </row>
    <row r="65" spans="2:13" ht="21.75" customHeight="1">
      <c r="B65"/>
      <c r="C65" s="494"/>
      <c r="D65"/>
      <c r="E65"/>
      <c r="F65" s="494"/>
      <c r="G65"/>
      <c r="H65"/>
      <c r="I65" s="494"/>
      <c r="J65"/>
      <c r="K65"/>
      <c r="L65" s="494"/>
      <c r="M65"/>
    </row>
    <row r="66" spans="2:13" ht="21.75" customHeight="1">
      <c r="B66"/>
      <c r="C66" s="494"/>
      <c r="D66"/>
      <c r="E66"/>
      <c r="F66" s="494"/>
      <c r="G66"/>
      <c r="H66"/>
      <c r="I66" s="494"/>
      <c r="J66"/>
      <c r="K66"/>
      <c r="L66" s="494"/>
      <c r="M66"/>
    </row>
    <row r="67" spans="2:13" ht="21.75" customHeight="1">
      <c r="B67"/>
      <c r="C67" s="494"/>
      <c r="D67"/>
      <c r="E67"/>
      <c r="F67" s="494"/>
      <c r="G67"/>
      <c r="H67"/>
      <c r="I67" s="494"/>
      <c r="J67"/>
      <c r="K67"/>
      <c r="L67" s="494"/>
      <c r="M67"/>
    </row>
    <row r="68" spans="2:13" ht="21.75" customHeight="1">
      <c r="B68"/>
      <c r="C68" s="494"/>
      <c r="D68"/>
      <c r="E68"/>
      <c r="F68" s="494"/>
      <c r="G68"/>
      <c r="H68"/>
      <c r="I68" s="494"/>
      <c r="J68"/>
      <c r="K68"/>
      <c r="L68" s="494"/>
      <c r="M68"/>
    </row>
    <row r="69" spans="2:13" ht="21.75" customHeight="1">
      <c r="B69"/>
      <c r="C69" s="494"/>
      <c r="D69"/>
      <c r="E69"/>
      <c r="F69" s="494"/>
      <c r="G69"/>
      <c r="H69"/>
      <c r="I69" s="494"/>
      <c r="J69"/>
      <c r="K69"/>
      <c r="L69" s="494"/>
      <c r="M69"/>
    </row>
    <row r="70" spans="2:13" ht="21.75" customHeight="1">
      <c r="B70"/>
      <c r="C70" s="494"/>
      <c r="D70"/>
      <c r="E70"/>
      <c r="F70" s="494"/>
      <c r="G70"/>
      <c r="H70"/>
      <c r="I70" s="494"/>
      <c r="J70"/>
      <c r="K70"/>
      <c r="L70" s="494"/>
      <c r="M70"/>
    </row>
    <row r="71" spans="2:13" ht="21.75" customHeight="1">
      <c r="B71"/>
      <c r="C71" s="494"/>
      <c r="D71"/>
      <c r="E71"/>
      <c r="F71" s="494"/>
      <c r="G71"/>
      <c r="H71"/>
      <c r="I71" s="494"/>
      <c r="J71"/>
      <c r="K71"/>
      <c r="L71" s="494"/>
      <c r="M71"/>
    </row>
    <row r="72" spans="2:13" ht="21.75" customHeight="1">
      <c r="B72"/>
      <c r="C72" s="494"/>
      <c r="D72" s="363"/>
      <c r="E72"/>
      <c r="F72" s="494"/>
      <c r="G72"/>
      <c r="H72"/>
      <c r="I72" s="494"/>
      <c r="J72"/>
      <c r="K72"/>
      <c r="L72" s="494"/>
      <c r="M72"/>
    </row>
    <row r="73" spans="2:13" ht="21.75" customHeight="1">
      <c r="B73"/>
      <c r="C73" s="494"/>
      <c r="D73" s="363"/>
      <c r="E73"/>
      <c r="F73" s="494"/>
      <c r="G73"/>
      <c r="H73"/>
      <c r="I73" s="494"/>
      <c r="J73"/>
      <c r="K73"/>
      <c r="L73" s="494"/>
      <c r="M73"/>
    </row>
    <row r="74" spans="2:13" ht="21.75" customHeight="1">
      <c r="B74"/>
      <c r="C74" s="494"/>
      <c r="D74" s="365"/>
      <c r="E74"/>
      <c r="F74" s="494"/>
      <c r="G74"/>
      <c r="H74"/>
      <c r="I74" s="494"/>
      <c r="J74"/>
      <c r="K74"/>
      <c r="L74" s="494"/>
      <c r="M74"/>
    </row>
    <row r="75" spans="2:13" ht="21.75" customHeight="1">
      <c r="B75"/>
      <c r="C75" s="494"/>
      <c r="D75" s="365"/>
      <c r="E75"/>
      <c r="F75" s="494"/>
      <c r="G75"/>
      <c r="H75"/>
      <c r="I75" s="494"/>
      <c r="J75"/>
      <c r="K75"/>
      <c r="L75" s="494"/>
      <c r="M75"/>
    </row>
    <row r="76" spans="2:13" ht="21.75" customHeight="1">
      <c r="B76"/>
      <c r="C76" s="494"/>
      <c r="D76" s="365"/>
      <c r="E76"/>
      <c r="F76" s="494"/>
      <c r="G76"/>
      <c r="H76"/>
      <c r="I76" s="494"/>
      <c r="J76"/>
      <c r="K76"/>
      <c r="L76" s="494"/>
      <c r="M76"/>
    </row>
    <row r="77" spans="2:13" ht="21.75" customHeight="1">
      <c r="B77"/>
      <c r="C77" s="494"/>
      <c r="D77" s="365"/>
      <c r="E77"/>
      <c r="F77" s="494"/>
      <c r="G77"/>
      <c r="H77"/>
      <c r="I77" s="494"/>
      <c r="J77"/>
      <c r="K77"/>
      <c r="L77" s="494"/>
      <c r="M77"/>
    </row>
    <row r="78" spans="2:13" ht="21.75" customHeight="1">
      <c r="B78"/>
      <c r="C78" s="494"/>
      <c r="D78" s="365"/>
      <c r="E78"/>
      <c r="F78" s="494"/>
      <c r="G78"/>
      <c r="H78"/>
      <c r="I78" s="494"/>
      <c r="J78"/>
      <c r="K78"/>
      <c r="L78" s="494"/>
      <c r="M78"/>
    </row>
    <row r="79" spans="2:13" ht="21.75" customHeight="1">
      <c r="B79"/>
      <c r="C79" s="494"/>
      <c r="D79"/>
      <c r="E79"/>
      <c r="F79" s="494"/>
      <c r="G79"/>
      <c r="H79"/>
      <c r="I79" s="494"/>
      <c r="J79"/>
      <c r="K79"/>
      <c r="L79" s="494"/>
      <c r="M79"/>
    </row>
    <row r="80" spans="2:13" ht="21.75" customHeight="1">
      <c r="B80"/>
      <c r="C80" s="494"/>
      <c r="D80"/>
      <c r="E80"/>
      <c r="F80" s="494"/>
      <c r="G80"/>
      <c r="H80"/>
      <c r="I80" s="494"/>
      <c r="J80"/>
      <c r="K80"/>
      <c r="L80" s="494"/>
      <c r="M80"/>
    </row>
    <row r="81" spans="2:13" ht="21.75" customHeight="1">
      <c r="B81"/>
      <c r="C81" s="494"/>
      <c r="D81"/>
      <c r="E81"/>
      <c r="F81" s="494"/>
      <c r="G81"/>
      <c r="H81"/>
      <c r="I81" s="494"/>
      <c r="J81"/>
      <c r="K81"/>
      <c r="L81" s="494"/>
      <c r="M81"/>
    </row>
    <row r="82" spans="2:13" ht="21.75" customHeight="1">
      <c r="B82"/>
      <c r="C82" s="494"/>
      <c r="D82"/>
      <c r="E82"/>
      <c r="F82" s="494"/>
      <c r="G82"/>
      <c r="H82"/>
      <c r="I82" s="494"/>
      <c r="J82"/>
      <c r="K82"/>
      <c r="L82" s="494"/>
      <c r="M82"/>
    </row>
    <row r="83" spans="2:13" ht="21.75" customHeight="1">
      <c r="B83"/>
      <c r="C83" s="494"/>
      <c r="D83"/>
      <c r="E83"/>
      <c r="F83" s="494"/>
      <c r="G83"/>
      <c r="H83"/>
      <c r="I83" s="494"/>
      <c r="J83"/>
      <c r="K83"/>
      <c r="L83" s="494"/>
      <c r="M83"/>
    </row>
    <row r="84" spans="2:13" ht="21.75" customHeight="1">
      <c r="B84"/>
      <c r="C84" s="494"/>
      <c r="D84"/>
      <c r="E84"/>
      <c r="F84" s="494"/>
      <c r="G84"/>
      <c r="H84"/>
      <c r="I84" s="494"/>
      <c r="J84"/>
      <c r="K84"/>
      <c r="L84" s="494"/>
      <c r="M84"/>
    </row>
    <row r="85" spans="2:13" ht="21.75" customHeight="1">
      <c r="B85"/>
      <c r="C85" s="494"/>
      <c r="D85"/>
      <c r="E85"/>
      <c r="F85" s="494"/>
      <c r="G85"/>
      <c r="H85"/>
      <c r="I85" s="494"/>
      <c r="J85"/>
      <c r="K85"/>
      <c r="L85" s="494"/>
      <c r="M85"/>
    </row>
    <row r="86" spans="2:13" ht="21.75" customHeight="1">
      <c r="B86"/>
      <c r="C86" s="494"/>
      <c r="D86" s="363"/>
      <c r="E86"/>
      <c r="F86" s="494"/>
      <c r="G86"/>
      <c r="H86"/>
      <c r="I86" s="494"/>
      <c r="J86"/>
      <c r="K86"/>
      <c r="L86" s="494"/>
      <c r="M86"/>
    </row>
    <row r="87" spans="2:13" ht="21.75" customHeight="1">
      <c r="B87"/>
      <c r="C87" s="494"/>
      <c r="D87"/>
      <c r="E87"/>
      <c r="F87" s="494"/>
      <c r="G87"/>
      <c r="H87"/>
      <c r="I87" s="494"/>
      <c r="J87"/>
      <c r="K87"/>
      <c r="L87" s="494"/>
      <c r="M87"/>
    </row>
    <row r="88" spans="2:13" ht="21.75" customHeight="1">
      <c r="B88"/>
      <c r="C88" s="494"/>
      <c r="D88"/>
      <c r="E88"/>
      <c r="F88" s="494"/>
      <c r="G88"/>
      <c r="H88"/>
      <c r="I88" s="494"/>
      <c r="J88"/>
      <c r="K88"/>
      <c r="L88" s="494"/>
      <c r="M88"/>
    </row>
    <row r="89" spans="2:13" ht="21.75" customHeight="1">
      <c r="B89"/>
      <c r="C89" s="494"/>
      <c r="D89"/>
      <c r="E89"/>
      <c r="F89" s="494"/>
      <c r="G89"/>
      <c r="H89"/>
      <c r="I89" s="494"/>
      <c r="J89"/>
      <c r="K89"/>
      <c r="L89" s="494"/>
      <c r="M89"/>
    </row>
    <row r="90" spans="2:13" ht="21.75" customHeight="1">
      <c r="B90"/>
      <c r="C90" s="494"/>
      <c r="D90"/>
      <c r="E90"/>
      <c r="F90" s="494"/>
      <c r="G90"/>
      <c r="H90"/>
      <c r="I90" s="494"/>
      <c r="J90"/>
      <c r="K90"/>
      <c r="L90" s="494"/>
      <c r="M90"/>
    </row>
    <row r="91" spans="2:13" ht="21.75" customHeight="1">
      <c r="B91"/>
      <c r="C91" s="494"/>
      <c r="D91"/>
      <c r="E91"/>
      <c r="F91" s="494"/>
      <c r="G91"/>
      <c r="H91"/>
      <c r="I91" s="494"/>
      <c r="J91"/>
      <c r="K91"/>
      <c r="L91" s="494"/>
      <c r="M91"/>
    </row>
    <row r="92" spans="2:13" ht="21.75" customHeight="1">
      <c r="B92"/>
      <c r="C92" s="494"/>
      <c r="D92"/>
      <c r="E92"/>
      <c r="F92" s="494"/>
      <c r="G92"/>
      <c r="H92"/>
      <c r="I92" s="494"/>
      <c r="J92"/>
      <c r="K92"/>
      <c r="L92" s="494"/>
      <c r="M92"/>
    </row>
    <row r="93" spans="2:13" ht="21.75" customHeight="1">
      <c r="B93"/>
      <c r="C93" s="494"/>
      <c r="D93"/>
      <c r="E93"/>
      <c r="F93" s="494"/>
      <c r="G93"/>
      <c r="H93"/>
      <c r="I93" s="494"/>
      <c r="J93"/>
      <c r="K93"/>
      <c r="L93" s="494"/>
      <c r="M93"/>
    </row>
    <row r="94" spans="2:13" ht="21.75" customHeight="1">
      <c r="B94"/>
      <c r="C94" s="494"/>
      <c r="D94"/>
      <c r="E94"/>
      <c r="F94" s="494"/>
      <c r="G94"/>
      <c r="H94"/>
      <c r="I94" s="494"/>
      <c r="J94"/>
      <c r="K94"/>
      <c r="L94" s="494"/>
      <c r="M94"/>
    </row>
    <row r="95" spans="2:13" ht="21.75" customHeight="1">
      <c r="B95"/>
      <c r="C95" s="494"/>
      <c r="D95"/>
      <c r="E95"/>
      <c r="F95" s="494"/>
      <c r="G95"/>
      <c r="H95"/>
      <c r="I95" s="494"/>
      <c r="J95"/>
      <c r="K95"/>
      <c r="L95" s="494"/>
      <c r="M95"/>
    </row>
    <row r="96" spans="2:13" ht="21.75" customHeight="1">
      <c r="B96"/>
      <c r="C96" s="494"/>
      <c r="D96"/>
      <c r="E96"/>
      <c r="F96" s="494"/>
      <c r="G96"/>
      <c r="H96"/>
      <c r="I96" s="494"/>
      <c r="J96"/>
      <c r="K96"/>
      <c r="L96" s="494"/>
      <c r="M96"/>
    </row>
    <row r="97" spans="2:13" ht="21.75" customHeight="1">
      <c r="B97"/>
      <c r="C97" s="494"/>
      <c r="D97"/>
      <c r="E97"/>
      <c r="F97" s="494"/>
      <c r="G97"/>
      <c r="H97"/>
      <c r="I97" s="494"/>
      <c r="J97"/>
      <c r="K97"/>
      <c r="L97" s="494"/>
      <c r="M97"/>
    </row>
    <row r="98" spans="2:13" ht="21.75" customHeight="1">
      <c r="B98"/>
      <c r="C98" s="494"/>
      <c r="D98"/>
      <c r="E98"/>
      <c r="F98" s="494"/>
      <c r="G98"/>
      <c r="H98"/>
      <c r="I98" s="494"/>
      <c r="J98"/>
      <c r="K98"/>
      <c r="L98" s="494"/>
      <c r="M98"/>
    </row>
    <row r="99" spans="2:13" ht="21.75" customHeight="1">
      <c r="B99"/>
      <c r="C99" s="494"/>
      <c r="D99"/>
      <c r="E99"/>
      <c r="F99" s="494"/>
      <c r="G99"/>
      <c r="H99"/>
      <c r="I99" s="494"/>
      <c r="J99"/>
      <c r="K99"/>
      <c r="L99" s="494"/>
      <c r="M99"/>
    </row>
    <row r="100" spans="2:13" ht="21.75" customHeight="1">
      <c r="B100"/>
      <c r="C100" s="494"/>
      <c r="D100"/>
      <c r="E100"/>
      <c r="F100" s="494"/>
      <c r="G100"/>
      <c r="H100"/>
      <c r="I100" s="494"/>
      <c r="J100"/>
      <c r="K100"/>
      <c r="L100" s="494"/>
      <c r="M100"/>
    </row>
    <row r="101" spans="2:13" ht="21.75" customHeight="1">
      <c r="B101"/>
      <c r="C101" s="494"/>
      <c r="D101"/>
      <c r="E101"/>
      <c r="F101" s="494"/>
      <c r="G101"/>
      <c r="H101"/>
      <c r="I101" s="494"/>
      <c r="J101"/>
      <c r="K101"/>
      <c r="L101" s="494"/>
      <c r="M101"/>
    </row>
    <row r="102" spans="2:13" ht="21.75" customHeight="1">
      <c r="B102"/>
      <c r="C102" s="494"/>
      <c r="D102"/>
      <c r="E102"/>
      <c r="F102" s="494"/>
      <c r="G102"/>
      <c r="H102"/>
      <c r="I102" s="494"/>
      <c r="J102"/>
      <c r="K102"/>
      <c r="L102" s="494"/>
      <c r="M102"/>
    </row>
    <row r="103" spans="2:13" ht="21.75" customHeight="1">
      <c r="B103"/>
      <c r="C103" s="494"/>
      <c r="D103"/>
      <c r="E103"/>
      <c r="F103" s="494"/>
      <c r="G103"/>
      <c r="H103"/>
      <c r="I103" s="494"/>
      <c r="J103"/>
      <c r="K103"/>
      <c r="L103" s="494"/>
      <c r="M103"/>
    </row>
    <row r="104" spans="2:13" ht="21.75" customHeight="1">
      <c r="B104"/>
      <c r="C104" s="494"/>
      <c r="D104"/>
      <c r="E104"/>
      <c r="F104" s="494"/>
      <c r="G104"/>
      <c r="H104"/>
      <c r="I104" s="494"/>
      <c r="J104"/>
      <c r="K104"/>
      <c r="L104" s="494"/>
      <c r="M104"/>
    </row>
    <row r="105" spans="2:13" ht="21.75" customHeight="1">
      <c r="B105"/>
      <c r="C105" s="494"/>
      <c r="D105"/>
      <c r="E105"/>
      <c r="F105" s="494"/>
      <c r="G105"/>
      <c r="H105"/>
      <c r="I105" s="494"/>
      <c r="J105"/>
      <c r="K105"/>
      <c r="L105" s="494"/>
      <c r="M105"/>
    </row>
    <row r="106" spans="2:13" ht="21.75" customHeight="1">
      <c r="B106"/>
      <c r="C106" s="494"/>
      <c r="D106"/>
      <c r="E106"/>
      <c r="F106" s="494"/>
      <c r="G106"/>
      <c r="H106"/>
      <c r="I106" s="494"/>
      <c r="J106"/>
      <c r="K106"/>
      <c r="L106" s="494"/>
      <c r="M106"/>
    </row>
    <row r="107" spans="2:13" ht="21.75" customHeight="1">
      <c r="B107"/>
      <c r="C107" s="494"/>
      <c r="D107"/>
      <c r="E107"/>
      <c r="F107" s="494"/>
      <c r="G107"/>
      <c r="H107"/>
      <c r="I107" s="494"/>
      <c r="J107"/>
      <c r="K107"/>
      <c r="L107" s="494"/>
      <c r="M107"/>
    </row>
    <row r="108" spans="2:13" ht="21.75" customHeight="1">
      <c r="B108"/>
      <c r="C108" s="494"/>
      <c r="D108"/>
      <c r="E108"/>
      <c r="F108" s="494"/>
      <c r="G108"/>
      <c r="H108"/>
      <c r="I108" s="494"/>
      <c r="J108"/>
      <c r="K108"/>
      <c r="L108" s="494"/>
      <c r="M108"/>
    </row>
    <row r="109" spans="2:13" ht="21.75" customHeight="1">
      <c r="B109"/>
      <c r="C109" s="494"/>
      <c r="D109"/>
      <c r="E109"/>
      <c r="F109" s="494"/>
      <c r="G109"/>
      <c r="H109"/>
      <c r="I109" s="494"/>
      <c r="J109"/>
      <c r="K109"/>
      <c r="L109" s="494"/>
      <c r="M109"/>
    </row>
    <row r="110" spans="2:13" ht="21.75" customHeight="1">
      <c r="B110"/>
      <c r="C110" s="494"/>
      <c r="D110"/>
      <c r="E110"/>
      <c r="F110" s="494"/>
      <c r="G110"/>
      <c r="H110"/>
      <c r="I110" s="494"/>
      <c r="J110"/>
      <c r="K110"/>
      <c r="L110" s="494"/>
      <c r="M110"/>
    </row>
    <row r="111" spans="2:13" ht="21.75" customHeight="1">
      <c r="B111"/>
      <c r="C111" s="494"/>
      <c r="D111"/>
      <c r="E111"/>
      <c r="F111" s="494"/>
      <c r="G111"/>
      <c r="H111"/>
      <c r="I111" s="494"/>
      <c r="J111"/>
      <c r="K111"/>
      <c r="L111" s="494"/>
      <c r="M111"/>
    </row>
    <row r="112" spans="2:13" ht="21.75" customHeight="1">
      <c r="B112"/>
      <c r="C112" s="494"/>
      <c r="D112"/>
      <c r="E112"/>
      <c r="F112" s="494"/>
      <c r="G112"/>
      <c r="H112"/>
      <c r="I112" s="494"/>
      <c r="J112"/>
      <c r="K112"/>
      <c r="L112" s="494"/>
      <c r="M112"/>
    </row>
    <row r="113" spans="2:13" ht="21.75" customHeight="1">
      <c r="B113"/>
      <c r="C113" s="494"/>
      <c r="D113"/>
      <c r="E113"/>
      <c r="F113" s="494"/>
      <c r="G113"/>
      <c r="H113"/>
      <c r="I113" s="494"/>
      <c r="J113"/>
      <c r="K113"/>
      <c r="L113" s="494"/>
      <c r="M113"/>
    </row>
    <row r="114" spans="2:13" ht="21.75" customHeight="1">
      <c r="B114"/>
      <c r="C114" s="494"/>
      <c r="D114"/>
      <c r="E114"/>
      <c r="F114" s="494"/>
      <c r="G114"/>
      <c r="H114"/>
      <c r="I114" s="494"/>
      <c r="J114"/>
      <c r="K114"/>
      <c r="L114" s="494"/>
      <c r="M114"/>
    </row>
    <row r="115" spans="2:13" ht="21.75" customHeight="1">
      <c r="B115"/>
      <c r="C115" s="494"/>
      <c r="D115"/>
      <c r="E115"/>
      <c r="F115" s="494"/>
      <c r="G115"/>
      <c r="H115"/>
      <c r="I115" s="494"/>
      <c r="J115"/>
      <c r="K115"/>
      <c r="L115" s="494"/>
      <c r="M115"/>
    </row>
    <row r="116" spans="2:13" ht="21.75" customHeight="1">
      <c r="B116"/>
      <c r="C116" s="494"/>
      <c r="D116"/>
      <c r="E116"/>
      <c r="F116" s="494"/>
      <c r="G116"/>
      <c r="H116"/>
      <c r="I116" s="494"/>
      <c r="J116"/>
      <c r="K116"/>
      <c r="L116" s="494"/>
      <c r="M116"/>
    </row>
    <row r="117" spans="2:13" ht="21.75" customHeight="1">
      <c r="B117"/>
      <c r="C117" s="494"/>
      <c r="D117"/>
      <c r="E117"/>
      <c r="F117" s="494"/>
      <c r="G117"/>
      <c r="H117"/>
      <c r="I117" s="494"/>
      <c r="J117"/>
      <c r="K117"/>
      <c r="L117" s="494"/>
      <c r="M117"/>
    </row>
    <row r="118" spans="2:13" ht="21.75" customHeight="1">
      <c r="B118"/>
      <c r="C118" s="494"/>
      <c r="D118"/>
      <c r="E118"/>
      <c r="F118" s="494"/>
      <c r="G118"/>
      <c r="H118"/>
      <c r="I118" s="494"/>
      <c r="J118"/>
      <c r="K118"/>
      <c r="L118" s="494"/>
      <c r="M118"/>
    </row>
    <row r="119" spans="2:13" ht="21.75" customHeight="1">
      <c r="B119"/>
      <c r="C119" s="494"/>
      <c r="D119"/>
      <c r="E119"/>
      <c r="F119" s="494"/>
      <c r="G119"/>
      <c r="H119"/>
      <c r="I119" s="494"/>
      <c r="J119"/>
      <c r="K119"/>
      <c r="L119" s="494"/>
      <c r="M119"/>
    </row>
    <row r="120" spans="2:13" ht="21.75" customHeight="1">
      <c r="B120"/>
      <c r="C120" s="494"/>
      <c r="D120"/>
      <c r="E120"/>
      <c r="F120" s="494"/>
      <c r="G120"/>
      <c r="H120"/>
      <c r="I120" s="494"/>
      <c r="J120"/>
      <c r="K120"/>
      <c r="L120" s="494"/>
      <c r="M120"/>
    </row>
    <row r="121" spans="2:13" ht="21.75" customHeight="1">
      <c r="B121"/>
      <c r="C121" s="494"/>
      <c r="D121"/>
      <c r="E121"/>
      <c r="F121" s="494"/>
      <c r="G121"/>
      <c r="H121"/>
      <c r="I121" s="494"/>
      <c r="J121"/>
      <c r="K121"/>
      <c r="L121" s="494"/>
      <c r="M121"/>
    </row>
    <row r="122" spans="2:13" ht="21.75" customHeight="1">
      <c r="B122"/>
      <c r="C122" s="494"/>
      <c r="D122"/>
      <c r="E122"/>
      <c r="F122" s="494"/>
      <c r="G122"/>
      <c r="H122"/>
      <c r="I122" s="494"/>
      <c r="J122"/>
      <c r="K122"/>
      <c r="L122" s="494"/>
      <c r="M122"/>
    </row>
    <row r="123" spans="2:13" ht="21.75" customHeight="1">
      <c r="B123"/>
      <c r="C123" s="494"/>
      <c r="D123"/>
      <c r="E123"/>
      <c r="F123" s="494"/>
      <c r="G123"/>
      <c r="H123"/>
      <c r="I123" s="494"/>
      <c r="J123"/>
      <c r="K123"/>
      <c r="L123" s="494"/>
      <c r="M123"/>
    </row>
    <row r="124" spans="2:13" ht="21.75" customHeight="1">
      <c r="B124"/>
      <c r="C124" s="494"/>
      <c r="D124"/>
      <c r="E124"/>
      <c r="F124" s="494"/>
      <c r="G124"/>
      <c r="H124"/>
      <c r="I124" s="494"/>
      <c r="J124"/>
      <c r="K124"/>
      <c r="L124" s="494"/>
      <c r="M124"/>
    </row>
    <row r="125" spans="2:13" ht="21.75" customHeight="1">
      <c r="B125"/>
      <c r="C125" s="494"/>
      <c r="D125"/>
      <c r="E125"/>
      <c r="F125" s="494"/>
      <c r="G125"/>
      <c r="H125"/>
      <c r="I125" s="494"/>
      <c r="J125"/>
      <c r="K125"/>
      <c r="L125" s="494"/>
      <c r="M125"/>
    </row>
    <row r="126" spans="2:13" ht="21.75" customHeight="1">
      <c r="B126"/>
      <c r="C126" s="494"/>
      <c r="D126"/>
      <c r="E126"/>
      <c r="F126" s="494"/>
      <c r="G126"/>
      <c r="H126"/>
      <c r="I126" s="494"/>
      <c r="J126"/>
      <c r="K126"/>
      <c r="L126" s="494"/>
      <c r="M126"/>
    </row>
    <row r="127" spans="2:13" ht="21.75" customHeight="1">
      <c r="B127"/>
      <c r="C127" s="494"/>
      <c r="D127"/>
      <c r="E127"/>
      <c r="F127" s="494"/>
      <c r="G127"/>
      <c r="H127"/>
      <c r="I127" s="494"/>
      <c r="J127"/>
      <c r="K127"/>
      <c r="L127" s="494"/>
      <c r="M127"/>
    </row>
    <row r="128" spans="2:13" ht="21.75" customHeight="1">
      <c r="B128"/>
      <c r="C128" s="494"/>
      <c r="D128"/>
      <c r="E128"/>
      <c r="F128" s="494"/>
      <c r="G128"/>
      <c r="H128"/>
      <c r="I128" s="494"/>
      <c r="J128"/>
      <c r="K128"/>
      <c r="L128" s="494"/>
      <c r="M128"/>
    </row>
    <row r="129" spans="2:13" ht="21.75" customHeight="1">
      <c r="B129"/>
      <c r="C129" s="494"/>
      <c r="D129"/>
      <c r="E129"/>
      <c r="F129" s="494"/>
      <c r="G129"/>
      <c r="H129"/>
      <c r="I129" s="494"/>
      <c r="J129"/>
      <c r="K129"/>
      <c r="L129" s="494"/>
      <c r="M129"/>
    </row>
    <row r="130" spans="2:13" ht="21.75" customHeight="1">
      <c r="B130"/>
      <c r="C130" s="494"/>
      <c r="D130"/>
      <c r="E130"/>
      <c r="F130" s="494"/>
      <c r="G130"/>
      <c r="H130"/>
      <c r="I130" s="494"/>
      <c r="J130"/>
      <c r="K130"/>
      <c r="L130" s="494"/>
      <c r="M130"/>
    </row>
    <row r="131" spans="2:13" ht="21.75" customHeight="1">
      <c r="B131"/>
      <c r="C131" s="494"/>
      <c r="D131"/>
      <c r="E131"/>
      <c r="F131" s="494"/>
      <c r="G131"/>
      <c r="H131"/>
      <c r="I131" s="494"/>
      <c r="J131"/>
      <c r="K131"/>
      <c r="L131" s="494"/>
      <c r="M131"/>
    </row>
    <row r="132" spans="2:13" ht="21.75" customHeight="1">
      <c r="B132"/>
      <c r="C132" s="494"/>
      <c r="D132"/>
      <c r="E132"/>
      <c r="F132" s="494"/>
      <c r="G132"/>
      <c r="H132"/>
      <c r="I132" s="494"/>
      <c r="J132"/>
      <c r="K132"/>
      <c r="L132" s="494"/>
      <c r="M132"/>
    </row>
    <row r="133" spans="2:13" ht="21.75" customHeight="1">
      <c r="B133"/>
      <c r="C133" s="494"/>
      <c r="D133"/>
      <c r="E133"/>
      <c r="F133" s="494"/>
      <c r="G133"/>
      <c r="H133"/>
      <c r="I133" s="494"/>
      <c r="J133"/>
      <c r="K133"/>
      <c r="L133" s="494"/>
      <c r="M133"/>
    </row>
    <row r="134" spans="2:13" ht="21.75" customHeight="1">
      <c r="B134"/>
      <c r="C134" s="494"/>
      <c r="D134"/>
      <c r="E134"/>
      <c r="F134" s="494"/>
      <c r="G134"/>
      <c r="H134"/>
      <c r="I134" s="494"/>
      <c r="J134"/>
      <c r="K134"/>
      <c r="L134" s="494"/>
      <c r="M134"/>
    </row>
    <row r="135" spans="2:13" ht="21.75" customHeight="1">
      <c r="B135"/>
      <c r="C135" s="494"/>
      <c r="D135"/>
      <c r="E135"/>
      <c r="F135" s="494"/>
      <c r="G135"/>
      <c r="H135"/>
      <c r="I135" s="494"/>
      <c r="J135"/>
      <c r="K135"/>
      <c r="L135" s="494"/>
      <c r="M135"/>
    </row>
    <row r="136" spans="2:13" ht="21.75" customHeight="1">
      <c r="B136"/>
      <c r="C136" s="494"/>
      <c r="D136"/>
      <c r="E136"/>
      <c r="F136" s="494"/>
      <c r="G136"/>
      <c r="H136"/>
      <c r="I136" s="494"/>
      <c r="J136"/>
      <c r="K136"/>
      <c r="L136" s="494"/>
      <c r="M136"/>
    </row>
    <row r="137" spans="2:13" ht="21.75" customHeight="1">
      <c r="B137"/>
      <c r="C137" s="494"/>
      <c r="D137"/>
      <c r="E137"/>
      <c r="F137" s="494"/>
      <c r="G137"/>
      <c r="H137"/>
      <c r="I137" s="494"/>
      <c r="J137"/>
      <c r="K137"/>
      <c r="L137" s="494"/>
      <c r="M137"/>
    </row>
    <row r="138" spans="2:13" ht="21.75" customHeight="1">
      <c r="B138"/>
      <c r="C138" s="494"/>
      <c r="D138"/>
      <c r="E138"/>
      <c r="F138" s="494"/>
      <c r="G138"/>
      <c r="H138"/>
      <c r="I138" s="494"/>
      <c r="J138"/>
      <c r="K138"/>
      <c r="L138" s="494"/>
      <c r="M138"/>
    </row>
    <row r="139" spans="2:13" ht="21.75" customHeight="1">
      <c r="B139"/>
      <c r="C139" s="494"/>
      <c r="D139"/>
      <c r="E139"/>
      <c r="F139" s="494"/>
      <c r="G139"/>
      <c r="H139"/>
      <c r="I139" s="494"/>
      <c r="J139"/>
      <c r="K139"/>
      <c r="L139" s="494"/>
      <c r="M139"/>
    </row>
    <row r="140" spans="2:13" ht="21.75" customHeight="1">
      <c r="B140"/>
      <c r="C140" s="494"/>
      <c r="D140"/>
      <c r="E140"/>
      <c r="F140" s="494"/>
      <c r="G140"/>
      <c r="H140"/>
      <c r="I140" s="494"/>
      <c r="J140"/>
      <c r="K140"/>
      <c r="L140" s="494"/>
      <c r="M140"/>
    </row>
    <row r="141" spans="2:13" ht="21.75" customHeight="1">
      <c r="B141"/>
      <c r="C141" s="494"/>
      <c r="D141"/>
      <c r="E141"/>
      <c r="F141" s="494"/>
      <c r="G141"/>
      <c r="H141"/>
      <c r="I141" s="494"/>
      <c r="J141"/>
      <c r="K141"/>
      <c r="L141" s="494"/>
      <c r="M141"/>
    </row>
    <row r="142" spans="2:13" ht="21.75" customHeight="1">
      <c r="B142"/>
      <c r="C142" s="494"/>
      <c r="D142"/>
      <c r="E142"/>
      <c r="F142" s="494"/>
      <c r="G142"/>
      <c r="H142"/>
      <c r="I142" s="494"/>
      <c r="J142"/>
      <c r="K142"/>
      <c r="L142" s="494"/>
      <c r="M142"/>
    </row>
    <row r="143" spans="2:13" ht="21.75" customHeight="1">
      <c r="B143"/>
      <c r="C143" s="494"/>
      <c r="D143"/>
      <c r="E143"/>
      <c r="F143" s="494"/>
      <c r="G143"/>
      <c r="H143"/>
      <c r="I143" s="494"/>
      <c r="J143"/>
      <c r="K143"/>
      <c r="L143" s="494"/>
      <c r="M143"/>
    </row>
    <row r="144" spans="2:13" ht="21.75" customHeight="1">
      <c r="B144"/>
      <c r="C144" s="494"/>
      <c r="D144"/>
      <c r="E144"/>
      <c r="F144" s="494"/>
      <c r="G144"/>
      <c r="H144"/>
      <c r="I144" s="494"/>
      <c r="J144"/>
      <c r="K144"/>
      <c r="L144" s="494"/>
      <c r="M144"/>
    </row>
    <row r="145" spans="2:13" ht="21.75" customHeight="1">
      <c r="B145"/>
      <c r="C145" s="494"/>
      <c r="D145"/>
      <c r="E145"/>
      <c r="F145" s="494"/>
      <c r="G145"/>
      <c r="H145"/>
      <c r="I145" s="494"/>
      <c r="J145"/>
      <c r="K145"/>
      <c r="L145" s="494"/>
      <c r="M145"/>
    </row>
    <row r="146" spans="2:13" ht="21.75" customHeight="1">
      <c r="B146"/>
      <c r="C146" s="494"/>
      <c r="D146"/>
      <c r="E146"/>
      <c r="F146" s="494"/>
      <c r="G146"/>
      <c r="H146"/>
      <c r="I146" s="494"/>
      <c r="J146"/>
      <c r="K146"/>
      <c r="L146" s="494"/>
      <c r="M146"/>
    </row>
    <row r="147" spans="2:13" ht="21.75" customHeight="1">
      <c r="B147"/>
      <c r="C147" s="494"/>
      <c r="D147"/>
      <c r="E147"/>
      <c r="F147" s="494"/>
      <c r="G147"/>
      <c r="H147"/>
      <c r="I147" s="494"/>
      <c r="J147"/>
      <c r="K147"/>
      <c r="L147" s="494"/>
      <c r="M147"/>
    </row>
    <row r="148" spans="2:13" ht="21.75" customHeight="1">
      <c r="B148"/>
      <c r="C148" s="494"/>
      <c r="D148"/>
      <c r="E148"/>
      <c r="F148" s="494"/>
      <c r="G148"/>
      <c r="H148"/>
      <c r="I148" s="494"/>
      <c r="J148"/>
      <c r="K148"/>
      <c r="L148" s="494"/>
      <c r="M148"/>
    </row>
    <row r="149" spans="2:13" ht="21.75" customHeight="1">
      <c r="B149"/>
      <c r="C149" s="494"/>
      <c r="D149"/>
      <c r="E149"/>
      <c r="F149" s="494"/>
      <c r="G149"/>
      <c r="H149"/>
      <c r="I149" s="494"/>
      <c r="J149"/>
      <c r="K149"/>
      <c r="L149" s="494"/>
      <c r="M149"/>
    </row>
    <row r="150" spans="2:13" ht="21.75" customHeight="1">
      <c r="B150"/>
      <c r="C150" s="494"/>
      <c r="D150"/>
      <c r="E150"/>
      <c r="F150" s="494"/>
      <c r="G150"/>
      <c r="H150"/>
      <c r="I150" s="494"/>
      <c r="J150"/>
      <c r="K150"/>
      <c r="L150" s="494"/>
      <c r="M150"/>
    </row>
    <row r="151" spans="2:13" ht="21.75" customHeight="1">
      <c r="B151"/>
      <c r="C151" s="494"/>
      <c r="D151"/>
      <c r="E151"/>
      <c r="F151" s="494"/>
      <c r="G151"/>
      <c r="H151"/>
      <c r="I151" s="494"/>
      <c r="J151"/>
      <c r="K151"/>
      <c r="L151" s="494"/>
      <c r="M151"/>
    </row>
    <row r="152" spans="2:13" ht="21.75" customHeight="1">
      <c r="B152"/>
      <c r="C152" s="494"/>
      <c r="D152"/>
      <c r="E152"/>
      <c r="F152" s="494"/>
      <c r="G152"/>
      <c r="H152"/>
      <c r="I152" s="494"/>
      <c r="J152"/>
      <c r="K152"/>
      <c r="L152" s="494"/>
      <c r="M152"/>
    </row>
    <row r="153" spans="2:13" ht="21.75" customHeight="1">
      <c r="B153"/>
      <c r="C153" s="494"/>
      <c r="D153"/>
      <c r="E153"/>
      <c r="F153" s="494"/>
      <c r="G153"/>
      <c r="H153"/>
      <c r="I153" s="494"/>
      <c r="J153"/>
      <c r="K153"/>
      <c r="L153" s="494"/>
      <c r="M153"/>
    </row>
    <row r="154" spans="2:13" ht="21.75" customHeight="1">
      <c r="B154"/>
      <c r="C154" s="494"/>
      <c r="D154"/>
      <c r="E154"/>
      <c r="F154" s="494"/>
      <c r="G154"/>
      <c r="H154"/>
      <c r="I154" s="494"/>
      <c r="J154"/>
      <c r="K154"/>
      <c r="L154" s="494"/>
      <c r="M154"/>
    </row>
    <row r="155" spans="2:13" ht="21.75" customHeight="1">
      <c r="B155"/>
      <c r="C155" s="494"/>
      <c r="D155"/>
      <c r="E155"/>
      <c r="F155" s="494"/>
      <c r="G155"/>
      <c r="H155"/>
      <c r="I155" s="494"/>
      <c r="J155"/>
      <c r="K155"/>
      <c r="L155" s="494"/>
      <c r="M155"/>
    </row>
    <row r="156" spans="2:13" ht="21.75" customHeight="1">
      <c r="B156"/>
      <c r="C156" s="494"/>
      <c r="D156"/>
      <c r="E156"/>
      <c r="F156" s="494"/>
      <c r="G156"/>
      <c r="H156"/>
      <c r="I156" s="494"/>
      <c r="J156"/>
      <c r="K156"/>
      <c r="L156" s="494"/>
      <c r="M156"/>
    </row>
    <row r="157" spans="2:13" ht="21.75" customHeight="1">
      <c r="B157"/>
      <c r="C157" s="494"/>
      <c r="D157"/>
      <c r="E157"/>
      <c r="F157" s="494"/>
      <c r="G157"/>
      <c r="H157"/>
      <c r="I157" s="494"/>
      <c r="J157"/>
      <c r="K157"/>
      <c r="L157" s="494"/>
      <c r="M157"/>
    </row>
    <row r="158" spans="2:13" ht="21.75" customHeight="1">
      <c r="B158"/>
      <c r="C158" s="494"/>
      <c r="D158"/>
      <c r="E158"/>
      <c r="F158" s="494"/>
      <c r="G158"/>
      <c r="H158"/>
      <c r="I158" s="494"/>
      <c r="J158"/>
      <c r="K158"/>
      <c r="L158" s="494"/>
      <c r="M158"/>
    </row>
    <row r="159" spans="2:13" ht="21.75" customHeight="1">
      <c r="B159"/>
      <c r="C159" s="494"/>
      <c r="D159"/>
      <c r="E159"/>
      <c r="F159" s="494"/>
      <c r="G159"/>
      <c r="H159"/>
      <c r="I159" s="494"/>
      <c r="J159"/>
      <c r="K159"/>
      <c r="L159" s="494"/>
      <c r="M159"/>
    </row>
    <row r="160" spans="2:13" ht="21.75" customHeight="1">
      <c r="B160"/>
      <c r="C160" s="494"/>
      <c r="D160"/>
      <c r="E160"/>
      <c r="F160" s="494"/>
      <c r="G160"/>
      <c r="H160"/>
      <c r="I160" s="494"/>
      <c r="J160"/>
      <c r="K160"/>
      <c r="L160" s="494"/>
      <c r="M160"/>
    </row>
    <row r="161" spans="2:13" ht="21.75" customHeight="1">
      <c r="B161"/>
      <c r="C161" s="494"/>
      <c r="D161"/>
      <c r="E161"/>
      <c r="F161" s="494"/>
      <c r="G161"/>
      <c r="H161"/>
      <c r="I161" s="494"/>
      <c r="J161"/>
      <c r="K161"/>
      <c r="L161" s="494"/>
      <c r="M161"/>
    </row>
    <row r="162" spans="2:13" ht="21.75" customHeight="1">
      <c r="B162"/>
      <c r="C162" s="494"/>
      <c r="D162"/>
      <c r="E162"/>
      <c r="F162" s="494"/>
      <c r="G162"/>
      <c r="H162"/>
      <c r="I162" s="494"/>
      <c r="J162"/>
      <c r="K162"/>
      <c r="L162" s="494"/>
      <c r="M162"/>
    </row>
    <row r="163" spans="2:13" ht="21.75" customHeight="1">
      <c r="B163"/>
      <c r="C163" s="494"/>
      <c r="D163"/>
      <c r="E163"/>
      <c r="F163" s="494"/>
      <c r="G163"/>
      <c r="H163"/>
      <c r="I163" s="494"/>
      <c r="J163"/>
      <c r="K163"/>
      <c r="L163" s="494"/>
      <c r="M163"/>
    </row>
    <row r="164" spans="2:13" ht="21.75" customHeight="1">
      <c r="B164"/>
      <c r="C164" s="494"/>
      <c r="D164"/>
      <c r="E164"/>
      <c r="F164" s="494"/>
      <c r="G164"/>
      <c r="H164"/>
      <c r="I164" s="494"/>
      <c r="J164"/>
      <c r="K164"/>
      <c r="L164" s="494"/>
      <c r="M164"/>
    </row>
    <row r="165" spans="2:13" ht="21.75" customHeight="1">
      <c r="B165"/>
      <c r="C165" s="494"/>
      <c r="D165"/>
      <c r="E165"/>
      <c r="F165" s="494"/>
      <c r="G165"/>
      <c r="H165"/>
      <c r="I165" s="494"/>
      <c r="J165"/>
      <c r="K165"/>
      <c r="L165" s="494"/>
      <c r="M165"/>
    </row>
    <row r="166" spans="2:13" ht="21.75" customHeight="1">
      <c r="B166"/>
      <c r="C166" s="494"/>
      <c r="D166"/>
      <c r="E166"/>
      <c r="F166" s="494"/>
      <c r="G166"/>
      <c r="H166"/>
      <c r="I166" s="494"/>
      <c r="J166"/>
      <c r="K166"/>
      <c r="L166" s="494"/>
      <c r="M166"/>
    </row>
    <row r="167" spans="2:13" ht="21.75" customHeight="1">
      <c r="B167"/>
      <c r="C167" s="494"/>
      <c r="D167"/>
      <c r="E167"/>
      <c r="F167" s="494"/>
      <c r="G167"/>
      <c r="H167"/>
      <c r="I167" s="494"/>
      <c r="J167"/>
      <c r="K167"/>
      <c r="L167" s="494"/>
      <c r="M167"/>
    </row>
    <row r="168" ht="21.75" customHeight="1">
      <c r="B168"/>
    </row>
    <row r="169" ht="21.75" customHeight="1">
      <c r="B169"/>
    </row>
    <row r="170" ht="21.75" customHeight="1">
      <c r="B170"/>
    </row>
    <row r="171" ht="21.75" customHeight="1">
      <c r="B171"/>
    </row>
    <row r="172" ht="21.75" customHeight="1">
      <c r="B172"/>
    </row>
    <row r="173" ht="21.75" customHeight="1">
      <c r="B173"/>
    </row>
    <row r="174" ht="21.75" customHeight="1">
      <c r="B174"/>
    </row>
    <row r="175" ht="21.75" customHeight="1">
      <c r="B175"/>
    </row>
    <row r="176" ht="21.75" customHeight="1">
      <c r="B176"/>
    </row>
    <row r="177" ht="21.75" customHeight="1">
      <c r="B177"/>
    </row>
    <row r="178" ht="21.75" customHeight="1">
      <c r="B178"/>
    </row>
    <row r="179" ht="21.75" customHeight="1">
      <c r="B179"/>
    </row>
    <row r="180" ht="21.75" customHeight="1">
      <c r="B180"/>
    </row>
    <row r="181" ht="21.75" customHeight="1">
      <c r="B181"/>
    </row>
    <row r="182" ht="21.75" customHeight="1">
      <c r="B182"/>
    </row>
    <row r="183" ht="21.75" customHeight="1">
      <c r="B183"/>
    </row>
    <row r="184" ht="21.75" customHeight="1">
      <c r="B184"/>
    </row>
    <row r="185" ht="21.75" customHeight="1">
      <c r="B185"/>
    </row>
    <row r="186" ht="21.75" customHeight="1">
      <c r="B186"/>
    </row>
    <row r="187" ht="21.75" customHeight="1">
      <c r="B187"/>
    </row>
    <row r="188" ht="21.75" customHeight="1">
      <c r="B188"/>
    </row>
    <row r="189" ht="21.75" customHeight="1">
      <c r="B189"/>
    </row>
    <row r="190" ht="21.75" customHeight="1">
      <c r="B190"/>
    </row>
    <row r="191" ht="21.75" customHeight="1">
      <c r="B191"/>
    </row>
    <row r="192" ht="21.75" customHeight="1">
      <c r="B192"/>
    </row>
    <row r="193" ht="21.75" customHeight="1">
      <c r="B193"/>
    </row>
    <row r="194" ht="21.75" customHeight="1">
      <c r="B194"/>
    </row>
    <row r="195" ht="21.75" customHeight="1">
      <c r="B195"/>
    </row>
    <row r="196" ht="21.75" customHeight="1">
      <c r="B196"/>
    </row>
  </sheetData>
  <sheetProtection/>
  <conditionalFormatting sqref="A1:IV65536">
    <cfRule type="cellIs" priority="1" dxfId="37" operator="equal" stopIfTrue="1">
      <formula>0</formula>
    </cfRule>
  </conditionalFormatting>
  <printOptions horizont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49" r:id="rId2"/>
  <colBreaks count="1" manualBreakCount="1">
    <brk id="17" max="35" man="1"/>
  </colBreaks>
  <ignoredErrors>
    <ignoredError sqref="D2:AE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E189"/>
  <sheetViews>
    <sheetView view="pageBreakPreview" zoomScale="85" zoomScaleSheetLayoutView="85" zoomScalePageLayoutView="0" workbookViewId="0" topLeftCell="A1">
      <pane xSplit="4" ySplit="4" topLeftCell="E5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E5" sqref="E5"/>
    </sheetView>
  </sheetViews>
  <sheetFormatPr defaultColWidth="9.00390625" defaultRowHeight="13.5"/>
  <cols>
    <col min="1" max="1" width="2.75390625" style="10" customWidth="1"/>
    <col min="2" max="3" width="3.50390625" style="10" customWidth="1"/>
    <col min="4" max="4" width="29.75390625" style="10" customWidth="1"/>
    <col min="5" max="6" width="12.875" style="23" customWidth="1"/>
    <col min="7" max="7" width="12.875" style="304" customWidth="1"/>
    <col min="8" max="15" width="12.875" style="23" customWidth="1"/>
    <col min="16" max="16" width="0.74609375" style="10" customWidth="1"/>
    <col min="17" max="16384" width="9.00390625" style="10" customWidth="1"/>
  </cols>
  <sheetData>
    <row r="1" spans="1:15" ht="18" thickBot="1">
      <c r="A1" s="11" t="s">
        <v>188</v>
      </c>
      <c r="B1" s="11"/>
      <c r="C1" s="8"/>
      <c r="D1" s="9"/>
      <c r="O1" s="50" t="s">
        <v>47</v>
      </c>
    </row>
    <row r="2" spans="1:15" ht="13.5">
      <c r="A2" s="101"/>
      <c r="B2" s="102"/>
      <c r="C2" s="102"/>
      <c r="D2" s="115" t="s">
        <v>49</v>
      </c>
      <c r="E2" s="327" t="s">
        <v>50</v>
      </c>
      <c r="F2" s="328" t="s">
        <v>51</v>
      </c>
      <c r="G2" s="328" t="s">
        <v>411</v>
      </c>
      <c r="H2" s="328" t="s">
        <v>52</v>
      </c>
      <c r="I2" s="328" t="s">
        <v>53</v>
      </c>
      <c r="J2" s="328" t="s">
        <v>54</v>
      </c>
      <c r="K2" s="328" t="s">
        <v>55</v>
      </c>
      <c r="L2" s="328" t="s">
        <v>56</v>
      </c>
      <c r="M2" s="328" t="s">
        <v>57</v>
      </c>
      <c r="N2" s="329" t="s">
        <v>58</v>
      </c>
      <c r="O2" s="927" t="s">
        <v>221</v>
      </c>
    </row>
    <row r="3" spans="1:15" ht="13.5">
      <c r="A3" s="106"/>
      <c r="B3" s="24"/>
      <c r="C3" s="24"/>
      <c r="D3" s="145"/>
      <c r="E3" s="20" t="s">
        <v>19</v>
      </c>
      <c r="F3" s="330" t="s">
        <v>59</v>
      </c>
      <c r="G3" s="330" t="s">
        <v>59</v>
      </c>
      <c r="H3" s="330" t="s">
        <v>60</v>
      </c>
      <c r="I3" s="330" t="s">
        <v>61</v>
      </c>
      <c r="J3" s="330" t="s">
        <v>37</v>
      </c>
      <c r="K3" s="330" t="s">
        <v>62</v>
      </c>
      <c r="L3" s="330" t="s">
        <v>21</v>
      </c>
      <c r="M3" s="330" t="s">
        <v>63</v>
      </c>
      <c r="N3" s="331" t="s">
        <v>64</v>
      </c>
      <c r="O3" s="928"/>
    </row>
    <row r="4" spans="1:15" ht="14.25" thickBot="1">
      <c r="A4" s="141"/>
      <c r="B4" s="142" t="s">
        <v>123</v>
      </c>
      <c r="C4" s="142"/>
      <c r="D4" s="146" t="s">
        <v>124</v>
      </c>
      <c r="E4" s="144"/>
      <c r="F4" s="332" t="s">
        <v>32</v>
      </c>
      <c r="G4" s="332" t="s">
        <v>33</v>
      </c>
      <c r="H4" s="333"/>
      <c r="I4" s="333"/>
      <c r="J4" s="143"/>
      <c r="K4" s="143"/>
      <c r="L4" s="143"/>
      <c r="M4" s="333"/>
      <c r="N4" s="334" t="s">
        <v>66</v>
      </c>
      <c r="O4" s="929"/>
    </row>
    <row r="5" spans="1:15" s="107" customFormat="1" ht="13.5">
      <c r="A5" s="427" t="s">
        <v>189</v>
      </c>
      <c r="B5" s="428"/>
      <c r="C5" s="428"/>
      <c r="D5" s="477"/>
      <c r="E5" s="730">
        <v>0</v>
      </c>
      <c r="F5" s="731">
        <v>691136</v>
      </c>
      <c r="G5" s="732"/>
      <c r="H5" s="731">
        <v>930062</v>
      </c>
      <c r="I5" s="731">
        <v>956424</v>
      </c>
      <c r="J5" s="731">
        <v>160455</v>
      </c>
      <c r="K5" s="731">
        <v>81882</v>
      </c>
      <c r="L5" s="731">
        <v>37943</v>
      </c>
      <c r="M5" s="731">
        <v>49650</v>
      </c>
      <c r="N5" s="731">
        <v>4035999</v>
      </c>
      <c r="O5" s="733">
        <v>6943551</v>
      </c>
    </row>
    <row r="6" spans="1:15" s="107" customFormat="1" ht="13.5">
      <c r="A6" s="427"/>
      <c r="B6" s="429" t="s">
        <v>190</v>
      </c>
      <c r="C6" s="430"/>
      <c r="D6" s="431"/>
      <c r="E6" s="734">
        <v>0</v>
      </c>
      <c r="F6" s="735">
        <v>691136</v>
      </c>
      <c r="G6" s="736"/>
      <c r="H6" s="735">
        <v>800399</v>
      </c>
      <c r="I6" s="735">
        <v>828097</v>
      </c>
      <c r="J6" s="735">
        <v>160369</v>
      </c>
      <c r="K6" s="735">
        <v>81882</v>
      </c>
      <c r="L6" s="735">
        <v>37943</v>
      </c>
      <c r="M6" s="735">
        <v>49650</v>
      </c>
      <c r="N6" s="735">
        <v>1025942</v>
      </c>
      <c r="O6" s="737">
        <v>3675418</v>
      </c>
    </row>
    <row r="7" spans="1:15" ht="13.5">
      <c r="A7" s="427"/>
      <c r="B7" s="930"/>
      <c r="C7" s="931"/>
      <c r="D7" s="465" t="s">
        <v>191</v>
      </c>
      <c r="E7" s="738">
        <v>0</v>
      </c>
      <c r="F7" s="739">
        <v>58685</v>
      </c>
      <c r="G7" s="740"/>
      <c r="H7" s="739">
        <v>9582</v>
      </c>
      <c r="I7" s="739">
        <v>20759</v>
      </c>
      <c r="J7" s="739">
        <v>9637</v>
      </c>
      <c r="K7" s="739">
        <v>0</v>
      </c>
      <c r="L7" s="739">
        <v>0</v>
      </c>
      <c r="M7" s="739">
        <v>3959</v>
      </c>
      <c r="N7" s="739">
        <v>138977</v>
      </c>
      <c r="O7" s="741">
        <v>241599</v>
      </c>
    </row>
    <row r="8" spans="1:15" ht="13.5">
      <c r="A8" s="427"/>
      <c r="B8" s="930"/>
      <c r="C8" s="931"/>
      <c r="D8" s="465" t="s">
        <v>192</v>
      </c>
      <c r="E8" s="738">
        <v>0</v>
      </c>
      <c r="F8" s="739">
        <v>1970089</v>
      </c>
      <c r="G8" s="740"/>
      <c r="H8" s="739">
        <v>1510939</v>
      </c>
      <c r="I8" s="739">
        <v>2614679</v>
      </c>
      <c r="J8" s="739">
        <v>446668</v>
      </c>
      <c r="K8" s="739">
        <v>222090</v>
      </c>
      <c r="L8" s="739">
        <v>148699</v>
      </c>
      <c r="M8" s="739">
        <v>134595</v>
      </c>
      <c r="N8" s="739">
        <v>2766793</v>
      </c>
      <c r="O8" s="741">
        <v>9814552</v>
      </c>
    </row>
    <row r="9" spans="1:15" ht="13.5">
      <c r="A9" s="427"/>
      <c r="B9" s="930"/>
      <c r="C9" s="931"/>
      <c r="D9" s="465" t="s">
        <v>546</v>
      </c>
      <c r="E9" s="738">
        <v>0</v>
      </c>
      <c r="F9" s="739">
        <v>0</v>
      </c>
      <c r="G9" s="740"/>
      <c r="H9" s="739">
        <v>0</v>
      </c>
      <c r="I9" s="739">
        <v>0</v>
      </c>
      <c r="J9" s="739">
        <v>0</v>
      </c>
      <c r="K9" s="739">
        <v>0</v>
      </c>
      <c r="L9" s="739">
        <v>0</v>
      </c>
      <c r="M9" s="739">
        <v>0</v>
      </c>
      <c r="N9" s="739">
        <v>0</v>
      </c>
      <c r="O9" s="742">
        <v>0</v>
      </c>
    </row>
    <row r="10" spans="1:15" ht="13.5">
      <c r="A10" s="427"/>
      <c r="B10" s="930"/>
      <c r="C10" s="931"/>
      <c r="D10" s="465" t="s">
        <v>547</v>
      </c>
      <c r="E10" s="738">
        <v>0</v>
      </c>
      <c r="F10" s="739">
        <v>1337638</v>
      </c>
      <c r="G10" s="740"/>
      <c r="H10" s="739">
        <v>741472</v>
      </c>
      <c r="I10" s="739">
        <v>1807341</v>
      </c>
      <c r="J10" s="739">
        <v>295936</v>
      </c>
      <c r="K10" s="739">
        <v>144908</v>
      </c>
      <c r="L10" s="739">
        <v>110756</v>
      </c>
      <c r="M10" s="739">
        <v>88904</v>
      </c>
      <c r="N10" s="739">
        <v>1879828</v>
      </c>
      <c r="O10" s="742">
        <v>6406783</v>
      </c>
    </row>
    <row r="11" spans="1:15" ht="13.5">
      <c r="A11" s="427"/>
      <c r="B11" s="930"/>
      <c r="C11" s="931"/>
      <c r="D11" s="465" t="s">
        <v>548</v>
      </c>
      <c r="E11" s="738">
        <v>0</v>
      </c>
      <c r="F11" s="739">
        <v>0</v>
      </c>
      <c r="G11" s="740"/>
      <c r="H11" s="739">
        <v>0</v>
      </c>
      <c r="I11" s="739">
        <v>0</v>
      </c>
      <c r="J11" s="739">
        <v>0</v>
      </c>
      <c r="K11" s="739">
        <v>0</v>
      </c>
      <c r="L11" s="739">
        <v>0</v>
      </c>
      <c r="M11" s="739">
        <v>0</v>
      </c>
      <c r="N11" s="739">
        <v>0</v>
      </c>
      <c r="O11" s="742">
        <v>0</v>
      </c>
    </row>
    <row r="12" spans="1:15" ht="13.5">
      <c r="A12" s="427"/>
      <c r="B12" s="930"/>
      <c r="C12" s="931"/>
      <c r="D12" s="465" t="s">
        <v>193</v>
      </c>
      <c r="E12" s="738">
        <v>0</v>
      </c>
      <c r="F12" s="739">
        <v>0</v>
      </c>
      <c r="G12" s="740"/>
      <c r="H12" s="739">
        <v>21350</v>
      </c>
      <c r="I12" s="739">
        <v>0</v>
      </c>
      <c r="J12" s="739">
        <v>0</v>
      </c>
      <c r="K12" s="739">
        <v>4700</v>
      </c>
      <c r="L12" s="739">
        <v>0</v>
      </c>
      <c r="M12" s="739">
        <v>0</v>
      </c>
      <c r="N12" s="739">
        <v>0</v>
      </c>
      <c r="O12" s="742">
        <v>26050</v>
      </c>
    </row>
    <row r="13" spans="1:15" ht="13.5">
      <c r="A13" s="427"/>
      <c r="B13" s="932"/>
      <c r="C13" s="933"/>
      <c r="D13" s="465" t="s">
        <v>194</v>
      </c>
      <c r="E13" s="738">
        <v>0</v>
      </c>
      <c r="F13" s="739"/>
      <c r="G13" s="740"/>
      <c r="H13" s="739"/>
      <c r="I13" s="739"/>
      <c r="J13" s="739"/>
      <c r="K13" s="739"/>
      <c r="L13" s="739"/>
      <c r="M13" s="739"/>
      <c r="N13" s="739"/>
      <c r="O13" s="742">
        <v>0</v>
      </c>
    </row>
    <row r="14" spans="1:16" ht="13.5">
      <c r="A14" s="427"/>
      <c r="B14" s="434" t="s">
        <v>195</v>
      </c>
      <c r="C14" s="435"/>
      <c r="D14" s="433"/>
      <c r="E14" s="738">
        <v>0</v>
      </c>
      <c r="F14" s="739">
        <v>0</v>
      </c>
      <c r="G14" s="740"/>
      <c r="H14" s="739">
        <v>129663</v>
      </c>
      <c r="I14" s="739">
        <v>128327</v>
      </c>
      <c r="J14" s="739">
        <v>86</v>
      </c>
      <c r="K14" s="739">
        <v>0</v>
      </c>
      <c r="L14" s="739">
        <v>0</v>
      </c>
      <c r="M14" s="739">
        <v>0</v>
      </c>
      <c r="N14" s="739">
        <v>3010057</v>
      </c>
      <c r="O14" s="742">
        <v>3268133</v>
      </c>
      <c r="P14" s="23"/>
    </row>
    <row r="15" spans="1:15" ht="13.5">
      <c r="A15" s="436"/>
      <c r="B15" s="437" t="s">
        <v>549</v>
      </c>
      <c r="C15" s="438"/>
      <c r="D15" s="447"/>
      <c r="E15" s="743">
        <v>0</v>
      </c>
      <c r="F15" s="744">
        <v>0</v>
      </c>
      <c r="G15" s="745"/>
      <c r="H15" s="744">
        <v>0</v>
      </c>
      <c r="I15" s="744">
        <v>0</v>
      </c>
      <c r="J15" s="744">
        <v>0</v>
      </c>
      <c r="K15" s="744">
        <v>0</v>
      </c>
      <c r="L15" s="744">
        <v>0</v>
      </c>
      <c r="M15" s="744">
        <v>0</v>
      </c>
      <c r="N15" s="744">
        <v>0</v>
      </c>
      <c r="O15" s="746">
        <v>0</v>
      </c>
    </row>
    <row r="16" spans="1:15" s="107" customFormat="1" ht="13.5">
      <c r="A16" s="440" t="s">
        <v>196</v>
      </c>
      <c r="B16" s="430"/>
      <c r="C16" s="430"/>
      <c r="D16" s="431"/>
      <c r="E16" s="734">
        <v>0</v>
      </c>
      <c r="F16" s="735">
        <v>144859</v>
      </c>
      <c r="G16" s="747"/>
      <c r="H16" s="735">
        <v>451515</v>
      </c>
      <c r="I16" s="735">
        <v>381864</v>
      </c>
      <c r="J16" s="735">
        <v>294023</v>
      </c>
      <c r="K16" s="735">
        <v>91437</v>
      </c>
      <c r="L16" s="735">
        <v>129950</v>
      </c>
      <c r="M16" s="735">
        <v>94218</v>
      </c>
      <c r="N16" s="735">
        <v>223830</v>
      </c>
      <c r="O16" s="748">
        <v>1811696</v>
      </c>
    </row>
    <row r="17" spans="1:15" ht="13.5">
      <c r="A17" s="427"/>
      <c r="B17" s="442" t="s">
        <v>197</v>
      </c>
      <c r="C17" s="443"/>
      <c r="D17" s="444"/>
      <c r="E17" s="749">
        <v>0</v>
      </c>
      <c r="F17" s="750">
        <v>137824</v>
      </c>
      <c r="G17" s="751"/>
      <c r="H17" s="750">
        <v>433501</v>
      </c>
      <c r="I17" s="750">
        <v>381264</v>
      </c>
      <c r="J17" s="750">
        <v>291563</v>
      </c>
      <c r="K17" s="750">
        <v>90469</v>
      </c>
      <c r="L17" s="750">
        <v>129240</v>
      </c>
      <c r="M17" s="750">
        <v>94218</v>
      </c>
      <c r="N17" s="750">
        <v>223830</v>
      </c>
      <c r="O17" s="741">
        <v>1781909</v>
      </c>
    </row>
    <row r="18" spans="1:15" ht="13.5">
      <c r="A18" s="427"/>
      <c r="B18" s="434" t="s">
        <v>550</v>
      </c>
      <c r="C18" s="435"/>
      <c r="D18" s="433"/>
      <c r="E18" s="738">
        <v>0</v>
      </c>
      <c r="F18" s="739">
        <v>7035</v>
      </c>
      <c r="G18" s="740"/>
      <c r="H18" s="739">
        <v>15664</v>
      </c>
      <c r="I18" s="739">
        <v>0</v>
      </c>
      <c r="J18" s="739">
        <v>2460</v>
      </c>
      <c r="K18" s="739">
        <v>868</v>
      </c>
      <c r="L18" s="739">
        <v>710</v>
      </c>
      <c r="M18" s="739">
        <v>0</v>
      </c>
      <c r="N18" s="739">
        <v>0</v>
      </c>
      <c r="O18" s="742">
        <v>26737</v>
      </c>
    </row>
    <row r="19" spans="1:15" ht="13.5">
      <c r="A19" s="427"/>
      <c r="B19" s="434" t="s">
        <v>551</v>
      </c>
      <c r="C19" s="435"/>
      <c r="D19" s="433"/>
      <c r="E19" s="738">
        <v>0</v>
      </c>
      <c r="F19" s="739">
        <v>0</v>
      </c>
      <c r="G19" s="740"/>
      <c r="H19" s="739">
        <v>0</v>
      </c>
      <c r="I19" s="739">
        <v>0</v>
      </c>
      <c r="J19" s="739">
        <v>0</v>
      </c>
      <c r="K19" s="739">
        <v>0</v>
      </c>
      <c r="L19" s="739">
        <v>0</v>
      </c>
      <c r="M19" s="739">
        <v>0</v>
      </c>
      <c r="N19" s="739">
        <v>0</v>
      </c>
      <c r="O19" s="742">
        <v>0</v>
      </c>
    </row>
    <row r="20" spans="1:15" s="107" customFormat="1" ht="13.5">
      <c r="A20" s="427"/>
      <c r="B20" s="434" t="s">
        <v>552</v>
      </c>
      <c r="C20" s="435"/>
      <c r="D20" s="433"/>
      <c r="E20" s="738">
        <v>0</v>
      </c>
      <c r="F20" s="739">
        <v>0</v>
      </c>
      <c r="G20" s="740"/>
      <c r="H20" s="739">
        <v>2050</v>
      </c>
      <c r="I20" s="739">
        <v>0</v>
      </c>
      <c r="J20" s="739">
        <v>0</v>
      </c>
      <c r="K20" s="739">
        <v>0</v>
      </c>
      <c r="L20" s="739">
        <v>0</v>
      </c>
      <c r="M20" s="739">
        <v>0</v>
      </c>
      <c r="N20" s="739">
        <v>0</v>
      </c>
      <c r="O20" s="742">
        <v>2050</v>
      </c>
    </row>
    <row r="21" spans="1:15" s="107" customFormat="1" ht="13.5">
      <c r="A21" s="436"/>
      <c r="B21" s="445" t="s">
        <v>553</v>
      </c>
      <c r="C21" s="446"/>
      <c r="D21" s="447"/>
      <c r="E21" s="752">
        <v>0</v>
      </c>
      <c r="F21" s="753">
        <v>0</v>
      </c>
      <c r="G21" s="754"/>
      <c r="H21" s="753">
        <v>0</v>
      </c>
      <c r="I21" s="753">
        <v>600</v>
      </c>
      <c r="J21" s="753">
        <v>0</v>
      </c>
      <c r="K21" s="753">
        <v>100</v>
      </c>
      <c r="L21" s="753">
        <v>0</v>
      </c>
      <c r="M21" s="753">
        <v>0</v>
      </c>
      <c r="N21" s="753">
        <v>0</v>
      </c>
      <c r="O21" s="746">
        <v>700</v>
      </c>
    </row>
    <row r="22" spans="1:15" ht="13.5">
      <c r="A22" s="498" t="s">
        <v>554</v>
      </c>
      <c r="B22" s="497"/>
      <c r="C22" s="449"/>
      <c r="D22" s="441"/>
      <c r="E22" s="755">
        <v>0</v>
      </c>
      <c r="F22" s="756">
        <v>0</v>
      </c>
      <c r="G22" s="747"/>
      <c r="H22" s="756">
        <v>0</v>
      </c>
      <c r="I22" s="756">
        <v>0</v>
      </c>
      <c r="J22" s="756">
        <v>0</v>
      </c>
      <c r="K22" s="756">
        <v>0</v>
      </c>
      <c r="L22" s="756">
        <v>0</v>
      </c>
      <c r="M22" s="756">
        <v>0</v>
      </c>
      <c r="N22" s="756">
        <v>0</v>
      </c>
      <c r="O22" s="748">
        <v>0</v>
      </c>
    </row>
    <row r="23" spans="1:15" ht="14.25" thickBot="1">
      <c r="A23" s="450" t="s">
        <v>198</v>
      </c>
      <c r="B23" s="451"/>
      <c r="C23" s="451"/>
      <c r="D23" s="452"/>
      <c r="E23" s="757">
        <v>0</v>
      </c>
      <c r="F23" s="758">
        <v>835995</v>
      </c>
      <c r="G23" s="759"/>
      <c r="H23" s="758">
        <v>1381577</v>
      </c>
      <c r="I23" s="758">
        <v>1338288</v>
      </c>
      <c r="J23" s="758">
        <v>454478</v>
      </c>
      <c r="K23" s="758">
        <v>173319</v>
      </c>
      <c r="L23" s="758">
        <v>167893</v>
      </c>
      <c r="M23" s="758">
        <v>143868</v>
      </c>
      <c r="N23" s="760">
        <v>4259829</v>
      </c>
      <c r="O23" s="761">
        <v>8755247</v>
      </c>
    </row>
    <row r="24" spans="1:15" ht="13.5">
      <c r="A24" s="427" t="s">
        <v>199</v>
      </c>
      <c r="B24" s="428"/>
      <c r="C24" s="428"/>
      <c r="D24" s="453"/>
      <c r="E24" s="762">
        <v>0</v>
      </c>
      <c r="F24" s="763">
        <v>35600</v>
      </c>
      <c r="G24" s="764"/>
      <c r="H24" s="763">
        <v>374094</v>
      </c>
      <c r="I24" s="763">
        <v>420015</v>
      </c>
      <c r="J24" s="763">
        <v>0</v>
      </c>
      <c r="K24" s="763">
        <v>0</v>
      </c>
      <c r="L24" s="763">
        <v>6200</v>
      </c>
      <c r="M24" s="763">
        <v>0</v>
      </c>
      <c r="N24" s="763">
        <v>1779038</v>
      </c>
      <c r="O24" s="733">
        <v>2614947</v>
      </c>
    </row>
    <row r="25" spans="1:15" ht="13.5">
      <c r="A25" s="427"/>
      <c r="B25" s="442" t="s">
        <v>555</v>
      </c>
      <c r="C25" s="443"/>
      <c r="D25" s="444"/>
      <c r="E25" s="749">
        <v>0</v>
      </c>
      <c r="F25" s="750">
        <v>35600</v>
      </c>
      <c r="G25" s="751"/>
      <c r="H25" s="750">
        <v>374094</v>
      </c>
      <c r="I25" s="750">
        <v>420015</v>
      </c>
      <c r="J25" s="750">
        <v>0</v>
      </c>
      <c r="K25" s="750">
        <v>0</v>
      </c>
      <c r="L25" s="750">
        <v>0</v>
      </c>
      <c r="M25" s="750">
        <v>0</v>
      </c>
      <c r="N25" s="750">
        <v>1023970</v>
      </c>
      <c r="O25" s="741">
        <v>1853679</v>
      </c>
    </row>
    <row r="26" spans="1:15" ht="13.5">
      <c r="A26" s="427"/>
      <c r="B26" s="454" t="s">
        <v>556</v>
      </c>
      <c r="C26" s="455"/>
      <c r="D26" s="456"/>
      <c r="E26" s="738">
        <v>0</v>
      </c>
      <c r="F26" s="739">
        <v>0</v>
      </c>
      <c r="G26" s="765"/>
      <c r="H26" s="739">
        <v>0</v>
      </c>
      <c r="I26" s="739">
        <v>0</v>
      </c>
      <c r="J26" s="739">
        <v>0</v>
      </c>
      <c r="K26" s="739">
        <v>0</v>
      </c>
      <c r="L26" s="739">
        <v>0</v>
      </c>
      <c r="M26" s="739">
        <v>0</v>
      </c>
      <c r="N26" s="739">
        <v>0</v>
      </c>
      <c r="O26" s="742">
        <v>0</v>
      </c>
    </row>
    <row r="27" spans="1:15" s="107" customFormat="1" ht="13.5">
      <c r="A27" s="427"/>
      <c r="B27" s="434" t="s">
        <v>557</v>
      </c>
      <c r="C27" s="435"/>
      <c r="D27" s="433"/>
      <c r="E27" s="738">
        <v>0</v>
      </c>
      <c r="F27" s="739">
        <v>0</v>
      </c>
      <c r="G27" s="740"/>
      <c r="H27" s="739">
        <v>0</v>
      </c>
      <c r="I27" s="739">
        <v>0</v>
      </c>
      <c r="J27" s="739">
        <v>0</v>
      </c>
      <c r="K27" s="739">
        <v>0</v>
      </c>
      <c r="L27" s="739">
        <v>0</v>
      </c>
      <c r="M27" s="739">
        <v>0</v>
      </c>
      <c r="N27" s="739">
        <v>0</v>
      </c>
      <c r="O27" s="742">
        <v>0</v>
      </c>
    </row>
    <row r="28" spans="1:187" ht="13.5">
      <c r="A28" s="427"/>
      <c r="B28" s="434" t="s">
        <v>558</v>
      </c>
      <c r="C28" s="435"/>
      <c r="D28" s="433"/>
      <c r="E28" s="738">
        <v>0</v>
      </c>
      <c r="F28" s="739">
        <v>0</v>
      </c>
      <c r="G28" s="740"/>
      <c r="H28" s="739">
        <v>0</v>
      </c>
      <c r="I28" s="739">
        <v>0</v>
      </c>
      <c r="J28" s="739">
        <v>0</v>
      </c>
      <c r="K28" s="739">
        <v>0</v>
      </c>
      <c r="L28" s="739">
        <v>0</v>
      </c>
      <c r="M28" s="739">
        <v>0</v>
      </c>
      <c r="N28" s="739">
        <v>0</v>
      </c>
      <c r="O28" s="742">
        <v>0</v>
      </c>
      <c r="AS28" s="10">
        <v>0</v>
      </c>
      <c r="AU28" s="10">
        <v>133</v>
      </c>
      <c r="AW28" s="10">
        <v>0</v>
      </c>
      <c r="AX28" s="10">
        <v>0</v>
      </c>
      <c r="AY28" s="10">
        <v>0</v>
      </c>
      <c r="AZ28" s="10">
        <v>0</v>
      </c>
      <c r="CL28" s="10">
        <v>0</v>
      </c>
      <c r="CN28" s="10">
        <v>0</v>
      </c>
      <c r="CP28" s="10">
        <v>0</v>
      </c>
      <c r="CQ28" s="10">
        <v>0</v>
      </c>
      <c r="CR28" s="10">
        <v>0</v>
      </c>
      <c r="CS28" s="10">
        <v>0</v>
      </c>
      <c r="EE28" s="10">
        <v>0</v>
      </c>
      <c r="EG28" s="10">
        <v>1596</v>
      </c>
      <c r="EI28" s="10">
        <v>0</v>
      </c>
      <c r="EJ28" s="10">
        <v>0</v>
      </c>
      <c r="EK28" s="10">
        <v>0</v>
      </c>
      <c r="EL28" s="10">
        <v>0</v>
      </c>
      <c r="FX28" s="10">
        <v>0</v>
      </c>
      <c r="FZ28" s="10">
        <v>0</v>
      </c>
      <c r="GB28" s="10">
        <v>0</v>
      </c>
      <c r="GC28" s="10">
        <v>0</v>
      </c>
      <c r="GD28" s="10">
        <v>0</v>
      </c>
      <c r="GE28" s="10">
        <v>0</v>
      </c>
    </row>
    <row r="29" spans="1:187" ht="13.5">
      <c r="A29" s="427"/>
      <c r="B29" s="434" t="s">
        <v>559</v>
      </c>
      <c r="C29" s="435"/>
      <c r="D29" s="433"/>
      <c r="E29" s="738">
        <v>0</v>
      </c>
      <c r="F29" s="739">
        <v>0</v>
      </c>
      <c r="G29" s="740"/>
      <c r="H29" s="739">
        <v>0</v>
      </c>
      <c r="I29" s="739">
        <v>0</v>
      </c>
      <c r="J29" s="739">
        <v>0</v>
      </c>
      <c r="K29" s="739">
        <v>0</v>
      </c>
      <c r="L29" s="739">
        <v>0</v>
      </c>
      <c r="M29" s="739">
        <v>0</v>
      </c>
      <c r="N29" s="739">
        <v>755068</v>
      </c>
      <c r="O29" s="742">
        <v>755068</v>
      </c>
      <c r="AS29" s="10">
        <v>3000</v>
      </c>
      <c r="AU29" s="10">
        <v>0</v>
      </c>
      <c r="AW29" s="10">
        <v>0</v>
      </c>
      <c r="AX29" s="10">
        <v>0</v>
      </c>
      <c r="AY29" s="10">
        <v>0</v>
      </c>
      <c r="AZ29" s="10">
        <v>546</v>
      </c>
      <c r="CL29" s="10">
        <v>3000</v>
      </c>
      <c r="CN29" s="10">
        <v>0</v>
      </c>
      <c r="CP29" s="10">
        <v>0</v>
      </c>
      <c r="CQ29" s="10">
        <v>0</v>
      </c>
      <c r="CR29" s="10">
        <v>0</v>
      </c>
      <c r="CS29" s="10">
        <v>50</v>
      </c>
      <c r="EE29" s="10">
        <v>3000</v>
      </c>
      <c r="EG29" s="10">
        <v>0</v>
      </c>
      <c r="EI29" s="10">
        <v>0</v>
      </c>
      <c r="EJ29" s="10">
        <v>0</v>
      </c>
      <c r="EK29" s="10">
        <v>0</v>
      </c>
      <c r="EL29" s="10">
        <v>45</v>
      </c>
      <c r="FX29" s="10">
        <v>3000</v>
      </c>
      <c r="FZ29" s="10">
        <v>0</v>
      </c>
      <c r="GB29" s="10">
        <v>0</v>
      </c>
      <c r="GC29" s="10">
        <v>0</v>
      </c>
      <c r="GD29" s="10">
        <v>0</v>
      </c>
      <c r="GE29" s="10">
        <v>4174</v>
      </c>
    </row>
    <row r="30" spans="1:187" ht="13.5">
      <c r="A30" s="427"/>
      <c r="B30" s="434" t="s">
        <v>560</v>
      </c>
      <c r="C30" s="435"/>
      <c r="D30" s="433"/>
      <c r="E30" s="738">
        <v>0</v>
      </c>
      <c r="F30" s="739">
        <v>0</v>
      </c>
      <c r="G30" s="740"/>
      <c r="H30" s="739">
        <v>0</v>
      </c>
      <c r="I30" s="739">
        <v>0</v>
      </c>
      <c r="J30" s="739">
        <v>0</v>
      </c>
      <c r="K30" s="739">
        <v>0</v>
      </c>
      <c r="L30" s="739">
        <v>6200</v>
      </c>
      <c r="M30" s="739">
        <v>0</v>
      </c>
      <c r="N30" s="739">
        <v>0</v>
      </c>
      <c r="O30" s="742">
        <v>6200</v>
      </c>
      <c r="AS30" s="10">
        <v>1605</v>
      </c>
      <c r="AU30" s="10">
        <v>0</v>
      </c>
      <c r="AW30" s="10">
        <v>343</v>
      </c>
      <c r="AX30" s="10">
        <v>0</v>
      </c>
      <c r="AY30" s="10">
        <v>0</v>
      </c>
      <c r="AZ30" s="10">
        <v>100</v>
      </c>
      <c r="CL30" s="10">
        <v>820</v>
      </c>
      <c r="CN30" s="10">
        <v>0</v>
      </c>
      <c r="CP30" s="10">
        <v>342</v>
      </c>
      <c r="CQ30" s="10">
        <v>0</v>
      </c>
      <c r="CR30" s="10">
        <v>0</v>
      </c>
      <c r="CS30" s="10">
        <v>0</v>
      </c>
      <c r="EE30" s="10">
        <v>870</v>
      </c>
      <c r="EG30" s="10">
        <v>0</v>
      </c>
      <c r="EI30" s="10">
        <v>456</v>
      </c>
      <c r="EJ30" s="10">
        <v>0</v>
      </c>
      <c r="EK30" s="10">
        <v>0</v>
      </c>
      <c r="EL30" s="10">
        <v>0</v>
      </c>
      <c r="FX30" s="10">
        <v>600</v>
      </c>
      <c r="FZ30" s="10">
        <v>0</v>
      </c>
      <c r="GB30" s="10">
        <v>1116</v>
      </c>
      <c r="GC30" s="10">
        <v>0</v>
      </c>
      <c r="GD30" s="10">
        <v>0</v>
      </c>
      <c r="GE30" s="10">
        <v>0</v>
      </c>
    </row>
    <row r="31" spans="1:15" s="107" customFormat="1" ht="13.5">
      <c r="A31" s="427"/>
      <c r="B31" s="457" t="s">
        <v>561</v>
      </c>
      <c r="C31" s="458"/>
      <c r="D31" s="459"/>
      <c r="E31" s="738">
        <v>0</v>
      </c>
      <c r="F31" s="739">
        <v>0</v>
      </c>
      <c r="G31" s="766"/>
      <c r="H31" s="739">
        <v>0</v>
      </c>
      <c r="I31" s="739">
        <v>0</v>
      </c>
      <c r="J31" s="739">
        <v>0</v>
      </c>
      <c r="K31" s="739">
        <v>0</v>
      </c>
      <c r="L31" s="739">
        <v>0</v>
      </c>
      <c r="M31" s="739">
        <v>0</v>
      </c>
      <c r="N31" s="739">
        <v>0</v>
      </c>
      <c r="O31" s="742">
        <v>0</v>
      </c>
    </row>
    <row r="32" spans="1:15" s="107" customFormat="1" ht="13.5">
      <c r="A32" s="436"/>
      <c r="B32" s="445" t="s">
        <v>562</v>
      </c>
      <c r="C32" s="446"/>
      <c r="D32" s="447"/>
      <c r="E32" s="743">
        <v>0</v>
      </c>
      <c r="F32" s="744">
        <v>0</v>
      </c>
      <c r="G32" s="754"/>
      <c r="H32" s="744">
        <v>0</v>
      </c>
      <c r="I32" s="744">
        <v>0</v>
      </c>
      <c r="J32" s="744">
        <v>0</v>
      </c>
      <c r="K32" s="744">
        <v>0</v>
      </c>
      <c r="L32" s="744">
        <v>0</v>
      </c>
      <c r="M32" s="744">
        <v>0</v>
      </c>
      <c r="N32" s="744">
        <v>0</v>
      </c>
      <c r="O32" s="746">
        <v>0</v>
      </c>
    </row>
    <row r="33" spans="1:15" s="107" customFormat="1" ht="13.5">
      <c r="A33" s="440" t="s">
        <v>201</v>
      </c>
      <c r="B33" s="428"/>
      <c r="C33" s="428"/>
      <c r="D33" s="431"/>
      <c r="E33" s="767">
        <v>0</v>
      </c>
      <c r="F33" s="768">
        <v>96318</v>
      </c>
      <c r="G33" s="764"/>
      <c r="H33" s="768">
        <v>42443</v>
      </c>
      <c r="I33" s="768">
        <v>77124</v>
      </c>
      <c r="J33" s="768">
        <v>2630</v>
      </c>
      <c r="K33" s="768">
        <v>771</v>
      </c>
      <c r="L33" s="768">
        <v>105</v>
      </c>
      <c r="M33" s="768">
        <v>377</v>
      </c>
      <c r="N33" s="768">
        <v>125943</v>
      </c>
      <c r="O33" s="748">
        <v>345711</v>
      </c>
    </row>
    <row r="34" spans="1:15" ht="13.5">
      <c r="A34" s="427"/>
      <c r="B34" s="442" t="s">
        <v>555</v>
      </c>
      <c r="C34" s="443"/>
      <c r="D34" s="444"/>
      <c r="E34" s="769">
        <v>0</v>
      </c>
      <c r="F34" s="770">
        <v>10778</v>
      </c>
      <c r="G34" s="751"/>
      <c r="H34" s="770">
        <v>36208</v>
      </c>
      <c r="I34" s="770">
        <v>54235</v>
      </c>
      <c r="J34" s="770">
        <v>0</v>
      </c>
      <c r="K34" s="770">
        <v>0</v>
      </c>
      <c r="L34" s="770">
        <v>0</v>
      </c>
      <c r="M34" s="770">
        <v>0</v>
      </c>
      <c r="N34" s="770">
        <v>120070</v>
      </c>
      <c r="O34" s="741">
        <v>221291</v>
      </c>
    </row>
    <row r="35" spans="1:15" ht="13.5">
      <c r="A35" s="427"/>
      <c r="B35" s="454" t="s">
        <v>556</v>
      </c>
      <c r="C35" s="455"/>
      <c r="D35" s="456"/>
      <c r="E35" s="738">
        <v>0</v>
      </c>
      <c r="F35" s="739">
        <v>0</v>
      </c>
      <c r="G35" s="765"/>
      <c r="H35" s="739">
        <v>0</v>
      </c>
      <c r="I35" s="739">
        <v>0</v>
      </c>
      <c r="J35" s="739">
        <v>0</v>
      </c>
      <c r="K35" s="739">
        <v>0</v>
      </c>
      <c r="L35" s="739">
        <v>0</v>
      </c>
      <c r="M35" s="739">
        <v>0</v>
      </c>
      <c r="N35" s="739">
        <v>0</v>
      </c>
      <c r="O35" s="742">
        <v>0</v>
      </c>
    </row>
    <row r="36" spans="1:15" ht="13.5">
      <c r="A36" s="427"/>
      <c r="B36" s="454" t="s">
        <v>579</v>
      </c>
      <c r="C36" s="455"/>
      <c r="D36" s="456"/>
      <c r="E36" s="738">
        <v>0</v>
      </c>
      <c r="F36" s="739">
        <v>0</v>
      </c>
      <c r="G36" s="765"/>
      <c r="H36" s="739">
        <v>0</v>
      </c>
      <c r="I36" s="739">
        <v>0</v>
      </c>
      <c r="J36" s="739">
        <v>0</v>
      </c>
      <c r="K36" s="739">
        <v>0</v>
      </c>
      <c r="L36" s="739">
        <v>0</v>
      </c>
      <c r="M36" s="739">
        <v>0</v>
      </c>
      <c r="N36" s="739">
        <v>0</v>
      </c>
      <c r="O36" s="742">
        <v>0</v>
      </c>
    </row>
    <row r="37" spans="1:15" ht="13.5">
      <c r="A37" s="427"/>
      <c r="B37" s="454" t="s">
        <v>580</v>
      </c>
      <c r="C37" s="455"/>
      <c r="D37" s="456"/>
      <c r="E37" s="738">
        <v>0</v>
      </c>
      <c r="F37" s="739">
        <v>0</v>
      </c>
      <c r="G37" s="765"/>
      <c r="H37" s="739">
        <v>0</v>
      </c>
      <c r="I37" s="739">
        <v>0</v>
      </c>
      <c r="J37" s="739">
        <v>0</v>
      </c>
      <c r="K37" s="739">
        <v>0</v>
      </c>
      <c r="L37" s="739">
        <v>0</v>
      </c>
      <c r="M37" s="739">
        <v>0</v>
      </c>
      <c r="N37" s="739">
        <v>0</v>
      </c>
      <c r="O37" s="742">
        <v>0</v>
      </c>
    </row>
    <row r="38" spans="1:15" s="107" customFormat="1" ht="13.5">
      <c r="A38" s="427"/>
      <c r="B38" s="454" t="s">
        <v>563</v>
      </c>
      <c r="C38" s="455"/>
      <c r="D38" s="456"/>
      <c r="E38" s="738">
        <v>0</v>
      </c>
      <c r="F38" s="739">
        <v>83284</v>
      </c>
      <c r="G38" s="765"/>
      <c r="H38" s="739">
        <v>2603</v>
      </c>
      <c r="I38" s="739">
        <v>17544</v>
      </c>
      <c r="J38" s="739">
        <v>675</v>
      </c>
      <c r="K38" s="739">
        <v>623</v>
      </c>
      <c r="L38" s="739">
        <v>0</v>
      </c>
      <c r="M38" s="739">
        <v>0</v>
      </c>
      <c r="N38" s="739">
        <v>1356</v>
      </c>
      <c r="O38" s="742">
        <v>106085</v>
      </c>
    </row>
    <row r="39" spans="1:15" ht="13.5">
      <c r="A39" s="427"/>
      <c r="B39" s="454" t="s">
        <v>564</v>
      </c>
      <c r="C39" s="455"/>
      <c r="D39" s="456"/>
      <c r="E39" s="738">
        <v>0</v>
      </c>
      <c r="F39" s="739">
        <v>0</v>
      </c>
      <c r="G39" s="765"/>
      <c r="H39" s="739">
        <v>0</v>
      </c>
      <c r="I39" s="739">
        <v>0</v>
      </c>
      <c r="J39" s="739">
        <v>0</v>
      </c>
      <c r="K39" s="739">
        <v>0</v>
      </c>
      <c r="L39" s="739">
        <v>0</v>
      </c>
      <c r="M39" s="739">
        <v>0</v>
      </c>
      <c r="N39" s="739">
        <v>0</v>
      </c>
      <c r="O39" s="742">
        <v>0</v>
      </c>
    </row>
    <row r="40" spans="1:15" ht="13.5">
      <c r="A40" s="427"/>
      <c r="B40" s="454" t="s">
        <v>565</v>
      </c>
      <c r="C40" s="455"/>
      <c r="D40" s="456"/>
      <c r="E40" s="738">
        <v>0</v>
      </c>
      <c r="F40" s="739">
        <v>0</v>
      </c>
      <c r="G40" s="765"/>
      <c r="H40" s="739">
        <v>0</v>
      </c>
      <c r="I40" s="739">
        <v>0</v>
      </c>
      <c r="J40" s="739">
        <v>0</v>
      </c>
      <c r="K40" s="739">
        <v>0</v>
      </c>
      <c r="L40" s="739">
        <v>0</v>
      </c>
      <c r="M40" s="739">
        <v>0</v>
      </c>
      <c r="N40" s="739">
        <v>0</v>
      </c>
      <c r="O40" s="742">
        <v>0</v>
      </c>
    </row>
    <row r="41" spans="1:15" s="107" customFormat="1" ht="13.5">
      <c r="A41" s="427"/>
      <c r="B41" s="434" t="s">
        <v>566</v>
      </c>
      <c r="C41" s="435"/>
      <c r="D41" s="433"/>
      <c r="E41" s="738">
        <v>0</v>
      </c>
      <c r="F41" s="739">
        <v>2256</v>
      </c>
      <c r="G41" s="740"/>
      <c r="H41" s="739">
        <v>3213</v>
      </c>
      <c r="I41" s="739">
        <v>4745</v>
      </c>
      <c r="J41" s="739">
        <v>1955</v>
      </c>
      <c r="K41" s="739">
        <v>48</v>
      </c>
      <c r="L41" s="739">
        <v>105</v>
      </c>
      <c r="M41" s="739">
        <v>77</v>
      </c>
      <c r="N41" s="739">
        <v>4517</v>
      </c>
      <c r="O41" s="742">
        <v>16916</v>
      </c>
    </row>
    <row r="42" spans="1:15" s="107" customFormat="1" ht="13.5">
      <c r="A42" s="427"/>
      <c r="B42" s="457" t="s">
        <v>567</v>
      </c>
      <c r="C42" s="458"/>
      <c r="D42" s="459"/>
      <c r="E42" s="738">
        <v>0</v>
      </c>
      <c r="F42" s="739">
        <v>0</v>
      </c>
      <c r="G42" s="766"/>
      <c r="H42" s="739">
        <v>0</v>
      </c>
      <c r="I42" s="739">
        <v>0</v>
      </c>
      <c r="J42" s="739">
        <v>0</v>
      </c>
      <c r="K42" s="739">
        <v>0</v>
      </c>
      <c r="L42" s="739">
        <v>0</v>
      </c>
      <c r="M42" s="739">
        <v>0</v>
      </c>
      <c r="N42" s="739">
        <v>0</v>
      </c>
      <c r="O42" s="742">
        <v>0</v>
      </c>
    </row>
    <row r="43" spans="1:15" ht="13.5">
      <c r="A43" s="436"/>
      <c r="B43" s="445" t="s">
        <v>263</v>
      </c>
      <c r="C43" s="446"/>
      <c r="D43" s="447"/>
      <c r="E43" s="743">
        <v>0</v>
      </c>
      <c r="F43" s="744">
        <v>0</v>
      </c>
      <c r="G43" s="754"/>
      <c r="H43" s="744">
        <v>419</v>
      </c>
      <c r="I43" s="744">
        <v>600</v>
      </c>
      <c r="J43" s="744">
        <v>0</v>
      </c>
      <c r="K43" s="744">
        <v>100</v>
      </c>
      <c r="L43" s="744">
        <v>0</v>
      </c>
      <c r="M43" s="744">
        <v>300</v>
      </c>
      <c r="N43" s="744">
        <v>0</v>
      </c>
      <c r="O43" s="746">
        <v>1419</v>
      </c>
    </row>
    <row r="44" spans="1:15" ht="13.5">
      <c r="A44" s="427" t="s">
        <v>568</v>
      </c>
      <c r="B44" s="449"/>
      <c r="C44" s="449"/>
      <c r="D44" s="441"/>
      <c r="E44" s="767">
        <v>0</v>
      </c>
      <c r="F44" s="768">
        <v>274789</v>
      </c>
      <c r="G44" s="747"/>
      <c r="H44" s="768">
        <v>148808</v>
      </c>
      <c r="I44" s="768">
        <v>202634</v>
      </c>
      <c r="J44" s="768">
        <v>2972</v>
      </c>
      <c r="K44" s="768">
        <v>59570</v>
      </c>
      <c r="L44" s="768">
        <v>34830</v>
      </c>
      <c r="M44" s="768">
        <v>0</v>
      </c>
      <c r="N44" s="768">
        <v>1109054</v>
      </c>
      <c r="O44" s="771">
        <v>1832657</v>
      </c>
    </row>
    <row r="45" spans="1:15" ht="13.5">
      <c r="A45" s="460"/>
      <c r="B45" s="442" t="s">
        <v>569</v>
      </c>
      <c r="C45" s="443"/>
      <c r="D45" s="444"/>
      <c r="E45" s="769">
        <v>0</v>
      </c>
      <c r="F45" s="770">
        <v>721857</v>
      </c>
      <c r="G45" s="751"/>
      <c r="H45" s="770">
        <v>484368</v>
      </c>
      <c r="I45" s="770">
        <v>789337</v>
      </c>
      <c r="J45" s="770">
        <v>6088</v>
      </c>
      <c r="K45" s="770">
        <v>200334</v>
      </c>
      <c r="L45" s="770">
        <v>136500</v>
      </c>
      <c r="M45" s="770">
        <v>0</v>
      </c>
      <c r="N45" s="770">
        <v>2408638</v>
      </c>
      <c r="O45" s="741">
        <v>4747122</v>
      </c>
    </row>
    <row r="46" spans="1:15" ht="13.5">
      <c r="A46" s="461"/>
      <c r="B46" s="428" t="s">
        <v>570</v>
      </c>
      <c r="C46" s="428"/>
      <c r="D46" s="453"/>
      <c r="E46" s="743">
        <v>0</v>
      </c>
      <c r="F46" s="744">
        <v>447068</v>
      </c>
      <c r="G46" s="764"/>
      <c r="H46" s="744">
        <v>335560</v>
      </c>
      <c r="I46" s="744">
        <v>586703</v>
      </c>
      <c r="J46" s="744">
        <v>3116</v>
      </c>
      <c r="K46" s="744">
        <v>140764</v>
      </c>
      <c r="L46" s="744">
        <v>101670</v>
      </c>
      <c r="M46" s="744">
        <v>0</v>
      </c>
      <c r="N46" s="744">
        <v>1299584</v>
      </c>
      <c r="O46" s="746">
        <v>2914465</v>
      </c>
    </row>
    <row r="47" spans="1:15" ht="14.25" thickBot="1">
      <c r="A47" s="450" t="s">
        <v>571</v>
      </c>
      <c r="B47" s="451"/>
      <c r="C47" s="451"/>
      <c r="D47" s="452"/>
      <c r="E47" s="757">
        <v>0</v>
      </c>
      <c r="F47" s="758">
        <v>406707</v>
      </c>
      <c r="G47" s="759"/>
      <c r="H47" s="758">
        <v>565345</v>
      </c>
      <c r="I47" s="758">
        <v>699773</v>
      </c>
      <c r="J47" s="758">
        <v>5602</v>
      </c>
      <c r="K47" s="758">
        <v>60341</v>
      </c>
      <c r="L47" s="758">
        <v>41135</v>
      </c>
      <c r="M47" s="758">
        <v>377</v>
      </c>
      <c r="N47" s="760">
        <v>3014035</v>
      </c>
      <c r="O47" s="761">
        <v>4793315</v>
      </c>
    </row>
    <row r="48" spans="1:15" s="107" customFormat="1" ht="13.5">
      <c r="A48" s="427" t="s">
        <v>572</v>
      </c>
      <c r="B48" s="462"/>
      <c r="C48" s="462"/>
      <c r="D48" s="463"/>
      <c r="E48" s="730">
        <v>0</v>
      </c>
      <c r="F48" s="731">
        <v>413148</v>
      </c>
      <c r="G48" s="732"/>
      <c r="H48" s="731">
        <v>603815</v>
      </c>
      <c r="I48" s="731">
        <v>352334</v>
      </c>
      <c r="J48" s="731">
        <v>365692</v>
      </c>
      <c r="K48" s="731">
        <v>0</v>
      </c>
      <c r="L48" s="731">
        <v>96977</v>
      </c>
      <c r="M48" s="731">
        <v>138553</v>
      </c>
      <c r="N48" s="731">
        <v>2007443</v>
      </c>
      <c r="O48" s="733">
        <v>3977962</v>
      </c>
    </row>
    <row r="49" spans="1:15" ht="13.5">
      <c r="A49" s="460"/>
      <c r="B49" s="442" t="s">
        <v>202</v>
      </c>
      <c r="C49" s="481"/>
      <c r="D49" s="444"/>
      <c r="E49" s="734">
        <v>0</v>
      </c>
      <c r="F49" s="735">
        <v>0</v>
      </c>
      <c r="G49" s="765"/>
      <c r="H49" s="735">
        <v>0</v>
      </c>
      <c r="I49" s="735">
        <v>12077</v>
      </c>
      <c r="J49" s="735">
        <v>365692</v>
      </c>
      <c r="K49" s="735">
        <v>0</v>
      </c>
      <c r="L49" s="735">
        <v>0</v>
      </c>
      <c r="M49" s="735">
        <v>0</v>
      </c>
      <c r="N49" s="735">
        <v>0</v>
      </c>
      <c r="O49" s="741">
        <v>377769</v>
      </c>
    </row>
    <row r="50" spans="1:15" ht="13.5">
      <c r="A50" s="460"/>
      <c r="B50" s="434" t="s">
        <v>203</v>
      </c>
      <c r="C50" s="482"/>
      <c r="D50" s="433"/>
      <c r="E50" s="738">
        <v>0</v>
      </c>
      <c r="F50" s="739">
        <v>0</v>
      </c>
      <c r="G50" s="740"/>
      <c r="H50" s="739">
        <v>0</v>
      </c>
      <c r="I50" s="739">
        <v>0</v>
      </c>
      <c r="J50" s="739">
        <v>0</v>
      </c>
      <c r="K50" s="739">
        <v>0</v>
      </c>
      <c r="L50" s="739">
        <v>0</v>
      </c>
      <c r="M50" s="739">
        <v>0</v>
      </c>
      <c r="N50" s="739">
        <v>0</v>
      </c>
      <c r="O50" s="742">
        <v>0</v>
      </c>
    </row>
    <row r="51" spans="1:15" ht="13.5">
      <c r="A51" s="460"/>
      <c r="B51" s="434" t="s">
        <v>204</v>
      </c>
      <c r="C51" s="482"/>
      <c r="D51" s="433"/>
      <c r="E51" s="738">
        <v>0</v>
      </c>
      <c r="F51" s="739">
        <v>352230</v>
      </c>
      <c r="G51" s="740"/>
      <c r="H51" s="739">
        <v>15895</v>
      </c>
      <c r="I51" s="739">
        <v>65020</v>
      </c>
      <c r="J51" s="739">
        <v>0</v>
      </c>
      <c r="K51" s="739">
        <v>0</v>
      </c>
      <c r="L51" s="739">
        <v>96977</v>
      </c>
      <c r="M51" s="739">
        <v>138553</v>
      </c>
      <c r="N51" s="739">
        <v>2007443</v>
      </c>
      <c r="O51" s="742">
        <v>2676118</v>
      </c>
    </row>
    <row r="52" spans="1:15" ht="13.5">
      <c r="A52" s="461"/>
      <c r="B52" s="438" t="s">
        <v>205</v>
      </c>
      <c r="C52" s="464"/>
      <c r="D52" s="453"/>
      <c r="E52" s="743">
        <v>0</v>
      </c>
      <c r="F52" s="744">
        <v>60918</v>
      </c>
      <c r="G52" s="754"/>
      <c r="H52" s="744">
        <v>587920</v>
      </c>
      <c r="I52" s="744">
        <v>275237</v>
      </c>
      <c r="J52" s="744">
        <v>0</v>
      </c>
      <c r="K52" s="744">
        <v>0</v>
      </c>
      <c r="L52" s="744">
        <v>0</v>
      </c>
      <c r="M52" s="744">
        <v>0</v>
      </c>
      <c r="N52" s="744">
        <v>0</v>
      </c>
      <c r="O52" s="746">
        <v>924075</v>
      </c>
    </row>
    <row r="53" spans="1:15" ht="13.5">
      <c r="A53" s="440" t="s">
        <v>573</v>
      </c>
      <c r="B53" s="430"/>
      <c r="C53" s="430"/>
      <c r="D53" s="431"/>
      <c r="E53" s="767">
        <v>0</v>
      </c>
      <c r="F53" s="768">
        <v>16140</v>
      </c>
      <c r="G53" s="736"/>
      <c r="H53" s="768">
        <v>212417</v>
      </c>
      <c r="I53" s="768">
        <v>286181</v>
      </c>
      <c r="J53" s="768">
        <v>83184</v>
      </c>
      <c r="K53" s="768">
        <v>112978</v>
      </c>
      <c r="L53" s="768">
        <v>29781</v>
      </c>
      <c r="M53" s="768">
        <v>4938</v>
      </c>
      <c r="N53" s="768">
        <v>-761649</v>
      </c>
      <c r="O53" s="771">
        <v>-16030</v>
      </c>
    </row>
    <row r="54" spans="1:15" ht="13.5">
      <c r="A54" s="427"/>
      <c r="B54" s="429" t="s">
        <v>206</v>
      </c>
      <c r="C54" s="430"/>
      <c r="D54" s="431"/>
      <c r="E54" s="769">
        <v>0</v>
      </c>
      <c r="F54" s="770">
        <v>0</v>
      </c>
      <c r="G54" s="736"/>
      <c r="H54" s="770">
        <v>3933</v>
      </c>
      <c r="I54" s="770">
        <v>0</v>
      </c>
      <c r="J54" s="770">
        <v>9386</v>
      </c>
      <c r="K54" s="770">
        <v>0</v>
      </c>
      <c r="L54" s="770">
        <v>0</v>
      </c>
      <c r="M54" s="770">
        <v>0</v>
      </c>
      <c r="N54" s="770">
        <v>33831</v>
      </c>
      <c r="O54" s="741">
        <v>47150</v>
      </c>
    </row>
    <row r="55" spans="1:15" ht="13.5">
      <c r="A55" s="427"/>
      <c r="B55" s="930"/>
      <c r="C55" s="931"/>
      <c r="D55" s="465" t="s">
        <v>207</v>
      </c>
      <c r="E55" s="738">
        <v>0</v>
      </c>
      <c r="F55" s="739">
        <v>0</v>
      </c>
      <c r="G55" s="740"/>
      <c r="H55" s="739">
        <v>3933</v>
      </c>
      <c r="I55" s="739">
        <v>0</v>
      </c>
      <c r="J55" s="739">
        <v>0</v>
      </c>
      <c r="K55" s="739">
        <v>0</v>
      </c>
      <c r="L55" s="739">
        <v>0</v>
      </c>
      <c r="M55" s="739">
        <v>0</v>
      </c>
      <c r="N55" s="739">
        <v>0</v>
      </c>
      <c r="O55" s="742">
        <v>3933</v>
      </c>
    </row>
    <row r="56" spans="1:15" ht="13.5">
      <c r="A56" s="427"/>
      <c r="B56" s="930"/>
      <c r="C56" s="931"/>
      <c r="D56" s="465" t="s">
        <v>208</v>
      </c>
      <c r="E56" s="738">
        <v>0</v>
      </c>
      <c r="F56" s="739">
        <v>0</v>
      </c>
      <c r="G56" s="740"/>
      <c r="H56" s="739">
        <v>0</v>
      </c>
      <c r="I56" s="739">
        <v>0</v>
      </c>
      <c r="J56" s="739">
        <v>0</v>
      </c>
      <c r="K56" s="739">
        <v>0</v>
      </c>
      <c r="L56" s="739">
        <v>0</v>
      </c>
      <c r="M56" s="739">
        <v>0</v>
      </c>
      <c r="N56" s="739">
        <v>0</v>
      </c>
      <c r="O56" s="742">
        <v>0</v>
      </c>
    </row>
    <row r="57" spans="1:15" s="107" customFormat="1" ht="13.5">
      <c r="A57" s="427"/>
      <c r="B57" s="930"/>
      <c r="C57" s="931"/>
      <c r="D57" s="465" t="s">
        <v>209</v>
      </c>
      <c r="E57" s="738">
        <v>0</v>
      </c>
      <c r="F57" s="739">
        <v>0</v>
      </c>
      <c r="G57" s="740"/>
      <c r="H57" s="739">
        <v>0</v>
      </c>
      <c r="I57" s="739">
        <v>0</v>
      </c>
      <c r="J57" s="739">
        <v>0</v>
      </c>
      <c r="K57" s="739">
        <v>0</v>
      </c>
      <c r="L57" s="739">
        <v>0</v>
      </c>
      <c r="M57" s="739">
        <v>0</v>
      </c>
      <c r="N57" s="739">
        <v>0</v>
      </c>
      <c r="O57" s="742">
        <v>0</v>
      </c>
    </row>
    <row r="58" spans="1:15" s="107" customFormat="1" ht="13.5">
      <c r="A58" s="427"/>
      <c r="B58" s="930"/>
      <c r="C58" s="931"/>
      <c r="D58" s="465" t="s">
        <v>210</v>
      </c>
      <c r="E58" s="738">
        <v>0</v>
      </c>
      <c r="F58" s="739">
        <v>0</v>
      </c>
      <c r="G58" s="740"/>
      <c r="H58" s="739">
        <v>0</v>
      </c>
      <c r="I58" s="739">
        <v>0</v>
      </c>
      <c r="J58" s="739">
        <v>0</v>
      </c>
      <c r="K58" s="739">
        <v>0</v>
      </c>
      <c r="L58" s="739">
        <v>0</v>
      </c>
      <c r="M58" s="739">
        <v>0</v>
      </c>
      <c r="N58" s="739">
        <v>0</v>
      </c>
      <c r="O58" s="742">
        <v>0</v>
      </c>
    </row>
    <row r="59" spans="1:15" ht="13.5">
      <c r="A59" s="427"/>
      <c r="B59" s="934"/>
      <c r="C59" s="935"/>
      <c r="D59" s="466" t="s">
        <v>194</v>
      </c>
      <c r="E59" s="752">
        <v>0</v>
      </c>
      <c r="F59" s="753">
        <v>0</v>
      </c>
      <c r="G59" s="754"/>
      <c r="H59" s="753">
        <v>0</v>
      </c>
      <c r="I59" s="753">
        <v>0</v>
      </c>
      <c r="J59" s="753">
        <v>9386</v>
      </c>
      <c r="K59" s="753">
        <v>0</v>
      </c>
      <c r="L59" s="753">
        <v>0</v>
      </c>
      <c r="M59" s="753">
        <v>0</v>
      </c>
      <c r="N59" s="753">
        <v>33831</v>
      </c>
      <c r="O59" s="746">
        <v>43217</v>
      </c>
    </row>
    <row r="60" spans="1:15" ht="13.5">
      <c r="A60" s="427"/>
      <c r="B60" s="429" t="s">
        <v>211</v>
      </c>
      <c r="C60" s="430"/>
      <c r="D60" s="431"/>
      <c r="E60" s="769">
        <v>0</v>
      </c>
      <c r="F60" s="770">
        <v>16140</v>
      </c>
      <c r="G60" s="736"/>
      <c r="H60" s="770">
        <v>208484</v>
      </c>
      <c r="I60" s="770">
        <v>286181</v>
      </c>
      <c r="J60" s="770">
        <v>73798</v>
      </c>
      <c r="K60" s="770">
        <v>112978</v>
      </c>
      <c r="L60" s="770">
        <v>29781</v>
      </c>
      <c r="M60" s="770">
        <v>4938</v>
      </c>
      <c r="N60" s="770">
        <v>-795480</v>
      </c>
      <c r="O60" s="741">
        <v>-63180</v>
      </c>
    </row>
    <row r="61" spans="1:15" ht="13.5">
      <c r="A61" s="427"/>
      <c r="B61" s="930"/>
      <c r="C61" s="931"/>
      <c r="D61" s="465" t="s">
        <v>212</v>
      </c>
      <c r="E61" s="738">
        <v>0</v>
      </c>
      <c r="F61" s="739">
        <v>0</v>
      </c>
      <c r="G61" s="740"/>
      <c r="H61" s="739">
        <v>0</v>
      </c>
      <c r="I61" s="739">
        <v>239723</v>
      </c>
      <c r="J61" s="739">
        <v>0</v>
      </c>
      <c r="K61" s="739">
        <v>0</v>
      </c>
      <c r="L61" s="739">
        <v>0</v>
      </c>
      <c r="M61" s="739">
        <v>0</v>
      </c>
      <c r="N61" s="739">
        <v>2851</v>
      </c>
      <c r="O61" s="742">
        <v>242574</v>
      </c>
    </row>
    <row r="62" spans="1:15" ht="13.5">
      <c r="A62" s="427"/>
      <c r="B62" s="930"/>
      <c r="C62" s="931"/>
      <c r="D62" s="465" t="s">
        <v>213</v>
      </c>
      <c r="E62" s="738">
        <v>0</v>
      </c>
      <c r="F62" s="739">
        <v>0</v>
      </c>
      <c r="G62" s="740"/>
      <c r="H62" s="739">
        <v>0</v>
      </c>
      <c r="I62" s="739">
        <v>0</v>
      </c>
      <c r="J62" s="739">
        <v>0</v>
      </c>
      <c r="K62" s="739">
        <v>0</v>
      </c>
      <c r="L62" s="739">
        <v>9000</v>
      </c>
      <c r="M62" s="739">
        <v>3898</v>
      </c>
      <c r="N62" s="739">
        <v>0</v>
      </c>
      <c r="O62" s="742">
        <v>12898</v>
      </c>
    </row>
    <row r="63" spans="1:15" ht="13.5">
      <c r="A63" s="427"/>
      <c r="B63" s="930"/>
      <c r="C63" s="931"/>
      <c r="D63" s="465" t="s">
        <v>214</v>
      </c>
      <c r="E63" s="738">
        <v>0</v>
      </c>
      <c r="F63" s="739">
        <v>0</v>
      </c>
      <c r="G63" s="740"/>
      <c r="H63" s="739">
        <v>80000</v>
      </c>
      <c r="I63" s="739">
        <v>105379</v>
      </c>
      <c r="J63" s="739">
        <v>0</v>
      </c>
      <c r="K63" s="739">
        <v>0</v>
      </c>
      <c r="L63" s="739">
        <v>15644</v>
      </c>
      <c r="M63" s="739">
        <v>0</v>
      </c>
      <c r="N63" s="739">
        <v>0</v>
      </c>
      <c r="O63" s="742">
        <v>201023</v>
      </c>
    </row>
    <row r="64" spans="1:15" ht="13.5">
      <c r="A64" s="427"/>
      <c r="B64" s="930"/>
      <c r="C64" s="931"/>
      <c r="D64" s="465" t="s">
        <v>215</v>
      </c>
      <c r="E64" s="738">
        <v>0</v>
      </c>
      <c r="F64" s="739">
        <v>0</v>
      </c>
      <c r="G64" s="740"/>
      <c r="H64" s="739">
        <v>0</v>
      </c>
      <c r="I64" s="739">
        <v>0</v>
      </c>
      <c r="J64" s="739">
        <v>0</v>
      </c>
      <c r="K64" s="739">
        <v>0</v>
      </c>
      <c r="L64" s="739">
        <v>0</v>
      </c>
      <c r="M64" s="739">
        <v>0</v>
      </c>
      <c r="N64" s="739">
        <v>0</v>
      </c>
      <c r="O64" s="742">
        <v>0</v>
      </c>
    </row>
    <row r="65" spans="1:15" ht="13.5">
      <c r="A65" s="427"/>
      <c r="B65" s="930"/>
      <c r="C65" s="931"/>
      <c r="D65" s="465" t="s">
        <v>216</v>
      </c>
      <c r="E65" s="738">
        <v>0</v>
      </c>
      <c r="F65" s="739">
        <v>16140</v>
      </c>
      <c r="G65" s="740"/>
      <c r="H65" s="739">
        <v>128484</v>
      </c>
      <c r="I65" s="739">
        <v>0</v>
      </c>
      <c r="J65" s="739">
        <v>73798</v>
      </c>
      <c r="K65" s="739">
        <v>112978</v>
      </c>
      <c r="L65" s="739">
        <v>5137</v>
      </c>
      <c r="M65" s="739">
        <v>1040</v>
      </c>
      <c r="N65" s="739">
        <v>0</v>
      </c>
      <c r="O65" s="742">
        <v>337577</v>
      </c>
    </row>
    <row r="66" spans="1:15" ht="13.5">
      <c r="A66" s="427"/>
      <c r="B66" s="930"/>
      <c r="C66" s="931"/>
      <c r="D66" s="478" t="s">
        <v>461</v>
      </c>
      <c r="E66" s="738">
        <v>0</v>
      </c>
      <c r="F66" s="739">
        <v>0</v>
      </c>
      <c r="G66" s="740"/>
      <c r="H66" s="739">
        <v>0</v>
      </c>
      <c r="I66" s="739">
        <v>58921</v>
      </c>
      <c r="J66" s="739">
        <v>0</v>
      </c>
      <c r="K66" s="739">
        <v>0</v>
      </c>
      <c r="L66" s="739">
        <v>0</v>
      </c>
      <c r="M66" s="739">
        <v>0</v>
      </c>
      <c r="N66" s="739">
        <v>798331</v>
      </c>
      <c r="O66" s="742">
        <v>857252</v>
      </c>
    </row>
    <row r="67" spans="1:15" ht="13.5">
      <c r="A67" s="427"/>
      <c r="B67" s="930"/>
      <c r="C67" s="931"/>
      <c r="D67" s="465" t="s">
        <v>581</v>
      </c>
      <c r="E67" s="738">
        <v>0</v>
      </c>
      <c r="F67" s="739">
        <v>13703</v>
      </c>
      <c r="G67" s="772"/>
      <c r="H67" s="739">
        <v>52763</v>
      </c>
      <c r="I67" s="739">
        <v>0</v>
      </c>
      <c r="J67" s="739">
        <v>4610</v>
      </c>
      <c r="K67" s="739">
        <v>932</v>
      </c>
      <c r="L67" s="739">
        <v>5137</v>
      </c>
      <c r="M67" s="739">
        <v>205</v>
      </c>
      <c r="N67" s="739">
        <v>5440</v>
      </c>
      <c r="O67" s="742">
        <v>82790</v>
      </c>
    </row>
    <row r="68" spans="1:15" ht="13.5">
      <c r="A68" s="436"/>
      <c r="B68" s="934"/>
      <c r="C68" s="935"/>
      <c r="D68" s="466" t="s">
        <v>582</v>
      </c>
      <c r="E68" s="773">
        <v>0</v>
      </c>
      <c r="F68" s="774">
        <v>0</v>
      </c>
      <c r="G68" s="775"/>
      <c r="H68" s="774">
        <v>0</v>
      </c>
      <c r="I68" s="774">
        <v>34988</v>
      </c>
      <c r="J68" s="774">
        <v>0</v>
      </c>
      <c r="K68" s="774">
        <v>0</v>
      </c>
      <c r="L68" s="774">
        <v>0</v>
      </c>
      <c r="M68" s="774">
        <v>0</v>
      </c>
      <c r="N68" s="776">
        <v>0</v>
      </c>
      <c r="O68" s="777">
        <v>34988</v>
      </c>
    </row>
    <row r="69" spans="1:15" ht="12" customHeight="1">
      <c r="A69" s="427" t="s">
        <v>574</v>
      </c>
      <c r="B69" s="432"/>
      <c r="C69" s="432"/>
      <c r="D69" s="431"/>
      <c r="E69" s="767">
        <v>0</v>
      </c>
      <c r="F69" s="768">
        <v>0</v>
      </c>
      <c r="G69" s="764"/>
      <c r="H69" s="768">
        <v>0</v>
      </c>
      <c r="I69" s="768">
        <v>0</v>
      </c>
      <c r="J69" s="768">
        <v>0</v>
      </c>
      <c r="K69" s="768">
        <v>0</v>
      </c>
      <c r="L69" s="768">
        <v>0</v>
      </c>
      <c r="M69" s="768">
        <v>0</v>
      </c>
      <c r="N69" s="778">
        <v>0</v>
      </c>
      <c r="O69" s="779">
        <v>0</v>
      </c>
    </row>
    <row r="70" spans="1:15" ht="14.25" thickBot="1">
      <c r="A70" s="450" t="s">
        <v>575</v>
      </c>
      <c r="B70" s="451"/>
      <c r="C70" s="451"/>
      <c r="D70" s="452"/>
      <c r="E70" s="734">
        <v>0</v>
      </c>
      <c r="F70" s="735">
        <v>429288</v>
      </c>
      <c r="G70" s="759"/>
      <c r="H70" s="735">
        <v>816232</v>
      </c>
      <c r="I70" s="735">
        <v>638515</v>
      </c>
      <c r="J70" s="735">
        <v>448876</v>
      </c>
      <c r="K70" s="735">
        <v>112978</v>
      </c>
      <c r="L70" s="735">
        <v>126758</v>
      </c>
      <c r="M70" s="735">
        <v>143491</v>
      </c>
      <c r="N70" s="780">
        <v>1245794</v>
      </c>
      <c r="O70" s="777">
        <v>3961932</v>
      </c>
    </row>
    <row r="71" spans="1:15" ht="13.5">
      <c r="A71" s="436" t="s">
        <v>576</v>
      </c>
      <c r="B71" s="438"/>
      <c r="C71" s="438"/>
      <c r="D71" s="439"/>
      <c r="E71" s="730">
        <v>0</v>
      </c>
      <c r="F71" s="731">
        <v>835995</v>
      </c>
      <c r="G71" s="745"/>
      <c r="H71" s="731">
        <v>1381577</v>
      </c>
      <c r="I71" s="731">
        <v>1338288</v>
      </c>
      <c r="J71" s="731">
        <v>454478</v>
      </c>
      <c r="K71" s="731">
        <v>173319</v>
      </c>
      <c r="L71" s="731">
        <v>167893</v>
      </c>
      <c r="M71" s="731">
        <v>143868</v>
      </c>
      <c r="N71" s="781">
        <v>4259829</v>
      </c>
      <c r="O71" s="782">
        <v>8755247</v>
      </c>
    </row>
    <row r="72" spans="1:15" ht="13.5">
      <c r="A72" s="448" t="s">
        <v>577</v>
      </c>
      <c r="B72" s="449"/>
      <c r="C72" s="449"/>
      <c r="D72" s="441"/>
      <c r="E72" s="767">
        <v>0</v>
      </c>
      <c r="F72" s="768">
        <v>0</v>
      </c>
      <c r="G72" s="747"/>
      <c r="H72" s="768">
        <v>0</v>
      </c>
      <c r="I72" s="768">
        <v>0</v>
      </c>
      <c r="J72" s="768">
        <v>0</v>
      </c>
      <c r="K72" s="768">
        <v>0</v>
      </c>
      <c r="L72" s="768">
        <v>0</v>
      </c>
      <c r="M72" s="768">
        <v>0</v>
      </c>
      <c r="N72" s="778">
        <v>0</v>
      </c>
      <c r="O72" s="779">
        <v>0</v>
      </c>
    </row>
    <row r="73" spans="1:15" ht="14.25" thickBot="1">
      <c r="A73" s="450" t="s">
        <v>578</v>
      </c>
      <c r="B73" s="451"/>
      <c r="C73" s="451"/>
      <c r="D73" s="452"/>
      <c r="E73" s="757">
        <v>0</v>
      </c>
      <c r="F73" s="758">
        <v>0</v>
      </c>
      <c r="G73" s="759"/>
      <c r="H73" s="758">
        <v>0</v>
      </c>
      <c r="I73" s="758">
        <v>0</v>
      </c>
      <c r="J73" s="758">
        <v>0</v>
      </c>
      <c r="K73" s="758">
        <v>0</v>
      </c>
      <c r="L73" s="758">
        <v>0</v>
      </c>
      <c r="M73" s="758">
        <v>0</v>
      </c>
      <c r="N73" s="783">
        <v>0</v>
      </c>
      <c r="O73" s="777">
        <v>0</v>
      </c>
    </row>
    <row r="74" spans="1:15" ht="13.5">
      <c r="A74" s="467" t="s">
        <v>217</v>
      </c>
      <c r="B74" s="468" t="s">
        <v>218</v>
      </c>
      <c r="C74" s="469"/>
      <c r="D74" s="470"/>
      <c r="E74" s="784">
        <v>0</v>
      </c>
      <c r="F74" s="785">
        <v>13703</v>
      </c>
      <c r="G74" s="786"/>
      <c r="H74" s="785">
        <v>52763</v>
      </c>
      <c r="I74" s="785">
        <v>0</v>
      </c>
      <c r="J74" s="785">
        <v>4602</v>
      </c>
      <c r="K74" s="785">
        <v>932</v>
      </c>
      <c r="L74" s="785">
        <v>5137</v>
      </c>
      <c r="M74" s="785">
        <v>205</v>
      </c>
      <c r="N74" s="787">
        <v>5440</v>
      </c>
      <c r="O74" s="788">
        <v>82782</v>
      </c>
    </row>
    <row r="75" spans="1:15" ht="14.25" thickBot="1">
      <c r="A75" s="471" t="s">
        <v>219</v>
      </c>
      <c r="B75" s="472" t="s">
        <v>462</v>
      </c>
      <c r="C75" s="473"/>
      <c r="D75" s="474"/>
      <c r="E75" s="789">
        <v>0</v>
      </c>
      <c r="F75" s="790">
        <v>0</v>
      </c>
      <c r="G75" s="791"/>
      <c r="H75" s="790">
        <v>0</v>
      </c>
      <c r="I75" s="790">
        <v>34988</v>
      </c>
      <c r="J75" s="790">
        <v>0</v>
      </c>
      <c r="K75" s="790">
        <v>0</v>
      </c>
      <c r="L75" s="790">
        <v>0</v>
      </c>
      <c r="M75" s="790">
        <v>0</v>
      </c>
      <c r="N75" s="792">
        <v>0</v>
      </c>
      <c r="O75" s="793">
        <v>34988</v>
      </c>
    </row>
    <row r="76" spans="1:15" ht="3.75" customHeight="1">
      <c r="A76" s="475"/>
      <c r="B76" s="24"/>
      <c r="C76" s="24"/>
      <c r="D76" s="102"/>
      <c r="E76" s="479"/>
      <c r="F76" s="12"/>
      <c r="G76" s="480"/>
      <c r="H76" s="12"/>
      <c r="I76" s="12"/>
      <c r="J76" s="12"/>
      <c r="K76" s="12"/>
      <c r="L76" s="12"/>
      <c r="M76" s="12"/>
      <c r="N76" s="12"/>
      <c r="O76" s="479"/>
    </row>
    <row r="77" spans="1:15" ht="13.5">
      <c r="A77" s="475"/>
      <c r="B77" s="24"/>
      <c r="C77" s="24"/>
      <c r="D77" s="24"/>
      <c r="E77" s="12"/>
      <c r="F77" s="12"/>
      <c r="G77" s="480"/>
      <c r="H77" s="12"/>
      <c r="I77" s="12"/>
      <c r="J77" s="12"/>
      <c r="K77" s="12"/>
      <c r="L77" s="12"/>
      <c r="M77" s="12"/>
      <c r="N77" s="12"/>
      <c r="O77" s="12"/>
    </row>
    <row r="78" spans="1:15" ht="13.5" hidden="1">
      <c r="A78" s="475"/>
      <c r="B78" s="24"/>
      <c r="C78" s="24"/>
      <c r="D78" s="24"/>
      <c r="E78" s="12"/>
      <c r="F78" s="12"/>
      <c r="G78" s="476"/>
      <c r="H78" s="12"/>
      <c r="I78" s="12"/>
      <c r="J78" s="12"/>
      <c r="K78" s="12"/>
      <c r="L78" s="12"/>
      <c r="M78" s="12"/>
      <c r="N78" s="12"/>
      <c r="O78" s="12"/>
    </row>
    <row r="79" spans="4:15" ht="13.5" customHeight="1" hidden="1">
      <c r="D79" s="9" t="s">
        <v>321</v>
      </c>
      <c r="E79" s="23">
        <f>E57-E38</f>
        <v>0</v>
      </c>
      <c r="F79" s="23">
        <f aca="true" t="shared" si="0" ref="F79:O79">F57-F38</f>
        <v>-83284</v>
      </c>
      <c r="G79" s="304">
        <f t="shared" si="0"/>
        <v>0</v>
      </c>
      <c r="H79" s="23">
        <f t="shared" si="0"/>
        <v>-2603</v>
      </c>
      <c r="I79" s="23">
        <f t="shared" si="0"/>
        <v>-17544</v>
      </c>
      <c r="J79" s="23">
        <f t="shared" si="0"/>
        <v>-675</v>
      </c>
      <c r="K79" s="23">
        <f t="shared" si="0"/>
        <v>-623</v>
      </c>
      <c r="L79" s="23">
        <f t="shared" si="0"/>
        <v>0</v>
      </c>
      <c r="M79" s="23">
        <f t="shared" si="0"/>
        <v>0</v>
      </c>
      <c r="N79" s="23">
        <f t="shared" si="0"/>
        <v>-1356</v>
      </c>
      <c r="O79" s="23">
        <f t="shared" si="0"/>
        <v>-106085</v>
      </c>
    </row>
    <row r="80" ht="13.5" customHeight="1" hidden="1">
      <c r="D80" s="9"/>
    </row>
    <row r="81" spans="2:15" ht="13.5" customHeight="1" hidden="1">
      <c r="B81" s="10" t="s">
        <v>2</v>
      </c>
      <c r="D81" s="9" t="s">
        <v>3</v>
      </c>
      <c r="E81" s="23">
        <f>+E6-E7-E8+E9-E10-E11</f>
        <v>0</v>
      </c>
      <c r="F81" s="23">
        <f aca="true" t="shared" si="1" ref="F81:O81">+F6-F7-F8+F9-F10-F11</f>
        <v>-2675276</v>
      </c>
      <c r="G81" s="304">
        <f>+G6-G7-G8+G9-G10-G11</f>
        <v>0</v>
      </c>
      <c r="H81" s="23">
        <f t="shared" si="1"/>
        <v>-1461594</v>
      </c>
      <c r="I81" s="23">
        <f>+I6-I7-I8+I9-I10-I11</f>
        <v>-3614682</v>
      </c>
      <c r="J81" s="23">
        <f>+J6-J7-J8+J9-J10-J11</f>
        <v>-591872</v>
      </c>
      <c r="K81" s="23">
        <f t="shared" si="1"/>
        <v>-285116</v>
      </c>
      <c r="L81" s="23">
        <f>+L6-L7-L8+L9-L10-L11</f>
        <v>-221512</v>
      </c>
      <c r="M81" s="23">
        <f t="shared" si="1"/>
        <v>-177808</v>
      </c>
      <c r="N81" s="23">
        <f t="shared" si="1"/>
        <v>-3759656</v>
      </c>
      <c r="O81" s="23">
        <f t="shared" si="1"/>
        <v>-12787516</v>
      </c>
    </row>
    <row r="82" spans="4:15" ht="13.5" customHeight="1" hidden="1">
      <c r="D82" s="9" t="s">
        <v>4</v>
      </c>
      <c r="E82" s="23">
        <f>+E5-E6-E12-E13</f>
        <v>0</v>
      </c>
      <c r="F82" s="23">
        <f aca="true" t="shared" si="2" ref="F82:O82">+F5-F6-F12-F13</f>
        <v>0</v>
      </c>
      <c r="G82" s="304">
        <f>+G5-G6-G12-G13</f>
        <v>0</v>
      </c>
      <c r="H82" s="23">
        <f t="shared" si="2"/>
        <v>108313</v>
      </c>
      <c r="I82" s="23">
        <f>+I5-I6-I12-I13</f>
        <v>128327</v>
      </c>
      <c r="J82" s="23">
        <f>+J5-J6-J12-J13</f>
        <v>86</v>
      </c>
      <c r="K82" s="23">
        <f t="shared" si="2"/>
        <v>-4700</v>
      </c>
      <c r="L82" s="23">
        <f>+L5-L6-L12-L13</f>
        <v>0</v>
      </c>
      <c r="M82" s="23">
        <f t="shared" si="2"/>
        <v>0</v>
      </c>
      <c r="N82" s="23">
        <f t="shared" si="2"/>
        <v>3010057</v>
      </c>
      <c r="O82" s="23">
        <f t="shared" si="2"/>
        <v>3242083</v>
      </c>
    </row>
    <row r="83" spans="4:15" ht="13.5" customHeight="1" hidden="1">
      <c r="D83" s="9" t="s">
        <v>5</v>
      </c>
      <c r="E83" s="23">
        <f>SUM(E15:E18)-E14</f>
        <v>0</v>
      </c>
      <c r="F83" s="23">
        <f aca="true" t="shared" si="3" ref="F83:N83">SUM(F15:F18)-F14</f>
        <v>289718</v>
      </c>
      <c r="G83" s="304">
        <f>SUM(G15:G18)-G14</f>
        <v>0</v>
      </c>
      <c r="H83" s="23">
        <f t="shared" si="3"/>
        <v>771017</v>
      </c>
      <c r="I83" s="23">
        <f>SUM(I15:I18)-I14</f>
        <v>634801</v>
      </c>
      <c r="J83" s="23">
        <f>SUM(J15:J18)-J14</f>
        <v>587960</v>
      </c>
      <c r="K83" s="23">
        <f t="shared" si="3"/>
        <v>182774</v>
      </c>
      <c r="L83" s="23">
        <f>SUM(L15:L18)-L14</f>
        <v>259900</v>
      </c>
      <c r="M83" s="23">
        <f t="shared" si="3"/>
        <v>188436</v>
      </c>
      <c r="N83" s="23">
        <f t="shared" si="3"/>
        <v>-2562397</v>
      </c>
      <c r="O83" s="23">
        <f>SUM(O15:O18)-O14</f>
        <v>352209</v>
      </c>
    </row>
    <row r="84" spans="4:15" ht="13.5" customHeight="1" hidden="1">
      <c r="D84" s="9" t="s">
        <v>6</v>
      </c>
      <c r="E84" s="23">
        <f>+E5+E14+E19-E20</f>
        <v>0</v>
      </c>
      <c r="F84" s="23">
        <f aca="true" t="shared" si="4" ref="F84:O84">+F5+F14+F19-F20</f>
        <v>691136</v>
      </c>
      <c r="G84" s="304">
        <f>+G5+G14+G19-G20</f>
        <v>0</v>
      </c>
      <c r="H84" s="23">
        <f t="shared" si="4"/>
        <v>1057675</v>
      </c>
      <c r="I84" s="23">
        <f>+I5+I14+I19-I20</f>
        <v>1084751</v>
      </c>
      <c r="J84" s="23">
        <f>+J5+J14+J19-J20</f>
        <v>160541</v>
      </c>
      <c r="K84" s="23">
        <f t="shared" si="4"/>
        <v>81882</v>
      </c>
      <c r="L84" s="23">
        <f>+L5+L14+L19-L20</f>
        <v>37943</v>
      </c>
      <c r="M84" s="23">
        <f t="shared" si="4"/>
        <v>49650</v>
      </c>
      <c r="N84" s="23">
        <f t="shared" si="4"/>
        <v>7046056</v>
      </c>
      <c r="O84" s="23">
        <f t="shared" si="4"/>
        <v>10209634</v>
      </c>
    </row>
    <row r="85" spans="4:15" ht="13.5" customHeight="1" hidden="1">
      <c r="D85" s="10" t="s">
        <v>7</v>
      </c>
      <c r="E85" s="23">
        <f>SUM(E22:E26)-E21</f>
        <v>0</v>
      </c>
      <c r="F85" s="23">
        <f aca="true" t="shared" si="5" ref="F85:O85">SUM(F22:F26)-F21</f>
        <v>907195</v>
      </c>
      <c r="G85" s="304">
        <f>SUM(G22:G26)-G21</f>
        <v>0</v>
      </c>
      <c r="H85" s="23">
        <f t="shared" si="5"/>
        <v>2129765</v>
      </c>
      <c r="I85" s="23">
        <f>SUM(I22:I26)-I21</f>
        <v>2177718</v>
      </c>
      <c r="J85" s="23">
        <f>SUM(J22:J26)-J21</f>
        <v>454478</v>
      </c>
      <c r="K85" s="23">
        <f t="shared" si="5"/>
        <v>173219</v>
      </c>
      <c r="L85" s="23">
        <f>SUM(L22:L26)-L21</f>
        <v>174093</v>
      </c>
      <c r="M85" s="23">
        <f t="shared" si="5"/>
        <v>143868</v>
      </c>
      <c r="N85" s="23">
        <f t="shared" si="5"/>
        <v>7062837</v>
      </c>
      <c r="O85" s="23">
        <f t="shared" si="5"/>
        <v>13223173</v>
      </c>
    </row>
    <row r="86" spans="4:15" ht="14.25" customHeight="1" hidden="1">
      <c r="D86" s="10" t="s">
        <v>8</v>
      </c>
      <c r="E86" s="23">
        <f>SUM(E28:E30)-E27</f>
        <v>0</v>
      </c>
      <c r="F86" s="23">
        <f aca="true" t="shared" si="6" ref="F86:O86">SUM(F28:F30)-F27</f>
        <v>0</v>
      </c>
      <c r="G86" s="304">
        <f>SUM(G28:G30)-G27</f>
        <v>0</v>
      </c>
      <c r="H86" s="23">
        <f t="shared" si="6"/>
        <v>0</v>
      </c>
      <c r="I86" s="23">
        <f>SUM(I28:I30)-I27</f>
        <v>0</v>
      </c>
      <c r="J86" s="23">
        <f>SUM(J28:J30)-J27</f>
        <v>0</v>
      </c>
      <c r="K86" s="23">
        <f t="shared" si="6"/>
        <v>0</v>
      </c>
      <c r="L86" s="23">
        <f>SUM(L28:L30)-L27</f>
        <v>6200</v>
      </c>
      <c r="M86" s="23">
        <f t="shared" si="6"/>
        <v>0</v>
      </c>
      <c r="N86" s="23">
        <f t="shared" si="6"/>
        <v>755068</v>
      </c>
      <c r="O86" s="23">
        <f t="shared" si="6"/>
        <v>761268</v>
      </c>
    </row>
    <row r="87" spans="4:15" ht="13.5" customHeight="1" hidden="1">
      <c r="D87" s="10" t="s">
        <v>9</v>
      </c>
      <c r="E87" s="23">
        <f>+E31-E27-E21</f>
        <v>0</v>
      </c>
      <c r="F87" s="23">
        <f aca="true" t="shared" si="7" ref="F87:O87">+F31-F27-F21</f>
        <v>0</v>
      </c>
      <c r="G87" s="304">
        <f>+G31-G27-G21</f>
        <v>0</v>
      </c>
      <c r="H87" s="23">
        <f t="shared" si="7"/>
        <v>0</v>
      </c>
      <c r="I87" s="23">
        <f>+I31-I27-I21</f>
        <v>-600</v>
      </c>
      <c r="J87" s="23">
        <f>+J31-J27-J21</f>
        <v>0</v>
      </c>
      <c r="K87" s="23">
        <f t="shared" si="7"/>
        <v>-100</v>
      </c>
      <c r="L87" s="23">
        <f>+L31-L27-L21</f>
        <v>0</v>
      </c>
      <c r="M87" s="23">
        <f t="shared" si="7"/>
        <v>0</v>
      </c>
      <c r="N87" s="23">
        <f t="shared" si="7"/>
        <v>0</v>
      </c>
      <c r="O87" s="23">
        <f t="shared" si="7"/>
        <v>-700</v>
      </c>
    </row>
    <row r="88" spans="4:15" ht="13.5" customHeight="1" hidden="1">
      <c r="D88" s="10" t="s">
        <v>10</v>
      </c>
      <c r="E88" s="23">
        <f>+E32-E33-E38</f>
        <v>0</v>
      </c>
      <c r="F88" s="23">
        <f aca="true" t="shared" si="8" ref="F88:O88">+F32-F33-F38</f>
        <v>-179602</v>
      </c>
      <c r="G88" s="304">
        <f>+G32-G33-G38</f>
        <v>0</v>
      </c>
      <c r="H88" s="23">
        <f t="shared" si="8"/>
        <v>-45046</v>
      </c>
      <c r="I88" s="23">
        <f>+I32-I33-I38</f>
        <v>-94668</v>
      </c>
      <c r="J88" s="23">
        <f>+J32-J33-J38</f>
        <v>-3305</v>
      </c>
      <c r="K88" s="23">
        <f t="shared" si="8"/>
        <v>-1394</v>
      </c>
      <c r="L88" s="23">
        <f>+L32-L33-L38</f>
        <v>-105</v>
      </c>
      <c r="M88" s="23">
        <f t="shared" si="8"/>
        <v>-377</v>
      </c>
      <c r="N88" s="23">
        <f t="shared" si="8"/>
        <v>-127299</v>
      </c>
      <c r="O88" s="23">
        <f t="shared" si="8"/>
        <v>-451796</v>
      </c>
    </row>
    <row r="89" spans="4:15" ht="14.25" customHeight="1" hidden="1">
      <c r="D89" s="10" t="s">
        <v>11</v>
      </c>
      <c r="E89" s="23">
        <f>SUM(E34:E37)-E33</f>
        <v>0</v>
      </c>
      <c r="F89" s="23">
        <f aca="true" t="shared" si="9" ref="F89:N89">SUM(F34:F37)-F33</f>
        <v>-85540</v>
      </c>
      <c r="G89" s="304">
        <f>SUM(G34:G37)-G33</f>
        <v>0</v>
      </c>
      <c r="H89" s="23">
        <f t="shared" si="9"/>
        <v>-6235</v>
      </c>
      <c r="I89" s="23">
        <f>SUM(I34:I37)-I33</f>
        <v>-22889</v>
      </c>
      <c r="J89" s="23">
        <f>SUM(J34:J37)-J33</f>
        <v>-2630</v>
      </c>
      <c r="K89" s="23">
        <f t="shared" si="9"/>
        <v>-771</v>
      </c>
      <c r="L89" s="23">
        <f>SUM(L34:L37)-L33</f>
        <v>-105</v>
      </c>
      <c r="M89" s="23">
        <f t="shared" si="9"/>
        <v>-377</v>
      </c>
      <c r="N89" s="23">
        <f t="shared" si="9"/>
        <v>-5873</v>
      </c>
      <c r="O89" s="23">
        <f>SUM(O34:O37)-O33</f>
        <v>-124420</v>
      </c>
    </row>
    <row r="90" spans="4:15" ht="13.5" customHeight="1" hidden="1">
      <c r="D90" s="10" t="s">
        <v>12</v>
      </c>
      <c r="E90" s="23">
        <f>SUM(E39:E40)-E38</f>
        <v>0</v>
      </c>
      <c r="F90" s="23">
        <f aca="true" t="shared" si="10" ref="F90:O90">SUM(F39:F40)-F38</f>
        <v>-83284</v>
      </c>
      <c r="G90" s="304">
        <f>SUM(G39:G40)-G38</f>
        <v>0</v>
      </c>
      <c r="H90" s="23">
        <f t="shared" si="10"/>
        <v>-2603</v>
      </c>
      <c r="I90" s="23">
        <f>SUM(I39:I40)-I38</f>
        <v>-17544</v>
      </c>
      <c r="J90" s="23">
        <f>SUM(J39:J40)-J38</f>
        <v>-675</v>
      </c>
      <c r="K90" s="23">
        <f t="shared" si="10"/>
        <v>-623</v>
      </c>
      <c r="L90" s="23">
        <f>SUM(L39:L40)-L38</f>
        <v>0</v>
      </c>
      <c r="M90" s="23">
        <f t="shared" si="10"/>
        <v>0</v>
      </c>
      <c r="N90" s="23">
        <f t="shared" si="10"/>
        <v>-1356</v>
      </c>
      <c r="O90" s="23">
        <f t="shared" si="10"/>
        <v>-106085</v>
      </c>
    </row>
    <row r="91" spans="2:15" ht="14.25" customHeight="1" hidden="1">
      <c r="B91" s="362"/>
      <c r="D91" s="10" t="s">
        <v>13</v>
      </c>
      <c r="E91" s="23">
        <f>+E41-E42-E48</f>
        <v>0</v>
      </c>
      <c r="F91" s="23">
        <f aca="true" t="shared" si="11" ref="F91:O91">+F41-F42-F48</f>
        <v>-410892</v>
      </c>
      <c r="G91" s="304">
        <f>+G41-G42-G48</f>
        <v>0</v>
      </c>
      <c r="H91" s="23">
        <f t="shared" si="11"/>
        <v>-600602</v>
      </c>
      <c r="I91" s="23">
        <f>+I41-I42-I48</f>
        <v>-347589</v>
      </c>
      <c r="J91" s="23">
        <f>+J41-J42-J48</f>
        <v>-363737</v>
      </c>
      <c r="K91" s="23">
        <f t="shared" si="11"/>
        <v>48</v>
      </c>
      <c r="L91" s="23">
        <f>+L41-L42-L48</f>
        <v>-96872</v>
      </c>
      <c r="M91" s="23">
        <f t="shared" si="11"/>
        <v>-138476</v>
      </c>
      <c r="N91" s="23">
        <f t="shared" si="11"/>
        <v>-2002926</v>
      </c>
      <c r="O91" s="23">
        <f t="shared" si="11"/>
        <v>-3961046</v>
      </c>
    </row>
    <row r="92" spans="2:15" ht="13.5" hidden="1">
      <c r="B92" s="362"/>
      <c r="D92" s="10" t="s">
        <v>14</v>
      </c>
      <c r="E92" s="23">
        <f>SUM(E43:E47)-E42</f>
        <v>0</v>
      </c>
      <c r="F92" s="23">
        <f aca="true" t="shared" si="12" ref="F92:O92">SUM(F43:F47)-F42</f>
        <v>1850421</v>
      </c>
      <c r="G92" s="304">
        <f>SUM(G43:G47)-G42</f>
        <v>0</v>
      </c>
      <c r="H92" s="23">
        <f t="shared" si="12"/>
        <v>1534500</v>
      </c>
      <c r="I92" s="23">
        <f>SUM(I43:I47)-I42</f>
        <v>2279047</v>
      </c>
      <c r="J92" s="23">
        <f>SUM(J43:J47)-J42</f>
        <v>17778</v>
      </c>
      <c r="K92" s="23">
        <f t="shared" si="12"/>
        <v>461109</v>
      </c>
      <c r="L92" s="23">
        <f>SUM(L43:L47)-L42</f>
        <v>314135</v>
      </c>
      <c r="M92" s="23">
        <f t="shared" si="12"/>
        <v>677</v>
      </c>
      <c r="N92" s="23">
        <f t="shared" si="12"/>
        <v>7831311</v>
      </c>
      <c r="O92" s="23">
        <f t="shared" si="12"/>
        <v>14288978</v>
      </c>
    </row>
    <row r="93" spans="2:15" ht="13.5" hidden="1">
      <c r="B93" s="362"/>
      <c r="D93" s="362" t="s">
        <v>15</v>
      </c>
      <c r="E93" s="23">
        <f>SUM(E49:E53)-E54-E48</f>
        <v>0</v>
      </c>
      <c r="F93" s="23">
        <f aca="true" t="shared" si="13" ref="F93:O93">SUM(F49:F53)-F54-F48</f>
        <v>16140</v>
      </c>
      <c r="G93" s="304">
        <f>SUM(G49:G53)-G54-G48</f>
        <v>0</v>
      </c>
      <c r="H93" s="23">
        <f t="shared" si="13"/>
        <v>208484</v>
      </c>
      <c r="I93" s="23">
        <f>SUM(I49:I53)-I54-I48</f>
        <v>286181</v>
      </c>
      <c r="J93" s="23">
        <f>SUM(J49:J53)-J54-J48</f>
        <v>73798</v>
      </c>
      <c r="K93" s="23">
        <f t="shared" si="13"/>
        <v>112978</v>
      </c>
      <c r="L93" s="23">
        <f>SUM(L49:L53)-L54-L48</f>
        <v>29781</v>
      </c>
      <c r="M93" s="23">
        <f t="shared" si="13"/>
        <v>4938</v>
      </c>
      <c r="N93" s="23">
        <f t="shared" si="13"/>
        <v>-795480</v>
      </c>
      <c r="O93" s="23">
        <f t="shared" si="13"/>
        <v>-63180</v>
      </c>
    </row>
    <row r="94" spans="2:15" ht="13.5" hidden="1">
      <c r="B94" s="362"/>
      <c r="D94" s="362" t="s">
        <v>16</v>
      </c>
      <c r="E94" s="23">
        <f>+E32+E41-E57</f>
        <v>0</v>
      </c>
      <c r="F94" s="23">
        <f aca="true" t="shared" si="14" ref="F94:O94">+F32+F41-F57</f>
        <v>2256</v>
      </c>
      <c r="G94" s="304">
        <f>+G32+G41-G57</f>
        <v>0</v>
      </c>
      <c r="H94" s="23">
        <f t="shared" si="14"/>
        <v>3213</v>
      </c>
      <c r="I94" s="23">
        <f>+I32+I41-I57</f>
        <v>4745</v>
      </c>
      <c r="J94" s="23">
        <f>+J32+J41-J57</f>
        <v>1955</v>
      </c>
      <c r="K94" s="23">
        <f t="shared" si="14"/>
        <v>48</v>
      </c>
      <c r="L94" s="23">
        <f>+L32+L41-L57</f>
        <v>105</v>
      </c>
      <c r="M94" s="23">
        <f t="shared" si="14"/>
        <v>77</v>
      </c>
      <c r="N94" s="23">
        <f t="shared" si="14"/>
        <v>4517</v>
      </c>
      <c r="O94" s="23">
        <f t="shared" si="14"/>
        <v>16916</v>
      </c>
    </row>
    <row r="95" spans="2:15" ht="13.5" hidden="1">
      <c r="B95" s="362"/>
      <c r="D95" s="362" t="s">
        <v>17</v>
      </c>
      <c r="E95" s="23">
        <f>+E58-E57-E31</f>
        <v>0</v>
      </c>
      <c r="F95" s="23">
        <f aca="true" t="shared" si="15" ref="F95:O95">+F58-F57-F31</f>
        <v>0</v>
      </c>
      <c r="G95" s="304">
        <f>+G58-G57-G31</f>
        <v>0</v>
      </c>
      <c r="H95" s="23">
        <f t="shared" si="15"/>
        <v>0</v>
      </c>
      <c r="I95" s="23">
        <f>+I58-I57-I31</f>
        <v>0</v>
      </c>
      <c r="J95" s="23">
        <f>+J58-J57-J31</f>
        <v>0</v>
      </c>
      <c r="K95" s="23">
        <f t="shared" si="15"/>
        <v>0</v>
      </c>
      <c r="L95" s="23">
        <f>+L58-L57-L31</f>
        <v>0</v>
      </c>
      <c r="M95" s="23">
        <f t="shared" si="15"/>
        <v>0</v>
      </c>
      <c r="N95" s="23">
        <f t="shared" si="15"/>
        <v>0</v>
      </c>
      <c r="O95" s="23">
        <f t="shared" si="15"/>
        <v>0</v>
      </c>
    </row>
    <row r="96" spans="4:15" ht="13.5" hidden="1">
      <c r="D96" s="362"/>
      <c r="E96" s="23">
        <f>+E58-E20</f>
        <v>0</v>
      </c>
      <c r="F96" s="23">
        <f aca="true" t="shared" si="16" ref="F96:O96">+F58-F20</f>
        <v>0</v>
      </c>
      <c r="G96" s="304">
        <f>+G58-G20</f>
        <v>0</v>
      </c>
      <c r="H96" s="23">
        <f t="shared" si="16"/>
        <v>-2050</v>
      </c>
      <c r="I96" s="23">
        <f>+I58-I20</f>
        <v>0</v>
      </c>
      <c r="J96" s="23">
        <f>+J58-J20</f>
        <v>0</v>
      </c>
      <c r="K96" s="23">
        <f t="shared" si="16"/>
        <v>0</v>
      </c>
      <c r="L96" s="23">
        <f>+L58-L20</f>
        <v>0</v>
      </c>
      <c r="M96" s="23">
        <f t="shared" si="16"/>
        <v>0</v>
      </c>
      <c r="N96" s="23">
        <f t="shared" si="16"/>
        <v>0</v>
      </c>
      <c r="O96" s="23">
        <f t="shared" si="16"/>
        <v>-2050</v>
      </c>
    </row>
    <row r="97" spans="4:15" ht="13.5" hidden="1">
      <c r="D97" s="362" t="s">
        <v>18</v>
      </c>
      <c r="E97" s="23" t="e">
        <f>#REF!-E61</f>
        <v>#REF!</v>
      </c>
      <c r="F97" s="23" t="e">
        <f>#REF!+#REF!-F61</f>
        <v>#REF!</v>
      </c>
      <c r="I97" s="23" t="e">
        <f>#REF!+#REF!-I61</f>
        <v>#REF!</v>
      </c>
      <c r="J97" s="23" t="e">
        <f>#REF!-J61</f>
        <v>#REF!</v>
      </c>
      <c r="K97" s="23" t="e">
        <f>#REF!-K61</f>
        <v>#REF!</v>
      </c>
      <c r="L97" s="23" t="e">
        <f>#REF!-L61</f>
        <v>#REF!</v>
      </c>
      <c r="M97" s="23" t="e">
        <f>#REF!-M61</f>
        <v>#REF!</v>
      </c>
      <c r="N97" s="23" t="e">
        <f>#REF!-N61</f>
        <v>#REF!</v>
      </c>
      <c r="O97" s="23" t="e">
        <f>#REF!-O61</f>
        <v>#REF!</v>
      </c>
    </row>
    <row r="98" ht="13.5" hidden="1">
      <c r="D98" s="362"/>
    </row>
    <row r="99" spans="4:16" ht="13.5" hidden="1">
      <c r="D99" s="369" t="s">
        <v>463</v>
      </c>
      <c r="E99" s="368" t="s">
        <v>527</v>
      </c>
      <c r="F99" s="368" t="s">
        <v>527</v>
      </c>
      <c r="G99" s="316"/>
      <c r="H99" s="368" t="s">
        <v>527</v>
      </c>
      <c r="I99" s="368" t="s">
        <v>527</v>
      </c>
      <c r="J99" s="368" t="s">
        <v>527</v>
      </c>
      <c r="K99" s="368" t="s">
        <v>527</v>
      </c>
      <c r="L99" s="368" t="s">
        <v>527</v>
      </c>
      <c r="M99" s="368" t="s">
        <v>527</v>
      </c>
      <c r="N99" s="368" t="s">
        <v>527</v>
      </c>
      <c r="P99" s="23"/>
    </row>
    <row r="100" spans="4:16" ht="13.5" hidden="1">
      <c r="D100" s="369" t="s">
        <v>464</v>
      </c>
      <c r="E100" s="368" t="s">
        <v>481</v>
      </c>
      <c r="F100" s="368" t="s">
        <v>481</v>
      </c>
      <c r="G100" s="316"/>
      <c r="H100" s="368" t="s">
        <v>481</v>
      </c>
      <c r="I100" s="368" t="s">
        <v>481</v>
      </c>
      <c r="J100" s="368" t="s">
        <v>481</v>
      </c>
      <c r="K100" s="368" t="s">
        <v>481</v>
      </c>
      <c r="L100" s="368" t="s">
        <v>481</v>
      </c>
      <c r="M100" s="368" t="s">
        <v>481</v>
      </c>
      <c r="N100" s="368" t="s">
        <v>481</v>
      </c>
      <c r="P100" s="23"/>
    </row>
    <row r="101" spans="4:16" ht="13.5" hidden="1">
      <c r="D101" s="369" t="s">
        <v>465</v>
      </c>
      <c r="E101" s="368" t="s">
        <v>447</v>
      </c>
      <c r="F101" s="368" t="s">
        <v>447</v>
      </c>
      <c r="G101" s="316"/>
      <c r="H101" s="368" t="s">
        <v>447</v>
      </c>
      <c r="I101" s="368" t="s">
        <v>447</v>
      </c>
      <c r="J101" s="368" t="s">
        <v>447</v>
      </c>
      <c r="K101" s="368" t="s">
        <v>447</v>
      </c>
      <c r="L101" s="368" t="s">
        <v>447</v>
      </c>
      <c r="M101" s="368" t="s">
        <v>447</v>
      </c>
      <c r="N101" s="368" t="s">
        <v>447</v>
      </c>
      <c r="P101" s="23"/>
    </row>
    <row r="102" spans="4:16" ht="13.5" hidden="1">
      <c r="D102" s="369" t="s">
        <v>466</v>
      </c>
      <c r="E102" s="368" t="s">
        <v>482</v>
      </c>
      <c r="F102" s="368" t="s">
        <v>482</v>
      </c>
      <c r="G102" s="316"/>
      <c r="H102" s="368" t="s">
        <v>482</v>
      </c>
      <c r="I102" s="368" t="s">
        <v>482</v>
      </c>
      <c r="J102" s="368" t="s">
        <v>482</v>
      </c>
      <c r="K102" s="368" t="s">
        <v>482</v>
      </c>
      <c r="L102" s="368" t="s">
        <v>482</v>
      </c>
      <c r="M102" s="368" t="s">
        <v>482</v>
      </c>
      <c r="N102" s="368" t="s">
        <v>482</v>
      </c>
      <c r="P102" s="23"/>
    </row>
    <row r="103" spans="4:16" ht="13.5" hidden="1">
      <c r="D103" s="369" t="s">
        <v>467</v>
      </c>
      <c r="E103" s="368" t="s">
        <v>20</v>
      </c>
      <c r="F103" s="368" t="s">
        <v>23</v>
      </c>
      <c r="G103" s="316"/>
      <c r="H103" s="368" t="s">
        <v>24</v>
      </c>
      <c r="I103" s="368" t="s">
        <v>25</v>
      </c>
      <c r="J103" s="368" t="s">
        <v>455</v>
      </c>
      <c r="K103" s="368" t="s">
        <v>26</v>
      </c>
      <c r="L103" s="368" t="s">
        <v>22</v>
      </c>
      <c r="M103" s="368" t="s">
        <v>27</v>
      </c>
      <c r="N103" s="368" t="s">
        <v>456</v>
      </c>
      <c r="P103" s="23"/>
    </row>
    <row r="104" spans="4:16" ht="13.5" hidden="1">
      <c r="D104" s="369" t="s">
        <v>468</v>
      </c>
      <c r="E104" s="368" t="s">
        <v>379</v>
      </c>
      <c r="F104" s="368" t="s">
        <v>381</v>
      </c>
      <c r="G104" s="316"/>
      <c r="H104" s="368" t="s">
        <v>382</v>
      </c>
      <c r="I104" s="368" t="s">
        <v>383</v>
      </c>
      <c r="J104" s="368" t="s">
        <v>384</v>
      </c>
      <c r="K104" s="368" t="s">
        <v>385</v>
      </c>
      <c r="L104" s="368" t="s">
        <v>386</v>
      </c>
      <c r="M104" s="368" t="s">
        <v>387</v>
      </c>
      <c r="N104" s="368" t="s">
        <v>388</v>
      </c>
      <c r="P104" s="23"/>
    </row>
    <row r="105" spans="4:16" ht="13.5" hidden="1">
      <c r="D105" s="369" t="s">
        <v>469</v>
      </c>
      <c r="E105" s="368" t="s">
        <v>503</v>
      </c>
      <c r="F105" s="368" t="s">
        <v>503</v>
      </c>
      <c r="G105" s="316"/>
      <c r="H105" s="368" t="s">
        <v>503</v>
      </c>
      <c r="I105" s="368" t="s">
        <v>503</v>
      </c>
      <c r="J105" s="368" t="s">
        <v>503</v>
      </c>
      <c r="K105" s="368" t="s">
        <v>503</v>
      </c>
      <c r="L105" s="368" t="s">
        <v>503</v>
      </c>
      <c r="M105" s="368" t="s">
        <v>503</v>
      </c>
      <c r="N105" s="368" t="s">
        <v>503</v>
      </c>
      <c r="P105" s="23"/>
    </row>
    <row r="106" spans="4:16" ht="13.5" hidden="1">
      <c r="D106" s="369" t="s">
        <v>470</v>
      </c>
      <c r="E106" s="348"/>
      <c r="F106" s="348"/>
      <c r="G106"/>
      <c r="H106" s="348"/>
      <c r="I106" s="348"/>
      <c r="J106" s="348"/>
      <c r="K106" s="348"/>
      <c r="L106" s="348"/>
      <c r="M106" s="348"/>
      <c r="N106" s="348"/>
      <c r="P106" s="23"/>
    </row>
    <row r="107" spans="4:16" ht="13.5" hidden="1">
      <c r="D107" s="369" t="s">
        <v>471</v>
      </c>
      <c r="E107" s="368"/>
      <c r="F107" s="368"/>
      <c r="G107" s="316"/>
      <c r="H107" s="368"/>
      <c r="I107" s="368"/>
      <c r="J107" s="368"/>
      <c r="K107" s="368"/>
      <c r="L107" s="368"/>
      <c r="M107" s="368"/>
      <c r="N107" s="368"/>
      <c r="P107" s="23"/>
    </row>
    <row r="108" spans="4:16" ht="13.5" hidden="1">
      <c r="D108" s="369" t="s">
        <v>472</v>
      </c>
      <c r="E108" s="368"/>
      <c r="F108" s="368"/>
      <c r="G108" s="316"/>
      <c r="H108" s="368"/>
      <c r="I108" s="368"/>
      <c r="J108" s="368"/>
      <c r="K108" s="368"/>
      <c r="L108" s="368"/>
      <c r="M108" s="368"/>
      <c r="N108" s="368"/>
      <c r="P108" s="23"/>
    </row>
    <row r="109" spans="4:16" ht="13.5" hidden="1">
      <c r="D109" s="369" t="s">
        <v>473</v>
      </c>
      <c r="E109" s="368"/>
      <c r="F109" s="368"/>
      <c r="G109" s="316"/>
      <c r="H109" s="368"/>
      <c r="I109" s="368"/>
      <c r="J109" s="368"/>
      <c r="K109" s="368"/>
      <c r="L109" s="368"/>
      <c r="M109" s="368"/>
      <c r="N109" s="368"/>
      <c r="P109" s="23"/>
    </row>
    <row r="110" spans="4:16" ht="13.5" hidden="1">
      <c r="D110" s="369" t="s">
        <v>474</v>
      </c>
      <c r="E110" s="368"/>
      <c r="F110" s="368"/>
      <c r="G110" s="316"/>
      <c r="H110" s="368"/>
      <c r="I110" s="368"/>
      <c r="J110" s="368"/>
      <c r="K110" s="368"/>
      <c r="L110" s="368"/>
      <c r="M110" s="368"/>
      <c r="N110" s="368"/>
      <c r="P110" s="23"/>
    </row>
    <row r="111" spans="4:16" ht="13.5" hidden="1">
      <c r="D111" s="369" t="s">
        <v>475</v>
      </c>
      <c r="E111" s="368"/>
      <c r="F111" s="368"/>
      <c r="G111" s="316"/>
      <c r="H111" s="368"/>
      <c r="I111" s="368"/>
      <c r="J111" s="368"/>
      <c r="K111" s="368"/>
      <c r="L111" s="368"/>
      <c r="M111" s="368"/>
      <c r="N111" s="368"/>
      <c r="P111" s="23"/>
    </row>
    <row r="112" spans="4:16" ht="13.5" hidden="1">
      <c r="D112" s="369" t="s">
        <v>476</v>
      </c>
      <c r="E112" s="368"/>
      <c r="F112" s="368"/>
      <c r="G112" s="316"/>
      <c r="H112" s="368"/>
      <c r="I112" s="368"/>
      <c r="J112" s="368"/>
      <c r="K112" s="368"/>
      <c r="L112" s="368"/>
      <c r="M112" s="368"/>
      <c r="N112" s="368"/>
      <c r="P112" s="23"/>
    </row>
    <row r="113" spans="4:16" ht="13.5" hidden="1">
      <c r="D113" s="369" t="s">
        <v>477</v>
      </c>
      <c r="E113" s="368"/>
      <c r="F113" s="368"/>
      <c r="G113" s="316"/>
      <c r="H113" s="368"/>
      <c r="I113" s="368"/>
      <c r="J113" s="368"/>
      <c r="K113" s="368"/>
      <c r="L113" s="368"/>
      <c r="M113" s="368"/>
      <c r="N113" s="368"/>
      <c r="P113" s="23"/>
    </row>
    <row r="114" spans="4:16" ht="13.5" hidden="1">
      <c r="D114" s="369" t="s">
        <v>478</v>
      </c>
      <c r="E114" s="368"/>
      <c r="F114" s="368"/>
      <c r="G114" s="316"/>
      <c r="H114" s="368"/>
      <c r="I114" s="368"/>
      <c r="J114" s="368"/>
      <c r="K114" s="368"/>
      <c r="L114" s="368"/>
      <c r="M114" s="368"/>
      <c r="N114" s="368"/>
      <c r="P114" s="23"/>
    </row>
    <row r="115" spans="4:16" ht="13.5" hidden="1">
      <c r="D115" s="369" t="s">
        <v>479</v>
      </c>
      <c r="E115" s="368"/>
      <c r="F115" s="368"/>
      <c r="G115" s="316"/>
      <c r="H115" s="368"/>
      <c r="I115" s="368"/>
      <c r="J115" s="368"/>
      <c r="K115" s="368"/>
      <c r="L115" s="368"/>
      <c r="M115" s="368"/>
      <c r="N115" s="368"/>
      <c r="P115" s="23"/>
    </row>
    <row r="116" spans="4:16" ht="13.5" hidden="1">
      <c r="D116" s="369" t="s">
        <v>480</v>
      </c>
      <c r="E116" s="368"/>
      <c r="F116" s="368"/>
      <c r="G116" s="316"/>
      <c r="H116" s="368"/>
      <c r="I116" s="368"/>
      <c r="J116" s="368"/>
      <c r="K116" s="368"/>
      <c r="L116" s="368"/>
      <c r="M116" s="368"/>
      <c r="N116" s="368"/>
      <c r="P116" s="23"/>
    </row>
    <row r="117" spans="4:12" ht="13.5">
      <c r="D117"/>
      <c r="E117"/>
      <c r="F117"/>
      <c r="G117"/>
      <c r="H117"/>
      <c r="I117"/>
      <c r="J117"/>
      <c r="K117"/>
      <c r="L117"/>
    </row>
    <row r="118" spans="4:12" ht="13.5">
      <c r="D118"/>
      <c r="E118"/>
      <c r="F118"/>
      <c r="G118"/>
      <c r="H118"/>
      <c r="I118"/>
      <c r="J118"/>
      <c r="K118"/>
      <c r="L118"/>
    </row>
    <row r="119" spans="4:12" ht="13.5">
      <c r="D119"/>
      <c r="E119"/>
      <c r="F119"/>
      <c r="G119"/>
      <c r="H119"/>
      <c r="I119"/>
      <c r="J119"/>
      <c r="K119"/>
      <c r="L119"/>
    </row>
    <row r="120" spans="4:12" ht="13.5">
      <c r="D120"/>
      <c r="E120"/>
      <c r="F120"/>
      <c r="G120"/>
      <c r="H120"/>
      <c r="I120"/>
      <c r="J120"/>
      <c r="K120"/>
      <c r="L120"/>
    </row>
    <row r="121" spans="4:12" ht="13.5">
      <c r="D121"/>
      <c r="E121"/>
      <c r="F121"/>
      <c r="G121"/>
      <c r="H121"/>
      <c r="I121"/>
      <c r="J121"/>
      <c r="K121"/>
      <c r="L121"/>
    </row>
    <row r="122" spans="4:12" ht="13.5">
      <c r="D122"/>
      <c r="E122"/>
      <c r="F122"/>
      <c r="G122"/>
      <c r="H122"/>
      <c r="I122"/>
      <c r="J122"/>
      <c r="K122"/>
      <c r="L122"/>
    </row>
    <row r="123" spans="4:12" ht="13.5">
      <c r="D123"/>
      <c r="E123"/>
      <c r="F123"/>
      <c r="G123"/>
      <c r="H123"/>
      <c r="I123"/>
      <c r="J123"/>
      <c r="K123"/>
      <c r="L123"/>
    </row>
    <row r="124" spans="4:12" ht="13.5">
      <c r="D124"/>
      <c r="E124"/>
      <c r="F124"/>
      <c r="G124"/>
      <c r="H124"/>
      <c r="I124"/>
      <c r="J124"/>
      <c r="K124"/>
      <c r="L124"/>
    </row>
    <row r="125" spans="4:12" ht="13.5">
      <c r="D125"/>
      <c r="E125"/>
      <c r="F125"/>
      <c r="G125"/>
      <c r="H125"/>
      <c r="I125"/>
      <c r="J125"/>
      <c r="K125"/>
      <c r="L125"/>
    </row>
    <row r="126" spans="4:12" ht="13.5">
      <c r="D126"/>
      <c r="E126"/>
      <c r="F126"/>
      <c r="G126"/>
      <c r="H126"/>
      <c r="I126"/>
      <c r="J126"/>
      <c r="K126"/>
      <c r="L126"/>
    </row>
    <row r="127" spans="4:12" ht="13.5">
      <c r="D127"/>
      <c r="E127"/>
      <c r="F127"/>
      <c r="G127"/>
      <c r="H127"/>
      <c r="I127"/>
      <c r="J127"/>
      <c r="K127"/>
      <c r="L127"/>
    </row>
    <row r="128" spans="4:12" ht="13.5">
      <c r="D128"/>
      <c r="E128"/>
      <c r="F128"/>
      <c r="G128"/>
      <c r="H128"/>
      <c r="I128"/>
      <c r="J128"/>
      <c r="K128"/>
      <c r="L128"/>
    </row>
    <row r="129" spans="4:12" ht="13.5">
      <c r="D129"/>
      <c r="E129"/>
      <c r="F129"/>
      <c r="G129"/>
      <c r="H129"/>
      <c r="I129"/>
      <c r="J129"/>
      <c r="K129"/>
      <c r="L129"/>
    </row>
    <row r="130" spans="4:12" ht="13.5">
      <c r="D130"/>
      <c r="E130"/>
      <c r="F130"/>
      <c r="G130"/>
      <c r="H130"/>
      <c r="I130"/>
      <c r="J130"/>
      <c r="K130"/>
      <c r="L130"/>
    </row>
    <row r="131" spans="4:12" ht="13.5">
      <c r="D131"/>
      <c r="E131"/>
      <c r="F131"/>
      <c r="G131"/>
      <c r="H131"/>
      <c r="I131"/>
      <c r="J131"/>
      <c r="K131"/>
      <c r="L131"/>
    </row>
    <row r="132" spans="4:12" ht="13.5">
      <c r="D132"/>
      <c r="E132"/>
      <c r="F132"/>
      <c r="G132"/>
      <c r="H132"/>
      <c r="I132"/>
      <c r="J132"/>
      <c r="K132"/>
      <c r="L132"/>
    </row>
    <row r="133" spans="4:12" ht="13.5">
      <c r="D133"/>
      <c r="E133"/>
      <c r="F133"/>
      <c r="G133"/>
      <c r="H133"/>
      <c r="I133"/>
      <c r="J133"/>
      <c r="K133"/>
      <c r="L133"/>
    </row>
    <row r="134" spans="4:12" ht="13.5">
      <c r="D134"/>
      <c r="E134"/>
      <c r="F134"/>
      <c r="G134"/>
      <c r="H134"/>
      <c r="I134"/>
      <c r="J134"/>
      <c r="K134"/>
      <c r="L134"/>
    </row>
    <row r="135" spans="4:12" ht="13.5">
      <c r="D135"/>
      <c r="E135"/>
      <c r="F135"/>
      <c r="G135"/>
      <c r="H135"/>
      <c r="I135"/>
      <c r="J135"/>
      <c r="K135"/>
      <c r="L135"/>
    </row>
    <row r="136" spans="4:12" ht="13.5">
      <c r="D136"/>
      <c r="E136"/>
      <c r="F136"/>
      <c r="G136"/>
      <c r="H136"/>
      <c r="I136"/>
      <c r="J136"/>
      <c r="K136"/>
      <c r="L136"/>
    </row>
    <row r="137" spans="4:12" ht="13.5">
      <c r="D137"/>
      <c r="E137"/>
      <c r="F137"/>
      <c r="G137"/>
      <c r="H137"/>
      <c r="I137"/>
      <c r="J137"/>
      <c r="K137"/>
      <c r="L137"/>
    </row>
    <row r="138" spans="4:12" ht="13.5">
      <c r="D138"/>
      <c r="E138"/>
      <c r="F138"/>
      <c r="G138"/>
      <c r="H138"/>
      <c r="I138"/>
      <c r="J138"/>
      <c r="K138"/>
      <c r="L138"/>
    </row>
    <row r="139" spans="4:12" ht="13.5">
      <c r="D139"/>
      <c r="E139"/>
      <c r="F139"/>
      <c r="G139"/>
      <c r="H139"/>
      <c r="I139"/>
      <c r="J139"/>
      <c r="K139"/>
      <c r="L139"/>
    </row>
    <row r="140" spans="4:12" ht="13.5">
      <c r="D140"/>
      <c r="E140"/>
      <c r="F140"/>
      <c r="G140"/>
      <c r="H140"/>
      <c r="I140"/>
      <c r="J140"/>
      <c r="K140"/>
      <c r="L140"/>
    </row>
    <row r="141" spans="4:12" ht="13.5">
      <c r="D141"/>
      <c r="E141"/>
      <c r="F141"/>
      <c r="G141"/>
      <c r="H141"/>
      <c r="I141"/>
      <c r="J141"/>
      <c r="K141"/>
      <c r="L141"/>
    </row>
    <row r="142" spans="4:12" ht="13.5">
      <c r="D142"/>
      <c r="E142"/>
      <c r="F142"/>
      <c r="G142"/>
      <c r="H142"/>
      <c r="I142"/>
      <c r="J142"/>
      <c r="K142"/>
      <c r="L142"/>
    </row>
    <row r="143" spans="4:12" ht="13.5">
      <c r="D143"/>
      <c r="E143"/>
      <c r="F143"/>
      <c r="G143"/>
      <c r="H143"/>
      <c r="I143"/>
      <c r="J143"/>
      <c r="K143"/>
      <c r="L143"/>
    </row>
    <row r="144" spans="4:12" ht="13.5">
      <c r="D144"/>
      <c r="E144"/>
      <c r="F144"/>
      <c r="G144"/>
      <c r="H144"/>
      <c r="I144"/>
      <c r="J144"/>
      <c r="K144"/>
      <c r="L144"/>
    </row>
    <row r="145" spans="4:12" ht="13.5">
      <c r="D145"/>
      <c r="E145"/>
      <c r="F145"/>
      <c r="G145"/>
      <c r="H145"/>
      <c r="I145"/>
      <c r="J145"/>
      <c r="K145"/>
      <c r="L145"/>
    </row>
    <row r="146" spans="4:12" ht="13.5">
      <c r="D146"/>
      <c r="E146"/>
      <c r="F146"/>
      <c r="G146"/>
      <c r="H146"/>
      <c r="I146"/>
      <c r="J146"/>
      <c r="K146"/>
      <c r="L146"/>
    </row>
    <row r="147" spans="4:12" ht="13.5">
      <c r="D147"/>
      <c r="E147"/>
      <c r="F147"/>
      <c r="G147"/>
      <c r="H147"/>
      <c r="I147"/>
      <c r="J147"/>
      <c r="K147"/>
      <c r="L147"/>
    </row>
    <row r="148" spans="4:12" ht="13.5">
      <c r="D148"/>
      <c r="E148"/>
      <c r="F148"/>
      <c r="G148"/>
      <c r="H148"/>
      <c r="I148"/>
      <c r="J148"/>
      <c r="K148"/>
      <c r="L148"/>
    </row>
    <row r="149" spans="4:12" ht="13.5">
      <c r="D149"/>
      <c r="E149"/>
      <c r="F149"/>
      <c r="G149"/>
      <c r="H149"/>
      <c r="I149"/>
      <c r="J149"/>
      <c r="K149"/>
      <c r="L149"/>
    </row>
    <row r="150" spans="4:12" ht="13.5">
      <c r="D150"/>
      <c r="E150"/>
      <c r="F150"/>
      <c r="G150"/>
      <c r="H150"/>
      <c r="I150"/>
      <c r="J150"/>
      <c r="K150"/>
      <c r="L150"/>
    </row>
    <row r="151" spans="4:12" ht="13.5">
      <c r="D151"/>
      <c r="E151"/>
      <c r="F151"/>
      <c r="G151"/>
      <c r="H151"/>
      <c r="I151"/>
      <c r="J151"/>
      <c r="K151"/>
      <c r="L151"/>
    </row>
    <row r="152" spans="4:12" ht="13.5">
      <c r="D152"/>
      <c r="E152"/>
      <c r="F152"/>
      <c r="G152"/>
      <c r="H152"/>
      <c r="I152"/>
      <c r="J152"/>
      <c r="K152"/>
      <c r="L152"/>
    </row>
    <row r="153" spans="4:12" ht="13.5">
      <c r="D153"/>
      <c r="E153"/>
      <c r="F153"/>
      <c r="G153"/>
      <c r="H153"/>
      <c r="I153"/>
      <c r="J153"/>
      <c r="K153"/>
      <c r="L153"/>
    </row>
    <row r="154" spans="4:12" ht="13.5">
      <c r="D154"/>
      <c r="E154"/>
      <c r="F154"/>
      <c r="G154"/>
      <c r="H154"/>
      <c r="I154"/>
      <c r="J154"/>
      <c r="K154"/>
      <c r="L154"/>
    </row>
    <row r="155" spans="4:12" ht="13.5">
      <c r="D155"/>
      <c r="E155"/>
      <c r="F155"/>
      <c r="G155"/>
      <c r="H155"/>
      <c r="I155"/>
      <c r="J155"/>
      <c r="K155"/>
      <c r="L155"/>
    </row>
    <row r="156" spans="4:12" ht="13.5">
      <c r="D156"/>
      <c r="E156"/>
      <c r="F156"/>
      <c r="G156"/>
      <c r="H156"/>
      <c r="I156"/>
      <c r="J156"/>
      <c r="K156"/>
      <c r="L156"/>
    </row>
    <row r="157" spans="4:12" ht="13.5">
      <c r="D157"/>
      <c r="E157"/>
      <c r="F157"/>
      <c r="G157"/>
      <c r="H157"/>
      <c r="I157"/>
      <c r="J157"/>
      <c r="K157"/>
      <c r="L157"/>
    </row>
    <row r="158" spans="4:12" ht="13.5">
      <c r="D158"/>
      <c r="E158"/>
      <c r="F158"/>
      <c r="G158"/>
      <c r="H158"/>
      <c r="I158"/>
      <c r="J158"/>
      <c r="K158"/>
      <c r="L158"/>
    </row>
    <row r="159" spans="4:12" ht="13.5">
      <c r="D159"/>
      <c r="E159"/>
      <c r="F159"/>
      <c r="G159"/>
      <c r="H159"/>
      <c r="I159"/>
      <c r="J159"/>
      <c r="K159"/>
      <c r="L159"/>
    </row>
    <row r="160" spans="4:12" ht="13.5">
      <c r="D160"/>
      <c r="E160"/>
      <c r="F160"/>
      <c r="G160"/>
      <c r="H160"/>
      <c r="I160"/>
      <c r="J160"/>
      <c r="K160"/>
      <c r="L160"/>
    </row>
    <row r="161" spans="4:12" ht="13.5">
      <c r="D161"/>
      <c r="E161"/>
      <c r="F161"/>
      <c r="G161"/>
      <c r="H161"/>
      <c r="I161"/>
      <c r="J161"/>
      <c r="K161"/>
      <c r="L161"/>
    </row>
    <row r="162" spans="4:12" ht="13.5">
      <c r="D162"/>
      <c r="E162"/>
      <c r="F162"/>
      <c r="G162"/>
      <c r="H162"/>
      <c r="I162"/>
      <c r="J162"/>
      <c r="K162"/>
      <c r="L162"/>
    </row>
    <row r="163" spans="4:12" ht="13.5">
      <c r="D163"/>
      <c r="E163"/>
      <c r="F163"/>
      <c r="G163"/>
      <c r="H163"/>
      <c r="I163"/>
      <c r="J163"/>
      <c r="K163"/>
      <c r="L163"/>
    </row>
    <row r="164" spans="4:12" ht="13.5">
      <c r="D164"/>
      <c r="E164"/>
      <c r="F164"/>
      <c r="G164"/>
      <c r="H164"/>
      <c r="I164"/>
      <c r="J164"/>
      <c r="K164"/>
      <c r="L164"/>
    </row>
    <row r="165" spans="4:12" ht="13.5">
      <c r="D165"/>
      <c r="E165"/>
      <c r="F165"/>
      <c r="G165"/>
      <c r="H165"/>
      <c r="I165"/>
      <c r="J165"/>
      <c r="K165"/>
      <c r="L165"/>
    </row>
    <row r="166" spans="4:12" ht="13.5">
      <c r="D166"/>
      <c r="E166"/>
      <c r="F166"/>
      <c r="G166"/>
      <c r="H166"/>
      <c r="I166"/>
      <c r="J166"/>
      <c r="K166"/>
      <c r="L166"/>
    </row>
    <row r="167" spans="4:12" ht="13.5">
      <c r="D167"/>
      <c r="E167"/>
      <c r="F167"/>
      <c r="G167"/>
      <c r="H167"/>
      <c r="I167"/>
      <c r="J167"/>
      <c r="K167"/>
      <c r="L167"/>
    </row>
    <row r="168" spans="4:12" ht="13.5">
      <c r="D168"/>
      <c r="E168"/>
      <c r="F168"/>
      <c r="G168"/>
      <c r="H168"/>
      <c r="I168"/>
      <c r="J168"/>
      <c r="K168"/>
      <c r="L168"/>
    </row>
    <row r="169" spans="4:12" ht="13.5">
      <c r="D169"/>
      <c r="E169"/>
      <c r="F169"/>
      <c r="G169"/>
      <c r="H169"/>
      <c r="I169"/>
      <c r="J169"/>
      <c r="K169"/>
      <c r="L169"/>
    </row>
    <row r="170" spans="4:12" ht="13.5">
      <c r="D170"/>
      <c r="E170"/>
      <c r="F170"/>
      <c r="G170"/>
      <c r="H170"/>
      <c r="I170"/>
      <c r="J170"/>
      <c r="K170"/>
      <c r="L170"/>
    </row>
    <row r="171" spans="4:12" ht="13.5">
      <c r="D171"/>
      <c r="E171"/>
      <c r="F171"/>
      <c r="G171"/>
      <c r="H171"/>
      <c r="I171"/>
      <c r="J171"/>
      <c r="K171"/>
      <c r="L171"/>
    </row>
    <row r="172" spans="4:12" ht="13.5">
      <c r="D172"/>
      <c r="E172"/>
      <c r="F172"/>
      <c r="G172"/>
      <c r="H172"/>
      <c r="I172"/>
      <c r="J172"/>
      <c r="K172"/>
      <c r="L172"/>
    </row>
    <row r="173" spans="4:12" ht="13.5">
      <c r="D173"/>
      <c r="E173"/>
      <c r="F173"/>
      <c r="G173"/>
      <c r="H173"/>
      <c r="I173"/>
      <c r="J173"/>
      <c r="K173"/>
      <c r="L173"/>
    </row>
    <row r="174" spans="4:12" ht="13.5">
      <c r="D174"/>
      <c r="E174"/>
      <c r="F174"/>
      <c r="G174"/>
      <c r="H174"/>
      <c r="I174"/>
      <c r="J174"/>
      <c r="K174"/>
      <c r="L174"/>
    </row>
    <row r="175" spans="4:12" ht="13.5">
      <c r="D175"/>
      <c r="E175"/>
      <c r="F175"/>
      <c r="G175"/>
      <c r="H175"/>
      <c r="I175"/>
      <c r="J175"/>
      <c r="K175"/>
      <c r="L175"/>
    </row>
    <row r="176" spans="4:12" ht="13.5">
      <c r="D176"/>
      <c r="E176"/>
      <c r="F176"/>
      <c r="G176"/>
      <c r="H176"/>
      <c r="I176"/>
      <c r="J176"/>
      <c r="K176"/>
      <c r="L176"/>
    </row>
    <row r="177" spans="4:12" ht="13.5">
      <c r="D177"/>
      <c r="E177"/>
      <c r="F177"/>
      <c r="G177"/>
      <c r="H177"/>
      <c r="I177"/>
      <c r="J177"/>
      <c r="K177"/>
      <c r="L177"/>
    </row>
    <row r="178" spans="4:12" ht="13.5">
      <c r="D178"/>
      <c r="E178"/>
      <c r="F178"/>
      <c r="G178"/>
      <c r="H178"/>
      <c r="I178"/>
      <c r="J178"/>
      <c r="K178"/>
      <c r="L178"/>
    </row>
    <row r="179" spans="4:12" ht="13.5">
      <c r="D179"/>
      <c r="E179"/>
      <c r="F179"/>
      <c r="G179"/>
      <c r="H179"/>
      <c r="I179"/>
      <c r="J179"/>
      <c r="K179"/>
      <c r="L179"/>
    </row>
    <row r="180" spans="4:12" ht="13.5">
      <c r="D180"/>
      <c r="E180"/>
      <c r="F180"/>
      <c r="G180"/>
      <c r="H180"/>
      <c r="I180"/>
      <c r="J180"/>
      <c r="K180"/>
      <c r="L180"/>
    </row>
    <row r="181" spans="4:12" ht="13.5">
      <c r="D181"/>
      <c r="E181"/>
      <c r="F181"/>
      <c r="G181"/>
      <c r="H181"/>
      <c r="I181"/>
      <c r="J181"/>
      <c r="K181"/>
      <c r="L181"/>
    </row>
    <row r="182" spans="4:12" ht="13.5">
      <c r="D182"/>
      <c r="E182"/>
      <c r="F182"/>
      <c r="G182"/>
      <c r="H182"/>
      <c r="I182"/>
      <c r="J182"/>
      <c r="K182"/>
      <c r="L182"/>
    </row>
    <row r="183" spans="4:12" ht="13.5">
      <c r="D183"/>
      <c r="E183"/>
      <c r="F183"/>
      <c r="G183"/>
      <c r="H183"/>
      <c r="I183"/>
      <c r="J183"/>
      <c r="K183"/>
      <c r="L183"/>
    </row>
    <row r="184" spans="4:12" ht="13.5">
      <c r="D184"/>
      <c r="E184"/>
      <c r="F184"/>
      <c r="G184"/>
      <c r="H184"/>
      <c r="I184"/>
      <c r="J184"/>
      <c r="K184"/>
      <c r="L184"/>
    </row>
    <row r="185" spans="4:12" ht="13.5">
      <c r="D185"/>
      <c r="E185"/>
      <c r="F185"/>
      <c r="G185"/>
      <c r="H185"/>
      <c r="I185"/>
      <c r="J185"/>
      <c r="K185"/>
      <c r="L185"/>
    </row>
    <row r="186" spans="4:12" ht="13.5">
      <c r="D186"/>
      <c r="E186"/>
      <c r="F186"/>
      <c r="G186"/>
      <c r="H186"/>
      <c r="I186"/>
      <c r="J186"/>
      <c r="K186"/>
      <c r="L186"/>
    </row>
    <row r="187" ht="13.5">
      <c r="D187"/>
    </row>
    <row r="188" ht="13.5">
      <c r="D188"/>
    </row>
    <row r="189" ht="13.5">
      <c r="D189"/>
    </row>
  </sheetData>
  <sheetProtection/>
  <mergeCells count="4">
    <mergeCell ref="O2:O4"/>
    <mergeCell ref="B7:C13"/>
    <mergeCell ref="B55:C59"/>
    <mergeCell ref="B61:C68"/>
  </mergeCells>
  <conditionalFormatting sqref="D67:D68 D99:P116 A53:D66 G53:G66 E17:E73 G5:G48 G69:G75 A76:P98 A74:E75 A5:E16 A17:D48 A69:D73 Q76:IV116 O5:IV75 A1:IV4 A117:IV65536">
    <cfRule type="cellIs" priority="12" dxfId="37" operator="equal" stopIfTrue="1">
      <formula>0</formula>
    </cfRule>
  </conditionalFormatting>
  <conditionalFormatting sqref="A49:C52 A67:C68 G49:G52">
    <cfRule type="cellIs" priority="11" dxfId="37" operator="equal" stopIfTrue="1">
      <formula>0</formula>
    </cfRule>
  </conditionalFormatting>
  <conditionalFormatting sqref="F5:F75">
    <cfRule type="cellIs" priority="8" dxfId="37" operator="equal" stopIfTrue="1">
      <formula>0</formula>
    </cfRule>
  </conditionalFormatting>
  <conditionalFormatting sqref="H5:H75">
    <cfRule type="cellIs" priority="7" dxfId="37" operator="equal" stopIfTrue="1">
      <formula>0</formula>
    </cfRule>
  </conditionalFormatting>
  <conditionalFormatting sqref="I5:I75">
    <cfRule type="cellIs" priority="6" dxfId="37" operator="equal" stopIfTrue="1">
      <formula>0</formula>
    </cfRule>
  </conditionalFormatting>
  <conditionalFormatting sqref="J5:J75">
    <cfRule type="cellIs" priority="5" dxfId="37" operator="equal" stopIfTrue="1">
      <formula>0</formula>
    </cfRule>
  </conditionalFormatting>
  <conditionalFormatting sqref="K5:K75">
    <cfRule type="cellIs" priority="4" dxfId="37" operator="equal" stopIfTrue="1">
      <formula>0</formula>
    </cfRule>
  </conditionalFormatting>
  <conditionalFormatting sqref="L5:L75">
    <cfRule type="cellIs" priority="3" dxfId="37" operator="equal" stopIfTrue="1">
      <formula>0</formula>
    </cfRule>
  </conditionalFormatting>
  <conditionalFormatting sqref="M5:M75">
    <cfRule type="cellIs" priority="2" dxfId="37" operator="equal" stopIfTrue="1">
      <formula>0</formula>
    </cfRule>
  </conditionalFormatting>
  <conditionalFormatting sqref="N5:N75">
    <cfRule type="cellIs" priority="1" dxfId="37" operator="equal" stopIfTrue="1">
      <formula>0</formula>
    </cfRule>
  </conditionalFormatting>
  <printOptions horizont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49" r:id="rId2"/>
  <ignoredErrors>
    <ignoredError sqref="E2:N2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131"/>
  <sheetViews>
    <sheetView tabSelected="1" view="pageBreakPreview" zoomScale="85" zoomScaleNormal="75" zoomScaleSheetLayoutView="85" zoomScalePageLayoutView="0" workbookViewId="0" topLeftCell="A1">
      <pane xSplit="4" ySplit="4" topLeftCell="E23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L30" sqref="L30"/>
    </sheetView>
  </sheetViews>
  <sheetFormatPr defaultColWidth="9.00390625" defaultRowHeight="13.5"/>
  <cols>
    <col min="1" max="1" width="4.875" style="313" customWidth="1"/>
    <col min="2" max="2" width="21.25390625" style="313" customWidth="1"/>
    <col min="3" max="3" width="22.75390625" style="313" customWidth="1"/>
    <col min="4" max="4" width="7.75390625" style="313" customWidth="1"/>
    <col min="5" max="15" width="11.375" style="311" customWidth="1"/>
    <col min="16" max="16384" width="9.00390625" style="312" customWidth="1"/>
  </cols>
  <sheetData>
    <row r="1" spans="1:15" ht="19.5" customHeight="1" thickBot="1">
      <c r="A1" s="51" t="s">
        <v>222</v>
      </c>
      <c r="B1" s="311"/>
      <c r="C1" s="311"/>
      <c r="D1" s="311"/>
      <c r="O1" s="55" t="s">
        <v>220</v>
      </c>
    </row>
    <row r="2" spans="1:15" ht="19.5" customHeight="1">
      <c r="A2" s="200"/>
      <c r="B2" s="201"/>
      <c r="C2" s="202" t="s">
        <v>223</v>
      </c>
      <c r="D2" s="207"/>
      <c r="E2" s="104" t="s">
        <v>50</v>
      </c>
      <c r="F2" s="103" t="s">
        <v>51</v>
      </c>
      <c r="G2" s="103" t="s">
        <v>51</v>
      </c>
      <c r="H2" s="103" t="s">
        <v>52</v>
      </c>
      <c r="I2" s="103" t="s">
        <v>53</v>
      </c>
      <c r="J2" s="103" t="s">
        <v>54</v>
      </c>
      <c r="K2" s="103" t="s">
        <v>55</v>
      </c>
      <c r="L2" s="103" t="s">
        <v>56</v>
      </c>
      <c r="M2" s="103" t="s">
        <v>57</v>
      </c>
      <c r="N2" s="108" t="s">
        <v>58</v>
      </c>
      <c r="O2" s="911" t="s">
        <v>221</v>
      </c>
    </row>
    <row r="3" spans="1:15" ht="19.5" customHeight="1">
      <c r="A3" s="203"/>
      <c r="B3" s="52"/>
      <c r="C3" s="53"/>
      <c r="D3" s="208"/>
      <c r="E3" s="114" t="s">
        <v>19</v>
      </c>
      <c r="F3" s="13" t="s">
        <v>59</v>
      </c>
      <c r="G3" s="13" t="s">
        <v>59</v>
      </c>
      <c r="H3" s="13" t="s">
        <v>60</v>
      </c>
      <c r="I3" s="13" t="s">
        <v>61</v>
      </c>
      <c r="J3" s="13" t="s">
        <v>37</v>
      </c>
      <c r="K3" s="13" t="s">
        <v>62</v>
      </c>
      <c r="L3" s="13" t="s">
        <v>21</v>
      </c>
      <c r="M3" s="13" t="s">
        <v>63</v>
      </c>
      <c r="N3" s="109" t="s">
        <v>64</v>
      </c>
      <c r="O3" s="912"/>
    </row>
    <row r="4" spans="1:15" ht="19.5" customHeight="1" thickBot="1">
      <c r="A4" s="206"/>
      <c r="B4" s="209" t="s">
        <v>224</v>
      </c>
      <c r="C4" s="210"/>
      <c r="D4" s="211"/>
      <c r="E4" s="300"/>
      <c r="F4" s="112" t="s">
        <v>32</v>
      </c>
      <c r="G4" s="112" t="s">
        <v>33</v>
      </c>
      <c r="H4" s="112"/>
      <c r="I4" s="112"/>
      <c r="J4" s="212"/>
      <c r="K4" s="212"/>
      <c r="L4" s="212"/>
      <c r="M4" s="112"/>
      <c r="N4" s="113" t="s">
        <v>66</v>
      </c>
      <c r="O4" s="913"/>
    </row>
    <row r="5" spans="1:15" ht="19.5" customHeight="1">
      <c r="A5" s="203" t="s">
        <v>225</v>
      </c>
      <c r="B5" s="213"/>
      <c r="C5" s="267" t="s">
        <v>583</v>
      </c>
      <c r="D5" s="944" t="s">
        <v>430</v>
      </c>
      <c r="E5" s="794"/>
      <c r="F5" s="794"/>
      <c r="G5" s="794"/>
      <c r="H5" s="794"/>
      <c r="I5" s="794"/>
      <c r="J5" s="794"/>
      <c r="K5" s="794"/>
      <c r="L5" s="794"/>
      <c r="M5" s="794"/>
      <c r="N5" s="795"/>
      <c r="O5" s="796"/>
    </row>
    <row r="6" spans="1:15" ht="19.5" customHeight="1">
      <c r="A6" s="204"/>
      <c r="B6" s="54"/>
      <c r="C6" s="268" t="s">
        <v>226</v>
      </c>
      <c r="D6" s="939"/>
      <c r="E6" s="797" t="s">
        <v>593</v>
      </c>
      <c r="F6" s="798">
        <v>84.2</v>
      </c>
      <c r="G6" s="797" t="s">
        <v>593</v>
      </c>
      <c r="H6" s="798">
        <v>69.9</v>
      </c>
      <c r="I6" s="798">
        <v>62.9</v>
      </c>
      <c r="J6" s="798">
        <v>99.4</v>
      </c>
      <c r="K6" s="798">
        <v>99.6</v>
      </c>
      <c r="L6" s="798">
        <v>96.2</v>
      </c>
      <c r="M6" s="798">
        <v>99.7</v>
      </c>
      <c r="N6" s="798">
        <v>55.3</v>
      </c>
      <c r="O6" s="799">
        <v>66.2</v>
      </c>
    </row>
    <row r="7" spans="1:15" ht="19.5" customHeight="1">
      <c r="A7" s="205" t="s">
        <v>227</v>
      </c>
      <c r="B7" s="266"/>
      <c r="C7" s="269" t="s">
        <v>228</v>
      </c>
      <c r="D7" s="938" t="s">
        <v>431</v>
      </c>
      <c r="E7" s="794"/>
      <c r="F7" s="794"/>
      <c r="G7" s="794"/>
      <c r="H7" s="794"/>
      <c r="I7" s="794"/>
      <c r="J7" s="794"/>
      <c r="K7" s="794"/>
      <c r="L7" s="794"/>
      <c r="M7" s="794"/>
      <c r="N7" s="795"/>
      <c r="O7" s="796"/>
    </row>
    <row r="8" spans="1:15" ht="19.5" customHeight="1">
      <c r="A8" s="204"/>
      <c r="B8" s="54"/>
      <c r="C8" s="268" t="s">
        <v>584</v>
      </c>
      <c r="D8" s="939"/>
      <c r="E8" s="797" t="s">
        <v>593</v>
      </c>
      <c r="F8" s="798">
        <v>93.4</v>
      </c>
      <c r="G8" s="797" t="s">
        <v>593</v>
      </c>
      <c r="H8" s="798">
        <v>69.5</v>
      </c>
      <c r="I8" s="798">
        <v>75.8</v>
      </c>
      <c r="J8" s="798">
        <v>35.5</v>
      </c>
      <c r="K8" s="798">
        <v>47.5</v>
      </c>
      <c r="L8" s="798">
        <v>22.6</v>
      </c>
      <c r="M8" s="798">
        <v>34.6</v>
      </c>
      <c r="N8" s="800">
        <v>97.6</v>
      </c>
      <c r="O8" s="799">
        <v>82.6</v>
      </c>
    </row>
    <row r="9" spans="1:15" ht="19.5" customHeight="1">
      <c r="A9" s="205" t="s">
        <v>229</v>
      </c>
      <c r="B9" s="266"/>
      <c r="C9" s="269" t="s">
        <v>230</v>
      </c>
      <c r="D9" s="938" t="s">
        <v>432</v>
      </c>
      <c r="E9" s="794"/>
      <c r="F9" s="794"/>
      <c r="G9" s="794"/>
      <c r="H9" s="794"/>
      <c r="I9" s="794"/>
      <c r="J9" s="794"/>
      <c r="K9" s="794"/>
      <c r="L9" s="794"/>
      <c r="M9" s="794"/>
      <c r="N9" s="801"/>
      <c r="O9" s="796"/>
    </row>
    <row r="10" spans="1:15" ht="19.5" customHeight="1">
      <c r="A10" s="204"/>
      <c r="B10" s="54"/>
      <c r="C10" s="268" t="s">
        <v>231</v>
      </c>
      <c r="D10" s="939"/>
      <c r="E10" s="797" t="s">
        <v>593</v>
      </c>
      <c r="F10" s="798">
        <v>150.4</v>
      </c>
      <c r="G10" s="797" t="s">
        <v>593</v>
      </c>
      <c r="H10" s="798">
        <v>1063.8</v>
      </c>
      <c r="I10" s="798">
        <v>495.1</v>
      </c>
      <c r="J10" s="798">
        <v>11179.6</v>
      </c>
      <c r="K10" s="798">
        <v>11859.5</v>
      </c>
      <c r="L10" s="798">
        <v>123761.9</v>
      </c>
      <c r="M10" s="798">
        <v>24991.5</v>
      </c>
      <c r="N10" s="800">
        <v>177.7</v>
      </c>
      <c r="O10" s="799">
        <v>524</v>
      </c>
    </row>
    <row r="11" spans="1:15" ht="19.5" customHeight="1">
      <c r="A11" s="205" t="s">
        <v>232</v>
      </c>
      <c r="B11" s="266"/>
      <c r="C11" s="269" t="s">
        <v>233</v>
      </c>
      <c r="D11" s="938" t="s">
        <v>433</v>
      </c>
      <c r="E11" s="794"/>
      <c r="F11" s="794"/>
      <c r="G11" s="802"/>
      <c r="H11" s="794"/>
      <c r="I11" s="794"/>
      <c r="J11" s="794"/>
      <c r="K11" s="794"/>
      <c r="L11" s="794"/>
      <c r="M11" s="794"/>
      <c r="N11" s="801"/>
      <c r="O11" s="796"/>
    </row>
    <row r="12" spans="1:15" ht="19.5" customHeight="1">
      <c r="A12" s="204"/>
      <c r="B12" s="54"/>
      <c r="C12" s="268" t="s">
        <v>234</v>
      </c>
      <c r="D12" s="939"/>
      <c r="E12" s="798">
        <v>100</v>
      </c>
      <c r="F12" s="798">
        <v>118.4</v>
      </c>
      <c r="G12" s="798">
        <v>118.4</v>
      </c>
      <c r="H12" s="798">
        <v>137.4</v>
      </c>
      <c r="I12" s="798">
        <v>79.6</v>
      </c>
      <c r="J12" s="798">
        <v>120.3</v>
      </c>
      <c r="K12" s="798">
        <v>106.5</v>
      </c>
      <c r="L12" s="798">
        <v>211.1</v>
      </c>
      <c r="M12" s="798">
        <v>104.5</v>
      </c>
      <c r="N12" s="800">
        <v>102.6</v>
      </c>
      <c r="O12" s="799">
        <v>107.4</v>
      </c>
    </row>
    <row r="13" spans="1:15" ht="19.5" customHeight="1">
      <c r="A13" s="205" t="s">
        <v>235</v>
      </c>
      <c r="B13" s="266"/>
      <c r="C13" s="269" t="s">
        <v>236</v>
      </c>
      <c r="D13" s="938" t="s">
        <v>390</v>
      </c>
      <c r="E13" s="794"/>
      <c r="F13" s="794"/>
      <c r="G13" s="794"/>
      <c r="H13" s="794"/>
      <c r="I13" s="794"/>
      <c r="J13" s="794"/>
      <c r="K13" s="794"/>
      <c r="L13" s="794"/>
      <c r="M13" s="794"/>
      <c r="N13" s="801"/>
      <c r="O13" s="796"/>
    </row>
    <row r="14" spans="1:15" ht="19.5" customHeight="1">
      <c r="A14" s="204"/>
      <c r="B14" s="54"/>
      <c r="C14" s="268" t="s">
        <v>237</v>
      </c>
      <c r="D14" s="939"/>
      <c r="E14" s="798">
        <v>100</v>
      </c>
      <c r="F14" s="798">
        <v>118.4</v>
      </c>
      <c r="G14" s="798">
        <v>118.4</v>
      </c>
      <c r="H14" s="798">
        <v>137.4</v>
      </c>
      <c r="I14" s="798">
        <v>79.6</v>
      </c>
      <c r="J14" s="798">
        <v>120.3</v>
      </c>
      <c r="K14" s="798">
        <v>106.5</v>
      </c>
      <c r="L14" s="798">
        <v>211.1</v>
      </c>
      <c r="M14" s="798">
        <v>104.5</v>
      </c>
      <c r="N14" s="800">
        <v>102.6</v>
      </c>
      <c r="O14" s="799">
        <v>107.4</v>
      </c>
    </row>
    <row r="15" spans="1:15" ht="19.5" customHeight="1">
      <c r="A15" s="205" t="s">
        <v>391</v>
      </c>
      <c r="B15" s="266"/>
      <c r="C15" s="269" t="s">
        <v>392</v>
      </c>
      <c r="D15" s="938" t="s">
        <v>390</v>
      </c>
      <c r="E15" s="794"/>
      <c r="F15" s="794"/>
      <c r="G15" s="794"/>
      <c r="H15" s="794"/>
      <c r="I15" s="794"/>
      <c r="J15" s="794"/>
      <c r="K15" s="794"/>
      <c r="L15" s="794"/>
      <c r="M15" s="794"/>
      <c r="N15" s="801"/>
      <c r="O15" s="796"/>
    </row>
    <row r="16" spans="1:15" ht="19.5" customHeight="1">
      <c r="A16" s="204"/>
      <c r="B16" s="54"/>
      <c r="C16" s="268" t="s">
        <v>393</v>
      </c>
      <c r="D16" s="939"/>
      <c r="E16" s="797" t="s">
        <v>593</v>
      </c>
      <c r="F16" s="798">
        <v>85.4</v>
      </c>
      <c r="G16" s="798">
        <v>85.4</v>
      </c>
      <c r="H16" s="798">
        <v>137</v>
      </c>
      <c r="I16" s="798">
        <v>75.2</v>
      </c>
      <c r="J16" s="798">
        <v>118.3</v>
      </c>
      <c r="K16" s="798">
        <v>86.7</v>
      </c>
      <c r="L16" s="798">
        <v>177</v>
      </c>
      <c r="M16" s="798">
        <v>0</v>
      </c>
      <c r="N16" s="800">
        <v>77.8</v>
      </c>
      <c r="O16" s="799">
        <v>93.1</v>
      </c>
    </row>
    <row r="17" spans="1:15" ht="19.5" customHeight="1">
      <c r="A17" s="942" t="s">
        <v>238</v>
      </c>
      <c r="B17" s="943"/>
      <c r="C17" s="270" t="s">
        <v>239</v>
      </c>
      <c r="D17" s="938" t="s">
        <v>434</v>
      </c>
      <c r="E17" s="794"/>
      <c r="F17" s="794"/>
      <c r="G17" s="794"/>
      <c r="H17" s="794"/>
      <c r="I17" s="794"/>
      <c r="J17" s="794"/>
      <c r="K17" s="794"/>
      <c r="L17" s="794"/>
      <c r="M17" s="794"/>
      <c r="N17" s="795"/>
      <c r="O17" s="796"/>
    </row>
    <row r="18" spans="1:15" ht="19.5" customHeight="1" thickBot="1">
      <c r="A18" s="206"/>
      <c r="B18" s="209"/>
      <c r="C18" s="271" t="s">
        <v>240</v>
      </c>
      <c r="D18" s="937"/>
      <c r="E18" s="803" t="s">
        <v>593</v>
      </c>
      <c r="F18" s="804">
        <v>70.4</v>
      </c>
      <c r="G18" s="804">
        <v>0</v>
      </c>
      <c r="H18" s="804">
        <v>65.4</v>
      </c>
      <c r="I18" s="804">
        <v>79.8</v>
      </c>
      <c r="J18" s="804">
        <v>0</v>
      </c>
      <c r="K18" s="804">
        <v>0</v>
      </c>
      <c r="L18" s="804">
        <v>0</v>
      </c>
      <c r="M18" s="804">
        <v>0</v>
      </c>
      <c r="N18" s="805">
        <v>136</v>
      </c>
      <c r="O18" s="806">
        <v>94.4</v>
      </c>
    </row>
    <row r="19" spans="1:15" ht="19.5" customHeight="1">
      <c r="A19" s="203" t="s">
        <v>241</v>
      </c>
      <c r="B19" s="213"/>
      <c r="C19" s="314"/>
      <c r="D19" s="315"/>
      <c r="E19" s="807"/>
      <c r="F19" s="807"/>
      <c r="G19" s="807"/>
      <c r="H19" s="807"/>
      <c r="I19" s="807"/>
      <c r="J19" s="807"/>
      <c r="K19" s="807"/>
      <c r="L19" s="807"/>
      <c r="M19" s="807"/>
      <c r="N19" s="808"/>
      <c r="O19" s="809"/>
    </row>
    <row r="20" spans="1:15" ht="19.5" customHeight="1">
      <c r="A20" s="203"/>
      <c r="B20" s="272" t="s">
        <v>242</v>
      </c>
      <c r="C20" s="274" t="s">
        <v>243</v>
      </c>
      <c r="D20" s="940" t="s">
        <v>435</v>
      </c>
      <c r="E20" s="810"/>
      <c r="F20" s="810"/>
      <c r="G20" s="810"/>
      <c r="H20" s="810"/>
      <c r="I20" s="810"/>
      <c r="J20" s="810"/>
      <c r="K20" s="810"/>
      <c r="L20" s="810"/>
      <c r="M20" s="810"/>
      <c r="N20" s="811"/>
      <c r="O20" s="812"/>
    </row>
    <row r="21" spans="1:15" ht="19.5" customHeight="1">
      <c r="A21" s="203"/>
      <c r="B21" s="276"/>
      <c r="C21" s="277" t="s">
        <v>244</v>
      </c>
      <c r="D21" s="936"/>
      <c r="E21" s="802" t="s">
        <v>593</v>
      </c>
      <c r="F21" s="794">
        <v>27.8</v>
      </c>
      <c r="G21" s="794">
        <v>0</v>
      </c>
      <c r="H21" s="794">
        <v>19.5</v>
      </c>
      <c r="I21" s="794">
        <v>46.2</v>
      </c>
      <c r="J21" s="794">
        <v>0</v>
      </c>
      <c r="K21" s="794">
        <v>0</v>
      </c>
      <c r="L21" s="794">
        <v>0</v>
      </c>
      <c r="M21" s="802" t="s">
        <v>593</v>
      </c>
      <c r="N21" s="801">
        <v>144.7</v>
      </c>
      <c r="O21" s="813">
        <v>50.7</v>
      </c>
    </row>
    <row r="22" spans="1:15" ht="19.5" customHeight="1">
      <c r="A22" s="203"/>
      <c r="B22" s="272" t="s">
        <v>178</v>
      </c>
      <c r="C22" s="274" t="s">
        <v>245</v>
      </c>
      <c r="D22" s="940" t="s">
        <v>435</v>
      </c>
      <c r="E22" s="810"/>
      <c r="F22" s="810"/>
      <c r="G22" s="810"/>
      <c r="H22" s="810"/>
      <c r="I22" s="810"/>
      <c r="J22" s="810"/>
      <c r="K22" s="810"/>
      <c r="L22" s="810"/>
      <c r="M22" s="810"/>
      <c r="N22" s="811"/>
      <c r="O22" s="814"/>
    </row>
    <row r="23" spans="1:15" ht="19.5" customHeight="1">
      <c r="A23" s="203"/>
      <c r="B23" s="278"/>
      <c r="C23" s="275" t="s">
        <v>244</v>
      </c>
      <c r="D23" s="941"/>
      <c r="E23" s="815" t="s">
        <v>593</v>
      </c>
      <c r="F23" s="816">
        <v>0.6</v>
      </c>
      <c r="G23" s="815"/>
      <c r="H23" s="816">
        <v>4.3</v>
      </c>
      <c r="I23" s="816">
        <v>8.1</v>
      </c>
      <c r="J23" s="816">
        <v>0</v>
      </c>
      <c r="K23" s="816">
        <v>0</v>
      </c>
      <c r="L23" s="816">
        <v>0</v>
      </c>
      <c r="M23" s="815" t="s">
        <v>593</v>
      </c>
      <c r="N23" s="817">
        <v>25.2</v>
      </c>
      <c r="O23" s="813">
        <v>8.6</v>
      </c>
    </row>
    <row r="24" spans="1:15" ht="19.5" customHeight="1">
      <c r="A24" s="203"/>
      <c r="B24" s="272" t="s">
        <v>246</v>
      </c>
      <c r="C24" s="274" t="s">
        <v>247</v>
      </c>
      <c r="D24" s="940" t="s">
        <v>436</v>
      </c>
      <c r="E24" s="810"/>
      <c r="F24" s="810"/>
      <c r="G24" s="810"/>
      <c r="H24" s="810"/>
      <c r="I24" s="810"/>
      <c r="J24" s="810"/>
      <c r="K24" s="810"/>
      <c r="L24" s="810"/>
      <c r="M24" s="810"/>
      <c r="N24" s="811"/>
      <c r="O24" s="812"/>
    </row>
    <row r="25" spans="1:15" ht="19.5" customHeight="1">
      <c r="A25" s="203"/>
      <c r="B25" s="278"/>
      <c r="C25" s="275" t="s">
        <v>244</v>
      </c>
      <c r="D25" s="941"/>
      <c r="E25" s="815" t="s">
        <v>593</v>
      </c>
      <c r="F25" s="816">
        <v>39.5</v>
      </c>
      <c r="G25" s="816">
        <v>39.5</v>
      </c>
      <c r="H25" s="816">
        <v>29.8</v>
      </c>
      <c r="I25" s="816">
        <v>57.9</v>
      </c>
      <c r="J25" s="816">
        <v>27.6</v>
      </c>
      <c r="K25" s="816">
        <v>25.4</v>
      </c>
      <c r="L25" s="816">
        <v>24.7</v>
      </c>
      <c r="M25" s="815" t="s">
        <v>593</v>
      </c>
      <c r="N25" s="817">
        <v>103</v>
      </c>
      <c r="O25" s="813">
        <v>52.7</v>
      </c>
    </row>
    <row r="26" spans="1:15" ht="19.5" customHeight="1">
      <c r="A26" s="203"/>
      <c r="B26" s="276" t="s">
        <v>248</v>
      </c>
      <c r="C26" s="273" t="s">
        <v>249</v>
      </c>
      <c r="D26" s="936" t="s">
        <v>437</v>
      </c>
      <c r="E26" s="794"/>
      <c r="F26" s="794"/>
      <c r="G26" s="794"/>
      <c r="H26" s="794"/>
      <c r="I26" s="794"/>
      <c r="J26" s="794"/>
      <c r="K26" s="794"/>
      <c r="L26" s="794"/>
      <c r="M26" s="794"/>
      <c r="N26" s="801"/>
      <c r="O26" s="796"/>
    </row>
    <row r="27" spans="1:15" ht="19.5" customHeight="1">
      <c r="A27" s="204"/>
      <c r="B27" s="301"/>
      <c r="C27" s="268" t="s">
        <v>244</v>
      </c>
      <c r="D27" s="939"/>
      <c r="E27" s="797" t="s">
        <v>593</v>
      </c>
      <c r="F27" s="798">
        <v>18.4</v>
      </c>
      <c r="G27" s="798">
        <v>6.3</v>
      </c>
      <c r="H27" s="798">
        <v>17.1</v>
      </c>
      <c r="I27" s="798">
        <v>4.5</v>
      </c>
      <c r="J27" s="798">
        <v>29.2</v>
      </c>
      <c r="K27" s="798">
        <v>53.9</v>
      </c>
      <c r="L27" s="798">
        <v>0</v>
      </c>
      <c r="M27" s="797" t="s">
        <v>593</v>
      </c>
      <c r="N27" s="800">
        <v>19.2</v>
      </c>
      <c r="O27" s="799">
        <v>16.7</v>
      </c>
    </row>
    <row r="28" spans="1:15" ht="19.5" customHeight="1">
      <c r="A28" s="205" t="s">
        <v>394</v>
      </c>
      <c r="B28" s="266"/>
      <c r="C28" s="269" t="s">
        <v>397</v>
      </c>
      <c r="D28" s="938" t="s">
        <v>438</v>
      </c>
      <c r="E28" s="820"/>
      <c r="F28" s="820"/>
      <c r="G28" s="820"/>
      <c r="H28" s="820"/>
      <c r="I28" s="820"/>
      <c r="J28" s="820"/>
      <c r="K28" s="820"/>
      <c r="L28" s="820"/>
      <c r="M28" s="820"/>
      <c r="N28" s="821"/>
      <c r="O28" s="818"/>
    </row>
    <row r="29" spans="1:15" ht="19.5" customHeight="1">
      <c r="A29" s="204"/>
      <c r="B29" s="54"/>
      <c r="C29" s="268" t="s">
        <v>392</v>
      </c>
      <c r="D29" s="939"/>
      <c r="E29" s="822" t="s">
        <v>594</v>
      </c>
      <c r="F29" s="823">
        <v>0</v>
      </c>
      <c r="G29" s="797" t="s">
        <v>594</v>
      </c>
      <c r="H29" s="823">
        <v>0</v>
      </c>
      <c r="I29" s="823">
        <v>48.5</v>
      </c>
      <c r="J29" s="823">
        <v>0</v>
      </c>
      <c r="K29" s="823">
        <v>0</v>
      </c>
      <c r="L29" s="823">
        <v>0</v>
      </c>
      <c r="M29" s="822" t="s">
        <v>594</v>
      </c>
      <c r="N29" s="824">
        <v>556.8</v>
      </c>
      <c r="O29" s="799">
        <v>153.6</v>
      </c>
    </row>
    <row r="30" spans="1:15" ht="17.25" customHeight="1">
      <c r="A30" s="203" t="s">
        <v>395</v>
      </c>
      <c r="B30" s="213"/>
      <c r="C30" s="273" t="s">
        <v>396</v>
      </c>
      <c r="D30" s="936" t="s">
        <v>439</v>
      </c>
      <c r="E30" s="794"/>
      <c r="F30" s="794"/>
      <c r="G30" s="794"/>
      <c r="H30" s="794"/>
      <c r="I30" s="794"/>
      <c r="J30" s="794"/>
      <c r="K30" s="794"/>
      <c r="L30" s="794"/>
      <c r="M30" s="794"/>
      <c r="N30" s="801"/>
      <c r="O30" s="796"/>
    </row>
    <row r="31" spans="1:15" ht="17.25" customHeight="1" thickBot="1">
      <c r="A31" s="206"/>
      <c r="B31" s="209"/>
      <c r="C31" s="271" t="s">
        <v>392</v>
      </c>
      <c r="D31" s="937"/>
      <c r="E31" s="804"/>
      <c r="F31" s="804"/>
      <c r="G31" s="804"/>
      <c r="H31" s="804"/>
      <c r="I31" s="804"/>
      <c r="J31" s="804"/>
      <c r="K31" s="804"/>
      <c r="L31" s="804"/>
      <c r="M31" s="804"/>
      <c r="N31" s="819"/>
      <c r="O31" s="806"/>
    </row>
    <row r="75" ht="13.5">
      <c r="B75" s="364"/>
    </row>
    <row r="76" ht="13.5">
      <c r="B76" s="364"/>
    </row>
    <row r="77" spans="2:4" ht="13.5">
      <c r="B77" s="364"/>
      <c r="D77" s="364"/>
    </row>
    <row r="78" spans="2:4" ht="13.5">
      <c r="B78" s="364"/>
      <c r="D78" s="364"/>
    </row>
    <row r="79" spans="2:4" ht="13.5">
      <c r="B79" s="364"/>
      <c r="D79" s="364"/>
    </row>
    <row r="80" ht="13.5">
      <c r="D80" s="364"/>
    </row>
    <row r="81" ht="13.5">
      <c r="D81" s="364"/>
    </row>
    <row r="82" ht="13.5">
      <c r="D82" s="364"/>
    </row>
    <row r="83" ht="13.5">
      <c r="D83" s="364"/>
    </row>
    <row r="84" ht="13.5">
      <c r="D84" s="364"/>
    </row>
    <row r="85" ht="13.5">
      <c r="D85" s="364"/>
    </row>
    <row r="86" ht="13.5">
      <c r="D86" s="364"/>
    </row>
    <row r="93" ht="13.5">
      <c r="D93" s="364"/>
    </row>
    <row r="94" ht="13.5">
      <c r="D94" s="364"/>
    </row>
    <row r="95" ht="13.5">
      <c r="D95" s="364"/>
    </row>
    <row r="96" ht="13.5">
      <c r="D96" s="364"/>
    </row>
    <row r="97" ht="13.5">
      <c r="D97" s="364"/>
    </row>
    <row r="117" ht="13.5">
      <c r="D117" s="364"/>
    </row>
    <row r="118" ht="13.5">
      <c r="D118" s="364"/>
    </row>
    <row r="119" ht="13.5">
      <c r="D119" s="366"/>
    </row>
    <row r="120" ht="13.5">
      <c r="D120" s="366"/>
    </row>
    <row r="121" ht="13.5">
      <c r="D121" s="366"/>
    </row>
    <row r="122" ht="13.5">
      <c r="D122" s="366"/>
    </row>
    <row r="123" ht="13.5">
      <c r="D123" s="366"/>
    </row>
    <row r="131" ht="13.5">
      <c r="D131" s="364"/>
    </row>
  </sheetData>
  <sheetProtection/>
  <mergeCells count="15">
    <mergeCell ref="O2:O4"/>
    <mergeCell ref="A17:B17"/>
    <mergeCell ref="D5:D6"/>
    <mergeCell ref="D7:D8"/>
    <mergeCell ref="D9:D10"/>
    <mergeCell ref="D11:D12"/>
    <mergeCell ref="D13:D14"/>
    <mergeCell ref="D15:D16"/>
    <mergeCell ref="D17:D18"/>
    <mergeCell ref="D30:D31"/>
    <mergeCell ref="D28:D29"/>
    <mergeCell ref="D20:D21"/>
    <mergeCell ref="D22:D23"/>
    <mergeCell ref="D24:D25"/>
    <mergeCell ref="D26:D27"/>
  </mergeCells>
  <conditionalFormatting sqref="A1:IV28 A30:IV65536 A29:D29 P29:IV29">
    <cfRule type="cellIs" priority="3" dxfId="37" operator="equal" stopIfTrue="1">
      <formula>0</formula>
    </cfRule>
  </conditionalFormatting>
  <conditionalFormatting sqref="E29:O29">
    <cfRule type="cellIs" priority="1" dxfId="37" operator="equal" stopIfTrue="1">
      <formula>0</formula>
    </cfRule>
  </conditionalFormatting>
  <printOptions horizont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125"/>
  <sheetViews>
    <sheetView view="pageBreakPreview" zoomScale="85" zoomScaleNormal="60" zoomScaleSheetLayoutView="85" zoomScalePageLayoutView="0" workbookViewId="0" topLeftCell="A1">
      <pane xSplit="4" ySplit="4" topLeftCell="E5" activePane="bottomRight" state="frozen"/>
      <selection pane="topLeft" activeCell="S7" sqref="S7"/>
      <selection pane="topRight" activeCell="S7" sqref="S7"/>
      <selection pane="bottomLeft" activeCell="S7" sqref="S7"/>
      <selection pane="bottomRight" activeCell="E5" sqref="E5"/>
    </sheetView>
  </sheetViews>
  <sheetFormatPr defaultColWidth="9.00390625" defaultRowHeight="13.5"/>
  <cols>
    <col min="1" max="1" width="4.25390625" style="80" customWidth="1"/>
    <col min="2" max="2" width="4.375" style="80" customWidth="1"/>
    <col min="3" max="3" width="9.625" style="80" customWidth="1"/>
    <col min="4" max="4" width="23.375" style="80" customWidth="1"/>
    <col min="5" max="15" width="12.75390625" style="80" customWidth="1"/>
    <col min="16" max="16384" width="9.00390625" style="305" customWidth="1"/>
  </cols>
  <sheetData>
    <row r="1" spans="1:15" ht="11.25" customHeight="1" thickBot="1">
      <c r="A1" s="17" t="s">
        <v>250</v>
      </c>
      <c r="B1" s="17"/>
      <c r="C1" s="17"/>
      <c r="D1" s="17"/>
      <c r="O1" s="68" t="s">
        <v>47</v>
      </c>
    </row>
    <row r="2" spans="1:15" ht="11.25" customHeight="1">
      <c r="A2" s="147"/>
      <c r="B2" s="148"/>
      <c r="C2" s="148"/>
      <c r="D2" s="159" t="s">
        <v>49</v>
      </c>
      <c r="E2" s="317" t="s">
        <v>410</v>
      </c>
      <c r="F2" s="318" t="s">
        <v>411</v>
      </c>
      <c r="G2" s="318" t="s">
        <v>411</v>
      </c>
      <c r="H2" s="318" t="s">
        <v>412</v>
      </c>
      <c r="I2" s="318" t="s">
        <v>413</v>
      </c>
      <c r="J2" s="318" t="s">
        <v>414</v>
      </c>
      <c r="K2" s="318" t="s">
        <v>415</v>
      </c>
      <c r="L2" s="318" t="s">
        <v>416</v>
      </c>
      <c r="M2" s="318" t="s">
        <v>417</v>
      </c>
      <c r="N2" s="319" t="s">
        <v>418</v>
      </c>
      <c r="O2" s="908" t="s">
        <v>221</v>
      </c>
    </row>
    <row r="3" spans="1:15" s="80" customFormat="1" ht="11.25" customHeight="1">
      <c r="A3" s="88"/>
      <c r="B3" s="49"/>
      <c r="C3" s="49"/>
      <c r="D3" s="160"/>
      <c r="E3" s="343" t="s">
        <v>19</v>
      </c>
      <c r="F3" s="344" t="s">
        <v>59</v>
      </c>
      <c r="G3" s="344" t="s">
        <v>59</v>
      </c>
      <c r="H3" s="344" t="s">
        <v>60</v>
      </c>
      <c r="I3" s="344" t="s">
        <v>61</v>
      </c>
      <c r="J3" s="344" t="s">
        <v>37</v>
      </c>
      <c r="K3" s="344" t="s">
        <v>62</v>
      </c>
      <c r="L3" s="344" t="s">
        <v>21</v>
      </c>
      <c r="M3" s="344" t="s">
        <v>63</v>
      </c>
      <c r="N3" s="322" t="s">
        <v>64</v>
      </c>
      <c r="O3" s="909"/>
    </row>
    <row r="4" spans="1:15" s="80" customFormat="1" ht="11.25" customHeight="1" thickBot="1">
      <c r="A4" s="168"/>
      <c r="B4" s="169" t="s">
        <v>123</v>
      </c>
      <c r="C4" s="169"/>
      <c r="D4" s="170" t="s">
        <v>420</v>
      </c>
      <c r="E4" s="345"/>
      <c r="F4" s="324" t="s">
        <v>32</v>
      </c>
      <c r="G4" s="324" t="s">
        <v>33</v>
      </c>
      <c r="H4" s="324"/>
      <c r="I4" s="324"/>
      <c r="J4" s="346"/>
      <c r="K4" s="346"/>
      <c r="L4" s="346"/>
      <c r="M4" s="324"/>
      <c r="N4" s="326" t="s">
        <v>66</v>
      </c>
      <c r="O4" s="910"/>
    </row>
    <row r="5" spans="1:15" ht="11.25" customHeight="1">
      <c r="A5" s="88" t="s">
        <v>251</v>
      </c>
      <c r="B5" s="49"/>
      <c r="C5" s="49"/>
      <c r="D5" s="167"/>
      <c r="E5" s="825"/>
      <c r="F5" s="825"/>
      <c r="G5" s="826"/>
      <c r="H5" s="826"/>
      <c r="I5" s="826"/>
      <c r="J5" s="826"/>
      <c r="K5" s="826"/>
      <c r="L5" s="826"/>
      <c r="M5" s="826"/>
      <c r="N5" s="827"/>
      <c r="O5" s="828"/>
    </row>
    <row r="6" spans="1:15" ht="11.25" customHeight="1">
      <c r="A6" s="88"/>
      <c r="B6" s="43" t="s">
        <v>252</v>
      </c>
      <c r="C6" s="35"/>
      <c r="D6" s="161"/>
      <c r="E6" s="532">
        <v>0</v>
      </c>
      <c r="F6" s="532">
        <v>15000</v>
      </c>
      <c r="G6" s="532">
        <v>4400</v>
      </c>
      <c r="H6" s="532">
        <v>11600</v>
      </c>
      <c r="I6" s="532">
        <v>0</v>
      </c>
      <c r="J6" s="532">
        <v>0</v>
      </c>
      <c r="K6" s="532">
        <v>0</v>
      </c>
      <c r="L6" s="532">
        <v>0</v>
      </c>
      <c r="M6" s="532">
        <v>0</v>
      </c>
      <c r="N6" s="532">
        <v>0</v>
      </c>
      <c r="O6" s="533">
        <v>31000</v>
      </c>
    </row>
    <row r="7" spans="1:15" ht="11.25" customHeight="1">
      <c r="A7" s="88"/>
      <c r="B7" s="41"/>
      <c r="C7" s="286" t="s">
        <v>253</v>
      </c>
      <c r="D7" s="222"/>
      <c r="E7" s="706">
        <v>0</v>
      </c>
      <c r="F7" s="829">
        <v>15000</v>
      </c>
      <c r="G7" s="829">
        <v>4400</v>
      </c>
      <c r="H7" s="829">
        <v>11600</v>
      </c>
      <c r="I7" s="829">
        <v>0</v>
      </c>
      <c r="J7" s="829">
        <v>0</v>
      </c>
      <c r="K7" s="829">
        <v>0</v>
      </c>
      <c r="L7" s="829">
        <v>0</v>
      </c>
      <c r="M7" s="829">
        <v>0</v>
      </c>
      <c r="N7" s="829">
        <v>0</v>
      </c>
      <c r="O7" s="543">
        <v>31000</v>
      </c>
    </row>
    <row r="8" spans="1:15" ht="11.25" customHeight="1">
      <c r="A8" s="88"/>
      <c r="B8" s="42"/>
      <c r="C8" s="299" t="s">
        <v>254</v>
      </c>
      <c r="D8" s="243"/>
      <c r="E8" s="694">
        <v>0</v>
      </c>
      <c r="F8" s="534">
        <v>0</v>
      </c>
      <c r="G8" s="534">
        <v>0</v>
      </c>
      <c r="H8" s="534">
        <v>0</v>
      </c>
      <c r="I8" s="534">
        <v>0</v>
      </c>
      <c r="J8" s="534">
        <v>0</v>
      </c>
      <c r="K8" s="534">
        <v>0</v>
      </c>
      <c r="L8" s="534">
        <v>0</v>
      </c>
      <c r="M8" s="534">
        <v>0</v>
      </c>
      <c r="N8" s="534">
        <v>0</v>
      </c>
      <c r="O8" s="535">
        <v>0</v>
      </c>
    </row>
    <row r="9" spans="1:15" ht="11.25" customHeight="1">
      <c r="A9" s="88"/>
      <c r="B9" s="16" t="s">
        <v>255</v>
      </c>
      <c r="C9" s="33"/>
      <c r="D9" s="162"/>
      <c r="E9" s="830">
        <v>0</v>
      </c>
      <c r="F9" s="532">
        <v>0</v>
      </c>
      <c r="G9" s="532">
        <v>0</v>
      </c>
      <c r="H9" s="532">
        <v>0</v>
      </c>
      <c r="I9" s="532">
        <v>0</v>
      </c>
      <c r="J9" s="532">
        <v>0</v>
      </c>
      <c r="K9" s="532">
        <v>0</v>
      </c>
      <c r="L9" s="532">
        <v>0</v>
      </c>
      <c r="M9" s="532">
        <v>0</v>
      </c>
      <c r="N9" s="532">
        <v>112164</v>
      </c>
      <c r="O9" s="523">
        <v>112164</v>
      </c>
    </row>
    <row r="10" spans="1:15" ht="11.25" customHeight="1">
      <c r="A10" s="88"/>
      <c r="B10" s="16" t="s">
        <v>256</v>
      </c>
      <c r="C10" s="33"/>
      <c r="D10" s="162"/>
      <c r="E10" s="830">
        <v>0</v>
      </c>
      <c r="F10" s="532">
        <v>0</v>
      </c>
      <c r="G10" s="532">
        <v>0</v>
      </c>
      <c r="H10" s="532">
        <v>0</v>
      </c>
      <c r="I10" s="532">
        <v>0</v>
      </c>
      <c r="J10" s="532">
        <v>0</v>
      </c>
      <c r="K10" s="532">
        <v>0</v>
      </c>
      <c r="L10" s="532">
        <v>0</v>
      </c>
      <c r="M10" s="532">
        <v>0</v>
      </c>
      <c r="N10" s="532">
        <v>0</v>
      </c>
      <c r="O10" s="523">
        <v>0</v>
      </c>
    </row>
    <row r="11" spans="1:15" ht="11.25" customHeight="1">
      <c r="A11" s="88"/>
      <c r="B11" s="16" t="s">
        <v>257</v>
      </c>
      <c r="C11" s="33"/>
      <c r="D11" s="162"/>
      <c r="E11" s="830">
        <v>0</v>
      </c>
      <c r="F11" s="532">
        <v>0</v>
      </c>
      <c r="G11" s="532">
        <v>0</v>
      </c>
      <c r="H11" s="532">
        <v>0</v>
      </c>
      <c r="I11" s="532">
        <v>0</v>
      </c>
      <c r="J11" s="532">
        <v>0</v>
      </c>
      <c r="K11" s="532">
        <v>0</v>
      </c>
      <c r="L11" s="532">
        <v>0</v>
      </c>
      <c r="M11" s="532">
        <v>0</v>
      </c>
      <c r="N11" s="532">
        <v>0</v>
      </c>
      <c r="O11" s="523">
        <v>0</v>
      </c>
    </row>
    <row r="12" spans="1:15" ht="11.25" customHeight="1">
      <c r="A12" s="88"/>
      <c r="B12" s="16" t="s">
        <v>258</v>
      </c>
      <c r="C12" s="33"/>
      <c r="D12" s="162"/>
      <c r="E12" s="830">
        <v>3955</v>
      </c>
      <c r="F12" s="532">
        <v>0</v>
      </c>
      <c r="G12" s="532">
        <v>0</v>
      </c>
      <c r="H12" s="532">
        <v>0</v>
      </c>
      <c r="I12" s="532">
        <v>0</v>
      </c>
      <c r="J12" s="532">
        <v>0</v>
      </c>
      <c r="K12" s="532">
        <v>0</v>
      </c>
      <c r="L12" s="532">
        <v>0</v>
      </c>
      <c r="M12" s="532">
        <v>0</v>
      </c>
      <c r="N12" s="532">
        <v>9640</v>
      </c>
      <c r="O12" s="523">
        <v>13595</v>
      </c>
    </row>
    <row r="13" spans="1:15" ht="11.25" customHeight="1">
      <c r="A13" s="88"/>
      <c r="B13" s="16" t="s">
        <v>259</v>
      </c>
      <c r="C13" s="33"/>
      <c r="D13" s="162"/>
      <c r="E13" s="830">
        <v>0</v>
      </c>
      <c r="F13" s="532">
        <v>0</v>
      </c>
      <c r="G13" s="532">
        <v>0</v>
      </c>
      <c r="H13" s="532">
        <v>0</v>
      </c>
      <c r="I13" s="532">
        <v>0</v>
      </c>
      <c r="J13" s="532">
        <v>0</v>
      </c>
      <c r="K13" s="532">
        <v>0</v>
      </c>
      <c r="L13" s="532">
        <v>0</v>
      </c>
      <c r="M13" s="532">
        <v>0</v>
      </c>
      <c r="N13" s="532">
        <v>0</v>
      </c>
      <c r="O13" s="523">
        <v>0</v>
      </c>
    </row>
    <row r="14" spans="1:15" ht="11.25" customHeight="1">
      <c r="A14" s="88"/>
      <c r="B14" s="16" t="s">
        <v>260</v>
      </c>
      <c r="C14" s="33"/>
      <c r="D14" s="162"/>
      <c r="E14" s="830">
        <v>0</v>
      </c>
      <c r="F14" s="532">
        <v>0</v>
      </c>
      <c r="G14" s="532">
        <v>0</v>
      </c>
      <c r="H14" s="532">
        <v>0</v>
      </c>
      <c r="I14" s="532">
        <v>0</v>
      </c>
      <c r="J14" s="532">
        <v>0</v>
      </c>
      <c r="K14" s="532">
        <v>0</v>
      </c>
      <c r="L14" s="532">
        <v>0</v>
      </c>
      <c r="M14" s="532">
        <v>0</v>
      </c>
      <c r="N14" s="532">
        <v>0</v>
      </c>
      <c r="O14" s="523">
        <v>0</v>
      </c>
    </row>
    <row r="15" spans="1:15" ht="11.25" customHeight="1">
      <c r="A15" s="88"/>
      <c r="B15" s="16" t="s">
        <v>261</v>
      </c>
      <c r="C15" s="33"/>
      <c r="D15" s="162"/>
      <c r="E15" s="830">
        <v>0</v>
      </c>
      <c r="F15" s="532">
        <v>0</v>
      </c>
      <c r="G15" s="532">
        <v>0</v>
      </c>
      <c r="H15" s="532">
        <v>0</v>
      </c>
      <c r="I15" s="532">
        <v>0</v>
      </c>
      <c r="J15" s="532">
        <v>0</v>
      </c>
      <c r="K15" s="532">
        <v>0</v>
      </c>
      <c r="L15" s="532">
        <v>0</v>
      </c>
      <c r="M15" s="532">
        <v>0</v>
      </c>
      <c r="N15" s="532">
        <v>0</v>
      </c>
      <c r="O15" s="523">
        <v>0</v>
      </c>
    </row>
    <row r="16" spans="1:15" ht="11.25" customHeight="1">
      <c r="A16" s="88"/>
      <c r="B16" s="16" t="s">
        <v>262</v>
      </c>
      <c r="C16" s="33"/>
      <c r="D16" s="162"/>
      <c r="E16" s="830">
        <v>0</v>
      </c>
      <c r="F16" s="532">
        <v>0</v>
      </c>
      <c r="G16" s="532">
        <v>0</v>
      </c>
      <c r="H16" s="532">
        <v>0</v>
      </c>
      <c r="I16" s="532">
        <v>0</v>
      </c>
      <c r="J16" s="532">
        <v>0</v>
      </c>
      <c r="K16" s="532">
        <v>0</v>
      </c>
      <c r="L16" s="532">
        <v>0</v>
      </c>
      <c r="M16" s="532">
        <v>0</v>
      </c>
      <c r="N16" s="532">
        <v>0</v>
      </c>
      <c r="O16" s="523">
        <v>0</v>
      </c>
    </row>
    <row r="17" spans="1:15" ht="11.25" customHeight="1">
      <c r="A17" s="88"/>
      <c r="B17" s="16" t="s">
        <v>263</v>
      </c>
      <c r="C17" s="33"/>
      <c r="D17" s="162"/>
      <c r="E17" s="830">
        <v>0</v>
      </c>
      <c r="F17" s="532">
        <v>0</v>
      </c>
      <c r="G17" s="532">
        <v>0</v>
      </c>
      <c r="H17" s="532">
        <v>0</v>
      </c>
      <c r="I17" s="532">
        <v>0</v>
      </c>
      <c r="J17" s="532">
        <v>0</v>
      </c>
      <c r="K17" s="532">
        <v>0</v>
      </c>
      <c r="L17" s="532">
        <v>0</v>
      </c>
      <c r="M17" s="532">
        <v>0</v>
      </c>
      <c r="N17" s="532">
        <v>0</v>
      </c>
      <c r="O17" s="523">
        <v>0</v>
      </c>
    </row>
    <row r="18" spans="1:15" s="306" customFormat="1" ht="11.25" customHeight="1">
      <c r="A18" s="88"/>
      <c r="B18" s="16" t="s">
        <v>264</v>
      </c>
      <c r="C18" s="33"/>
      <c r="D18" s="162"/>
      <c r="E18" s="830">
        <v>3955</v>
      </c>
      <c r="F18" s="532">
        <v>15000</v>
      </c>
      <c r="G18" s="532">
        <v>4400</v>
      </c>
      <c r="H18" s="532">
        <v>11600</v>
      </c>
      <c r="I18" s="532">
        <v>0</v>
      </c>
      <c r="J18" s="532">
        <v>0</v>
      </c>
      <c r="K18" s="532">
        <v>0</v>
      </c>
      <c r="L18" s="532">
        <v>0</v>
      </c>
      <c r="M18" s="532">
        <v>0</v>
      </c>
      <c r="N18" s="532">
        <v>121804</v>
      </c>
      <c r="O18" s="523">
        <v>156759</v>
      </c>
    </row>
    <row r="19" spans="1:15" ht="11.25" customHeight="1">
      <c r="A19" s="88"/>
      <c r="B19" s="16" t="s">
        <v>36</v>
      </c>
      <c r="C19" s="33"/>
      <c r="D19" s="162"/>
      <c r="E19" s="830">
        <v>0</v>
      </c>
      <c r="F19" s="532">
        <v>0</v>
      </c>
      <c r="G19" s="532">
        <v>0</v>
      </c>
      <c r="H19" s="532">
        <v>0</v>
      </c>
      <c r="I19" s="532">
        <v>0</v>
      </c>
      <c r="J19" s="532">
        <v>0</v>
      </c>
      <c r="K19" s="532">
        <v>0</v>
      </c>
      <c r="L19" s="532">
        <v>0</v>
      </c>
      <c r="M19" s="532">
        <v>0</v>
      </c>
      <c r="N19" s="532">
        <v>0</v>
      </c>
      <c r="O19" s="523">
        <v>0</v>
      </c>
    </row>
    <row r="20" spans="1:15" ht="11.25" customHeight="1">
      <c r="A20" s="88"/>
      <c r="B20" s="16" t="s">
        <v>409</v>
      </c>
      <c r="C20" s="33"/>
      <c r="D20" s="162"/>
      <c r="E20" s="830">
        <v>0</v>
      </c>
      <c r="F20" s="532">
        <v>0</v>
      </c>
      <c r="G20" s="532">
        <v>0</v>
      </c>
      <c r="H20" s="532">
        <v>0</v>
      </c>
      <c r="I20" s="532">
        <v>0</v>
      </c>
      <c r="J20" s="532">
        <v>0</v>
      </c>
      <c r="K20" s="532">
        <v>0</v>
      </c>
      <c r="L20" s="532">
        <v>0</v>
      </c>
      <c r="M20" s="532">
        <v>0</v>
      </c>
      <c r="N20" s="532">
        <v>0</v>
      </c>
      <c r="O20" s="523">
        <v>0</v>
      </c>
    </row>
    <row r="21" spans="1:15" s="306" customFormat="1" ht="11.25" customHeight="1" thickBot="1">
      <c r="A21" s="92"/>
      <c r="B21" s="93" t="s">
        <v>265</v>
      </c>
      <c r="C21" s="94"/>
      <c r="D21" s="171"/>
      <c r="E21" s="830">
        <v>3955</v>
      </c>
      <c r="F21" s="532">
        <v>15000</v>
      </c>
      <c r="G21" s="532">
        <v>4400</v>
      </c>
      <c r="H21" s="532">
        <v>11600</v>
      </c>
      <c r="I21" s="532">
        <v>0</v>
      </c>
      <c r="J21" s="532">
        <v>0</v>
      </c>
      <c r="K21" s="532">
        <v>0</v>
      </c>
      <c r="L21" s="532">
        <v>0</v>
      </c>
      <c r="M21" s="532">
        <v>0</v>
      </c>
      <c r="N21" s="532">
        <v>121804</v>
      </c>
      <c r="O21" s="527">
        <v>156759</v>
      </c>
    </row>
    <row r="22" spans="1:15" ht="11.25" customHeight="1">
      <c r="A22" s="88" t="s">
        <v>266</v>
      </c>
      <c r="B22" s="49"/>
      <c r="C22" s="49"/>
      <c r="D22" s="167"/>
      <c r="E22" s="831"/>
      <c r="F22" s="832"/>
      <c r="G22" s="832"/>
      <c r="H22" s="832"/>
      <c r="I22" s="832"/>
      <c r="J22" s="832"/>
      <c r="K22" s="832"/>
      <c r="L22" s="832"/>
      <c r="M22" s="832"/>
      <c r="N22" s="832"/>
      <c r="O22" s="828"/>
    </row>
    <row r="23" spans="1:15" ht="11.25" customHeight="1">
      <c r="A23" s="88"/>
      <c r="B23" s="43" t="s">
        <v>267</v>
      </c>
      <c r="C23" s="35"/>
      <c r="D23" s="161"/>
      <c r="E23" s="833">
        <v>0</v>
      </c>
      <c r="F23" s="552">
        <v>15163</v>
      </c>
      <c r="G23" s="552">
        <v>4493</v>
      </c>
      <c r="H23" s="552">
        <v>42132</v>
      </c>
      <c r="I23" s="552">
        <v>0</v>
      </c>
      <c r="J23" s="552">
        <v>0</v>
      </c>
      <c r="K23" s="552">
        <v>16416</v>
      </c>
      <c r="L23" s="552">
        <v>0</v>
      </c>
      <c r="M23" s="552">
        <v>0</v>
      </c>
      <c r="N23" s="552">
        <v>0</v>
      </c>
      <c r="O23" s="553">
        <v>78204</v>
      </c>
    </row>
    <row r="24" spans="1:15" ht="11.25" customHeight="1">
      <c r="A24" s="88"/>
      <c r="B24" s="298" t="s">
        <v>421</v>
      </c>
      <c r="C24" s="286" t="s">
        <v>249</v>
      </c>
      <c r="D24" s="222"/>
      <c r="E24" s="689">
        <v>0</v>
      </c>
      <c r="F24" s="546">
        <v>0</v>
      </c>
      <c r="G24" s="546">
        <v>0</v>
      </c>
      <c r="H24" s="546">
        <v>0</v>
      </c>
      <c r="I24" s="546">
        <v>0</v>
      </c>
      <c r="J24" s="546">
        <v>0</v>
      </c>
      <c r="K24" s="546">
        <v>0</v>
      </c>
      <c r="L24" s="546">
        <v>0</v>
      </c>
      <c r="M24" s="546">
        <v>0</v>
      </c>
      <c r="N24" s="546">
        <v>0</v>
      </c>
      <c r="O24" s="539">
        <v>0</v>
      </c>
    </row>
    <row r="25" spans="1:15" ht="11.25" customHeight="1">
      <c r="A25" s="88"/>
      <c r="B25" s="239"/>
      <c r="C25" s="289" t="s">
        <v>268</v>
      </c>
      <c r="D25" s="167"/>
      <c r="E25" s="705">
        <v>0</v>
      </c>
      <c r="F25" s="834">
        <v>0</v>
      </c>
      <c r="G25" s="834">
        <v>0</v>
      </c>
      <c r="H25" s="834">
        <v>0</v>
      </c>
      <c r="I25" s="834">
        <v>0</v>
      </c>
      <c r="J25" s="834">
        <v>0</v>
      </c>
      <c r="K25" s="834">
        <v>0</v>
      </c>
      <c r="L25" s="834">
        <v>0</v>
      </c>
      <c r="M25" s="834">
        <v>0</v>
      </c>
      <c r="N25" s="834">
        <v>0</v>
      </c>
      <c r="O25" s="835">
        <v>0</v>
      </c>
    </row>
    <row r="26" spans="1:15" ht="11.25" customHeight="1">
      <c r="A26" s="88"/>
      <c r="B26" s="297" t="s">
        <v>422</v>
      </c>
      <c r="C26" s="294" t="s">
        <v>269</v>
      </c>
      <c r="D26" s="295"/>
      <c r="E26" s="689">
        <v>0</v>
      </c>
      <c r="F26" s="546">
        <v>0</v>
      </c>
      <c r="G26" s="546">
        <v>0</v>
      </c>
      <c r="H26" s="546">
        <v>0</v>
      </c>
      <c r="I26" s="546">
        <v>0</v>
      </c>
      <c r="J26" s="546">
        <v>0</v>
      </c>
      <c r="K26" s="546">
        <v>0</v>
      </c>
      <c r="L26" s="546">
        <v>0</v>
      </c>
      <c r="M26" s="546">
        <v>0</v>
      </c>
      <c r="N26" s="546">
        <v>0</v>
      </c>
      <c r="O26" s="836">
        <v>0</v>
      </c>
    </row>
    <row r="27" spans="1:15" ht="11.25" customHeight="1">
      <c r="A27" s="88"/>
      <c r="B27" s="233"/>
      <c r="C27" s="296"/>
      <c r="D27" s="347" t="s">
        <v>270</v>
      </c>
      <c r="E27" s="689">
        <v>0</v>
      </c>
      <c r="F27" s="546">
        <v>0</v>
      </c>
      <c r="G27" s="546">
        <v>0</v>
      </c>
      <c r="H27" s="546">
        <v>0</v>
      </c>
      <c r="I27" s="546">
        <v>0</v>
      </c>
      <c r="J27" s="546">
        <v>0</v>
      </c>
      <c r="K27" s="546">
        <v>0</v>
      </c>
      <c r="L27" s="546">
        <v>0</v>
      </c>
      <c r="M27" s="546">
        <v>0</v>
      </c>
      <c r="N27" s="546">
        <v>0</v>
      </c>
      <c r="O27" s="543">
        <v>0</v>
      </c>
    </row>
    <row r="28" spans="1:15" ht="11.25" customHeight="1">
      <c r="A28" s="88"/>
      <c r="B28" s="233"/>
      <c r="C28" s="289" t="s">
        <v>271</v>
      </c>
      <c r="D28" s="167"/>
      <c r="E28" s="699">
        <v>0</v>
      </c>
      <c r="F28" s="542">
        <v>15163</v>
      </c>
      <c r="G28" s="542">
        <v>4493</v>
      </c>
      <c r="H28" s="542">
        <v>42132</v>
      </c>
      <c r="I28" s="542">
        <v>0</v>
      </c>
      <c r="J28" s="542">
        <v>0</v>
      </c>
      <c r="K28" s="542">
        <v>16416</v>
      </c>
      <c r="L28" s="542">
        <v>0</v>
      </c>
      <c r="M28" s="542">
        <v>0</v>
      </c>
      <c r="N28" s="542">
        <v>0</v>
      </c>
      <c r="O28" s="835">
        <v>78204</v>
      </c>
    </row>
    <row r="29" spans="1:15" ht="11.25" customHeight="1">
      <c r="A29" s="88"/>
      <c r="B29" s="234"/>
      <c r="C29" s="296"/>
      <c r="D29" s="347" t="s">
        <v>270</v>
      </c>
      <c r="E29" s="705">
        <v>0</v>
      </c>
      <c r="F29" s="834">
        <v>15163</v>
      </c>
      <c r="G29" s="834">
        <v>4400</v>
      </c>
      <c r="H29" s="834">
        <v>11600</v>
      </c>
      <c r="I29" s="834">
        <v>0</v>
      </c>
      <c r="J29" s="834">
        <v>0</v>
      </c>
      <c r="K29" s="834">
        <v>0</v>
      </c>
      <c r="L29" s="834">
        <v>0</v>
      </c>
      <c r="M29" s="834">
        <v>0</v>
      </c>
      <c r="N29" s="834">
        <v>0</v>
      </c>
      <c r="O29" s="543">
        <v>31163</v>
      </c>
    </row>
    <row r="30" spans="1:15" ht="11.25" customHeight="1">
      <c r="A30" s="88"/>
      <c r="B30" s="41" t="s">
        <v>423</v>
      </c>
      <c r="C30" s="289" t="s">
        <v>272</v>
      </c>
      <c r="D30" s="293" t="s">
        <v>301</v>
      </c>
      <c r="E30" s="689">
        <v>0</v>
      </c>
      <c r="F30" s="546">
        <v>0</v>
      </c>
      <c r="G30" s="546">
        <v>0</v>
      </c>
      <c r="H30" s="546">
        <v>0</v>
      </c>
      <c r="I30" s="546">
        <v>0</v>
      </c>
      <c r="J30" s="546">
        <v>0</v>
      </c>
      <c r="K30" s="546">
        <v>0</v>
      </c>
      <c r="L30" s="546">
        <v>0</v>
      </c>
      <c r="M30" s="546">
        <v>0</v>
      </c>
      <c r="N30" s="546">
        <v>0</v>
      </c>
      <c r="O30" s="543">
        <v>0</v>
      </c>
    </row>
    <row r="31" spans="1:15" ht="11.25" customHeight="1">
      <c r="A31" s="88"/>
      <c r="B31" s="41"/>
      <c r="C31" s="289"/>
      <c r="D31" s="246" t="s">
        <v>457</v>
      </c>
      <c r="E31" s="705">
        <v>0</v>
      </c>
      <c r="F31" s="834">
        <v>15163</v>
      </c>
      <c r="G31" s="834">
        <v>4400</v>
      </c>
      <c r="H31" s="834">
        <v>11600</v>
      </c>
      <c r="I31" s="834">
        <v>0</v>
      </c>
      <c r="J31" s="834">
        <v>0</v>
      </c>
      <c r="K31" s="834">
        <v>0</v>
      </c>
      <c r="L31" s="834">
        <v>0</v>
      </c>
      <c r="M31" s="834">
        <v>0</v>
      </c>
      <c r="N31" s="834">
        <v>0</v>
      </c>
      <c r="O31" s="543">
        <v>31163</v>
      </c>
    </row>
    <row r="32" spans="1:15" ht="11.25" customHeight="1">
      <c r="A32" s="88"/>
      <c r="B32" s="41"/>
      <c r="C32" s="289"/>
      <c r="D32" s="246" t="s">
        <v>89</v>
      </c>
      <c r="E32" s="689">
        <v>0</v>
      </c>
      <c r="F32" s="546">
        <v>0</v>
      </c>
      <c r="G32" s="546">
        <v>0</v>
      </c>
      <c r="H32" s="546">
        <v>0</v>
      </c>
      <c r="I32" s="546">
        <v>0</v>
      </c>
      <c r="J32" s="546">
        <v>0</v>
      </c>
      <c r="K32" s="546">
        <v>0</v>
      </c>
      <c r="L32" s="546">
        <v>0</v>
      </c>
      <c r="M32" s="546">
        <v>0</v>
      </c>
      <c r="N32" s="546">
        <v>0</v>
      </c>
      <c r="O32" s="543">
        <v>0</v>
      </c>
    </row>
    <row r="33" spans="1:15" ht="11.25" customHeight="1">
      <c r="A33" s="88"/>
      <c r="B33" s="41"/>
      <c r="C33" s="286" t="s">
        <v>273</v>
      </c>
      <c r="D33" s="222"/>
      <c r="E33" s="705">
        <v>0</v>
      </c>
      <c r="F33" s="834">
        <v>0</v>
      </c>
      <c r="G33" s="834">
        <v>0</v>
      </c>
      <c r="H33" s="834">
        <v>0</v>
      </c>
      <c r="I33" s="834">
        <v>0</v>
      </c>
      <c r="J33" s="834">
        <v>0</v>
      </c>
      <c r="K33" s="834">
        <v>0</v>
      </c>
      <c r="L33" s="834">
        <v>0</v>
      </c>
      <c r="M33" s="834">
        <v>0</v>
      </c>
      <c r="N33" s="834">
        <v>0</v>
      </c>
      <c r="O33" s="543">
        <v>0</v>
      </c>
    </row>
    <row r="34" spans="1:15" ht="11.25" customHeight="1">
      <c r="A34" s="88"/>
      <c r="B34" s="41"/>
      <c r="C34" s="286" t="s">
        <v>274</v>
      </c>
      <c r="D34" s="222"/>
      <c r="E34" s="689">
        <v>0</v>
      </c>
      <c r="F34" s="546">
        <v>0</v>
      </c>
      <c r="G34" s="546">
        <v>0</v>
      </c>
      <c r="H34" s="546">
        <v>0</v>
      </c>
      <c r="I34" s="546">
        <v>0</v>
      </c>
      <c r="J34" s="546">
        <v>0</v>
      </c>
      <c r="K34" s="546">
        <v>0</v>
      </c>
      <c r="L34" s="546">
        <v>0</v>
      </c>
      <c r="M34" s="546">
        <v>0</v>
      </c>
      <c r="N34" s="546">
        <v>0</v>
      </c>
      <c r="O34" s="543">
        <v>0</v>
      </c>
    </row>
    <row r="35" spans="1:15" ht="11.25" customHeight="1">
      <c r="A35" s="88"/>
      <c r="B35" s="41"/>
      <c r="C35" s="286" t="s">
        <v>275</v>
      </c>
      <c r="D35" s="222"/>
      <c r="E35" s="705">
        <v>0</v>
      </c>
      <c r="F35" s="834">
        <v>0</v>
      </c>
      <c r="G35" s="834">
        <v>0</v>
      </c>
      <c r="H35" s="834">
        <v>0</v>
      </c>
      <c r="I35" s="834">
        <v>0</v>
      </c>
      <c r="J35" s="834">
        <v>0</v>
      </c>
      <c r="K35" s="834">
        <v>0</v>
      </c>
      <c r="L35" s="834">
        <v>0</v>
      </c>
      <c r="M35" s="834">
        <v>0</v>
      </c>
      <c r="N35" s="834">
        <v>0</v>
      </c>
      <c r="O35" s="543">
        <v>0</v>
      </c>
    </row>
    <row r="36" spans="1:15" ht="11.25" customHeight="1">
      <c r="A36" s="88"/>
      <c r="B36" s="41"/>
      <c r="C36" s="286" t="s">
        <v>276</v>
      </c>
      <c r="D36" s="222"/>
      <c r="E36" s="689">
        <v>0</v>
      </c>
      <c r="F36" s="546">
        <v>0</v>
      </c>
      <c r="G36" s="546">
        <v>0</v>
      </c>
      <c r="H36" s="546">
        <v>0</v>
      </c>
      <c r="I36" s="546">
        <v>0</v>
      </c>
      <c r="J36" s="546">
        <v>0</v>
      </c>
      <c r="K36" s="546">
        <v>0</v>
      </c>
      <c r="L36" s="546">
        <v>0</v>
      </c>
      <c r="M36" s="546">
        <v>0</v>
      </c>
      <c r="N36" s="546">
        <v>0</v>
      </c>
      <c r="O36" s="543">
        <v>0</v>
      </c>
    </row>
    <row r="37" spans="1:15" ht="11.25" customHeight="1">
      <c r="A37" s="88"/>
      <c r="B37" s="42"/>
      <c r="C37" s="287" t="s">
        <v>89</v>
      </c>
      <c r="D37" s="163"/>
      <c r="E37" s="699">
        <v>0</v>
      </c>
      <c r="F37" s="542">
        <v>0</v>
      </c>
      <c r="G37" s="542">
        <v>93</v>
      </c>
      <c r="H37" s="542">
        <v>30532</v>
      </c>
      <c r="I37" s="542">
        <v>0</v>
      </c>
      <c r="J37" s="542">
        <v>0</v>
      </c>
      <c r="K37" s="542">
        <v>16416</v>
      </c>
      <c r="L37" s="542">
        <v>0</v>
      </c>
      <c r="M37" s="542">
        <v>0</v>
      </c>
      <c r="N37" s="542">
        <v>0</v>
      </c>
      <c r="O37" s="531">
        <v>47041</v>
      </c>
    </row>
    <row r="38" spans="1:15" ht="11.25" customHeight="1">
      <c r="A38" s="88"/>
      <c r="B38" s="43" t="s">
        <v>277</v>
      </c>
      <c r="C38" s="35"/>
      <c r="D38" s="161"/>
      <c r="E38" s="830">
        <v>3955</v>
      </c>
      <c r="F38" s="532">
        <v>17552</v>
      </c>
      <c r="G38" s="532">
        <v>0</v>
      </c>
      <c r="H38" s="532">
        <v>35439</v>
      </c>
      <c r="I38" s="532">
        <v>56113</v>
      </c>
      <c r="J38" s="532">
        <v>0</v>
      </c>
      <c r="K38" s="532">
        <v>0</v>
      </c>
      <c r="L38" s="532">
        <v>0</v>
      </c>
      <c r="M38" s="532">
        <v>0</v>
      </c>
      <c r="N38" s="532">
        <v>148929</v>
      </c>
      <c r="O38" s="533">
        <v>261988</v>
      </c>
    </row>
    <row r="39" spans="1:15" ht="11.25" customHeight="1">
      <c r="A39" s="88"/>
      <c r="B39" s="41"/>
      <c r="C39" s="292" t="s">
        <v>419</v>
      </c>
      <c r="D39" s="246" t="s">
        <v>278</v>
      </c>
      <c r="E39" s="689">
        <v>0</v>
      </c>
      <c r="F39" s="546">
        <v>0</v>
      </c>
      <c r="G39" s="546">
        <v>0</v>
      </c>
      <c r="H39" s="546">
        <v>0</v>
      </c>
      <c r="I39" s="546">
        <v>0</v>
      </c>
      <c r="J39" s="546">
        <v>0</v>
      </c>
      <c r="K39" s="546">
        <v>0</v>
      </c>
      <c r="L39" s="546">
        <v>0</v>
      </c>
      <c r="M39" s="546">
        <v>0</v>
      </c>
      <c r="N39" s="546">
        <v>0</v>
      </c>
      <c r="O39" s="543">
        <v>0</v>
      </c>
    </row>
    <row r="40" spans="1:15" ht="11.25" customHeight="1">
      <c r="A40" s="88"/>
      <c r="B40" s="41"/>
      <c r="C40" s="289"/>
      <c r="D40" s="308" t="s">
        <v>458</v>
      </c>
      <c r="E40" s="705">
        <v>0</v>
      </c>
      <c r="F40" s="834">
        <v>0</v>
      </c>
      <c r="G40" s="834">
        <v>0</v>
      </c>
      <c r="H40" s="834">
        <v>0</v>
      </c>
      <c r="I40" s="834">
        <v>0</v>
      </c>
      <c r="J40" s="834">
        <v>0</v>
      </c>
      <c r="K40" s="834">
        <v>0</v>
      </c>
      <c r="L40" s="834">
        <v>0</v>
      </c>
      <c r="M40" s="834">
        <v>0</v>
      </c>
      <c r="N40" s="834">
        <v>0</v>
      </c>
      <c r="O40" s="543">
        <v>0</v>
      </c>
    </row>
    <row r="41" spans="1:15" ht="11.25" customHeight="1">
      <c r="A41" s="88"/>
      <c r="B41" s="41"/>
      <c r="C41" s="289"/>
      <c r="D41" s="246" t="s">
        <v>279</v>
      </c>
      <c r="E41" s="706">
        <v>0</v>
      </c>
      <c r="F41" s="829">
        <v>0</v>
      </c>
      <c r="G41" s="829">
        <v>0</v>
      </c>
      <c r="H41" s="829">
        <v>0</v>
      </c>
      <c r="I41" s="829">
        <v>0</v>
      </c>
      <c r="J41" s="829">
        <v>0</v>
      </c>
      <c r="K41" s="829">
        <v>0</v>
      </c>
      <c r="L41" s="829">
        <v>0</v>
      </c>
      <c r="M41" s="829">
        <v>0</v>
      </c>
      <c r="N41" s="829">
        <v>0</v>
      </c>
      <c r="O41" s="543">
        <v>0</v>
      </c>
    </row>
    <row r="42" spans="1:15" ht="11.25" customHeight="1">
      <c r="A42" s="88"/>
      <c r="B42" s="41"/>
      <c r="C42" s="286" t="s">
        <v>253</v>
      </c>
      <c r="D42" s="222"/>
      <c r="E42" s="706">
        <v>3955</v>
      </c>
      <c r="F42" s="829">
        <v>17552</v>
      </c>
      <c r="G42" s="829">
        <v>0</v>
      </c>
      <c r="H42" s="829">
        <v>35439</v>
      </c>
      <c r="I42" s="829">
        <v>56113</v>
      </c>
      <c r="J42" s="829">
        <v>0</v>
      </c>
      <c r="K42" s="829">
        <v>0</v>
      </c>
      <c r="L42" s="829">
        <v>0</v>
      </c>
      <c r="M42" s="829">
        <v>0</v>
      </c>
      <c r="N42" s="829">
        <v>144176</v>
      </c>
      <c r="O42" s="543">
        <v>257235</v>
      </c>
    </row>
    <row r="43" spans="1:15" ht="11.25" customHeight="1">
      <c r="A43" s="88"/>
      <c r="B43" s="42"/>
      <c r="C43" s="287" t="s">
        <v>254</v>
      </c>
      <c r="D43" s="163"/>
      <c r="E43" s="694">
        <v>0</v>
      </c>
      <c r="F43" s="534">
        <v>0</v>
      </c>
      <c r="G43" s="534">
        <v>0</v>
      </c>
      <c r="H43" s="534">
        <v>0</v>
      </c>
      <c r="I43" s="534">
        <v>0</v>
      </c>
      <c r="J43" s="534">
        <v>0</v>
      </c>
      <c r="K43" s="534">
        <v>0</v>
      </c>
      <c r="L43" s="534">
        <v>0</v>
      </c>
      <c r="M43" s="534">
        <v>0</v>
      </c>
      <c r="N43" s="534">
        <v>4753</v>
      </c>
      <c r="O43" s="531">
        <v>4753</v>
      </c>
    </row>
    <row r="44" spans="1:15" ht="11.25" customHeight="1">
      <c r="A44" s="88"/>
      <c r="B44" s="16" t="s">
        <v>280</v>
      </c>
      <c r="C44" s="33"/>
      <c r="D44" s="162"/>
      <c r="E44" s="833">
        <v>0</v>
      </c>
      <c r="F44" s="552">
        <v>0</v>
      </c>
      <c r="G44" s="552">
        <v>0</v>
      </c>
      <c r="H44" s="552">
        <v>0</v>
      </c>
      <c r="I44" s="552">
        <v>0</v>
      </c>
      <c r="J44" s="552">
        <v>0</v>
      </c>
      <c r="K44" s="552">
        <v>0</v>
      </c>
      <c r="L44" s="552">
        <v>0</v>
      </c>
      <c r="M44" s="552">
        <v>0</v>
      </c>
      <c r="N44" s="552">
        <v>0</v>
      </c>
      <c r="O44" s="523">
        <v>0</v>
      </c>
    </row>
    <row r="45" spans="1:15" ht="11.25" customHeight="1">
      <c r="A45" s="88"/>
      <c r="B45" s="16" t="s">
        <v>281</v>
      </c>
      <c r="C45" s="33"/>
      <c r="D45" s="162"/>
      <c r="E45" s="833">
        <v>0</v>
      </c>
      <c r="F45" s="552">
        <v>0</v>
      </c>
      <c r="G45" s="552">
        <v>0</v>
      </c>
      <c r="H45" s="552">
        <v>0</v>
      </c>
      <c r="I45" s="552">
        <v>0</v>
      </c>
      <c r="J45" s="552">
        <v>0</v>
      </c>
      <c r="K45" s="552">
        <v>0</v>
      </c>
      <c r="L45" s="552">
        <v>0</v>
      </c>
      <c r="M45" s="552">
        <v>0</v>
      </c>
      <c r="N45" s="552">
        <v>0</v>
      </c>
      <c r="O45" s="523">
        <v>0</v>
      </c>
    </row>
    <row r="46" spans="1:15" ht="11.25" customHeight="1">
      <c r="A46" s="88"/>
      <c r="B46" s="16" t="s">
        <v>200</v>
      </c>
      <c r="C46" s="33"/>
      <c r="D46" s="162"/>
      <c r="E46" s="833">
        <v>0</v>
      </c>
      <c r="F46" s="552">
        <v>0</v>
      </c>
      <c r="G46" s="552">
        <v>0</v>
      </c>
      <c r="H46" s="552">
        <v>0</v>
      </c>
      <c r="I46" s="552">
        <v>0</v>
      </c>
      <c r="J46" s="552">
        <v>0</v>
      </c>
      <c r="K46" s="552">
        <v>0</v>
      </c>
      <c r="L46" s="552">
        <v>0</v>
      </c>
      <c r="M46" s="552">
        <v>0</v>
      </c>
      <c r="N46" s="552">
        <v>0</v>
      </c>
      <c r="O46" s="523">
        <v>0</v>
      </c>
    </row>
    <row r="47" spans="1:15" ht="11.25" customHeight="1" thickBot="1">
      <c r="A47" s="92"/>
      <c r="B47" s="93" t="s">
        <v>282</v>
      </c>
      <c r="C47" s="94"/>
      <c r="D47" s="171"/>
      <c r="E47" s="727">
        <v>3955</v>
      </c>
      <c r="F47" s="560">
        <v>32715</v>
      </c>
      <c r="G47" s="560">
        <v>4493</v>
      </c>
      <c r="H47" s="560">
        <v>77571</v>
      </c>
      <c r="I47" s="560">
        <v>56113</v>
      </c>
      <c r="J47" s="560">
        <v>0</v>
      </c>
      <c r="K47" s="560">
        <v>16416</v>
      </c>
      <c r="L47" s="560">
        <v>0</v>
      </c>
      <c r="M47" s="560">
        <v>0</v>
      </c>
      <c r="N47" s="560">
        <v>148929</v>
      </c>
      <c r="O47" s="527">
        <v>340192</v>
      </c>
    </row>
    <row r="48" spans="1:15" ht="11.25" customHeight="1">
      <c r="A48" s="88" t="s">
        <v>283</v>
      </c>
      <c r="B48" s="49"/>
      <c r="C48" s="49" t="s">
        <v>424</v>
      </c>
      <c r="D48" s="167"/>
      <c r="E48" s="837"/>
      <c r="F48" s="825"/>
      <c r="G48" s="825"/>
      <c r="H48" s="825"/>
      <c r="I48" s="825"/>
      <c r="J48" s="825"/>
      <c r="K48" s="825"/>
      <c r="L48" s="825"/>
      <c r="M48" s="825"/>
      <c r="N48" s="825"/>
      <c r="O48" s="828"/>
    </row>
    <row r="49" spans="1:15" ht="11.25" customHeight="1">
      <c r="A49" s="88"/>
      <c r="B49" s="231" t="s">
        <v>284</v>
      </c>
      <c r="C49" s="290"/>
      <c r="D49" s="291"/>
      <c r="E49" s="833">
        <v>0</v>
      </c>
      <c r="F49" s="552">
        <v>0</v>
      </c>
      <c r="G49" s="552">
        <v>0</v>
      </c>
      <c r="H49" s="552">
        <v>0</v>
      </c>
      <c r="I49" s="552">
        <v>0</v>
      </c>
      <c r="J49" s="552">
        <v>0</v>
      </c>
      <c r="K49" s="552">
        <v>0</v>
      </c>
      <c r="L49" s="552">
        <v>0</v>
      </c>
      <c r="M49" s="552">
        <v>0</v>
      </c>
      <c r="N49" s="552">
        <v>0</v>
      </c>
      <c r="O49" s="553">
        <v>0</v>
      </c>
    </row>
    <row r="50" spans="1:15" ht="11.25" customHeight="1" thickBot="1">
      <c r="A50" s="92"/>
      <c r="B50" s="99" t="s">
        <v>285</v>
      </c>
      <c r="C50" s="96"/>
      <c r="D50" s="218" t="s">
        <v>425</v>
      </c>
      <c r="E50" s="838">
        <v>0</v>
      </c>
      <c r="F50" s="620">
        <v>17715</v>
      </c>
      <c r="G50" s="620">
        <v>93</v>
      </c>
      <c r="H50" s="620">
        <v>65971</v>
      </c>
      <c r="I50" s="620">
        <v>56113</v>
      </c>
      <c r="J50" s="620">
        <v>0</v>
      </c>
      <c r="K50" s="620">
        <v>16416</v>
      </c>
      <c r="L50" s="620">
        <v>0</v>
      </c>
      <c r="M50" s="620">
        <v>0</v>
      </c>
      <c r="N50" s="620">
        <v>27125</v>
      </c>
      <c r="O50" s="621">
        <v>183433</v>
      </c>
    </row>
    <row r="51" spans="1:15" ht="11.25" customHeight="1">
      <c r="A51" s="147" t="s">
        <v>286</v>
      </c>
      <c r="B51" s="148"/>
      <c r="C51" s="148"/>
      <c r="D51" s="288"/>
      <c r="E51" s="839"/>
      <c r="F51" s="840"/>
      <c r="G51" s="840"/>
      <c r="H51" s="840"/>
      <c r="I51" s="840"/>
      <c r="J51" s="840"/>
      <c r="K51" s="840"/>
      <c r="L51" s="840"/>
      <c r="M51" s="840"/>
      <c r="N51" s="840"/>
      <c r="O51" s="841"/>
    </row>
    <row r="52" spans="1:15" ht="11.25" customHeight="1">
      <c r="A52" s="88"/>
      <c r="B52" s="286" t="s">
        <v>287</v>
      </c>
      <c r="C52" s="221"/>
      <c r="D52" s="222"/>
      <c r="E52" s="689">
        <v>0</v>
      </c>
      <c r="F52" s="546">
        <v>581</v>
      </c>
      <c r="G52" s="546">
        <v>0</v>
      </c>
      <c r="H52" s="546">
        <v>32850</v>
      </c>
      <c r="I52" s="546">
        <v>0</v>
      </c>
      <c r="J52" s="546">
        <v>0</v>
      </c>
      <c r="K52" s="546">
        <v>15200</v>
      </c>
      <c r="L52" s="546">
        <v>0</v>
      </c>
      <c r="M52" s="546">
        <v>0</v>
      </c>
      <c r="N52" s="546">
        <v>27125</v>
      </c>
      <c r="O52" s="543">
        <v>75756</v>
      </c>
    </row>
    <row r="53" spans="1:15" ht="11.25" customHeight="1">
      <c r="A53" s="88"/>
      <c r="B53" s="286" t="s">
        <v>288</v>
      </c>
      <c r="C53" s="221"/>
      <c r="D53" s="222"/>
      <c r="E53" s="689">
        <v>0</v>
      </c>
      <c r="F53" s="546">
        <v>16011</v>
      </c>
      <c r="G53" s="546">
        <v>0</v>
      </c>
      <c r="H53" s="546">
        <v>0</v>
      </c>
      <c r="I53" s="546">
        <v>21451</v>
      </c>
      <c r="J53" s="546">
        <v>0</v>
      </c>
      <c r="K53" s="546">
        <v>0</v>
      </c>
      <c r="L53" s="546">
        <v>0</v>
      </c>
      <c r="M53" s="546">
        <v>0</v>
      </c>
      <c r="N53" s="546">
        <v>0</v>
      </c>
      <c r="O53" s="543">
        <v>37462</v>
      </c>
    </row>
    <row r="54" spans="1:15" ht="11.25" customHeight="1">
      <c r="A54" s="88"/>
      <c r="B54" s="286" t="s">
        <v>289</v>
      </c>
      <c r="C54" s="221"/>
      <c r="D54" s="222"/>
      <c r="E54" s="689">
        <v>0</v>
      </c>
      <c r="F54" s="546">
        <v>0</v>
      </c>
      <c r="G54" s="546">
        <v>0</v>
      </c>
      <c r="H54" s="546">
        <v>0</v>
      </c>
      <c r="I54" s="546">
        <v>0</v>
      </c>
      <c r="J54" s="546">
        <v>0</v>
      </c>
      <c r="K54" s="546">
        <v>0</v>
      </c>
      <c r="L54" s="546">
        <v>0</v>
      </c>
      <c r="M54" s="546">
        <v>0</v>
      </c>
      <c r="N54" s="546">
        <v>0</v>
      </c>
      <c r="O54" s="543">
        <v>0</v>
      </c>
    </row>
    <row r="55" spans="1:15" ht="11.25" customHeight="1">
      <c r="A55" s="88"/>
      <c r="B55" s="286" t="s">
        <v>290</v>
      </c>
      <c r="C55" s="221"/>
      <c r="D55" s="222"/>
      <c r="E55" s="689">
        <v>0</v>
      </c>
      <c r="F55" s="546">
        <v>0</v>
      </c>
      <c r="G55" s="546">
        <v>0</v>
      </c>
      <c r="H55" s="546">
        <v>0</v>
      </c>
      <c r="I55" s="546">
        <v>0</v>
      </c>
      <c r="J55" s="546">
        <v>0</v>
      </c>
      <c r="K55" s="546">
        <v>0</v>
      </c>
      <c r="L55" s="546">
        <v>0</v>
      </c>
      <c r="M55" s="546">
        <v>0</v>
      </c>
      <c r="N55" s="546">
        <v>0</v>
      </c>
      <c r="O55" s="543">
        <v>0</v>
      </c>
    </row>
    <row r="56" spans="1:15" ht="11.25" customHeight="1">
      <c r="A56" s="88"/>
      <c r="B56" s="286" t="s">
        <v>291</v>
      </c>
      <c r="C56" s="221"/>
      <c r="D56" s="222"/>
      <c r="E56" s="689">
        <v>0</v>
      </c>
      <c r="F56" s="546">
        <v>0</v>
      </c>
      <c r="G56" s="546">
        <v>0</v>
      </c>
      <c r="H56" s="546">
        <v>30000</v>
      </c>
      <c r="I56" s="546">
        <v>34662</v>
      </c>
      <c r="J56" s="546">
        <v>0</v>
      </c>
      <c r="K56" s="546">
        <v>0</v>
      </c>
      <c r="L56" s="546">
        <v>0</v>
      </c>
      <c r="M56" s="546">
        <v>0</v>
      </c>
      <c r="N56" s="546">
        <v>0</v>
      </c>
      <c r="O56" s="543">
        <v>64662</v>
      </c>
    </row>
    <row r="57" spans="1:15" ht="11.25" customHeight="1">
      <c r="A57" s="88"/>
      <c r="B57" s="286" t="s">
        <v>292</v>
      </c>
      <c r="C57" s="221"/>
      <c r="D57" s="222"/>
      <c r="E57" s="689">
        <v>0</v>
      </c>
      <c r="F57" s="546">
        <v>0</v>
      </c>
      <c r="G57" s="546">
        <v>0</v>
      </c>
      <c r="H57" s="546">
        <v>0</v>
      </c>
      <c r="I57" s="546">
        <v>0</v>
      </c>
      <c r="J57" s="546">
        <v>0</v>
      </c>
      <c r="K57" s="546">
        <v>0</v>
      </c>
      <c r="L57" s="546">
        <v>0</v>
      </c>
      <c r="M57" s="546">
        <v>0</v>
      </c>
      <c r="N57" s="546">
        <v>0</v>
      </c>
      <c r="O57" s="543">
        <v>0</v>
      </c>
    </row>
    <row r="58" spans="1:15" ht="11.25" customHeight="1">
      <c r="A58" s="88"/>
      <c r="B58" s="289" t="s">
        <v>293</v>
      </c>
      <c r="C58" s="49"/>
      <c r="D58" s="167"/>
      <c r="E58" s="689">
        <v>0</v>
      </c>
      <c r="F58" s="546">
        <v>1123</v>
      </c>
      <c r="G58" s="546">
        <v>93</v>
      </c>
      <c r="H58" s="546">
        <v>3121</v>
      </c>
      <c r="I58" s="546">
        <v>0</v>
      </c>
      <c r="J58" s="546">
        <v>0</v>
      </c>
      <c r="K58" s="546">
        <v>1216</v>
      </c>
      <c r="L58" s="546">
        <v>0</v>
      </c>
      <c r="M58" s="546">
        <v>0</v>
      </c>
      <c r="N58" s="546">
        <v>0</v>
      </c>
      <c r="O58" s="835">
        <v>5553</v>
      </c>
    </row>
    <row r="59" spans="1:15" ht="11.25" customHeight="1">
      <c r="A59" s="88"/>
      <c r="B59" s="302"/>
      <c r="C59" s="286" t="s">
        <v>294</v>
      </c>
      <c r="D59" s="222"/>
      <c r="E59" s="689">
        <v>0</v>
      </c>
      <c r="F59" s="546">
        <v>1123</v>
      </c>
      <c r="G59" s="546">
        <v>93</v>
      </c>
      <c r="H59" s="546">
        <v>3121</v>
      </c>
      <c r="I59" s="546">
        <v>0</v>
      </c>
      <c r="J59" s="546">
        <v>0</v>
      </c>
      <c r="K59" s="546">
        <v>1216</v>
      </c>
      <c r="L59" s="546">
        <v>0</v>
      </c>
      <c r="M59" s="546">
        <v>0</v>
      </c>
      <c r="N59" s="546">
        <v>0</v>
      </c>
      <c r="O59" s="543">
        <v>5553</v>
      </c>
    </row>
    <row r="60" spans="1:15" ht="11.25" customHeight="1">
      <c r="A60" s="89"/>
      <c r="B60" s="287" t="s">
        <v>295</v>
      </c>
      <c r="C60" s="28"/>
      <c r="D60" s="163"/>
      <c r="E60" s="706">
        <v>0</v>
      </c>
      <c r="F60" s="829">
        <v>17715</v>
      </c>
      <c r="G60" s="829">
        <v>93</v>
      </c>
      <c r="H60" s="829">
        <v>65971</v>
      </c>
      <c r="I60" s="829">
        <v>56113</v>
      </c>
      <c r="J60" s="829">
        <v>0</v>
      </c>
      <c r="K60" s="829">
        <v>16416</v>
      </c>
      <c r="L60" s="829">
        <v>0</v>
      </c>
      <c r="M60" s="829">
        <v>0</v>
      </c>
      <c r="N60" s="829">
        <v>27125</v>
      </c>
      <c r="O60" s="531">
        <v>183433</v>
      </c>
    </row>
    <row r="61" spans="1:15" ht="11.25" customHeight="1">
      <c r="A61" s="85" t="s">
        <v>296</v>
      </c>
      <c r="B61" s="28"/>
      <c r="C61" s="28"/>
      <c r="D61" s="163"/>
      <c r="E61" s="710">
        <v>0</v>
      </c>
      <c r="F61" s="520">
        <v>0</v>
      </c>
      <c r="G61" s="520">
        <v>0</v>
      </c>
      <c r="H61" s="520">
        <v>0</v>
      </c>
      <c r="I61" s="520">
        <v>0</v>
      </c>
      <c r="J61" s="520">
        <v>0</v>
      </c>
      <c r="K61" s="520">
        <v>0</v>
      </c>
      <c r="L61" s="520">
        <v>0</v>
      </c>
      <c r="M61" s="520">
        <v>0</v>
      </c>
      <c r="N61" s="520">
        <v>0</v>
      </c>
      <c r="O61" s="531">
        <v>0</v>
      </c>
    </row>
    <row r="62" spans="1:15" ht="11.25" customHeight="1" thickBot="1">
      <c r="A62" s="90" t="s">
        <v>428</v>
      </c>
      <c r="B62" s="35"/>
      <c r="C62" s="35"/>
      <c r="D62" s="161"/>
      <c r="E62" s="699">
        <v>0</v>
      </c>
      <c r="F62" s="542">
        <v>0</v>
      </c>
      <c r="G62" s="542">
        <v>0</v>
      </c>
      <c r="H62" s="542">
        <v>0</v>
      </c>
      <c r="I62" s="542">
        <v>0</v>
      </c>
      <c r="J62" s="542">
        <v>0</v>
      </c>
      <c r="K62" s="542">
        <v>0</v>
      </c>
      <c r="L62" s="542">
        <v>0</v>
      </c>
      <c r="M62" s="542">
        <v>0</v>
      </c>
      <c r="N62" s="542">
        <v>0</v>
      </c>
      <c r="O62" s="533">
        <v>0</v>
      </c>
    </row>
    <row r="63" spans="1:15" s="80" customFormat="1" ht="11.25" customHeight="1">
      <c r="A63" s="149" t="s">
        <v>40</v>
      </c>
      <c r="B63" s="150"/>
      <c r="C63" s="150"/>
      <c r="D63" s="164"/>
      <c r="E63" s="842">
        <v>3955</v>
      </c>
      <c r="F63" s="843">
        <v>0</v>
      </c>
      <c r="G63" s="843">
        <v>0</v>
      </c>
      <c r="H63" s="843">
        <v>0</v>
      </c>
      <c r="I63" s="843">
        <v>0</v>
      </c>
      <c r="J63" s="843">
        <v>0</v>
      </c>
      <c r="K63" s="843">
        <v>0</v>
      </c>
      <c r="L63" s="843">
        <v>0</v>
      </c>
      <c r="M63" s="843">
        <v>0</v>
      </c>
      <c r="N63" s="843">
        <v>121804</v>
      </c>
      <c r="O63" s="592">
        <v>125759</v>
      </c>
    </row>
    <row r="64" spans="1:15" s="80" customFormat="1" ht="11.25" customHeight="1">
      <c r="A64" s="151"/>
      <c r="B64" s="152" t="s">
        <v>158</v>
      </c>
      <c r="C64" s="153"/>
      <c r="D64" s="165"/>
      <c r="E64" s="710">
        <v>0</v>
      </c>
      <c r="F64" s="520">
        <v>0</v>
      </c>
      <c r="G64" s="520">
        <v>0</v>
      </c>
      <c r="H64" s="520">
        <v>0</v>
      </c>
      <c r="I64" s="520">
        <v>0</v>
      </c>
      <c r="J64" s="520">
        <v>0</v>
      </c>
      <c r="K64" s="520">
        <v>0</v>
      </c>
      <c r="L64" s="520">
        <v>0</v>
      </c>
      <c r="M64" s="520">
        <v>0</v>
      </c>
      <c r="N64" s="520">
        <v>0</v>
      </c>
      <c r="O64" s="523">
        <v>0</v>
      </c>
    </row>
    <row r="65" spans="1:15" s="80" customFormat="1" ht="11.25" customHeight="1">
      <c r="A65" s="151"/>
      <c r="B65" s="154" t="s">
        <v>159</v>
      </c>
      <c r="C65" s="155"/>
      <c r="D65" s="166"/>
      <c r="E65" s="705">
        <v>3955</v>
      </c>
      <c r="F65" s="834">
        <v>0</v>
      </c>
      <c r="G65" s="834">
        <v>0</v>
      </c>
      <c r="H65" s="834">
        <v>0</v>
      </c>
      <c r="I65" s="834">
        <v>0</v>
      </c>
      <c r="J65" s="834">
        <v>0</v>
      </c>
      <c r="K65" s="834">
        <v>0</v>
      </c>
      <c r="L65" s="834">
        <v>0</v>
      </c>
      <c r="M65" s="834">
        <v>0</v>
      </c>
      <c r="N65" s="834">
        <v>121804</v>
      </c>
      <c r="O65" s="533">
        <v>125759</v>
      </c>
    </row>
    <row r="66" spans="1:15" s="80" customFormat="1" ht="11.25" customHeight="1">
      <c r="A66" s="151"/>
      <c r="B66" s="156"/>
      <c r="C66" s="282" t="s">
        <v>160</v>
      </c>
      <c r="D66" s="283"/>
      <c r="E66" s="706">
        <v>0</v>
      </c>
      <c r="F66" s="829">
        <v>0</v>
      </c>
      <c r="G66" s="829">
        <v>0</v>
      </c>
      <c r="H66" s="829">
        <v>0</v>
      </c>
      <c r="I66" s="829">
        <v>0</v>
      </c>
      <c r="J66" s="829">
        <v>0</v>
      </c>
      <c r="K66" s="829">
        <v>0</v>
      </c>
      <c r="L66" s="829">
        <v>0</v>
      </c>
      <c r="M66" s="829">
        <v>0</v>
      </c>
      <c r="N66" s="829">
        <v>0</v>
      </c>
      <c r="O66" s="543">
        <v>0</v>
      </c>
    </row>
    <row r="67" spans="1:15" s="80" customFormat="1" ht="11.25" customHeight="1">
      <c r="A67" s="157"/>
      <c r="B67" s="158"/>
      <c r="C67" s="284" t="s">
        <v>161</v>
      </c>
      <c r="D67" s="285"/>
      <c r="E67" s="694">
        <v>3955</v>
      </c>
      <c r="F67" s="534">
        <v>0</v>
      </c>
      <c r="G67" s="534">
        <v>0</v>
      </c>
      <c r="H67" s="534">
        <v>0</v>
      </c>
      <c r="I67" s="534">
        <v>0</v>
      </c>
      <c r="J67" s="534">
        <v>0</v>
      </c>
      <c r="K67" s="534">
        <v>0</v>
      </c>
      <c r="L67" s="534">
        <v>0</v>
      </c>
      <c r="M67" s="534">
        <v>0</v>
      </c>
      <c r="N67" s="534">
        <v>121804</v>
      </c>
      <c r="O67" s="535">
        <v>125759</v>
      </c>
    </row>
    <row r="68" spans="1:15" s="80" customFormat="1" ht="11.25" customHeight="1">
      <c r="A68" s="945" t="s">
        <v>426</v>
      </c>
      <c r="B68" s="946"/>
      <c r="C68" s="946"/>
      <c r="D68" s="279" t="s">
        <v>41</v>
      </c>
      <c r="E68" s="830">
        <v>0</v>
      </c>
      <c r="F68" s="532">
        <v>0</v>
      </c>
      <c r="G68" s="532">
        <v>0</v>
      </c>
      <c r="H68" s="532">
        <v>0</v>
      </c>
      <c r="I68" s="532">
        <v>0</v>
      </c>
      <c r="J68" s="532">
        <v>0</v>
      </c>
      <c r="K68" s="532">
        <v>0</v>
      </c>
      <c r="L68" s="532">
        <v>0</v>
      </c>
      <c r="M68" s="532">
        <v>0</v>
      </c>
      <c r="N68" s="532">
        <v>0</v>
      </c>
      <c r="O68" s="533">
        <v>0</v>
      </c>
    </row>
    <row r="69" spans="1:15" s="80" customFormat="1" ht="11.25" customHeight="1">
      <c r="A69" s="947"/>
      <c r="B69" s="948"/>
      <c r="C69" s="948"/>
      <c r="D69" s="247" t="s">
        <v>42</v>
      </c>
      <c r="E69" s="694">
        <v>3955</v>
      </c>
      <c r="F69" s="534">
        <v>0</v>
      </c>
      <c r="G69" s="534">
        <v>0</v>
      </c>
      <c r="H69" s="534">
        <v>0</v>
      </c>
      <c r="I69" s="534">
        <v>0</v>
      </c>
      <c r="J69" s="534">
        <v>0</v>
      </c>
      <c r="K69" s="534">
        <v>0</v>
      </c>
      <c r="L69" s="534">
        <v>0</v>
      </c>
      <c r="M69" s="534">
        <v>0</v>
      </c>
      <c r="N69" s="534">
        <v>121804</v>
      </c>
      <c r="O69" s="535">
        <v>125759</v>
      </c>
    </row>
    <row r="70" spans="1:15" s="80" customFormat="1" ht="11.25" customHeight="1">
      <c r="A70" s="945" t="s">
        <v>427</v>
      </c>
      <c r="B70" s="946"/>
      <c r="C70" s="946"/>
      <c r="D70" s="244" t="s">
        <v>41</v>
      </c>
      <c r="E70" s="830">
        <v>0</v>
      </c>
      <c r="F70" s="532">
        <v>0</v>
      </c>
      <c r="G70" s="532">
        <v>0</v>
      </c>
      <c r="H70" s="532">
        <v>0</v>
      </c>
      <c r="I70" s="532">
        <v>0</v>
      </c>
      <c r="J70" s="532">
        <v>0</v>
      </c>
      <c r="K70" s="532">
        <v>0</v>
      </c>
      <c r="L70" s="532">
        <v>0</v>
      </c>
      <c r="M70" s="532">
        <v>0</v>
      </c>
      <c r="N70" s="532">
        <v>0</v>
      </c>
      <c r="O70" s="553">
        <v>0</v>
      </c>
    </row>
    <row r="71" spans="1:15" s="80" customFormat="1" ht="11.25" customHeight="1">
      <c r="A71" s="947"/>
      <c r="B71" s="948"/>
      <c r="C71" s="948"/>
      <c r="D71" s="280" t="s">
        <v>42</v>
      </c>
      <c r="E71" s="694">
        <v>363</v>
      </c>
      <c r="F71" s="534">
        <v>0</v>
      </c>
      <c r="G71" s="534">
        <v>0</v>
      </c>
      <c r="H71" s="534">
        <v>0</v>
      </c>
      <c r="I71" s="534">
        <v>0</v>
      </c>
      <c r="J71" s="534">
        <v>0</v>
      </c>
      <c r="K71" s="534">
        <v>0</v>
      </c>
      <c r="L71" s="534">
        <v>0</v>
      </c>
      <c r="M71" s="534">
        <v>0</v>
      </c>
      <c r="N71" s="534">
        <v>24739</v>
      </c>
      <c r="O71" s="531">
        <v>25102</v>
      </c>
    </row>
    <row r="72" spans="1:15" s="80" customFormat="1" ht="11.25" customHeight="1">
      <c r="A72" s="949" t="s">
        <v>454</v>
      </c>
      <c r="B72" s="950"/>
      <c r="C72" s="950"/>
      <c r="D72" s="244" t="s">
        <v>41</v>
      </c>
      <c r="E72" s="833">
        <v>0</v>
      </c>
      <c r="F72" s="552">
        <v>0</v>
      </c>
      <c r="G72" s="552">
        <v>0</v>
      </c>
      <c r="H72" s="552">
        <v>0</v>
      </c>
      <c r="I72" s="552">
        <v>0</v>
      </c>
      <c r="J72" s="552">
        <v>0</v>
      </c>
      <c r="K72" s="552">
        <v>0</v>
      </c>
      <c r="L72" s="552">
        <v>0</v>
      </c>
      <c r="M72" s="552">
        <v>0</v>
      </c>
      <c r="N72" s="552">
        <v>0</v>
      </c>
      <c r="O72" s="553">
        <v>0</v>
      </c>
    </row>
    <row r="73" spans="1:16" s="80" customFormat="1" ht="11.25" customHeight="1" thickBot="1">
      <c r="A73" s="951"/>
      <c r="B73" s="952"/>
      <c r="C73" s="952"/>
      <c r="D73" s="281" t="s">
        <v>42</v>
      </c>
      <c r="E73" s="844">
        <v>4318</v>
      </c>
      <c r="F73" s="845">
        <v>0</v>
      </c>
      <c r="G73" s="846">
        <v>0</v>
      </c>
      <c r="H73" s="846">
        <v>0</v>
      </c>
      <c r="I73" s="845">
        <v>0</v>
      </c>
      <c r="J73" s="845">
        <v>0</v>
      </c>
      <c r="K73" s="845">
        <v>0</v>
      </c>
      <c r="L73" s="847">
        <v>0</v>
      </c>
      <c r="M73" s="845">
        <v>0</v>
      </c>
      <c r="N73" s="848">
        <v>146543</v>
      </c>
      <c r="O73" s="849">
        <v>150861</v>
      </c>
      <c r="P73" s="485"/>
    </row>
    <row r="74" spans="1:15" ht="11.2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</row>
    <row r="75" ht="11.25" customHeight="1">
      <c r="B75" s="361"/>
    </row>
    <row r="76" spans="4:14" ht="13.5">
      <c r="D76"/>
      <c r="E76"/>
      <c r="F76"/>
      <c r="G76"/>
      <c r="H76"/>
      <c r="I76"/>
      <c r="J76"/>
      <c r="K76"/>
      <c r="L76"/>
      <c r="M76"/>
      <c r="N76"/>
    </row>
    <row r="77" spans="4:14" ht="13.5">
      <c r="D77"/>
      <c r="E77"/>
      <c r="F77"/>
      <c r="G77"/>
      <c r="H77"/>
      <c r="I77"/>
      <c r="J77"/>
      <c r="K77"/>
      <c r="L77"/>
      <c r="M77"/>
      <c r="N77"/>
    </row>
    <row r="78" spans="4:14" ht="13.5">
      <c r="D78"/>
      <c r="E78"/>
      <c r="F78"/>
      <c r="G78"/>
      <c r="H78"/>
      <c r="I78"/>
      <c r="J78"/>
      <c r="K78"/>
      <c r="L78"/>
      <c r="M78"/>
      <c r="N78"/>
    </row>
    <row r="79" spans="4:14" ht="13.5">
      <c r="D79"/>
      <c r="E79"/>
      <c r="F79"/>
      <c r="G79"/>
      <c r="H79"/>
      <c r="I79"/>
      <c r="J79"/>
      <c r="K79"/>
      <c r="L79"/>
      <c r="M79"/>
      <c r="N79"/>
    </row>
    <row r="80" spans="4:14" ht="13.5">
      <c r="D80"/>
      <c r="E80"/>
      <c r="F80"/>
      <c r="G80"/>
      <c r="H80"/>
      <c r="I80"/>
      <c r="J80"/>
      <c r="K80"/>
      <c r="L80"/>
      <c r="M80"/>
      <c r="N80"/>
    </row>
    <row r="81" spans="4:14" ht="13.5">
      <c r="D81"/>
      <c r="E81"/>
      <c r="F81"/>
      <c r="G81"/>
      <c r="H81"/>
      <c r="I81"/>
      <c r="J81"/>
      <c r="K81"/>
      <c r="L81"/>
      <c r="M81"/>
      <c r="N81"/>
    </row>
    <row r="82" spans="4:14" ht="13.5">
      <c r="D82"/>
      <c r="E82"/>
      <c r="F82"/>
      <c r="G82"/>
      <c r="H82"/>
      <c r="I82"/>
      <c r="J82"/>
      <c r="K82"/>
      <c r="L82"/>
      <c r="M82"/>
      <c r="N82"/>
    </row>
    <row r="83" spans="4:14" ht="13.5">
      <c r="D83"/>
      <c r="E83"/>
      <c r="F83"/>
      <c r="G83"/>
      <c r="H83"/>
      <c r="I83"/>
      <c r="J83"/>
      <c r="K83"/>
      <c r="L83"/>
      <c r="M83"/>
      <c r="N83"/>
    </row>
    <row r="84" spans="4:14" ht="13.5">
      <c r="D84"/>
      <c r="E84"/>
      <c r="F84"/>
      <c r="G84"/>
      <c r="H84"/>
      <c r="I84"/>
      <c r="J84"/>
      <c r="K84"/>
      <c r="L84"/>
      <c r="M84"/>
      <c r="N84"/>
    </row>
    <row r="85" spans="4:14" ht="13.5">
      <c r="D85"/>
      <c r="E85"/>
      <c r="F85"/>
      <c r="G85"/>
      <c r="H85"/>
      <c r="I85"/>
      <c r="J85"/>
      <c r="K85"/>
      <c r="L85"/>
      <c r="M85"/>
      <c r="N85"/>
    </row>
    <row r="86" spans="4:14" ht="13.5">
      <c r="D86"/>
      <c r="E86"/>
      <c r="F86"/>
      <c r="G86"/>
      <c r="H86"/>
      <c r="I86"/>
      <c r="J86"/>
      <c r="K86"/>
      <c r="L86"/>
      <c r="M86"/>
      <c r="N86"/>
    </row>
    <row r="87" spans="4:14" ht="13.5">
      <c r="D87"/>
      <c r="E87"/>
      <c r="F87"/>
      <c r="G87"/>
      <c r="H87"/>
      <c r="I87"/>
      <c r="J87"/>
      <c r="K87"/>
      <c r="L87"/>
      <c r="M87"/>
      <c r="N87"/>
    </row>
    <row r="88" spans="4:14" ht="13.5">
      <c r="D88"/>
      <c r="E88"/>
      <c r="F88"/>
      <c r="G88"/>
      <c r="H88"/>
      <c r="I88"/>
      <c r="J88"/>
      <c r="K88"/>
      <c r="L88"/>
      <c r="M88"/>
      <c r="N88"/>
    </row>
    <row r="89" spans="4:14" ht="13.5">
      <c r="D89"/>
      <c r="E89"/>
      <c r="F89"/>
      <c r="G89"/>
      <c r="H89"/>
      <c r="I89"/>
      <c r="J89"/>
      <c r="K89"/>
      <c r="L89"/>
      <c r="M89"/>
      <c r="N89"/>
    </row>
    <row r="90" spans="4:14" ht="13.5">
      <c r="D90"/>
      <c r="E90"/>
      <c r="F90"/>
      <c r="G90"/>
      <c r="H90"/>
      <c r="I90"/>
      <c r="J90"/>
      <c r="K90"/>
      <c r="L90"/>
      <c r="M90"/>
      <c r="N90"/>
    </row>
    <row r="91" spans="4:14" ht="13.5">
      <c r="D91"/>
      <c r="E91"/>
      <c r="F91"/>
      <c r="G91"/>
      <c r="H91"/>
      <c r="I91"/>
      <c r="J91"/>
      <c r="K91"/>
      <c r="L91"/>
      <c r="M91"/>
      <c r="N91"/>
    </row>
    <row r="92" spans="4:14" ht="13.5">
      <c r="D92"/>
      <c r="E92"/>
      <c r="F92"/>
      <c r="G92"/>
      <c r="H92"/>
      <c r="I92"/>
      <c r="J92"/>
      <c r="K92"/>
      <c r="L92"/>
      <c r="M92"/>
      <c r="N92"/>
    </row>
    <row r="93" spans="4:14" ht="13.5">
      <c r="D93"/>
      <c r="E93"/>
      <c r="F93"/>
      <c r="G93"/>
      <c r="H93"/>
      <c r="I93"/>
      <c r="J93"/>
      <c r="K93"/>
      <c r="L93"/>
      <c r="M93"/>
      <c r="N93"/>
    </row>
    <row r="94" spans="4:14" ht="13.5">
      <c r="D94"/>
      <c r="E94"/>
      <c r="F94"/>
      <c r="G94"/>
      <c r="H94"/>
      <c r="I94"/>
      <c r="J94"/>
      <c r="K94"/>
      <c r="L94"/>
      <c r="M94"/>
      <c r="N94"/>
    </row>
    <row r="95" spans="4:14" ht="13.5">
      <c r="D95"/>
      <c r="E95"/>
      <c r="F95"/>
      <c r="G95"/>
      <c r="H95"/>
      <c r="I95"/>
      <c r="J95"/>
      <c r="K95"/>
      <c r="L95"/>
      <c r="M95"/>
      <c r="N95"/>
    </row>
    <row r="96" spans="4:14" ht="13.5">
      <c r="D96"/>
      <c r="E96"/>
      <c r="F96"/>
      <c r="G96"/>
      <c r="H96"/>
      <c r="I96"/>
      <c r="J96"/>
      <c r="K96"/>
      <c r="L96"/>
      <c r="M96"/>
      <c r="N96"/>
    </row>
    <row r="97" spans="4:14" ht="13.5">
      <c r="D97"/>
      <c r="E97"/>
      <c r="F97"/>
      <c r="G97"/>
      <c r="H97"/>
      <c r="I97"/>
      <c r="J97"/>
      <c r="K97"/>
      <c r="L97"/>
      <c r="M97"/>
      <c r="N97"/>
    </row>
    <row r="98" spans="4:14" ht="13.5">
      <c r="D98"/>
      <c r="E98"/>
      <c r="F98"/>
      <c r="G98"/>
      <c r="H98"/>
      <c r="I98"/>
      <c r="J98"/>
      <c r="K98"/>
      <c r="L98"/>
      <c r="M98"/>
      <c r="N98"/>
    </row>
    <row r="99" spans="4:14" ht="13.5">
      <c r="D99"/>
      <c r="E99"/>
      <c r="F99"/>
      <c r="G99"/>
      <c r="H99"/>
      <c r="I99"/>
      <c r="J99"/>
      <c r="K99"/>
      <c r="L99"/>
      <c r="M99"/>
      <c r="N99"/>
    </row>
    <row r="100" spans="4:14" ht="13.5">
      <c r="D100"/>
      <c r="E100"/>
      <c r="F100"/>
      <c r="G100"/>
      <c r="H100"/>
      <c r="I100"/>
      <c r="J100"/>
      <c r="K100"/>
      <c r="L100"/>
      <c r="M100"/>
      <c r="N100"/>
    </row>
    <row r="101" spans="4:14" ht="13.5">
      <c r="D101"/>
      <c r="E101"/>
      <c r="F101"/>
      <c r="G101"/>
      <c r="H101"/>
      <c r="I101"/>
      <c r="J101"/>
      <c r="K101"/>
      <c r="L101"/>
      <c r="M101"/>
      <c r="N101"/>
    </row>
    <row r="102" spans="4:14" ht="13.5">
      <c r="D102"/>
      <c r="E102"/>
      <c r="F102"/>
      <c r="G102"/>
      <c r="H102"/>
      <c r="I102"/>
      <c r="J102"/>
      <c r="K102"/>
      <c r="L102"/>
      <c r="M102"/>
      <c r="N102"/>
    </row>
    <row r="103" spans="4:14" ht="13.5">
      <c r="D103"/>
      <c r="E103"/>
      <c r="F103"/>
      <c r="G103"/>
      <c r="H103"/>
      <c r="I103"/>
      <c r="J103"/>
      <c r="K103"/>
      <c r="L103"/>
      <c r="M103"/>
      <c r="N103"/>
    </row>
    <row r="104" spans="4:14" ht="13.5">
      <c r="D104"/>
      <c r="E104"/>
      <c r="F104"/>
      <c r="G104"/>
      <c r="H104"/>
      <c r="I104"/>
      <c r="J104"/>
      <c r="K104"/>
      <c r="L104"/>
      <c r="M104"/>
      <c r="N104"/>
    </row>
    <row r="105" spans="4:14" ht="13.5">
      <c r="D105"/>
      <c r="E105"/>
      <c r="F105"/>
      <c r="G105"/>
      <c r="H105"/>
      <c r="I105"/>
      <c r="J105"/>
      <c r="K105"/>
      <c r="L105"/>
      <c r="M105"/>
      <c r="N105"/>
    </row>
    <row r="106" spans="4:14" ht="13.5">
      <c r="D106"/>
      <c r="E106"/>
      <c r="F106"/>
      <c r="G106"/>
      <c r="H106"/>
      <c r="I106"/>
      <c r="J106"/>
      <c r="K106"/>
      <c r="L106"/>
      <c r="M106"/>
      <c r="N106"/>
    </row>
    <row r="107" spans="4:14" ht="13.5">
      <c r="D107"/>
      <c r="E107"/>
      <c r="F107"/>
      <c r="G107"/>
      <c r="H107"/>
      <c r="I107"/>
      <c r="J107"/>
      <c r="K107"/>
      <c r="L107"/>
      <c r="M107"/>
      <c r="N107"/>
    </row>
    <row r="108" spans="4:14" ht="13.5">
      <c r="D108"/>
      <c r="E108"/>
      <c r="F108"/>
      <c r="G108"/>
      <c r="H108"/>
      <c r="I108"/>
      <c r="J108"/>
      <c r="K108"/>
      <c r="L108"/>
      <c r="M108"/>
      <c r="N108"/>
    </row>
    <row r="109" spans="4:14" ht="13.5">
      <c r="D109"/>
      <c r="E109"/>
      <c r="F109"/>
      <c r="G109"/>
      <c r="H109"/>
      <c r="I109"/>
      <c r="J109"/>
      <c r="K109"/>
      <c r="L109"/>
      <c r="M109"/>
      <c r="N109"/>
    </row>
    <row r="110" spans="4:14" ht="13.5">
      <c r="D110"/>
      <c r="E110"/>
      <c r="F110"/>
      <c r="G110"/>
      <c r="H110"/>
      <c r="I110"/>
      <c r="J110"/>
      <c r="K110"/>
      <c r="L110"/>
      <c r="M110"/>
      <c r="N110"/>
    </row>
    <row r="111" spans="4:14" ht="13.5">
      <c r="D111"/>
      <c r="E111"/>
      <c r="F111"/>
      <c r="G111"/>
      <c r="H111"/>
      <c r="I111"/>
      <c r="J111"/>
      <c r="K111"/>
      <c r="L111"/>
      <c r="M111"/>
      <c r="N111"/>
    </row>
    <row r="112" spans="4:14" ht="13.5">
      <c r="D112"/>
      <c r="E112"/>
      <c r="F112"/>
      <c r="G112"/>
      <c r="H112"/>
      <c r="I112"/>
      <c r="J112"/>
      <c r="K112"/>
      <c r="L112"/>
      <c r="M112"/>
      <c r="N112"/>
    </row>
    <row r="113" spans="4:14" ht="13.5">
      <c r="D113"/>
      <c r="E113"/>
      <c r="F113"/>
      <c r="G113"/>
      <c r="H113"/>
      <c r="I113"/>
      <c r="J113"/>
      <c r="K113"/>
      <c r="L113"/>
      <c r="M113"/>
      <c r="N113"/>
    </row>
    <row r="114" spans="4:14" ht="13.5">
      <c r="D114"/>
      <c r="E114"/>
      <c r="F114"/>
      <c r="G114"/>
      <c r="H114"/>
      <c r="I114"/>
      <c r="J114"/>
      <c r="K114"/>
      <c r="L114"/>
      <c r="M114"/>
      <c r="N114"/>
    </row>
    <row r="115" spans="4:14" ht="13.5">
      <c r="D115"/>
      <c r="E115"/>
      <c r="F115"/>
      <c r="G115"/>
      <c r="H115"/>
      <c r="I115"/>
      <c r="J115"/>
      <c r="K115"/>
      <c r="L115"/>
      <c r="M115"/>
      <c r="N115"/>
    </row>
    <row r="116" spans="4:14" ht="13.5">
      <c r="D116"/>
      <c r="E116"/>
      <c r="F116"/>
      <c r="G116"/>
      <c r="H116"/>
      <c r="I116"/>
      <c r="J116"/>
      <c r="K116"/>
      <c r="L116"/>
      <c r="M116"/>
      <c r="N116"/>
    </row>
    <row r="117" spans="4:14" ht="13.5">
      <c r="D117"/>
      <c r="E117"/>
      <c r="F117"/>
      <c r="G117"/>
      <c r="H117"/>
      <c r="I117"/>
      <c r="J117"/>
      <c r="K117"/>
      <c r="L117"/>
      <c r="M117"/>
      <c r="N117"/>
    </row>
    <row r="118" spans="4:14" ht="13.5">
      <c r="D118"/>
      <c r="E118"/>
      <c r="F118"/>
      <c r="G118"/>
      <c r="H118"/>
      <c r="I118"/>
      <c r="J118"/>
      <c r="K118"/>
      <c r="L118"/>
      <c r="M118"/>
      <c r="N118"/>
    </row>
    <row r="119" spans="4:14" ht="13.5">
      <c r="D119"/>
      <c r="E119"/>
      <c r="F119"/>
      <c r="G119"/>
      <c r="H119"/>
      <c r="I119"/>
      <c r="J119"/>
      <c r="K119"/>
      <c r="L119"/>
      <c r="M119"/>
      <c r="N119"/>
    </row>
    <row r="120" spans="4:14" ht="13.5">
      <c r="D120"/>
      <c r="E120"/>
      <c r="F120"/>
      <c r="G120"/>
      <c r="H120"/>
      <c r="I120"/>
      <c r="J120"/>
      <c r="K120"/>
      <c r="L120"/>
      <c r="M120"/>
      <c r="N120"/>
    </row>
    <row r="121" spans="4:14" ht="13.5">
      <c r="D121"/>
      <c r="E121"/>
      <c r="F121"/>
      <c r="G121"/>
      <c r="H121"/>
      <c r="I121"/>
      <c r="J121"/>
      <c r="K121"/>
      <c r="L121"/>
      <c r="M121"/>
      <c r="N121"/>
    </row>
    <row r="122" spans="4:14" ht="13.5">
      <c r="D122"/>
      <c r="E122"/>
      <c r="F122"/>
      <c r="G122"/>
      <c r="H122"/>
      <c r="I122"/>
      <c r="J122"/>
      <c r="K122"/>
      <c r="L122"/>
      <c r="M122"/>
      <c r="N122"/>
    </row>
    <row r="123" spans="4:14" ht="13.5">
      <c r="D123"/>
      <c r="E123"/>
      <c r="F123"/>
      <c r="G123"/>
      <c r="H123"/>
      <c r="I123"/>
      <c r="J123"/>
      <c r="K123"/>
      <c r="L123"/>
      <c r="M123"/>
      <c r="N123"/>
    </row>
    <row r="124" spans="4:14" ht="13.5">
      <c r="D124"/>
      <c r="E124"/>
      <c r="F124"/>
      <c r="G124"/>
      <c r="H124"/>
      <c r="I124"/>
      <c r="J124"/>
      <c r="K124"/>
      <c r="L124"/>
      <c r="M124"/>
      <c r="N124"/>
    </row>
    <row r="125" spans="5:14" ht="13.5">
      <c r="E125"/>
      <c r="F125"/>
      <c r="G125"/>
      <c r="H125"/>
      <c r="I125"/>
      <c r="J125"/>
      <c r="K125"/>
      <c r="L125"/>
      <c r="M125"/>
      <c r="N125"/>
    </row>
  </sheetData>
  <sheetProtection/>
  <mergeCells count="4">
    <mergeCell ref="O2:O4"/>
    <mergeCell ref="A68:C69"/>
    <mergeCell ref="A70:C71"/>
    <mergeCell ref="A72:C73"/>
  </mergeCells>
  <conditionalFormatting sqref="A1:IV65536">
    <cfRule type="cellIs" priority="1" dxfId="37" operator="equal" stopIfTrue="1">
      <formula>0</formula>
    </cfRule>
  </conditionalFormatting>
  <printOptions horizont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60" r:id="rId2"/>
  <ignoredErrors>
    <ignoredError sqref="E2:N2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O180"/>
  <sheetViews>
    <sheetView view="pageBreakPreview" zoomScale="85" zoomScaleSheetLayoutView="85" zoomScalePageLayoutView="0" workbookViewId="0" topLeftCell="A1">
      <pane xSplit="4" ySplit="4" topLeftCell="E5" activePane="bottomRight" state="frozen"/>
      <selection pane="topLeft" activeCell="S7" sqref="S7"/>
      <selection pane="topRight" activeCell="S7" sqref="S7"/>
      <selection pane="bottomLeft" activeCell="S7" sqref="S7"/>
      <selection pane="bottomRight" activeCell="E5" sqref="E5"/>
    </sheetView>
  </sheetViews>
  <sheetFormatPr defaultColWidth="9.00390625" defaultRowHeight="16.5" customHeight="1"/>
  <cols>
    <col min="1" max="1" width="3.375" style="60" customWidth="1"/>
    <col min="2" max="2" width="3.625" style="60" customWidth="1"/>
    <col min="3" max="3" width="11.375" style="60" customWidth="1"/>
    <col min="4" max="4" width="16.25390625" style="60" customWidth="1"/>
    <col min="5" max="6" width="12.875" style="10" customWidth="1"/>
    <col min="7" max="7" width="12.875" style="303" customWidth="1"/>
    <col min="8" max="14" width="12.875" style="10" customWidth="1"/>
    <col min="15" max="15" width="12.875" style="62" customWidth="1"/>
    <col min="16" max="16384" width="9.00390625" style="62" customWidth="1"/>
  </cols>
  <sheetData>
    <row r="1" spans="1:15" ht="21.75" customHeight="1" thickBot="1">
      <c r="A1" s="64" t="s">
        <v>297</v>
      </c>
      <c r="B1" s="59"/>
      <c r="D1" s="61"/>
      <c r="O1" s="67" t="s">
        <v>47</v>
      </c>
    </row>
    <row r="2" spans="1:15" ht="14.25" customHeight="1">
      <c r="A2" s="101"/>
      <c r="B2" s="102"/>
      <c r="C2" s="102"/>
      <c r="D2" s="115" t="s">
        <v>49</v>
      </c>
      <c r="E2" s="327" t="s">
        <v>50</v>
      </c>
      <c r="F2" s="328" t="s">
        <v>51</v>
      </c>
      <c r="G2" s="328" t="s">
        <v>411</v>
      </c>
      <c r="H2" s="328" t="s">
        <v>52</v>
      </c>
      <c r="I2" s="328" t="s">
        <v>53</v>
      </c>
      <c r="J2" s="328" t="s">
        <v>54</v>
      </c>
      <c r="K2" s="328" t="s">
        <v>55</v>
      </c>
      <c r="L2" s="328" t="s">
        <v>56</v>
      </c>
      <c r="M2" s="328" t="s">
        <v>57</v>
      </c>
      <c r="N2" s="329" t="s">
        <v>58</v>
      </c>
      <c r="O2" s="911" t="s">
        <v>311</v>
      </c>
    </row>
    <row r="3" spans="1:15" ht="14.25" customHeight="1">
      <c r="A3" s="106"/>
      <c r="B3" s="24"/>
      <c r="C3" s="24"/>
      <c r="D3" s="145"/>
      <c r="E3" s="20" t="s">
        <v>19</v>
      </c>
      <c r="F3" s="330" t="s">
        <v>59</v>
      </c>
      <c r="G3" s="330" t="s">
        <v>59</v>
      </c>
      <c r="H3" s="330" t="s">
        <v>60</v>
      </c>
      <c r="I3" s="330" t="s">
        <v>61</v>
      </c>
      <c r="J3" s="330" t="s">
        <v>37</v>
      </c>
      <c r="K3" s="330" t="s">
        <v>62</v>
      </c>
      <c r="L3" s="330" t="s">
        <v>21</v>
      </c>
      <c r="M3" s="330" t="s">
        <v>63</v>
      </c>
      <c r="N3" s="331" t="s">
        <v>64</v>
      </c>
      <c r="O3" s="912"/>
    </row>
    <row r="4" spans="1:15" ht="14.25" customHeight="1" thickBot="1">
      <c r="A4" s="141"/>
      <c r="B4" s="142" t="s">
        <v>123</v>
      </c>
      <c r="C4" s="142"/>
      <c r="D4" s="146" t="s">
        <v>124</v>
      </c>
      <c r="E4" s="144"/>
      <c r="F4" s="332" t="s">
        <v>32</v>
      </c>
      <c r="G4" s="332" t="s">
        <v>33</v>
      </c>
      <c r="H4" s="333"/>
      <c r="I4" s="333"/>
      <c r="J4" s="143"/>
      <c r="K4" s="143"/>
      <c r="L4" s="143"/>
      <c r="M4" s="333"/>
      <c r="N4" s="334" t="s">
        <v>66</v>
      </c>
      <c r="O4" s="913"/>
    </row>
    <row r="5" spans="1:15" s="63" customFormat="1" ht="16.5" customHeight="1">
      <c r="A5" s="177" t="s">
        <v>298</v>
      </c>
      <c r="B5" s="178"/>
      <c r="C5" s="179"/>
      <c r="D5" s="180"/>
      <c r="E5" s="850">
        <v>5088</v>
      </c>
      <c r="F5" s="851">
        <v>46378</v>
      </c>
      <c r="G5" s="852"/>
      <c r="H5" s="851">
        <v>410302</v>
      </c>
      <c r="I5" s="851">
        <v>474250</v>
      </c>
      <c r="J5" s="851">
        <v>0</v>
      </c>
      <c r="K5" s="851">
        <v>0</v>
      </c>
      <c r="L5" s="851">
        <v>0</v>
      </c>
      <c r="M5" s="851">
        <v>0</v>
      </c>
      <c r="N5" s="853">
        <v>1144040</v>
      </c>
      <c r="O5" s="854">
        <v>2080058</v>
      </c>
    </row>
    <row r="6" spans="1:15" ht="16.5" customHeight="1">
      <c r="A6" s="172"/>
      <c r="B6" s="65" t="s">
        <v>299</v>
      </c>
      <c r="C6" s="69"/>
      <c r="D6" s="181"/>
      <c r="E6" s="855"/>
      <c r="F6" s="856"/>
      <c r="G6" s="857"/>
      <c r="H6" s="856"/>
      <c r="I6" s="856"/>
      <c r="J6" s="856"/>
      <c r="K6" s="856"/>
      <c r="L6" s="856"/>
      <c r="M6" s="856"/>
      <c r="N6" s="858"/>
      <c r="O6" s="859"/>
    </row>
    <row r="7" spans="1:15" ht="16.5" customHeight="1">
      <c r="A7" s="172"/>
      <c r="B7" s="66"/>
      <c r="C7" s="70" t="s">
        <v>300</v>
      </c>
      <c r="D7" s="255" t="s">
        <v>301</v>
      </c>
      <c r="E7" s="860">
        <v>4665</v>
      </c>
      <c r="F7" s="861">
        <v>0</v>
      </c>
      <c r="G7" s="862"/>
      <c r="H7" s="861">
        <v>94913</v>
      </c>
      <c r="I7" s="861">
        <v>185670</v>
      </c>
      <c r="J7" s="861">
        <v>0</v>
      </c>
      <c r="K7" s="861">
        <v>0</v>
      </c>
      <c r="L7" s="861">
        <v>0</v>
      </c>
      <c r="M7" s="861">
        <v>0</v>
      </c>
      <c r="N7" s="863">
        <v>628124</v>
      </c>
      <c r="O7" s="864">
        <v>913372</v>
      </c>
    </row>
    <row r="8" spans="1:15" ht="16.5" customHeight="1">
      <c r="A8" s="172"/>
      <c r="B8" s="66"/>
      <c r="C8" s="71" t="s">
        <v>302</v>
      </c>
      <c r="D8" s="256" t="s">
        <v>303</v>
      </c>
      <c r="E8" s="865">
        <v>0</v>
      </c>
      <c r="F8" s="866">
        <v>0</v>
      </c>
      <c r="G8" s="867"/>
      <c r="H8" s="866">
        <v>0</v>
      </c>
      <c r="I8" s="866">
        <v>0</v>
      </c>
      <c r="J8" s="866">
        <v>0</v>
      </c>
      <c r="K8" s="866">
        <v>0</v>
      </c>
      <c r="L8" s="866">
        <v>0</v>
      </c>
      <c r="M8" s="866">
        <v>0</v>
      </c>
      <c r="N8" s="868">
        <v>0</v>
      </c>
      <c r="O8" s="869">
        <v>0</v>
      </c>
    </row>
    <row r="9" spans="1:15" ht="16.5" customHeight="1">
      <c r="A9" s="172"/>
      <c r="B9" s="66"/>
      <c r="C9" s="72"/>
      <c r="D9" s="257" t="s">
        <v>304</v>
      </c>
      <c r="E9" s="870">
        <v>0</v>
      </c>
      <c r="F9" s="871">
        <v>0</v>
      </c>
      <c r="G9" s="872"/>
      <c r="H9" s="871">
        <v>0</v>
      </c>
      <c r="I9" s="871">
        <v>0</v>
      </c>
      <c r="J9" s="871">
        <v>0</v>
      </c>
      <c r="K9" s="871">
        <v>0</v>
      </c>
      <c r="L9" s="871">
        <v>0</v>
      </c>
      <c r="M9" s="871">
        <v>0</v>
      </c>
      <c r="N9" s="873">
        <v>0</v>
      </c>
      <c r="O9" s="874">
        <v>0</v>
      </c>
    </row>
    <row r="10" spans="1:15" ht="16.5" customHeight="1">
      <c r="A10" s="172"/>
      <c r="B10" s="66"/>
      <c r="C10" s="73" t="s">
        <v>443</v>
      </c>
      <c r="D10" s="182"/>
      <c r="E10" s="875">
        <v>423</v>
      </c>
      <c r="F10" s="876">
        <v>35600</v>
      </c>
      <c r="G10" s="857"/>
      <c r="H10" s="876">
        <v>315389</v>
      </c>
      <c r="I10" s="876">
        <v>282860</v>
      </c>
      <c r="J10" s="876">
        <v>0</v>
      </c>
      <c r="K10" s="876">
        <v>0</v>
      </c>
      <c r="L10" s="876">
        <v>0</v>
      </c>
      <c r="M10" s="876">
        <v>0</v>
      </c>
      <c r="N10" s="877">
        <v>497254</v>
      </c>
      <c r="O10" s="878">
        <v>1131526</v>
      </c>
    </row>
    <row r="11" spans="1:15" ht="16.5" customHeight="1">
      <c r="A11" s="172"/>
      <c r="B11" s="66"/>
      <c r="C11" s="73" t="s">
        <v>305</v>
      </c>
      <c r="D11" s="182"/>
      <c r="E11" s="875">
        <v>0</v>
      </c>
      <c r="F11" s="876">
        <v>0</v>
      </c>
      <c r="G11" s="857"/>
      <c r="H11" s="876">
        <v>0</v>
      </c>
      <c r="I11" s="876">
        <v>5720</v>
      </c>
      <c r="J11" s="876">
        <v>0</v>
      </c>
      <c r="K11" s="876">
        <v>0</v>
      </c>
      <c r="L11" s="876">
        <v>0</v>
      </c>
      <c r="M11" s="876">
        <v>0</v>
      </c>
      <c r="N11" s="877">
        <v>18662</v>
      </c>
      <c r="O11" s="878">
        <v>24382</v>
      </c>
    </row>
    <row r="12" spans="1:15" ht="16.5" customHeight="1">
      <c r="A12" s="172"/>
      <c r="B12" s="66"/>
      <c r="C12" s="73" t="s">
        <v>306</v>
      </c>
      <c r="D12" s="182"/>
      <c r="E12" s="875">
        <v>0</v>
      </c>
      <c r="F12" s="876">
        <v>10778</v>
      </c>
      <c r="G12" s="857"/>
      <c r="H12" s="876">
        <v>0</v>
      </c>
      <c r="I12" s="876">
        <v>0</v>
      </c>
      <c r="J12" s="876">
        <v>0</v>
      </c>
      <c r="K12" s="876">
        <v>0</v>
      </c>
      <c r="L12" s="876">
        <v>0</v>
      </c>
      <c r="M12" s="876">
        <v>0</v>
      </c>
      <c r="N12" s="877">
        <v>0</v>
      </c>
      <c r="O12" s="878">
        <v>10778</v>
      </c>
    </row>
    <row r="13" spans="1:15" ht="16.5" customHeight="1">
      <c r="A13" s="172"/>
      <c r="B13" s="66"/>
      <c r="C13" s="73" t="s">
        <v>307</v>
      </c>
      <c r="D13" s="182"/>
      <c r="E13" s="875">
        <v>0</v>
      </c>
      <c r="F13" s="876">
        <v>0</v>
      </c>
      <c r="G13" s="857"/>
      <c r="H13" s="876">
        <v>0</v>
      </c>
      <c r="I13" s="876">
        <v>0</v>
      </c>
      <c r="J13" s="876">
        <v>0</v>
      </c>
      <c r="K13" s="876">
        <v>0</v>
      </c>
      <c r="L13" s="876">
        <v>0</v>
      </c>
      <c r="M13" s="876">
        <v>0</v>
      </c>
      <c r="N13" s="877">
        <v>0</v>
      </c>
      <c r="O13" s="878">
        <v>0</v>
      </c>
    </row>
    <row r="14" spans="1:15" ht="16.5" customHeight="1">
      <c r="A14" s="172"/>
      <c r="B14" s="66"/>
      <c r="C14" s="73" t="s">
        <v>308</v>
      </c>
      <c r="D14" s="182"/>
      <c r="E14" s="875">
        <v>0</v>
      </c>
      <c r="F14" s="876">
        <v>0</v>
      </c>
      <c r="G14" s="857"/>
      <c r="H14" s="876">
        <v>0</v>
      </c>
      <c r="I14" s="876">
        <v>0</v>
      </c>
      <c r="J14" s="876">
        <v>0</v>
      </c>
      <c r="K14" s="876">
        <v>0</v>
      </c>
      <c r="L14" s="876">
        <v>0</v>
      </c>
      <c r="M14" s="876">
        <v>0</v>
      </c>
      <c r="N14" s="877">
        <v>0</v>
      </c>
      <c r="O14" s="878">
        <v>0</v>
      </c>
    </row>
    <row r="15" spans="1:15" ht="16.5" customHeight="1">
      <c r="A15" s="172"/>
      <c r="B15" s="66"/>
      <c r="C15" s="73" t="s">
        <v>309</v>
      </c>
      <c r="D15" s="182"/>
      <c r="E15" s="875">
        <v>0</v>
      </c>
      <c r="F15" s="876">
        <v>0</v>
      </c>
      <c r="G15" s="857"/>
      <c r="H15" s="876">
        <v>0</v>
      </c>
      <c r="I15" s="876">
        <v>0</v>
      </c>
      <c r="J15" s="876">
        <v>0</v>
      </c>
      <c r="K15" s="876">
        <v>0</v>
      </c>
      <c r="L15" s="876">
        <v>0</v>
      </c>
      <c r="M15" s="876">
        <v>0</v>
      </c>
      <c r="N15" s="877">
        <v>0</v>
      </c>
      <c r="O15" s="878">
        <v>0</v>
      </c>
    </row>
    <row r="16" spans="1:15" ht="16.5" customHeight="1">
      <c r="A16" s="172"/>
      <c r="B16" s="66"/>
      <c r="C16" s="73" t="s">
        <v>38</v>
      </c>
      <c r="D16" s="182"/>
      <c r="E16" s="875">
        <v>0</v>
      </c>
      <c r="F16" s="876">
        <v>0</v>
      </c>
      <c r="G16" s="857"/>
      <c r="H16" s="876">
        <v>0</v>
      </c>
      <c r="I16" s="876">
        <v>0</v>
      </c>
      <c r="J16" s="876">
        <v>0</v>
      </c>
      <c r="K16" s="876">
        <v>0</v>
      </c>
      <c r="L16" s="876">
        <v>0</v>
      </c>
      <c r="M16" s="876">
        <v>0</v>
      </c>
      <c r="N16" s="877">
        <v>0</v>
      </c>
      <c r="O16" s="878">
        <v>0</v>
      </c>
    </row>
    <row r="17" spans="1:15" ht="16.5" customHeight="1" thickBot="1">
      <c r="A17" s="172"/>
      <c r="B17" s="175"/>
      <c r="C17" s="176" t="s">
        <v>39</v>
      </c>
      <c r="D17" s="183"/>
      <c r="E17" s="879">
        <v>0</v>
      </c>
      <c r="F17" s="880">
        <v>0</v>
      </c>
      <c r="G17" s="881"/>
      <c r="H17" s="880">
        <v>0</v>
      </c>
      <c r="I17" s="880">
        <v>0</v>
      </c>
      <c r="J17" s="880">
        <v>0</v>
      </c>
      <c r="K17" s="880">
        <v>0</v>
      </c>
      <c r="L17" s="880">
        <v>0</v>
      </c>
      <c r="M17" s="880">
        <v>0</v>
      </c>
      <c r="N17" s="882">
        <v>0</v>
      </c>
      <c r="O17" s="883">
        <v>0</v>
      </c>
    </row>
    <row r="18" spans="1:15" ht="16.5" customHeight="1">
      <c r="A18" s="172"/>
      <c r="B18" s="66" t="s">
        <v>310</v>
      </c>
      <c r="C18" s="179"/>
      <c r="D18" s="180"/>
      <c r="E18" s="884"/>
      <c r="F18" s="775"/>
      <c r="G18" s="852"/>
      <c r="H18" s="775"/>
      <c r="I18" s="775"/>
      <c r="J18" s="775"/>
      <c r="K18" s="775"/>
      <c r="L18" s="775"/>
      <c r="M18" s="775"/>
      <c r="N18" s="885"/>
      <c r="O18" s="886"/>
    </row>
    <row r="19" spans="1:15" ht="16.5" customHeight="1">
      <c r="A19" s="172"/>
      <c r="B19" s="66"/>
      <c r="C19" s="73" t="s">
        <v>398</v>
      </c>
      <c r="D19" s="182"/>
      <c r="E19" s="875">
        <v>0</v>
      </c>
      <c r="F19" s="876">
        <v>0</v>
      </c>
      <c r="G19" s="857"/>
      <c r="H19" s="876">
        <v>0</v>
      </c>
      <c r="I19" s="876">
        <v>0</v>
      </c>
      <c r="J19" s="876">
        <v>0</v>
      </c>
      <c r="K19" s="876">
        <v>0</v>
      </c>
      <c r="L19" s="876">
        <v>0</v>
      </c>
      <c r="M19" s="876">
        <v>0</v>
      </c>
      <c r="N19" s="877">
        <v>0</v>
      </c>
      <c r="O19" s="878">
        <v>0</v>
      </c>
    </row>
    <row r="20" spans="1:15" ht="16.5" customHeight="1">
      <c r="A20" s="172"/>
      <c r="B20" s="66"/>
      <c r="C20" s="73" t="s">
        <v>399</v>
      </c>
      <c r="D20" s="182"/>
      <c r="E20" s="875">
        <v>0</v>
      </c>
      <c r="F20" s="876">
        <v>35600</v>
      </c>
      <c r="G20" s="857"/>
      <c r="H20" s="876">
        <v>39068</v>
      </c>
      <c r="I20" s="876">
        <v>0</v>
      </c>
      <c r="J20" s="876">
        <v>0</v>
      </c>
      <c r="K20" s="876">
        <v>0</v>
      </c>
      <c r="L20" s="876">
        <v>0</v>
      </c>
      <c r="M20" s="876">
        <v>0</v>
      </c>
      <c r="N20" s="877">
        <v>6390</v>
      </c>
      <c r="O20" s="878">
        <v>81058</v>
      </c>
    </row>
    <row r="21" spans="1:15" ht="16.5" customHeight="1">
      <c r="A21" s="172"/>
      <c r="B21" s="66"/>
      <c r="C21" s="73" t="s">
        <v>400</v>
      </c>
      <c r="D21" s="182"/>
      <c r="E21" s="875">
        <v>0</v>
      </c>
      <c r="F21" s="876">
        <v>10778</v>
      </c>
      <c r="G21" s="857"/>
      <c r="H21" s="876">
        <v>223302</v>
      </c>
      <c r="I21" s="876">
        <v>76944</v>
      </c>
      <c r="J21" s="876">
        <v>0</v>
      </c>
      <c r="K21" s="876">
        <v>0</v>
      </c>
      <c r="L21" s="876">
        <v>0</v>
      </c>
      <c r="M21" s="876">
        <v>0</v>
      </c>
      <c r="N21" s="877">
        <v>463901</v>
      </c>
      <c r="O21" s="878">
        <v>774925</v>
      </c>
    </row>
    <row r="22" spans="1:15" ht="16.5" customHeight="1">
      <c r="A22" s="173"/>
      <c r="B22" s="66"/>
      <c r="C22" s="73" t="s">
        <v>401</v>
      </c>
      <c r="D22" s="182"/>
      <c r="E22" s="875">
        <v>0</v>
      </c>
      <c r="F22" s="876">
        <v>0</v>
      </c>
      <c r="G22" s="857"/>
      <c r="H22" s="876">
        <v>101811</v>
      </c>
      <c r="I22" s="876">
        <v>397306</v>
      </c>
      <c r="J22" s="876">
        <v>0</v>
      </c>
      <c r="K22" s="876">
        <v>0</v>
      </c>
      <c r="L22" s="876">
        <v>0</v>
      </c>
      <c r="M22" s="876">
        <v>0</v>
      </c>
      <c r="N22" s="877">
        <v>598353</v>
      </c>
      <c r="O22" s="878">
        <v>1097470</v>
      </c>
    </row>
    <row r="23" spans="1:15" ht="16.5" customHeight="1">
      <c r="A23" s="173"/>
      <c r="B23" s="66"/>
      <c r="C23" s="73" t="s">
        <v>402</v>
      </c>
      <c r="D23" s="182"/>
      <c r="E23" s="875">
        <v>2122</v>
      </c>
      <c r="F23" s="876">
        <v>0</v>
      </c>
      <c r="G23" s="857"/>
      <c r="H23" s="876">
        <v>46121</v>
      </c>
      <c r="I23" s="876">
        <v>0</v>
      </c>
      <c r="J23" s="876">
        <v>0</v>
      </c>
      <c r="K23" s="876">
        <v>0</v>
      </c>
      <c r="L23" s="876">
        <v>0</v>
      </c>
      <c r="M23" s="876">
        <v>0</v>
      </c>
      <c r="N23" s="877">
        <v>51204</v>
      </c>
      <c r="O23" s="878">
        <v>99447</v>
      </c>
    </row>
    <row r="24" spans="1:15" ht="16.5" customHeight="1">
      <c r="A24" s="173"/>
      <c r="B24" s="66"/>
      <c r="C24" s="73" t="s">
        <v>403</v>
      </c>
      <c r="D24" s="182"/>
      <c r="E24" s="875">
        <v>1206</v>
      </c>
      <c r="F24" s="876">
        <v>0</v>
      </c>
      <c r="G24" s="857"/>
      <c r="H24" s="876">
        <v>0</v>
      </c>
      <c r="I24" s="876">
        <v>0</v>
      </c>
      <c r="J24" s="876">
        <v>0</v>
      </c>
      <c r="K24" s="876">
        <v>0</v>
      </c>
      <c r="L24" s="876">
        <v>0</v>
      </c>
      <c r="M24" s="876">
        <v>0</v>
      </c>
      <c r="N24" s="877">
        <v>12809</v>
      </c>
      <c r="O24" s="878">
        <v>14015</v>
      </c>
    </row>
    <row r="25" spans="1:15" ht="16.5" customHeight="1">
      <c r="A25" s="173"/>
      <c r="B25" s="66"/>
      <c r="C25" s="73" t="s">
        <v>404</v>
      </c>
      <c r="D25" s="182"/>
      <c r="E25" s="875">
        <v>1760</v>
      </c>
      <c r="F25" s="876">
        <v>0</v>
      </c>
      <c r="G25" s="857"/>
      <c r="H25" s="876">
        <v>0</v>
      </c>
      <c r="I25" s="876">
        <v>0</v>
      </c>
      <c r="J25" s="876">
        <v>0</v>
      </c>
      <c r="K25" s="876">
        <v>0</v>
      </c>
      <c r="L25" s="876">
        <v>0</v>
      </c>
      <c r="M25" s="876">
        <v>0</v>
      </c>
      <c r="N25" s="877">
        <v>11383</v>
      </c>
      <c r="O25" s="878">
        <v>13143</v>
      </c>
    </row>
    <row r="26" spans="1:15" ht="16.5" customHeight="1">
      <c r="A26" s="173"/>
      <c r="B26" s="66"/>
      <c r="C26" s="73" t="s">
        <v>405</v>
      </c>
      <c r="D26" s="182"/>
      <c r="E26" s="875">
        <v>0</v>
      </c>
      <c r="F26" s="876">
        <v>0</v>
      </c>
      <c r="G26" s="857"/>
      <c r="H26" s="876">
        <v>0</v>
      </c>
      <c r="I26" s="876">
        <v>0</v>
      </c>
      <c r="J26" s="876">
        <v>0</v>
      </c>
      <c r="K26" s="876">
        <v>0</v>
      </c>
      <c r="L26" s="876">
        <v>0</v>
      </c>
      <c r="M26" s="876">
        <v>0</v>
      </c>
      <c r="N26" s="877">
        <v>0</v>
      </c>
      <c r="O26" s="878">
        <v>0</v>
      </c>
    </row>
    <row r="27" spans="1:15" ht="16.5" customHeight="1">
      <c r="A27" s="173"/>
      <c r="B27" s="66"/>
      <c r="C27" s="73" t="s">
        <v>406</v>
      </c>
      <c r="D27" s="182"/>
      <c r="E27" s="875">
        <v>0</v>
      </c>
      <c r="F27" s="876">
        <v>0</v>
      </c>
      <c r="G27" s="857"/>
      <c r="H27" s="876">
        <v>0</v>
      </c>
      <c r="I27" s="876">
        <v>0</v>
      </c>
      <c r="J27" s="876">
        <v>0</v>
      </c>
      <c r="K27" s="876">
        <v>0</v>
      </c>
      <c r="L27" s="876">
        <v>0</v>
      </c>
      <c r="M27" s="876">
        <v>0</v>
      </c>
      <c r="N27" s="877">
        <v>0</v>
      </c>
      <c r="O27" s="878">
        <v>0</v>
      </c>
    </row>
    <row r="28" spans="1:15" ht="16.5" customHeight="1">
      <c r="A28" s="173"/>
      <c r="B28" s="66"/>
      <c r="C28" s="73" t="s">
        <v>407</v>
      </c>
      <c r="D28" s="182"/>
      <c r="E28" s="875">
        <v>0</v>
      </c>
      <c r="F28" s="876">
        <v>0</v>
      </c>
      <c r="G28" s="857"/>
      <c r="H28" s="876">
        <v>0</v>
      </c>
      <c r="I28" s="876">
        <v>0</v>
      </c>
      <c r="J28" s="876">
        <v>0</v>
      </c>
      <c r="K28" s="876">
        <v>0</v>
      </c>
      <c r="L28" s="876">
        <v>0</v>
      </c>
      <c r="M28" s="876">
        <v>0</v>
      </c>
      <c r="N28" s="877">
        <v>0</v>
      </c>
      <c r="O28" s="878">
        <v>0</v>
      </c>
    </row>
    <row r="29" spans="1:15" ht="16.5" customHeight="1" thickBot="1">
      <c r="A29" s="174"/>
      <c r="B29" s="175"/>
      <c r="C29" s="176" t="s">
        <v>408</v>
      </c>
      <c r="D29" s="183"/>
      <c r="E29" s="879">
        <v>0</v>
      </c>
      <c r="F29" s="880">
        <v>0</v>
      </c>
      <c r="G29" s="881"/>
      <c r="H29" s="880">
        <v>0</v>
      </c>
      <c r="I29" s="880">
        <v>0</v>
      </c>
      <c r="J29" s="880">
        <v>0</v>
      </c>
      <c r="K29" s="880">
        <v>0</v>
      </c>
      <c r="L29" s="880">
        <v>0</v>
      </c>
      <c r="M29" s="880">
        <v>0</v>
      </c>
      <c r="N29" s="882">
        <v>0</v>
      </c>
      <c r="O29" s="883">
        <v>0</v>
      </c>
    </row>
    <row r="30" spans="3:15" ht="16.5" customHeight="1">
      <c r="C30" s="74"/>
      <c r="D30" s="74"/>
      <c r="E30" s="23"/>
      <c r="F30" s="23"/>
      <c r="G30" s="304"/>
      <c r="H30" s="23"/>
      <c r="I30" s="23"/>
      <c r="J30" s="23"/>
      <c r="K30" s="23"/>
      <c r="L30" s="23"/>
      <c r="M30" s="23"/>
      <c r="N30" s="23"/>
      <c r="O30" s="75">
        <f>SUM(E30:N30)</f>
        <v>0</v>
      </c>
    </row>
    <row r="31" spans="4:12" ht="16.5" customHeight="1">
      <c r="D31"/>
      <c r="E31"/>
      <c r="F31"/>
      <c r="G31"/>
      <c r="H31"/>
      <c r="I31"/>
      <c r="J31"/>
      <c r="K31"/>
      <c r="L31"/>
    </row>
    <row r="32" spans="4:12" ht="16.5" customHeight="1">
      <c r="D32"/>
      <c r="E32"/>
      <c r="F32"/>
      <c r="G32"/>
      <c r="H32"/>
      <c r="I32"/>
      <c r="J32"/>
      <c r="K32"/>
      <c r="L32"/>
    </row>
    <row r="33" spans="2:12" ht="16.5" customHeight="1">
      <c r="B33" s="367"/>
      <c r="D33"/>
      <c r="E33"/>
      <c r="F33"/>
      <c r="G33"/>
      <c r="H33"/>
      <c r="I33"/>
      <c r="J33"/>
      <c r="K33"/>
      <c r="L33"/>
    </row>
    <row r="34" spans="2:12" ht="16.5" customHeight="1">
      <c r="B34" s="367"/>
      <c r="D34"/>
      <c r="E34"/>
      <c r="F34"/>
      <c r="G34"/>
      <c r="H34"/>
      <c r="I34"/>
      <c r="J34"/>
      <c r="K34"/>
      <c r="L34"/>
    </row>
    <row r="35" spans="2:12" ht="16.5" customHeight="1">
      <c r="B35" s="367"/>
      <c r="D35" s="363"/>
      <c r="E35"/>
      <c r="F35"/>
      <c r="G35"/>
      <c r="H35"/>
      <c r="I35"/>
      <c r="J35"/>
      <c r="K35"/>
      <c r="L35"/>
    </row>
    <row r="36" spans="2:12" ht="16.5" customHeight="1">
      <c r="B36" s="367"/>
      <c r="D36" s="363"/>
      <c r="E36"/>
      <c r="F36"/>
      <c r="G36"/>
      <c r="H36"/>
      <c r="I36"/>
      <c r="J36"/>
      <c r="K36"/>
      <c r="L36"/>
    </row>
    <row r="37" spans="2:12" ht="16.5" customHeight="1">
      <c r="B37" s="367"/>
      <c r="D37" s="363"/>
      <c r="E37"/>
      <c r="F37"/>
      <c r="G37"/>
      <c r="H37"/>
      <c r="I37"/>
      <c r="J37"/>
      <c r="K37"/>
      <c r="L37"/>
    </row>
    <row r="38" spans="4:12" ht="16.5" customHeight="1">
      <c r="D38" s="363"/>
      <c r="E38"/>
      <c r="F38"/>
      <c r="G38"/>
      <c r="H38"/>
      <c r="I38"/>
      <c r="J38"/>
      <c r="K38"/>
      <c r="L38"/>
    </row>
    <row r="39" spans="4:12" ht="16.5" customHeight="1">
      <c r="D39" s="363"/>
      <c r="E39"/>
      <c r="F39"/>
      <c r="G39"/>
      <c r="H39"/>
      <c r="I39"/>
      <c r="J39"/>
      <c r="K39"/>
      <c r="L39"/>
    </row>
    <row r="40" spans="4:12" ht="16.5" customHeight="1">
      <c r="D40" s="363"/>
      <c r="E40"/>
      <c r="F40"/>
      <c r="G40"/>
      <c r="H40"/>
      <c r="I40"/>
      <c r="J40"/>
      <c r="K40"/>
      <c r="L40"/>
    </row>
    <row r="41" spans="4:12" ht="16.5" customHeight="1">
      <c r="D41" s="363"/>
      <c r="E41"/>
      <c r="F41"/>
      <c r="G41"/>
      <c r="H41"/>
      <c r="I41"/>
      <c r="J41"/>
      <c r="K41"/>
      <c r="L41"/>
    </row>
    <row r="42" spans="4:12" ht="16.5" customHeight="1">
      <c r="D42" s="363"/>
      <c r="E42"/>
      <c r="F42"/>
      <c r="G42"/>
      <c r="H42"/>
      <c r="I42"/>
      <c r="J42"/>
      <c r="K42"/>
      <c r="L42"/>
    </row>
    <row r="43" spans="4:12" ht="16.5" customHeight="1">
      <c r="D43" s="363"/>
      <c r="E43"/>
      <c r="F43"/>
      <c r="G43"/>
      <c r="H43"/>
      <c r="I43"/>
      <c r="J43"/>
      <c r="K43"/>
      <c r="L43"/>
    </row>
    <row r="44" spans="4:12" ht="16.5" customHeight="1">
      <c r="D44" s="363"/>
      <c r="E44"/>
      <c r="F44"/>
      <c r="G44"/>
      <c r="H44"/>
      <c r="I44"/>
      <c r="J44"/>
      <c r="K44"/>
      <c r="L44"/>
    </row>
    <row r="45" spans="4:12" ht="16.5" customHeight="1">
      <c r="D45"/>
      <c r="E45"/>
      <c r="F45"/>
      <c r="G45"/>
      <c r="H45"/>
      <c r="I45"/>
      <c r="J45"/>
      <c r="K45"/>
      <c r="L45"/>
    </row>
    <row r="46" spans="4:12" ht="16.5" customHeight="1">
      <c r="D46"/>
      <c r="E46"/>
      <c r="F46"/>
      <c r="G46"/>
      <c r="H46"/>
      <c r="I46"/>
      <c r="J46"/>
      <c r="K46"/>
      <c r="L46"/>
    </row>
    <row r="47" spans="4:12" ht="16.5" customHeight="1">
      <c r="D47"/>
      <c r="E47"/>
      <c r="F47"/>
      <c r="G47"/>
      <c r="H47"/>
      <c r="I47"/>
      <c r="J47"/>
      <c r="K47"/>
      <c r="L47"/>
    </row>
    <row r="48" spans="4:12" ht="16.5" customHeight="1">
      <c r="D48"/>
      <c r="E48"/>
      <c r="F48"/>
      <c r="G48"/>
      <c r="H48"/>
      <c r="I48"/>
      <c r="J48"/>
      <c r="K48"/>
      <c r="L48"/>
    </row>
    <row r="49" spans="4:12" ht="16.5" customHeight="1">
      <c r="D49"/>
      <c r="E49"/>
      <c r="F49"/>
      <c r="G49"/>
      <c r="H49"/>
      <c r="I49"/>
      <c r="J49"/>
      <c r="K49"/>
      <c r="L49"/>
    </row>
    <row r="50" spans="4:12" ht="16.5" customHeight="1">
      <c r="D50"/>
      <c r="E50"/>
      <c r="F50"/>
      <c r="G50"/>
      <c r="H50"/>
      <c r="I50"/>
      <c r="J50"/>
      <c r="K50"/>
      <c r="L50"/>
    </row>
    <row r="51" spans="4:12" ht="16.5" customHeight="1">
      <c r="D51" s="363"/>
      <c r="E51"/>
      <c r="F51"/>
      <c r="G51"/>
      <c r="H51"/>
      <c r="I51"/>
      <c r="J51"/>
      <c r="K51"/>
      <c r="L51"/>
    </row>
    <row r="52" spans="4:12" ht="16.5" customHeight="1">
      <c r="D52" s="363"/>
      <c r="E52"/>
      <c r="F52"/>
      <c r="G52"/>
      <c r="H52"/>
      <c r="I52"/>
      <c r="J52"/>
      <c r="K52"/>
      <c r="L52"/>
    </row>
    <row r="53" spans="4:12" ht="16.5" customHeight="1">
      <c r="D53" s="363"/>
      <c r="E53"/>
      <c r="F53"/>
      <c r="G53"/>
      <c r="H53"/>
      <c r="I53"/>
      <c r="J53"/>
      <c r="K53"/>
      <c r="L53"/>
    </row>
    <row r="54" spans="4:12" ht="16.5" customHeight="1">
      <c r="D54" s="363"/>
      <c r="E54"/>
      <c r="F54"/>
      <c r="G54"/>
      <c r="H54"/>
      <c r="I54"/>
      <c r="J54"/>
      <c r="K54"/>
      <c r="L54"/>
    </row>
    <row r="55" spans="4:12" ht="16.5" customHeight="1">
      <c r="D55" s="363"/>
      <c r="E55"/>
      <c r="F55"/>
      <c r="G55"/>
      <c r="H55"/>
      <c r="I55"/>
      <c r="J55"/>
      <c r="K55"/>
      <c r="L55"/>
    </row>
    <row r="56" spans="4:12" ht="16.5" customHeight="1">
      <c r="D56"/>
      <c r="E56"/>
      <c r="F56"/>
      <c r="G56"/>
      <c r="H56"/>
      <c r="I56"/>
      <c r="J56"/>
      <c r="K56"/>
      <c r="L56"/>
    </row>
    <row r="57" spans="4:12" ht="16.5" customHeight="1">
      <c r="D57"/>
      <c r="E57"/>
      <c r="F57"/>
      <c r="G57"/>
      <c r="H57"/>
      <c r="I57"/>
      <c r="J57"/>
      <c r="K57"/>
      <c r="L57"/>
    </row>
    <row r="58" spans="4:12" ht="16.5" customHeight="1">
      <c r="D58"/>
      <c r="E58"/>
      <c r="F58"/>
      <c r="G58"/>
      <c r="H58"/>
      <c r="I58"/>
      <c r="J58"/>
      <c r="K58"/>
      <c r="L58"/>
    </row>
    <row r="59" spans="4:12" ht="16.5" customHeight="1">
      <c r="D59"/>
      <c r="E59"/>
      <c r="F59"/>
      <c r="G59"/>
      <c r="H59"/>
      <c r="I59"/>
      <c r="J59"/>
      <c r="K59"/>
      <c r="L59"/>
    </row>
    <row r="60" spans="4:12" ht="16.5" customHeight="1">
      <c r="D60"/>
      <c r="E60"/>
      <c r="F60"/>
      <c r="G60"/>
      <c r="H60"/>
      <c r="I60"/>
      <c r="J60"/>
      <c r="K60"/>
      <c r="L60"/>
    </row>
    <row r="61" spans="4:12" ht="16.5" customHeight="1">
      <c r="D61"/>
      <c r="E61"/>
      <c r="F61"/>
      <c r="G61"/>
      <c r="H61"/>
      <c r="I61"/>
      <c r="J61"/>
      <c r="K61"/>
      <c r="L61"/>
    </row>
    <row r="62" spans="4:12" ht="16.5" customHeight="1">
      <c r="D62"/>
      <c r="E62"/>
      <c r="F62"/>
      <c r="G62"/>
      <c r="H62"/>
      <c r="I62"/>
      <c r="J62"/>
      <c r="K62"/>
      <c r="L62"/>
    </row>
    <row r="63" spans="4:12" ht="16.5" customHeight="1">
      <c r="D63"/>
      <c r="E63"/>
      <c r="F63"/>
      <c r="G63"/>
      <c r="H63"/>
      <c r="I63"/>
      <c r="J63"/>
      <c r="K63"/>
      <c r="L63"/>
    </row>
    <row r="64" spans="4:12" ht="16.5" customHeight="1">
      <c r="D64"/>
      <c r="E64"/>
      <c r="F64"/>
      <c r="G64"/>
      <c r="H64"/>
      <c r="I64"/>
      <c r="J64"/>
      <c r="K64"/>
      <c r="L64"/>
    </row>
    <row r="65" spans="4:12" ht="16.5" customHeight="1">
      <c r="D65"/>
      <c r="E65"/>
      <c r="F65"/>
      <c r="G65"/>
      <c r="H65"/>
      <c r="I65"/>
      <c r="J65"/>
      <c r="K65"/>
      <c r="L65"/>
    </row>
    <row r="66" spans="4:12" ht="16.5" customHeight="1">
      <c r="D66"/>
      <c r="E66"/>
      <c r="F66"/>
      <c r="G66"/>
      <c r="H66"/>
      <c r="I66"/>
      <c r="J66"/>
      <c r="K66"/>
      <c r="L66"/>
    </row>
    <row r="67" spans="4:12" ht="16.5" customHeight="1">
      <c r="D67"/>
      <c r="E67"/>
      <c r="F67"/>
      <c r="G67"/>
      <c r="H67"/>
      <c r="I67"/>
      <c r="J67"/>
      <c r="K67"/>
      <c r="L67"/>
    </row>
    <row r="68" spans="4:12" ht="16.5" customHeight="1">
      <c r="D68"/>
      <c r="E68"/>
      <c r="F68"/>
      <c r="G68"/>
      <c r="H68"/>
      <c r="I68"/>
      <c r="J68"/>
      <c r="K68"/>
      <c r="L68"/>
    </row>
    <row r="69" spans="4:12" ht="16.5" customHeight="1">
      <c r="D69"/>
      <c r="E69"/>
      <c r="F69"/>
      <c r="G69"/>
      <c r="H69"/>
      <c r="I69"/>
      <c r="J69"/>
      <c r="K69"/>
      <c r="L69"/>
    </row>
    <row r="70" spans="4:12" ht="16.5" customHeight="1">
      <c r="D70"/>
      <c r="E70"/>
      <c r="F70"/>
      <c r="G70"/>
      <c r="H70"/>
      <c r="I70"/>
      <c r="J70"/>
      <c r="K70"/>
      <c r="L70"/>
    </row>
    <row r="71" spans="4:12" ht="16.5" customHeight="1">
      <c r="D71"/>
      <c r="E71"/>
      <c r="F71"/>
      <c r="G71"/>
      <c r="H71"/>
      <c r="I71"/>
      <c r="J71"/>
      <c r="K71"/>
      <c r="L71"/>
    </row>
    <row r="72" spans="4:12" ht="16.5" customHeight="1">
      <c r="D72"/>
      <c r="E72"/>
      <c r="F72"/>
      <c r="G72"/>
      <c r="H72"/>
      <c r="I72"/>
      <c r="J72"/>
      <c r="K72"/>
      <c r="L72"/>
    </row>
    <row r="73" spans="4:12" ht="16.5" customHeight="1">
      <c r="D73"/>
      <c r="E73"/>
      <c r="F73"/>
      <c r="G73"/>
      <c r="H73"/>
      <c r="I73"/>
      <c r="J73"/>
      <c r="K73"/>
      <c r="L73"/>
    </row>
    <row r="74" spans="4:12" ht="16.5" customHeight="1">
      <c r="D74"/>
      <c r="E74"/>
      <c r="F74"/>
      <c r="G74"/>
      <c r="H74"/>
      <c r="I74"/>
      <c r="J74"/>
      <c r="K74"/>
      <c r="L74"/>
    </row>
    <row r="75" spans="4:12" ht="16.5" customHeight="1">
      <c r="D75" s="363"/>
      <c r="E75"/>
      <c r="F75"/>
      <c r="G75"/>
      <c r="H75"/>
      <c r="I75"/>
      <c r="J75"/>
      <c r="K75"/>
      <c r="L75"/>
    </row>
    <row r="76" spans="4:12" ht="16.5" customHeight="1">
      <c r="D76" s="363"/>
      <c r="E76"/>
      <c r="F76"/>
      <c r="G76"/>
      <c r="H76"/>
      <c r="I76"/>
      <c r="J76"/>
      <c r="K76"/>
      <c r="L76"/>
    </row>
    <row r="77" spans="4:12" ht="16.5" customHeight="1">
      <c r="D77" s="365"/>
      <c r="E77"/>
      <c r="F77"/>
      <c r="G77"/>
      <c r="H77"/>
      <c r="I77"/>
      <c r="J77"/>
      <c r="K77"/>
      <c r="L77"/>
    </row>
    <row r="78" spans="4:12" ht="16.5" customHeight="1">
      <c r="D78" s="365"/>
      <c r="E78"/>
      <c r="F78"/>
      <c r="G78"/>
      <c r="H78"/>
      <c r="I78"/>
      <c r="J78"/>
      <c r="K78"/>
      <c r="L78"/>
    </row>
    <row r="79" spans="4:12" ht="16.5" customHeight="1">
      <c r="D79" s="365"/>
      <c r="E79"/>
      <c r="F79"/>
      <c r="G79"/>
      <c r="H79"/>
      <c r="I79"/>
      <c r="J79"/>
      <c r="K79"/>
      <c r="L79"/>
    </row>
    <row r="80" spans="4:12" ht="16.5" customHeight="1">
      <c r="D80" s="365"/>
      <c r="E80"/>
      <c r="F80"/>
      <c r="G80"/>
      <c r="H80"/>
      <c r="I80"/>
      <c r="J80"/>
      <c r="K80"/>
      <c r="L80"/>
    </row>
    <row r="81" spans="4:12" ht="16.5" customHeight="1">
      <c r="D81" s="365"/>
      <c r="E81"/>
      <c r="F81"/>
      <c r="G81"/>
      <c r="H81"/>
      <c r="I81"/>
      <c r="J81"/>
      <c r="K81"/>
      <c r="L81"/>
    </row>
    <row r="82" spans="4:12" ht="16.5" customHeight="1">
      <c r="D82"/>
      <c r="E82"/>
      <c r="F82"/>
      <c r="G82"/>
      <c r="H82"/>
      <c r="I82"/>
      <c r="J82"/>
      <c r="K82"/>
      <c r="L82"/>
    </row>
    <row r="83" spans="4:12" ht="16.5" customHeight="1">
      <c r="D83"/>
      <c r="E83"/>
      <c r="F83"/>
      <c r="G83"/>
      <c r="H83"/>
      <c r="I83"/>
      <c r="J83"/>
      <c r="K83"/>
      <c r="L83"/>
    </row>
    <row r="84" spans="4:12" ht="16.5" customHeight="1">
      <c r="D84"/>
      <c r="E84"/>
      <c r="F84"/>
      <c r="G84"/>
      <c r="H84"/>
      <c r="I84"/>
      <c r="J84"/>
      <c r="K84"/>
      <c r="L84"/>
    </row>
    <row r="85" spans="4:12" ht="16.5" customHeight="1">
      <c r="D85"/>
      <c r="E85"/>
      <c r="F85"/>
      <c r="G85"/>
      <c r="H85"/>
      <c r="I85"/>
      <c r="J85"/>
      <c r="K85"/>
      <c r="L85"/>
    </row>
    <row r="86" spans="4:12" ht="16.5" customHeight="1">
      <c r="D86"/>
      <c r="E86"/>
      <c r="F86"/>
      <c r="G86"/>
      <c r="H86"/>
      <c r="I86"/>
      <c r="J86"/>
      <c r="K86"/>
      <c r="L86"/>
    </row>
    <row r="87" spans="4:12" ht="16.5" customHeight="1">
      <c r="D87"/>
      <c r="E87"/>
      <c r="F87"/>
      <c r="G87"/>
      <c r="H87"/>
      <c r="I87"/>
      <c r="J87"/>
      <c r="K87"/>
      <c r="L87"/>
    </row>
    <row r="88" spans="4:12" ht="16.5" customHeight="1">
      <c r="D88"/>
      <c r="E88"/>
      <c r="F88"/>
      <c r="G88"/>
      <c r="H88"/>
      <c r="I88"/>
      <c r="J88"/>
      <c r="K88"/>
      <c r="L88"/>
    </row>
    <row r="89" spans="4:12" ht="16.5" customHeight="1">
      <c r="D89" s="363"/>
      <c r="E89"/>
      <c r="F89"/>
      <c r="G89"/>
      <c r="H89"/>
      <c r="I89"/>
      <c r="J89"/>
      <c r="K89"/>
      <c r="L89"/>
    </row>
    <row r="90" spans="4:12" ht="16.5" customHeight="1">
      <c r="D90"/>
      <c r="E90"/>
      <c r="F90"/>
      <c r="G90"/>
      <c r="H90"/>
      <c r="I90"/>
      <c r="J90"/>
      <c r="K90"/>
      <c r="L90"/>
    </row>
    <row r="91" spans="4:12" ht="16.5" customHeight="1">
      <c r="D91"/>
      <c r="E91"/>
      <c r="F91"/>
      <c r="G91"/>
      <c r="H91"/>
      <c r="I91"/>
      <c r="J91"/>
      <c r="K91"/>
      <c r="L91"/>
    </row>
    <row r="92" spans="4:12" ht="16.5" customHeight="1">
      <c r="D92"/>
      <c r="E92"/>
      <c r="F92"/>
      <c r="G92"/>
      <c r="H92"/>
      <c r="I92"/>
      <c r="J92"/>
      <c r="K92"/>
      <c r="L92"/>
    </row>
    <row r="93" spans="4:12" ht="16.5" customHeight="1">
      <c r="D93"/>
      <c r="E93"/>
      <c r="F93"/>
      <c r="G93"/>
      <c r="H93"/>
      <c r="I93"/>
      <c r="J93"/>
      <c r="K93"/>
      <c r="L93"/>
    </row>
    <row r="94" spans="4:12" ht="16.5" customHeight="1">
      <c r="D94"/>
      <c r="E94"/>
      <c r="F94"/>
      <c r="G94"/>
      <c r="H94"/>
      <c r="I94"/>
      <c r="J94"/>
      <c r="K94"/>
      <c r="L94"/>
    </row>
    <row r="95" spans="4:12" ht="16.5" customHeight="1">
      <c r="D95"/>
      <c r="E95"/>
      <c r="F95"/>
      <c r="G95"/>
      <c r="H95"/>
      <c r="I95"/>
      <c r="J95"/>
      <c r="K95"/>
      <c r="L95"/>
    </row>
    <row r="96" spans="4:12" ht="16.5" customHeight="1">
      <c r="D96"/>
      <c r="E96"/>
      <c r="F96"/>
      <c r="G96"/>
      <c r="H96"/>
      <c r="I96"/>
      <c r="J96"/>
      <c r="K96"/>
      <c r="L96"/>
    </row>
    <row r="97" spans="4:12" ht="16.5" customHeight="1">
      <c r="D97"/>
      <c r="E97"/>
      <c r="F97"/>
      <c r="G97"/>
      <c r="H97"/>
      <c r="I97"/>
      <c r="J97"/>
      <c r="K97"/>
      <c r="L97"/>
    </row>
    <row r="98" spans="4:12" ht="16.5" customHeight="1">
      <c r="D98"/>
      <c r="E98"/>
      <c r="F98"/>
      <c r="G98"/>
      <c r="H98"/>
      <c r="I98"/>
      <c r="J98"/>
      <c r="K98"/>
      <c r="L98"/>
    </row>
    <row r="99" spans="4:12" ht="16.5" customHeight="1">
      <c r="D99"/>
      <c r="E99"/>
      <c r="F99"/>
      <c r="G99"/>
      <c r="H99"/>
      <c r="I99"/>
      <c r="J99"/>
      <c r="K99"/>
      <c r="L99"/>
    </row>
    <row r="100" spans="4:12" ht="16.5" customHeight="1">
      <c r="D100"/>
      <c r="E100"/>
      <c r="F100"/>
      <c r="G100"/>
      <c r="H100"/>
      <c r="I100"/>
      <c r="J100"/>
      <c r="K100"/>
      <c r="L100"/>
    </row>
    <row r="101" spans="4:12" ht="16.5" customHeight="1">
      <c r="D101"/>
      <c r="E101"/>
      <c r="F101"/>
      <c r="G101"/>
      <c r="H101"/>
      <c r="I101"/>
      <c r="J101"/>
      <c r="K101"/>
      <c r="L101"/>
    </row>
    <row r="102" spans="4:12" ht="16.5" customHeight="1">
      <c r="D102"/>
      <c r="E102"/>
      <c r="F102"/>
      <c r="G102"/>
      <c r="H102"/>
      <c r="I102"/>
      <c r="J102"/>
      <c r="K102"/>
      <c r="L102"/>
    </row>
    <row r="103" spans="4:12" ht="16.5" customHeight="1">
      <c r="D103"/>
      <c r="E103"/>
      <c r="F103"/>
      <c r="G103"/>
      <c r="H103"/>
      <c r="I103"/>
      <c r="J103"/>
      <c r="K103"/>
      <c r="L103"/>
    </row>
    <row r="104" spans="4:12" ht="16.5" customHeight="1">
      <c r="D104"/>
      <c r="E104"/>
      <c r="F104"/>
      <c r="G104"/>
      <c r="H104"/>
      <c r="I104"/>
      <c r="J104"/>
      <c r="K104"/>
      <c r="L104"/>
    </row>
    <row r="105" spans="4:12" ht="16.5" customHeight="1">
      <c r="D105"/>
      <c r="E105"/>
      <c r="F105"/>
      <c r="G105"/>
      <c r="H105"/>
      <c r="I105"/>
      <c r="J105"/>
      <c r="K105"/>
      <c r="L105"/>
    </row>
    <row r="106" spans="4:12" ht="16.5" customHeight="1">
      <c r="D106"/>
      <c r="E106"/>
      <c r="F106"/>
      <c r="G106"/>
      <c r="H106"/>
      <c r="I106"/>
      <c r="J106"/>
      <c r="K106"/>
      <c r="L106"/>
    </row>
    <row r="107" spans="4:12" ht="16.5" customHeight="1">
      <c r="D107"/>
      <c r="E107"/>
      <c r="F107"/>
      <c r="G107"/>
      <c r="H107"/>
      <c r="I107"/>
      <c r="J107"/>
      <c r="K107"/>
      <c r="L107"/>
    </row>
    <row r="108" spans="4:12" ht="16.5" customHeight="1">
      <c r="D108"/>
      <c r="E108"/>
      <c r="F108"/>
      <c r="G108"/>
      <c r="H108"/>
      <c r="I108"/>
      <c r="J108"/>
      <c r="K108"/>
      <c r="L108"/>
    </row>
    <row r="109" spans="4:12" ht="16.5" customHeight="1">
      <c r="D109"/>
      <c r="E109"/>
      <c r="F109"/>
      <c r="G109"/>
      <c r="H109"/>
      <c r="I109"/>
      <c r="J109"/>
      <c r="K109"/>
      <c r="L109"/>
    </row>
    <row r="110" spans="4:12" ht="16.5" customHeight="1">
      <c r="D110"/>
      <c r="E110"/>
      <c r="F110"/>
      <c r="G110"/>
      <c r="H110"/>
      <c r="I110"/>
      <c r="J110"/>
      <c r="K110"/>
      <c r="L110"/>
    </row>
    <row r="111" spans="4:12" ht="16.5" customHeight="1">
      <c r="D111"/>
      <c r="E111"/>
      <c r="F111"/>
      <c r="G111"/>
      <c r="H111"/>
      <c r="I111"/>
      <c r="J111"/>
      <c r="K111"/>
      <c r="L111"/>
    </row>
    <row r="112" spans="4:12" ht="16.5" customHeight="1">
      <c r="D112"/>
      <c r="E112"/>
      <c r="F112"/>
      <c r="G112"/>
      <c r="H112"/>
      <c r="I112"/>
      <c r="J112"/>
      <c r="K112"/>
      <c r="L112"/>
    </row>
    <row r="113" spans="4:12" ht="16.5" customHeight="1">
      <c r="D113"/>
      <c r="E113"/>
      <c r="F113"/>
      <c r="G113"/>
      <c r="H113"/>
      <c r="I113"/>
      <c r="J113"/>
      <c r="K113"/>
      <c r="L113"/>
    </row>
    <row r="114" spans="4:12" ht="16.5" customHeight="1">
      <c r="D114"/>
      <c r="E114"/>
      <c r="F114"/>
      <c r="G114"/>
      <c r="H114"/>
      <c r="I114"/>
      <c r="J114"/>
      <c r="K114"/>
      <c r="L114"/>
    </row>
    <row r="115" spans="4:12" ht="16.5" customHeight="1">
      <c r="D115"/>
      <c r="E115"/>
      <c r="F115"/>
      <c r="G115"/>
      <c r="H115"/>
      <c r="I115"/>
      <c r="J115"/>
      <c r="K115"/>
      <c r="L115"/>
    </row>
    <row r="116" spans="4:12" ht="16.5" customHeight="1">
      <c r="D116"/>
      <c r="E116"/>
      <c r="F116"/>
      <c r="G116"/>
      <c r="H116"/>
      <c r="I116"/>
      <c r="J116"/>
      <c r="K116"/>
      <c r="L116"/>
    </row>
    <row r="117" spans="4:12" ht="16.5" customHeight="1">
      <c r="D117"/>
      <c r="E117"/>
      <c r="F117"/>
      <c r="G117"/>
      <c r="H117"/>
      <c r="I117"/>
      <c r="J117"/>
      <c r="K117"/>
      <c r="L117"/>
    </row>
    <row r="118" spans="4:12" ht="16.5" customHeight="1">
      <c r="D118"/>
      <c r="E118"/>
      <c r="F118"/>
      <c r="G118"/>
      <c r="H118"/>
      <c r="I118"/>
      <c r="J118"/>
      <c r="K118"/>
      <c r="L118"/>
    </row>
    <row r="119" spans="4:12" ht="16.5" customHeight="1">
      <c r="D119"/>
      <c r="E119"/>
      <c r="F119"/>
      <c r="G119"/>
      <c r="H119"/>
      <c r="I119"/>
      <c r="J119"/>
      <c r="K119"/>
      <c r="L119"/>
    </row>
    <row r="120" spans="4:12" ht="16.5" customHeight="1">
      <c r="D120"/>
      <c r="E120"/>
      <c r="F120"/>
      <c r="G120"/>
      <c r="H120"/>
      <c r="I120"/>
      <c r="J120"/>
      <c r="K120"/>
      <c r="L120"/>
    </row>
    <row r="121" spans="4:12" ht="16.5" customHeight="1">
      <c r="D121"/>
      <c r="E121"/>
      <c r="F121"/>
      <c r="G121"/>
      <c r="H121"/>
      <c r="I121"/>
      <c r="J121"/>
      <c r="K121"/>
      <c r="L121"/>
    </row>
    <row r="122" spans="4:12" ht="16.5" customHeight="1">
      <c r="D122"/>
      <c r="E122"/>
      <c r="F122"/>
      <c r="G122"/>
      <c r="H122"/>
      <c r="I122"/>
      <c r="J122"/>
      <c r="K122"/>
      <c r="L122"/>
    </row>
    <row r="123" spans="4:12" ht="16.5" customHeight="1">
      <c r="D123"/>
      <c r="E123"/>
      <c r="F123"/>
      <c r="G123"/>
      <c r="H123"/>
      <c r="I123"/>
      <c r="J123"/>
      <c r="K123"/>
      <c r="L123"/>
    </row>
    <row r="124" spans="4:12" ht="16.5" customHeight="1">
      <c r="D124"/>
      <c r="E124"/>
      <c r="F124"/>
      <c r="G124"/>
      <c r="H124"/>
      <c r="I124"/>
      <c r="J124"/>
      <c r="K124"/>
      <c r="L124"/>
    </row>
    <row r="125" spans="4:12" ht="16.5" customHeight="1">
      <c r="D125"/>
      <c r="E125"/>
      <c r="F125"/>
      <c r="G125"/>
      <c r="H125"/>
      <c r="I125"/>
      <c r="J125"/>
      <c r="K125"/>
      <c r="L125"/>
    </row>
    <row r="126" spans="4:12" ht="16.5" customHeight="1">
      <c r="D126"/>
      <c r="E126"/>
      <c r="F126"/>
      <c r="G126"/>
      <c r="H126"/>
      <c r="I126"/>
      <c r="J126"/>
      <c r="K126"/>
      <c r="L126"/>
    </row>
    <row r="127" spans="4:12" ht="16.5" customHeight="1">
      <c r="D127"/>
      <c r="E127"/>
      <c r="F127"/>
      <c r="G127"/>
      <c r="H127"/>
      <c r="I127"/>
      <c r="J127"/>
      <c r="K127"/>
      <c r="L127"/>
    </row>
    <row r="128" spans="4:12" ht="16.5" customHeight="1">
      <c r="D128"/>
      <c r="E128"/>
      <c r="F128"/>
      <c r="G128"/>
      <c r="H128"/>
      <c r="I128"/>
      <c r="J128"/>
      <c r="K128"/>
      <c r="L128"/>
    </row>
    <row r="129" spans="4:12" ht="16.5" customHeight="1">
      <c r="D129"/>
      <c r="E129"/>
      <c r="F129"/>
      <c r="G129"/>
      <c r="H129"/>
      <c r="I129"/>
      <c r="J129"/>
      <c r="K129"/>
      <c r="L129"/>
    </row>
    <row r="130" spans="4:12" ht="16.5" customHeight="1">
      <c r="D130"/>
      <c r="E130"/>
      <c r="F130"/>
      <c r="G130"/>
      <c r="H130"/>
      <c r="I130"/>
      <c r="J130"/>
      <c r="K130"/>
      <c r="L130"/>
    </row>
    <row r="131" spans="4:12" ht="16.5" customHeight="1">
      <c r="D131"/>
      <c r="E131"/>
      <c r="F131"/>
      <c r="G131"/>
      <c r="H131"/>
      <c r="I131"/>
      <c r="J131"/>
      <c r="K131"/>
      <c r="L131"/>
    </row>
    <row r="132" spans="4:12" ht="16.5" customHeight="1">
      <c r="D132"/>
      <c r="E132"/>
      <c r="F132"/>
      <c r="G132"/>
      <c r="H132"/>
      <c r="I132"/>
      <c r="J132"/>
      <c r="K132"/>
      <c r="L132"/>
    </row>
    <row r="133" spans="4:12" ht="16.5" customHeight="1">
      <c r="D133"/>
      <c r="E133"/>
      <c r="F133"/>
      <c r="G133"/>
      <c r="H133"/>
      <c r="I133"/>
      <c r="J133"/>
      <c r="K133"/>
      <c r="L133"/>
    </row>
    <row r="134" spans="4:12" ht="16.5" customHeight="1">
      <c r="D134"/>
      <c r="E134"/>
      <c r="F134"/>
      <c r="G134"/>
      <c r="H134"/>
      <c r="I134"/>
      <c r="J134"/>
      <c r="K134"/>
      <c r="L134"/>
    </row>
    <row r="135" spans="4:12" ht="16.5" customHeight="1">
      <c r="D135"/>
      <c r="E135"/>
      <c r="F135"/>
      <c r="G135"/>
      <c r="H135"/>
      <c r="I135"/>
      <c r="J135"/>
      <c r="K135"/>
      <c r="L135"/>
    </row>
    <row r="136" spans="4:12" ht="16.5" customHeight="1">
      <c r="D136"/>
      <c r="E136"/>
      <c r="F136"/>
      <c r="G136"/>
      <c r="H136"/>
      <c r="I136"/>
      <c r="J136"/>
      <c r="K136"/>
      <c r="L136"/>
    </row>
    <row r="137" spans="4:12" ht="16.5" customHeight="1">
      <c r="D137"/>
      <c r="E137"/>
      <c r="F137"/>
      <c r="G137"/>
      <c r="H137"/>
      <c r="I137"/>
      <c r="J137"/>
      <c r="K137"/>
      <c r="L137"/>
    </row>
    <row r="138" spans="4:12" ht="16.5" customHeight="1">
      <c r="D138"/>
      <c r="E138"/>
      <c r="F138"/>
      <c r="G138"/>
      <c r="H138"/>
      <c r="I138"/>
      <c r="J138"/>
      <c r="K138"/>
      <c r="L138"/>
    </row>
    <row r="139" spans="4:12" ht="16.5" customHeight="1">
      <c r="D139"/>
      <c r="E139"/>
      <c r="F139"/>
      <c r="G139"/>
      <c r="H139"/>
      <c r="I139"/>
      <c r="J139"/>
      <c r="K139"/>
      <c r="L139"/>
    </row>
    <row r="140" spans="4:12" ht="16.5" customHeight="1">
      <c r="D140"/>
      <c r="E140"/>
      <c r="F140"/>
      <c r="G140"/>
      <c r="H140"/>
      <c r="I140"/>
      <c r="J140"/>
      <c r="K140"/>
      <c r="L140"/>
    </row>
    <row r="141" spans="4:12" ht="16.5" customHeight="1">
      <c r="D141"/>
      <c r="E141"/>
      <c r="F141"/>
      <c r="G141"/>
      <c r="H141"/>
      <c r="I141"/>
      <c r="J141"/>
      <c r="K141"/>
      <c r="L141"/>
    </row>
    <row r="142" spans="4:12" ht="16.5" customHeight="1">
      <c r="D142"/>
      <c r="E142"/>
      <c r="F142"/>
      <c r="G142"/>
      <c r="H142"/>
      <c r="I142"/>
      <c r="J142"/>
      <c r="K142"/>
      <c r="L142"/>
    </row>
    <row r="143" spans="4:12" ht="16.5" customHeight="1">
      <c r="D143"/>
      <c r="E143"/>
      <c r="F143"/>
      <c r="G143"/>
      <c r="H143"/>
      <c r="I143"/>
      <c r="J143"/>
      <c r="K143"/>
      <c r="L143"/>
    </row>
    <row r="144" spans="4:12" ht="16.5" customHeight="1">
      <c r="D144"/>
      <c r="E144"/>
      <c r="F144"/>
      <c r="G144"/>
      <c r="H144"/>
      <c r="I144"/>
      <c r="J144"/>
      <c r="K144"/>
      <c r="L144"/>
    </row>
    <row r="145" spans="4:12" ht="16.5" customHeight="1">
      <c r="D145"/>
      <c r="E145"/>
      <c r="F145"/>
      <c r="G145"/>
      <c r="H145"/>
      <c r="I145"/>
      <c r="J145"/>
      <c r="K145"/>
      <c r="L145"/>
    </row>
    <row r="146" spans="4:12" ht="16.5" customHeight="1">
      <c r="D146"/>
      <c r="E146"/>
      <c r="F146"/>
      <c r="G146"/>
      <c r="H146"/>
      <c r="I146"/>
      <c r="J146"/>
      <c r="K146"/>
      <c r="L146"/>
    </row>
    <row r="147" spans="4:12" ht="16.5" customHeight="1">
      <c r="D147"/>
      <c r="E147"/>
      <c r="F147"/>
      <c r="G147"/>
      <c r="H147"/>
      <c r="I147"/>
      <c r="J147"/>
      <c r="K147"/>
      <c r="L147"/>
    </row>
    <row r="148" spans="4:12" ht="16.5" customHeight="1">
      <c r="D148"/>
      <c r="E148"/>
      <c r="F148"/>
      <c r="G148"/>
      <c r="H148"/>
      <c r="I148"/>
      <c r="J148"/>
      <c r="K148"/>
      <c r="L148"/>
    </row>
    <row r="149" spans="4:12" ht="16.5" customHeight="1">
      <c r="D149"/>
      <c r="E149"/>
      <c r="F149"/>
      <c r="G149"/>
      <c r="H149"/>
      <c r="I149"/>
      <c r="J149"/>
      <c r="K149"/>
      <c r="L149"/>
    </row>
    <row r="150" spans="4:12" ht="16.5" customHeight="1">
      <c r="D150"/>
      <c r="E150"/>
      <c r="F150"/>
      <c r="G150"/>
      <c r="H150"/>
      <c r="I150"/>
      <c r="J150"/>
      <c r="K150"/>
      <c r="L150"/>
    </row>
    <row r="151" spans="4:12" ht="16.5" customHeight="1">
      <c r="D151"/>
      <c r="E151"/>
      <c r="F151"/>
      <c r="G151"/>
      <c r="H151"/>
      <c r="I151"/>
      <c r="J151"/>
      <c r="K151"/>
      <c r="L151"/>
    </row>
    <row r="152" spans="4:12" ht="16.5" customHeight="1">
      <c r="D152"/>
      <c r="E152"/>
      <c r="F152"/>
      <c r="G152"/>
      <c r="H152"/>
      <c r="I152"/>
      <c r="J152"/>
      <c r="K152"/>
      <c r="L152"/>
    </row>
    <row r="153" spans="4:12" ht="16.5" customHeight="1">
      <c r="D153"/>
      <c r="E153"/>
      <c r="F153"/>
      <c r="G153"/>
      <c r="H153"/>
      <c r="I153"/>
      <c r="J153"/>
      <c r="K153"/>
      <c r="L153"/>
    </row>
    <row r="154" spans="4:12" ht="16.5" customHeight="1">
      <c r="D154"/>
      <c r="E154"/>
      <c r="F154"/>
      <c r="G154"/>
      <c r="H154"/>
      <c r="I154"/>
      <c r="J154"/>
      <c r="K154"/>
      <c r="L154"/>
    </row>
    <row r="155" spans="4:12" ht="16.5" customHeight="1">
      <c r="D155"/>
      <c r="E155"/>
      <c r="F155"/>
      <c r="G155"/>
      <c r="H155"/>
      <c r="I155"/>
      <c r="J155"/>
      <c r="K155"/>
      <c r="L155"/>
    </row>
    <row r="156" spans="4:12" ht="16.5" customHeight="1">
      <c r="D156"/>
      <c r="E156"/>
      <c r="F156"/>
      <c r="G156"/>
      <c r="H156"/>
      <c r="I156"/>
      <c r="J156"/>
      <c r="K156"/>
      <c r="L156"/>
    </row>
    <row r="157" spans="4:12" ht="16.5" customHeight="1">
      <c r="D157"/>
      <c r="E157"/>
      <c r="F157"/>
      <c r="G157"/>
      <c r="H157"/>
      <c r="I157"/>
      <c r="J157"/>
      <c r="K157"/>
      <c r="L157"/>
    </row>
    <row r="158" spans="4:12" ht="16.5" customHeight="1">
      <c r="D158"/>
      <c r="E158"/>
      <c r="F158"/>
      <c r="G158"/>
      <c r="H158"/>
      <c r="I158"/>
      <c r="J158"/>
      <c r="K158"/>
      <c r="L158"/>
    </row>
    <row r="159" spans="4:12" ht="16.5" customHeight="1">
      <c r="D159"/>
      <c r="E159"/>
      <c r="F159"/>
      <c r="G159"/>
      <c r="H159"/>
      <c r="I159"/>
      <c r="J159"/>
      <c r="K159"/>
      <c r="L159"/>
    </row>
    <row r="160" spans="4:12" ht="16.5" customHeight="1">
      <c r="D160"/>
      <c r="E160"/>
      <c r="F160"/>
      <c r="G160"/>
      <c r="H160"/>
      <c r="I160"/>
      <c r="J160"/>
      <c r="K160"/>
      <c r="L160"/>
    </row>
    <row r="161" spans="4:12" ht="16.5" customHeight="1">
      <c r="D161"/>
      <c r="E161"/>
      <c r="F161"/>
      <c r="G161"/>
      <c r="H161"/>
      <c r="I161"/>
      <c r="J161"/>
      <c r="K161"/>
      <c r="L161"/>
    </row>
    <row r="162" spans="4:12" ht="16.5" customHeight="1">
      <c r="D162"/>
      <c r="E162"/>
      <c r="F162"/>
      <c r="G162"/>
      <c r="H162"/>
      <c r="I162"/>
      <c r="J162"/>
      <c r="K162"/>
      <c r="L162"/>
    </row>
    <row r="163" spans="4:12" ht="16.5" customHeight="1">
      <c r="D163"/>
      <c r="E163"/>
      <c r="F163"/>
      <c r="G163"/>
      <c r="H163"/>
      <c r="I163"/>
      <c r="J163"/>
      <c r="K163"/>
      <c r="L163"/>
    </row>
    <row r="164" spans="4:12" ht="16.5" customHeight="1">
      <c r="D164"/>
      <c r="E164"/>
      <c r="F164"/>
      <c r="G164"/>
      <c r="H164"/>
      <c r="I164"/>
      <c r="J164"/>
      <c r="K164"/>
      <c r="L164"/>
    </row>
    <row r="165" spans="4:12" ht="16.5" customHeight="1">
      <c r="D165"/>
      <c r="E165"/>
      <c r="F165"/>
      <c r="G165"/>
      <c r="H165"/>
      <c r="I165"/>
      <c r="J165"/>
      <c r="K165"/>
      <c r="L165"/>
    </row>
    <row r="166" spans="4:12" ht="16.5" customHeight="1">
      <c r="D166"/>
      <c r="E166"/>
      <c r="F166"/>
      <c r="G166"/>
      <c r="H166"/>
      <c r="I166"/>
      <c r="J166"/>
      <c r="K166"/>
      <c r="L166"/>
    </row>
    <row r="167" spans="4:12" ht="16.5" customHeight="1">
      <c r="D167"/>
      <c r="E167"/>
      <c r="F167"/>
      <c r="G167"/>
      <c r="H167"/>
      <c r="I167"/>
      <c r="J167"/>
      <c r="K167"/>
      <c r="L167"/>
    </row>
    <row r="168" spans="4:12" ht="16.5" customHeight="1">
      <c r="D168"/>
      <c r="E168"/>
      <c r="F168"/>
      <c r="G168"/>
      <c r="H168"/>
      <c r="I168"/>
      <c r="J168"/>
      <c r="K168"/>
      <c r="L168"/>
    </row>
    <row r="169" spans="4:12" ht="16.5" customHeight="1">
      <c r="D169"/>
      <c r="E169"/>
      <c r="F169"/>
      <c r="G169"/>
      <c r="H169"/>
      <c r="I169"/>
      <c r="J169"/>
      <c r="K169"/>
      <c r="L169"/>
    </row>
    <row r="170" spans="4:12" ht="16.5" customHeight="1">
      <c r="D170"/>
      <c r="E170"/>
      <c r="F170"/>
      <c r="G170"/>
      <c r="H170"/>
      <c r="I170"/>
      <c r="J170"/>
      <c r="K170"/>
      <c r="L170"/>
    </row>
    <row r="171" spans="4:12" ht="16.5" customHeight="1">
      <c r="D171"/>
      <c r="E171"/>
      <c r="F171"/>
      <c r="G171"/>
      <c r="H171"/>
      <c r="I171"/>
      <c r="J171"/>
      <c r="K171"/>
      <c r="L171"/>
    </row>
    <row r="172" spans="4:12" ht="16.5" customHeight="1">
      <c r="D172"/>
      <c r="E172"/>
      <c r="F172"/>
      <c r="G172"/>
      <c r="H172"/>
      <c r="I172"/>
      <c r="J172"/>
      <c r="K172"/>
      <c r="L172"/>
    </row>
    <row r="173" spans="4:12" ht="16.5" customHeight="1">
      <c r="D173"/>
      <c r="E173"/>
      <c r="F173"/>
      <c r="G173"/>
      <c r="H173"/>
      <c r="I173"/>
      <c r="J173"/>
      <c r="K173"/>
      <c r="L173"/>
    </row>
    <row r="174" spans="4:12" ht="16.5" customHeight="1">
      <c r="D174"/>
      <c r="E174"/>
      <c r="F174"/>
      <c r="G174"/>
      <c r="H174"/>
      <c r="I174"/>
      <c r="J174"/>
      <c r="K174"/>
      <c r="L174"/>
    </row>
    <row r="175" spans="4:12" ht="16.5" customHeight="1">
      <c r="D175"/>
      <c r="E175"/>
      <c r="F175"/>
      <c r="G175"/>
      <c r="H175"/>
      <c r="I175"/>
      <c r="J175"/>
      <c r="K175"/>
      <c r="L175"/>
    </row>
    <row r="176" spans="4:12" ht="16.5" customHeight="1">
      <c r="D176"/>
      <c r="E176"/>
      <c r="F176"/>
      <c r="G176"/>
      <c r="H176"/>
      <c r="I176"/>
      <c r="J176"/>
      <c r="K176"/>
      <c r="L176"/>
    </row>
    <row r="177" spans="4:12" ht="16.5" customHeight="1">
      <c r="D177"/>
      <c r="E177"/>
      <c r="F177"/>
      <c r="G177"/>
      <c r="H177"/>
      <c r="I177"/>
      <c r="J177"/>
      <c r="K177"/>
      <c r="L177"/>
    </row>
    <row r="178" spans="4:12" ht="16.5" customHeight="1">
      <c r="D178"/>
      <c r="E178"/>
      <c r="F178"/>
      <c r="G178"/>
      <c r="H178"/>
      <c r="I178"/>
      <c r="J178"/>
      <c r="K178"/>
      <c r="L178"/>
    </row>
    <row r="179" spans="4:12" ht="16.5" customHeight="1">
      <c r="D179"/>
      <c r="E179"/>
      <c r="F179"/>
      <c r="G179"/>
      <c r="H179"/>
      <c r="I179"/>
      <c r="J179"/>
      <c r="K179"/>
      <c r="L179"/>
    </row>
    <row r="180" spans="4:12" ht="16.5" customHeight="1">
      <c r="D180"/>
      <c r="E180"/>
      <c r="F180"/>
      <c r="G180"/>
      <c r="H180"/>
      <c r="I180"/>
      <c r="J180"/>
      <c r="K180"/>
      <c r="L180"/>
    </row>
  </sheetData>
  <sheetProtection/>
  <mergeCells count="1">
    <mergeCell ref="O2:O4"/>
  </mergeCells>
  <conditionalFormatting sqref="A1:IV65536">
    <cfRule type="cellIs" priority="1" dxfId="37" operator="equal" stopIfTrue="1">
      <formula>0</formula>
    </cfRule>
  </conditionalFormatting>
  <printOptions horizont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65" r:id="rId2"/>
  <ignoredErrors>
    <ignoredError sqref="E2:N2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P158"/>
  <sheetViews>
    <sheetView view="pageBreakPreview" zoomScale="85" zoomScaleSheetLayoutView="85" zoomScalePageLayoutView="0" workbookViewId="0" topLeftCell="A1">
      <pane xSplit="3" ySplit="4" topLeftCell="D5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D5" sqref="D5"/>
    </sheetView>
  </sheetViews>
  <sheetFormatPr defaultColWidth="9.00390625" defaultRowHeight="13.5"/>
  <cols>
    <col min="1" max="1" width="3.75390625" style="305" customWidth="1"/>
    <col min="2" max="2" width="3.625" style="305" customWidth="1"/>
    <col min="3" max="3" width="15.875" style="305" customWidth="1"/>
    <col min="4" max="14" width="13.50390625" style="80" customWidth="1"/>
    <col min="15" max="15" width="2.875" style="305" customWidth="1"/>
    <col min="16" max="16384" width="9.00390625" style="305" customWidth="1"/>
  </cols>
  <sheetData>
    <row r="1" spans="1:14" ht="22.5" customHeight="1" thickBot="1">
      <c r="A1" s="76" t="s">
        <v>312</v>
      </c>
      <c r="B1" s="307"/>
      <c r="C1" s="307"/>
      <c r="N1" s="22"/>
    </row>
    <row r="2" spans="1:14" ht="18.75" customHeight="1">
      <c r="A2" s="184"/>
      <c r="B2" s="185"/>
      <c r="C2" s="191" t="s">
        <v>313</v>
      </c>
      <c r="D2" s="327" t="s">
        <v>410</v>
      </c>
      <c r="E2" s="328" t="s">
        <v>411</v>
      </c>
      <c r="F2" s="328" t="s">
        <v>411</v>
      </c>
      <c r="G2" s="328" t="s">
        <v>412</v>
      </c>
      <c r="H2" s="328" t="s">
        <v>413</v>
      </c>
      <c r="I2" s="328" t="s">
        <v>414</v>
      </c>
      <c r="J2" s="328" t="s">
        <v>415</v>
      </c>
      <c r="K2" s="328" t="s">
        <v>416</v>
      </c>
      <c r="L2" s="328" t="s">
        <v>417</v>
      </c>
      <c r="M2" s="329" t="s">
        <v>418</v>
      </c>
      <c r="N2" s="927" t="s">
        <v>221</v>
      </c>
    </row>
    <row r="3" spans="1:14" ht="18.75" customHeight="1">
      <c r="A3" s="186"/>
      <c r="B3" s="79"/>
      <c r="C3" s="192"/>
      <c r="D3" s="20" t="s">
        <v>19</v>
      </c>
      <c r="E3" s="330" t="s">
        <v>59</v>
      </c>
      <c r="F3" s="330" t="s">
        <v>59</v>
      </c>
      <c r="G3" s="330" t="s">
        <v>60</v>
      </c>
      <c r="H3" s="330" t="s">
        <v>61</v>
      </c>
      <c r="I3" s="330" t="s">
        <v>37</v>
      </c>
      <c r="J3" s="330" t="s">
        <v>62</v>
      </c>
      <c r="K3" s="330" t="s">
        <v>21</v>
      </c>
      <c r="L3" s="330" t="s">
        <v>63</v>
      </c>
      <c r="M3" s="331" t="s">
        <v>64</v>
      </c>
      <c r="N3" s="928"/>
    </row>
    <row r="4" spans="1:14" ht="18.75" customHeight="1" thickBot="1">
      <c r="A4" s="197"/>
      <c r="B4" s="198" t="s">
        <v>165</v>
      </c>
      <c r="C4" s="199"/>
      <c r="D4" s="144"/>
      <c r="E4" s="332" t="s">
        <v>32</v>
      </c>
      <c r="F4" s="332" t="s">
        <v>33</v>
      </c>
      <c r="G4" s="333"/>
      <c r="H4" s="333"/>
      <c r="I4" s="143"/>
      <c r="J4" s="143"/>
      <c r="K4" s="143"/>
      <c r="L4" s="333"/>
      <c r="M4" s="334" t="s">
        <v>66</v>
      </c>
      <c r="N4" s="929"/>
    </row>
    <row r="5" spans="1:16" ht="22.5" customHeight="1">
      <c r="A5" s="258" t="s">
        <v>45</v>
      </c>
      <c r="B5" s="259"/>
      <c r="C5" s="260"/>
      <c r="D5" s="887">
        <v>0</v>
      </c>
      <c r="E5" s="888">
        <v>36</v>
      </c>
      <c r="F5" s="889"/>
      <c r="G5" s="888">
        <v>48</v>
      </c>
      <c r="H5" s="888">
        <v>12</v>
      </c>
      <c r="I5" s="888">
        <v>12</v>
      </c>
      <c r="J5" s="888">
        <v>12</v>
      </c>
      <c r="K5" s="888">
        <v>0</v>
      </c>
      <c r="L5" s="888">
        <v>0</v>
      </c>
      <c r="M5" s="890">
        <v>24</v>
      </c>
      <c r="N5" s="592">
        <v>144</v>
      </c>
      <c r="P5" s="348"/>
    </row>
    <row r="6" spans="1:16" ht="22.5" customHeight="1">
      <c r="A6" s="261" t="s">
        <v>46</v>
      </c>
      <c r="B6" s="262"/>
      <c r="C6" s="263"/>
      <c r="D6" s="520">
        <v>0</v>
      </c>
      <c r="E6" s="521">
        <v>3</v>
      </c>
      <c r="F6" s="724"/>
      <c r="G6" s="521">
        <v>4</v>
      </c>
      <c r="H6" s="521">
        <v>1</v>
      </c>
      <c r="I6" s="521">
        <v>1</v>
      </c>
      <c r="J6" s="521">
        <v>1</v>
      </c>
      <c r="K6" s="521">
        <v>0</v>
      </c>
      <c r="L6" s="521">
        <v>0</v>
      </c>
      <c r="M6" s="522">
        <v>2</v>
      </c>
      <c r="N6" s="523">
        <v>12</v>
      </c>
      <c r="P6" s="348"/>
    </row>
    <row r="7" spans="1:16" ht="22.5" customHeight="1">
      <c r="A7" s="186" t="s">
        <v>0</v>
      </c>
      <c r="B7" s="79"/>
      <c r="C7" s="192"/>
      <c r="D7" s="550">
        <v>0</v>
      </c>
      <c r="E7" s="549">
        <v>9054</v>
      </c>
      <c r="F7" s="891"/>
      <c r="G7" s="549">
        <v>17370</v>
      </c>
      <c r="H7" s="549">
        <v>3106</v>
      </c>
      <c r="I7" s="549">
        <v>4591</v>
      </c>
      <c r="J7" s="549">
        <v>3888</v>
      </c>
      <c r="K7" s="549">
        <v>0</v>
      </c>
      <c r="L7" s="549">
        <v>0</v>
      </c>
      <c r="M7" s="892">
        <v>9324</v>
      </c>
      <c r="N7" s="531">
        <v>47333</v>
      </c>
      <c r="P7" s="348"/>
    </row>
    <row r="8" spans="1:16" ht="22.5" customHeight="1">
      <c r="A8" s="186"/>
      <c r="B8" s="57" t="s">
        <v>314</v>
      </c>
      <c r="C8" s="193"/>
      <c r="D8" s="893"/>
      <c r="E8" s="894"/>
      <c r="F8" s="895"/>
      <c r="G8" s="894"/>
      <c r="H8" s="894"/>
      <c r="I8" s="894"/>
      <c r="J8" s="894"/>
      <c r="K8" s="894"/>
      <c r="L8" s="894"/>
      <c r="M8" s="896"/>
      <c r="N8" s="897"/>
      <c r="P8" s="348"/>
    </row>
    <row r="9" spans="1:16" ht="22.5" customHeight="1">
      <c r="A9" s="186"/>
      <c r="B9" s="78"/>
      <c r="C9" s="264" t="s">
        <v>315</v>
      </c>
      <c r="D9" s="546">
        <v>0</v>
      </c>
      <c r="E9" s="545">
        <v>9054</v>
      </c>
      <c r="F9" s="898"/>
      <c r="G9" s="545">
        <v>17024</v>
      </c>
      <c r="H9" s="545">
        <v>3106</v>
      </c>
      <c r="I9" s="545">
        <v>4301</v>
      </c>
      <c r="J9" s="545">
        <v>3888</v>
      </c>
      <c r="K9" s="545">
        <v>0</v>
      </c>
      <c r="L9" s="545">
        <v>0</v>
      </c>
      <c r="M9" s="899">
        <v>8892</v>
      </c>
      <c r="N9" s="543">
        <v>46265</v>
      </c>
      <c r="P9" s="348"/>
    </row>
    <row r="10" spans="1:16" ht="22.5" customHeight="1">
      <c r="A10" s="186"/>
      <c r="B10" s="78"/>
      <c r="C10" s="264" t="s">
        <v>316</v>
      </c>
      <c r="D10" s="546">
        <v>0</v>
      </c>
      <c r="E10" s="545">
        <v>0</v>
      </c>
      <c r="F10" s="898"/>
      <c r="G10" s="545">
        <v>346</v>
      </c>
      <c r="H10" s="545">
        <v>0</v>
      </c>
      <c r="I10" s="545">
        <v>156</v>
      </c>
      <c r="J10" s="545">
        <v>0</v>
      </c>
      <c r="K10" s="545">
        <v>0</v>
      </c>
      <c r="L10" s="545">
        <v>0</v>
      </c>
      <c r="M10" s="899">
        <v>432</v>
      </c>
      <c r="N10" s="543">
        <v>934</v>
      </c>
      <c r="P10" s="348"/>
    </row>
    <row r="11" spans="1:16" ht="22.5" customHeight="1">
      <c r="A11" s="188"/>
      <c r="B11" s="56"/>
      <c r="C11" s="265" t="s">
        <v>453</v>
      </c>
      <c r="D11" s="534">
        <v>0</v>
      </c>
      <c r="E11" s="900">
        <v>0</v>
      </c>
      <c r="F11" s="901"/>
      <c r="G11" s="900">
        <v>0</v>
      </c>
      <c r="H11" s="900">
        <v>0</v>
      </c>
      <c r="I11" s="900">
        <v>134</v>
      </c>
      <c r="J11" s="900">
        <v>0</v>
      </c>
      <c r="K11" s="900">
        <v>0</v>
      </c>
      <c r="L11" s="900">
        <v>0</v>
      </c>
      <c r="M11" s="902">
        <v>0</v>
      </c>
      <c r="N11" s="535">
        <v>134</v>
      </c>
      <c r="P11" s="348"/>
    </row>
    <row r="12" spans="1:16" ht="22.5" customHeight="1">
      <c r="A12" s="187" t="s">
        <v>1</v>
      </c>
      <c r="B12" s="77"/>
      <c r="C12" s="193"/>
      <c r="D12" s="520">
        <v>0</v>
      </c>
      <c r="E12" s="521">
        <v>3596</v>
      </c>
      <c r="F12" s="724"/>
      <c r="G12" s="521">
        <v>8406</v>
      </c>
      <c r="H12" s="521">
        <v>1019</v>
      </c>
      <c r="I12" s="521">
        <v>1590</v>
      </c>
      <c r="J12" s="521">
        <v>1543</v>
      </c>
      <c r="K12" s="521">
        <v>0</v>
      </c>
      <c r="L12" s="521">
        <v>0</v>
      </c>
      <c r="M12" s="522">
        <v>4991</v>
      </c>
      <c r="N12" s="523">
        <v>21145</v>
      </c>
      <c r="P12" s="348"/>
    </row>
    <row r="13" spans="1:16" ht="22.5" customHeight="1">
      <c r="A13" s="186"/>
      <c r="B13" s="57" t="s">
        <v>314</v>
      </c>
      <c r="C13" s="193"/>
      <c r="D13" s="893"/>
      <c r="E13" s="894"/>
      <c r="F13" s="895"/>
      <c r="G13" s="894"/>
      <c r="H13" s="894"/>
      <c r="I13" s="894"/>
      <c r="J13" s="894"/>
      <c r="K13" s="894"/>
      <c r="L13" s="894"/>
      <c r="M13" s="896"/>
      <c r="N13" s="897"/>
      <c r="P13" s="348"/>
    </row>
    <row r="14" spans="1:16" ht="22.5" customHeight="1">
      <c r="A14" s="186"/>
      <c r="B14" s="78"/>
      <c r="C14" s="264" t="s">
        <v>317</v>
      </c>
      <c r="D14" s="546">
        <v>0</v>
      </c>
      <c r="E14" s="545">
        <v>534</v>
      </c>
      <c r="F14" s="898"/>
      <c r="G14" s="545">
        <v>196</v>
      </c>
      <c r="H14" s="545">
        <v>127</v>
      </c>
      <c r="I14" s="545">
        <v>0</v>
      </c>
      <c r="J14" s="545">
        <v>0</v>
      </c>
      <c r="K14" s="545">
        <v>0</v>
      </c>
      <c r="L14" s="545">
        <v>0</v>
      </c>
      <c r="M14" s="899">
        <v>0</v>
      </c>
      <c r="N14" s="543">
        <v>857</v>
      </c>
      <c r="P14" s="348"/>
    </row>
    <row r="15" spans="1:16" ht="22.5" customHeight="1">
      <c r="A15" s="186"/>
      <c r="B15" s="78"/>
      <c r="C15" s="264" t="s">
        <v>318</v>
      </c>
      <c r="D15" s="546">
        <v>0</v>
      </c>
      <c r="E15" s="545">
        <v>0</v>
      </c>
      <c r="F15" s="898"/>
      <c r="G15" s="545">
        <v>0</v>
      </c>
      <c r="H15" s="545">
        <v>0</v>
      </c>
      <c r="I15" s="545">
        <v>0</v>
      </c>
      <c r="J15" s="545">
        <v>0</v>
      </c>
      <c r="K15" s="545">
        <v>0</v>
      </c>
      <c r="L15" s="545">
        <v>0</v>
      </c>
      <c r="M15" s="899">
        <v>0</v>
      </c>
      <c r="N15" s="543">
        <v>0</v>
      </c>
      <c r="P15" s="348"/>
    </row>
    <row r="16" spans="1:16" ht="22.5" customHeight="1">
      <c r="A16" s="186"/>
      <c r="B16" s="78"/>
      <c r="C16" s="264" t="s">
        <v>319</v>
      </c>
      <c r="D16" s="546">
        <v>0</v>
      </c>
      <c r="E16" s="545">
        <v>2987</v>
      </c>
      <c r="F16" s="898"/>
      <c r="G16" s="545">
        <v>6789</v>
      </c>
      <c r="H16" s="545">
        <v>830</v>
      </c>
      <c r="I16" s="545">
        <v>1566</v>
      </c>
      <c r="J16" s="545">
        <v>1463</v>
      </c>
      <c r="K16" s="545">
        <v>0</v>
      </c>
      <c r="L16" s="545">
        <v>0</v>
      </c>
      <c r="M16" s="899">
        <v>3599</v>
      </c>
      <c r="N16" s="543">
        <v>17234</v>
      </c>
      <c r="P16" s="348"/>
    </row>
    <row r="17" spans="1:16" ht="22.5" customHeight="1">
      <c r="A17" s="188"/>
      <c r="B17" s="56"/>
      <c r="C17" s="265" t="s">
        <v>89</v>
      </c>
      <c r="D17" s="534">
        <v>0</v>
      </c>
      <c r="E17" s="900">
        <v>75</v>
      </c>
      <c r="F17" s="901"/>
      <c r="G17" s="900">
        <v>1421</v>
      </c>
      <c r="H17" s="900">
        <v>62</v>
      </c>
      <c r="I17" s="900">
        <v>24</v>
      </c>
      <c r="J17" s="900">
        <v>80</v>
      </c>
      <c r="K17" s="900">
        <v>0</v>
      </c>
      <c r="L17" s="900">
        <v>0</v>
      </c>
      <c r="M17" s="902">
        <v>1392</v>
      </c>
      <c r="N17" s="535">
        <v>3054</v>
      </c>
      <c r="P17" s="348"/>
    </row>
    <row r="18" spans="1:16" ht="22.5" customHeight="1">
      <c r="A18" s="261" t="s">
        <v>320</v>
      </c>
      <c r="B18" s="262"/>
      <c r="C18" s="263"/>
      <c r="D18" s="520">
        <v>0</v>
      </c>
      <c r="E18" s="521">
        <v>12650</v>
      </c>
      <c r="F18" s="724"/>
      <c r="G18" s="521">
        <v>25776</v>
      </c>
      <c r="H18" s="521">
        <v>4125</v>
      </c>
      <c r="I18" s="521">
        <v>6181</v>
      </c>
      <c r="J18" s="521">
        <v>5431</v>
      </c>
      <c r="K18" s="521">
        <v>0</v>
      </c>
      <c r="L18" s="521">
        <v>0</v>
      </c>
      <c r="M18" s="522">
        <v>14315</v>
      </c>
      <c r="N18" s="523">
        <v>68478</v>
      </c>
      <c r="P18" s="348"/>
    </row>
    <row r="19" spans="1:14" ht="22.5" customHeight="1">
      <c r="A19" s="188" t="s">
        <v>44</v>
      </c>
      <c r="B19" s="195"/>
      <c r="C19" s="196"/>
      <c r="D19" s="550">
        <v>0</v>
      </c>
      <c r="E19" s="549">
        <v>95</v>
      </c>
      <c r="F19" s="891"/>
      <c r="G19" s="549">
        <v>192</v>
      </c>
      <c r="H19" s="549">
        <v>37</v>
      </c>
      <c r="I19" s="549">
        <v>47</v>
      </c>
      <c r="J19" s="549">
        <v>42</v>
      </c>
      <c r="K19" s="549">
        <v>0</v>
      </c>
      <c r="L19" s="549">
        <v>0</v>
      </c>
      <c r="M19" s="892">
        <v>103</v>
      </c>
      <c r="N19" s="531">
        <v>516</v>
      </c>
    </row>
    <row r="20" spans="1:14" ht="22.5" customHeight="1" thickBot="1">
      <c r="A20" s="189" t="s">
        <v>43</v>
      </c>
      <c r="B20" s="190"/>
      <c r="C20" s="194"/>
      <c r="D20" s="560">
        <v>0</v>
      </c>
      <c r="E20" s="559">
        <v>24</v>
      </c>
      <c r="F20" s="728"/>
      <c r="G20" s="559">
        <v>96</v>
      </c>
      <c r="H20" s="559">
        <v>13</v>
      </c>
      <c r="I20" s="559">
        <v>29</v>
      </c>
      <c r="J20" s="559">
        <v>20</v>
      </c>
      <c r="K20" s="559">
        <v>0</v>
      </c>
      <c r="L20" s="559">
        <v>0</v>
      </c>
      <c r="M20" s="903">
        <v>59</v>
      </c>
      <c r="N20" s="527">
        <v>241</v>
      </c>
    </row>
    <row r="22" spans="3:13" ht="13.5">
      <c r="C22"/>
      <c r="D22" s="363"/>
      <c r="E22"/>
      <c r="F22"/>
      <c r="G22"/>
      <c r="H22"/>
      <c r="I22"/>
      <c r="J22"/>
      <c r="K22"/>
      <c r="L22"/>
      <c r="M22"/>
    </row>
    <row r="23" spans="3:13" ht="13.5">
      <c r="C23"/>
      <c r="D23" s="363"/>
      <c r="E23"/>
      <c r="F23"/>
      <c r="G23"/>
      <c r="H23"/>
      <c r="I23"/>
      <c r="J23"/>
      <c r="K23"/>
      <c r="L23"/>
      <c r="M23"/>
    </row>
    <row r="24" spans="3:13" ht="13.5">
      <c r="C24"/>
      <c r="D24" s="363"/>
      <c r="E24"/>
      <c r="F24"/>
      <c r="G24"/>
      <c r="H24"/>
      <c r="I24"/>
      <c r="J24"/>
      <c r="K24"/>
      <c r="L24"/>
      <c r="M24"/>
    </row>
    <row r="25" spans="3:13" ht="13.5">
      <c r="C25"/>
      <c r="D25" s="363"/>
      <c r="E25"/>
      <c r="F25"/>
      <c r="G25"/>
      <c r="H25"/>
      <c r="I25"/>
      <c r="J25"/>
      <c r="K25"/>
      <c r="L25"/>
      <c r="M25"/>
    </row>
    <row r="26" spans="3:13" ht="13.5">
      <c r="C26"/>
      <c r="D26" s="363"/>
      <c r="E26"/>
      <c r="F26"/>
      <c r="G26"/>
      <c r="H26"/>
      <c r="I26"/>
      <c r="J26"/>
      <c r="K26"/>
      <c r="L26"/>
      <c r="M26"/>
    </row>
    <row r="27" spans="3:13" ht="13.5">
      <c r="C27"/>
      <c r="D27" s="363"/>
      <c r="E27"/>
      <c r="F27"/>
      <c r="G27"/>
      <c r="H27"/>
      <c r="I27"/>
      <c r="J27"/>
      <c r="K27"/>
      <c r="L27"/>
      <c r="M27"/>
    </row>
    <row r="28" spans="3:13" ht="13.5">
      <c r="C28"/>
      <c r="D28"/>
      <c r="E28"/>
      <c r="F28"/>
      <c r="G28"/>
      <c r="H28"/>
      <c r="I28"/>
      <c r="J28"/>
      <c r="K28"/>
      <c r="L28"/>
      <c r="M28"/>
    </row>
    <row r="29" spans="3:13" ht="13.5">
      <c r="C29"/>
      <c r="D29"/>
      <c r="E29"/>
      <c r="F29"/>
      <c r="G29"/>
      <c r="H29"/>
      <c r="I29"/>
      <c r="J29"/>
      <c r="K29"/>
      <c r="L29"/>
      <c r="M29"/>
    </row>
    <row r="30" spans="3:13" ht="13.5">
      <c r="C30"/>
      <c r="D30"/>
      <c r="E30"/>
      <c r="F30"/>
      <c r="G30"/>
      <c r="H30"/>
      <c r="I30"/>
      <c r="J30"/>
      <c r="K30"/>
      <c r="L30"/>
      <c r="M30"/>
    </row>
    <row r="31" spans="3:13" ht="13.5">
      <c r="C31"/>
      <c r="D31"/>
      <c r="E31"/>
      <c r="F31"/>
      <c r="G31"/>
      <c r="H31"/>
      <c r="I31"/>
      <c r="J31"/>
      <c r="K31"/>
      <c r="L31"/>
      <c r="M31"/>
    </row>
    <row r="32" spans="3:13" ht="13.5">
      <c r="C32"/>
      <c r="D32"/>
      <c r="E32"/>
      <c r="F32"/>
      <c r="G32"/>
      <c r="H32"/>
      <c r="I32"/>
      <c r="J32"/>
      <c r="K32"/>
      <c r="L32"/>
      <c r="M32"/>
    </row>
    <row r="33" spans="3:13" ht="13.5">
      <c r="C33"/>
      <c r="D33"/>
      <c r="E33"/>
      <c r="F33"/>
      <c r="G33"/>
      <c r="H33"/>
      <c r="I33"/>
      <c r="J33"/>
      <c r="K33"/>
      <c r="L33"/>
      <c r="M33"/>
    </row>
    <row r="34" spans="3:13" ht="13.5">
      <c r="C34"/>
      <c r="D34" s="363"/>
      <c r="E34"/>
      <c r="F34"/>
      <c r="G34"/>
      <c r="H34"/>
      <c r="I34"/>
      <c r="J34"/>
      <c r="K34"/>
      <c r="L34"/>
      <c r="M34"/>
    </row>
    <row r="35" spans="3:13" ht="13.5">
      <c r="C35"/>
      <c r="D35" s="363"/>
      <c r="E35"/>
      <c r="F35"/>
      <c r="G35"/>
      <c r="H35"/>
      <c r="I35"/>
      <c r="J35"/>
      <c r="K35"/>
      <c r="L35"/>
      <c r="M35"/>
    </row>
    <row r="36" spans="3:13" ht="13.5">
      <c r="C36"/>
      <c r="D36" s="363"/>
      <c r="E36"/>
      <c r="F36"/>
      <c r="G36"/>
      <c r="H36"/>
      <c r="I36"/>
      <c r="J36"/>
      <c r="K36"/>
      <c r="L36"/>
      <c r="M36"/>
    </row>
    <row r="37" spans="3:13" ht="13.5">
      <c r="C37"/>
      <c r="D37" s="363"/>
      <c r="E37"/>
      <c r="F37"/>
      <c r="G37"/>
      <c r="H37"/>
      <c r="I37"/>
      <c r="J37"/>
      <c r="K37"/>
      <c r="L37"/>
      <c r="M37"/>
    </row>
    <row r="38" spans="3:13" ht="13.5">
      <c r="C38"/>
      <c r="D38" s="363"/>
      <c r="E38"/>
      <c r="F38"/>
      <c r="G38"/>
      <c r="H38"/>
      <c r="I38"/>
      <c r="J38"/>
      <c r="K38"/>
      <c r="L38"/>
      <c r="M38"/>
    </row>
    <row r="39" spans="3:13" ht="13.5">
      <c r="C39"/>
      <c r="D39"/>
      <c r="E39"/>
      <c r="F39"/>
      <c r="G39"/>
      <c r="H39"/>
      <c r="I39"/>
      <c r="J39"/>
      <c r="K39"/>
      <c r="L39"/>
      <c r="M39"/>
    </row>
    <row r="40" spans="3:13" ht="13.5">
      <c r="C40"/>
      <c r="D40"/>
      <c r="E40"/>
      <c r="F40"/>
      <c r="G40"/>
      <c r="H40"/>
      <c r="I40"/>
      <c r="J40"/>
      <c r="K40"/>
      <c r="L40"/>
      <c r="M40"/>
    </row>
    <row r="41" spans="3:13" ht="13.5">
      <c r="C41"/>
      <c r="D41"/>
      <c r="E41"/>
      <c r="F41"/>
      <c r="G41"/>
      <c r="H41"/>
      <c r="I41"/>
      <c r="J41"/>
      <c r="K41"/>
      <c r="L41"/>
      <c r="M41"/>
    </row>
    <row r="42" spans="3:13" ht="13.5">
      <c r="C42"/>
      <c r="D42"/>
      <c r="E42"/>
      <c r="F42"/>
      <c r="G42"/>
      <c r="H42"/>
      <c r="I42"/>
      <c r="J42"/>
      <c r="K42"/>
      <c r="L42"/>
      <c r="M42"/>
    </row>
    <row r="43" spans="3:13" ht="13.5">
      <c r="C43"/>
      <c r="D43"/>
      <c r="E43"/>
      <c r="F43"/>
      <c r="G43"/>
      <c r="H43"/>
      <c r="I43"/>
      <c r="J43"/>
      <c r="K43"/>
      <c r="L43"/>
      <c r="M43"/>
    </row>
    <row r="44" spans="3:13" ht="13.5">
      <c r="C44"/>
      <c r="D44"/>
      <c r="E44"/>
      <c r="F44"/>
      <c r="G44"/>
      <c r="H44"/>
      <c r="I44"/>
      <c r="J44"/>
      <c r="K44"/>
      <c r="L44"/>
      <c r="M44"/>
    </row>
    <row r="45" spans="3:13" ht="13.5">
      <c r="C45"/>
      <c r="D45"/>
      <c r="E45"/>
      <c r="F45"/>
      <c r="G45"/>
      <c r="H45"/>
      <c r="I45"/>
      <c r="J45"/>
      <c r="K45"/>
      <c r="L45"/>
      <c r="M45"/>
    </row>
    <row r="46" spans="3:13" ht="13.5">
      <c r="C46"/>
      <c r="D46"/>
      <c r="E46"/>
      <c r="F46"/>
      <c r="G46"/>
      <c r="H46"/>
      <c r="I46"/>
      <c r="J46"/>
      <c r="K46"/>
      <c r="L46"/>
      <c r="M46"/>
    </row>
    <row r="47" spans="3:13" ht="13.5">
      <c r="C47"/>
      <c r="D47"/>
      <c r="E47"/>
      <c r="F47"/>
      <c r="G47"/>
      <c r="H47"/>
      <c r="I47"/>
      <c r="J47"/>
      <c r="K47"/>
      <c r="L47"/>
      <c r="M47"/>
    </row>
    <row r="48" spans="3:13" ht="13.5">
      <c r="C48"/>
      <c r="D48"/>
      <c r="E48"/>
      <c r="F48"/>
      <c r="G48"/>
      <c r="H48"/>
      <c r="I48"/>
      <c r="J48"/>
      <c r="K48"/>
      <c r="L48"/>
      <c r="M48"/>
    </row>
    <row r="49" spans="3:13" ht="13.5">
      <c r="C49"/>
      <c r="D49"/>
      <c r="E49"/>
      <c r="F49"/>
      <c r="G49"/>
      <c r="H49"/>
      <c r="I49"/>
      <c r="J49"/>
      <c r="K49"/>
      <c r="L49"/>
      <c r="M49"/>
    </row>
    <row r="50" spans="3:13" ht="13.5">
      <c r="C50"/>
      <c r="D50"/>
      <c r="E50"/>
      <c r="F50"/>
      <c r="G50"/>
      <c r="H50"/>
      <c r="I50"/>
      <c r="J50"/>
      <c r="K50"/>
      <c r="L50"/>
      <c r="M50"/>
    </row>
    <row r="51" spans="3:13" ht="13.5">
      <c r="C51"/>
      <c r="D51"/>
      <c r="E51"/>
      <c r="F51"/>
      <c r="G51"/>
      <c r="H51"/>
      <c r="I51"/>
      <c r="J51"/>
      <c r="K51"/>
      <c r="L51"/>
      <c r="M51"/>
    </row>
    <row r="52" spans="3:13" ht="13.5">
      <c r="C52"/>
      <c r="D52"/>
      <c r="E52"/>
      <c r="F52"/>
      <c r="G52"/>
      <c r="H52"/>
      <c r="I52"/>
      <c r="J52"/>
      <c r="K52"/>
      <c r="L52"/>
      <c r="M52"/>
    </row>
    <row r="53" spans="3:13" ht="13.5">
      <c r="C53"/>
      <c r="D53"/>
      <c r="E53"/>
      <c r="F53"/>
      <c r="G53"/>
      <c r="H53"/>
      <c r="I53"/>
      <c r="J53"/>
      <c r="K53"/>
      <c r="L53"/>
      <c r="M53"/>
    </row>
    <row r="54" spans="3:13" ht="13.5">
      <c r="C54"/>
      <c r="D54"/>
      <c r="E54"/>
      <c r="F54"/>
      <c r="G54"/>
      <c r="H54"/>
      <c r="I54"/>
      <c r="J54"/>
      <c r="K54"/>
      <c r="L54"/>
      <c r="M54"/>
    </row>
    <row r="55" spans="3:13" ht="13.5">
      <c r="C55"/>
      <c r="D55"/>
      <c r="E55"/>
      <c r="F55"/>
      <c r="G55"/>
      <c r="H55"/>
      <c r="I55"/>
      <c r="J55"/>
      <c r="K55"/>
      <c r="L55"/>
      <c r="M55"/>
    </row>
    <row r="56" spans="3:13" ht="13.5">
      <c r="C56"/>
      <c r="D56"/>
      <c r="E56"/>
      <c r="F56"/>
      <c r="G56"/>
      <c r="H56"/>
      <c r="I56"/>
      <c r="J56"/>
      <c r="K56"/>
      <c r="L56"/>
      <c r="M56"/>
    </row>
    <row r="57" spans="3:13" ht="13.5">
      <c r="C57"/>
      <c r="D57"/>
      <c r="E57"/>
      <c r="F57"/>
      <c r="G57"/>
      <c r="H57"/>
      <c r="I57"/>
      <c r="J57"/>
      <c r="K57"/>
      <c r="L57"/>
      <c r="M57"/>
    </row>
    <row r="58" spans="3:13" ht="13.5">
      <c r="C58"/>
      <c r="D58" s="363"/>
      <c r="E58"/>
      <c r="F58"/>
      <c r="G58"/>
      <c r="H58"/>
      <c r="I58"/>
      <c r="J58"/>
      <c r="K58"/>
      <c r="L58"/>
      <c r="M58"/>
    </row>
    <row r="59" spans="3:13" ht="13.5">
      <c r="C59"/>
      <c r="D59" s="363"/>
      <c r="E59"/>
      <c r="F59"/>
      <c r="G59"/>
      <c r="H59"/>
      <c r="I59"/>
      <c r="J59"/>
      <c r="K59"/>
      <c r="L59"/>
      <c r="M59"/>
    </row>
    <row r="60" spans="3:13" ht="13.5">
      <c r="C60"/>
      <c r="D60" s="365"/>
      <c r="E60"/>
      <c r="F60"/>
      <c r="G60"/>
      <c r="H60"/>
      <c r="I60"/>
      <c r="J60"/>
      <c r="K60"/>
      <c r="L60"/>
      <c r="M60"/>
    </row>
    <row r="61" spans="3:13" ht="13.5">
      <c r="C61"/>
      <c r="D61" s="365"/>
      <c r="E61"/>
      <c r="F61"/>
      <c r="G61"/>
      <c r="H61"/>
      <c r="I61"/>
      <c r="J61"/>
      <c r="K61"/>
      <c r="L61"/>
      <c r="M61"/>
    </row>
    <row r="62" spans="3:13" ht="13.5">
      <c r="C62"/>
      <c r="D62" s="365"/>
      <c r="E62"/>
      <c r="F62"/>
      <c r="G62"/>
      <c r="H62"/>
      <c r="I62"/>
      <c r="J62"/>
      <c r="K62"/>
      <c r="L62"/>
      <c r="M62"/>
    </row>
    <row r="63" spans="3:13" ht="13.5">
      <c r="C63"/>
      <c r="D63" s="365"/>
      <c r="E63"/>
      <c r="F63"/>
      <c r="G63"/>
      <c r="H63"/>
      <c r="I63"/>
      <c r="J63"/>
      <c r="K63"/>
      <c r="L63"/>
      <c r="M63"/>
    </row>
    <row r="64" spans="3:13" ht="13.5">
      <c r="C64"/>
      <c r="D64" s="365"/>
      <c r="E64"/>
      <c r="F64"/>
      <c r="G64"/>
      <c r="H64"/>
      <c r="I64"/>
      <c r="J64"/>
      <c r="K64"/>
      <c r="L64"/>
      <c r="M64"/>
    </row>
    <row r="65" spans="3:13" ht="13.5">
      <c r="C65"/>
      <c r="D65"/>
      <c r="E65"/>
      <c r="F65"/>
      <c r="G65"/>
      <c r="H65"/>
      <c r="I65"/>
      <c r="J65"/>
      <c r="K65"/>
      <c r="L65"/>
      <c r="M65"/>
    </row>
    <row r="66" spans="3:13" ht="13.5">
      <c r="C66"/>
      <c r="D66"/>
      <c r="E66"/>
      <c r="F66"/>
      <c r="G66"/>
      <c r="H66"/>
      <c r="I66"/>
      <c r="J66"/>
      <c r="K66"/>
      <c r="L66"/>
      <c r="M66"/>
    </row>
    <row r="67" spans="3:13" ht="13.5">
      <c r="C67"/>
      <c r="D67"/>
      <c r="E67"/>
      <c r="F67"/>
      <c r="G67"/>
      <c r="H67"/>
      <c r="I67"/>
      <c r="J67"/>
      <c r="K67"/>
      <c r="L67"/>
      <c r="M67"/>
    </row>
    <row r="68" spans="3:13" ht="13.5">
      <c r="C68"/>
      <c r="D68"/>
      <c r="E68"/>
      <c r="F68"/>
      <c r="G68"/>
      <c r="H68"/>
      <c r="I68"/>
      <c r="J68"/>
      <c r="K68"/>
      <c r="L68"/>
      <c r="M68"/>
    </row>
    <row r="69" spans="3:13" ht="13.5">
      <c r="C69"/>
      <c r="D69"/>
      <c r="E69"/>
      <c r="F69"/>
      <c r="G69"/>
      <c r="H69"/>
      <c r="I69"/>
      <c r="J69"/>
      <c r="K69"/>
      <c r="L69"/>
      <c r="M69"/>
    </row>
    <row r="70" spans="3:13" ht="13.5">
      <c r="C70"/>
      <c r="D70"/>
      <c r="E70"/>
      <c r="F70"/>
      <c r="G70"/>
      <c r="H70"/>
      <c r="I70"/>
      <c r="J70"/>
      <c r="K70"/>
      <c r="L70"/>
      <c r="M70"/>
    </row>
    <row r="71" spans="3:13" ht="13.5">
      <c r="C71"/>
      <c r="D71"/>
      <c r="E71"/>
      <c r="F71"/>
      <c r="G71"/>
      <c r="H71"/>
      <c r="I71"/>
      <c r="J71"/>
      <c r="K71"/>
      <c r="L71"/>
      <c r="M71"/>
    </row>
    <row r="72" spans="3:13" ht="13.5">
      <c r="C72"/>
      <c r="D72" s="363"/>
      <c r="E72"/>
      <c r="F72"/>
      <c r="G72"/>
      <c r="H72"/>
      <c r="I72"/>
      <c r="J72"/>
      <c r="K72"/>
      <c r="L72"/>
      <c r="M72"/>
    </row>
    <row r="73" spans="3:13" ht="13.5">
      <c r="C73"/>
      <c r="D73"/>
      <c r="E73"/>
      <c r="F73"/>
      <c r="G73"/>
      <c r="H73"/>
      <c r="I73"/>
      <c r="J73"/>
      <c r="K73"/>
      <c r="L73"/>
      <c r="M73"/>
    </row>
    <row r="74" spans="3:13" ht="13.5">
      <c r="C74"/>
      <c r="D74"/>
      <c r="E74"/>
      <c r="F74"/>
      <c r="G74"/>
      <c r="H74"/>
      <c r="I74"/>
      <c r="J74"/>
      <c r="K74"/>
      <c r="L74"/>
      <c r="M74"/>
    </row>
    <row r="75" spans="3:13" ht="13.5">
      <c r="C75"/>
      <c r="D75"/>
      <c r="E75"/>
      <c r="F75"/>
      <c r="G75"/>
      <c r="H75"/>
      <c r="I75"/>
      <c r="J75"/>
      <c r="K75"/>
      <c r="L75"/>
      <c r="M75"/>
    </row>
    <row r="76" spans="3:13" ht="13.5">
      <c r="C76"/>
      <c r="D76"/>
      <c r="E76"/>
      <c r="F76"/>
      <c r="G76"/>
      <c r="H76"/>
      <c r="I76"/>
      <c r="J76"/>
      <c r="K76"/>
      <c r="L76"/>
      <c r="M76"/>
    </row>
    <row r="77" spans="3:13" ht="13.5">
      <c r="C77"/>
      <c r="D77"/>
      <c r="E77"/>
      <c r="F77"/>
      <c r="G77"/>
      <c r="H77"/>
      <c r="I77"/>
      <c r="J77"/>
      <c r="K77"/>
      <c r="L77"/>
      <c r="M77"/>
    </row>
    <row r="78" spans="3:13" ht="13.5">
      <c r="C78"/>
      <c r="D78"/>
      <c r="E78"/>
      <c r="F78"/>
      <c r="G78"/>
      <c r="H78"/>
      <c r="I78"/>
      <c r="J78"/>
      <c r="K78"/>
      <c r="L78"/>
      <c r="M78"/>
    </row>
    <row r="79" spans="3:13" ht="13.5">
      <c r="C79"/>
      <c r="D79"/>
      <c r="E79"/>
      <c r="F79"/>
      <c r="G79"/>
      <c r="H79"/>
      <c r="I79"/>
      <c r="J79"/>
      <c r="K79"/>
      <c r="L79"/>
      <c r="M79"/>
    </row>
    <row r="80" spans="3:13" ht="13.5">
      <c r="C80"/>
      <c r="D80"/>
      <c r="E80"/>
      <c r="F80"/>
      <c r="G80"/>
      <c r="H80"/>
      <c r="I80"/>
      <c r="J80"/>
      <c r="K80"/>
      <c r="L80"/>
      <c r="M80"/>
    </row>
    <row r="81" spans="3:13" ht="13.5">
      <c r="C81"/>
      <c r="D81"/>
      <c r="E81"/>
      <c r="F81"/>
      <c r="G81"/>
      <c r="H81"/>
      <c r="I81"/>
      <c r="J81"/>
      <c r="K81"/>
      <c r="L81"/>
      <c r="M81"/>
    </row>
    <row r="82" spans="3:13" ht="13.5">
      <c r="C82"/>
      <c r="D82"/>
      <c r="E82"/>
      <c r="F82"/>
      <c r="G82"/>
      <c r="H82"/>
      <c r="I82"/>
      <c r="J82"/>
      <c r="K82"/>
      <c r="L82"/>
      <c r="M82"/>
    </row>
    <row r="83" spans="3:13" ht="13.5">
      <c r="C83"/>
      <c r="D83"/>
      <c r="E83"/>
      <c r="F83"/>
      <c r="G83"/>
      <c r="H83"/>
      <c r="I83"/>
      <c r="J83"/>
      <c r="K83"/>
      <c r="L83"/>
      <c r="M83"/>
    </row>
    <row r="84" spans="3:13" ht="13.5">
      <c r="C84"/>
      <c r="D84"/>
      <c r="E84"/>
      <c r="F84"/>
      <c r="G84"/>
      <c r="H84"/>
      <c r="I84"/>
      <c r="J84"/>
      <c r="K84"/>
      <c r="L84"/>
      <c r="M84"/>
    </row>
    <row r="85" spans="3:13" ht="13.5">
      <c r="C85"/>
      <c r="D85"/>
      <c r="E85"/>
      <c r="F85"/>
      <c r="G85"/>
      <c r="H85"/>
      <c r="I85"/>
      <c r="J85"/>
      <c r="K85"/>
      <c r="L85"/>
      <c r="M85"/>
    </row>
    <row r="86" spans="3:13" ht="13.5">
      <c r="C86"/>
      <c r="D86"/>
      <c r="E86"/>
      <c r="F86"/>
      <c r="G86"/>
      <c r="H86"/>
      <c r="I86"/>
      <c r="J86"/>
      <c r="K86"/>
      <c r="L86"/>
      <c r="M86"/>
    </row>
    <row r="87" spans="3:13" ht="13.5">
      <c r="C87"/>
      <c r="D87"/>
      <c r="E87"/>
      <c r="F87"/>
      <c r="G87"/>
      <c r="H87"/>
      <c r="I87"/>
      <c r="J87"/>
      <c r="K87"/>
      <c r="L87"/>
      <c r="M87"/>
    </row>
    <row r="88" spans="3:13" ht="13.5">
      <c r="C88"/>
      <c r="D88"/>
      <c r="E88"/>
      <c r="F88"/>
      <c r="G88"/>
      <c r="H88"/>
      <c r="I88"/>
      <c r="J88"/>
      <c r="K88"/>
      <c r="L88"/>
      <c r="M88"/>
    </row>
    <row r="89" spans="3:13" ht="13.5">
      <c r="C89"/>
      <c r="D89"/>
      <c r="E89"/>
      <c r="F89"/>
      <c r="G89"/>
      <c r="H89"/>
      <c r="I89"/>
      <c r="J89"/>
      <c r="K89"/>
      <c r="L89"/>
      <c r="M89"/>
    </row>
    <row r="90" spans="3:13" ht="13.5">
      <c r="C90"/>
      <c r="D90"/>
      <c r="E90"/>
      <c r="F90"/>
      <c r="G90"/>
      <c r="H90"/>
      <c r="I90"/>
      <c r="J90"/>
      <c r="K90"/>
      <c r="L90"/>
      <c r="M90"/>
    </row>
    <row r="91" spans="3:13" ht="13.5">
      <c r="C91"/>
      <c r="D91"/>
      <c r="E91"/>
      <c r="F91"/>
      <c r="G91"/>
      <c r="H91"/>
      <c r="I91"/>
      <c r="J91"/>
      <c r="K91"/>
      <c r="L91"/>
      <c r="M91"/>
    </row>
    <row r="92" spans="3:13" ht="13.5">
      <c r="C92"/>
      <c r="D92"/>
      <c r="E92"/>
      <c r="F92"/>
      <c r="G92"/>
      <c r="H92"/>
      <c r="I92"/>
      <c r="J92"/>
      <c r="K92"/>
      <c r="L92"/>
      <c r="M92"/>
    </row>
    <row r="93" spans="3:13" ht="13.5">
      <c r="C93"/>
      <c r="D93"/>
      <c r="E93"/>
      <c r="F93"/>
      <c r="G93"/>
      <c r="H93"/>
      <c r="I93"/>
      <c r="J93"/>
      <c r="K93"/>
      <c r="L93"/>
      <c r="M93"/>
    </row>
    <row r="94" spans="3:13" ht="13.5">
      <c r="C94"/>
      <c r="D94"/>
      <c r="E94"/>
      <c r="F94"/>
      <c r="G94"/>
      <c r="H94"/>
      <c r="I94"/>
      <c r="J94"/>
      <c r="K94"/>
      <c r="L94"/>
      <c r="M94"/>
    </row>
    <row r="95" spans="3:13" ht="13.5">
      <c r="C95"/>
      <c r="D95"/>
      <c r="E95"/>
      <c r="F95"/>
      <c r="G95"/>
      <c r="H95"/>
      <c r="I95"/>
      <c r="J95"/>
      <c r="K95"/>
      <c r="L95"/>
      <c r="M95"/>
    </row>
    <row r="96" spans="3:13" ht="13.5">
      <c r="C96"/>
      <c r="D96"/>
      <c r="E96"/>
      <c r="F96"/>
      <c r="G96"/>
      <c r="H96"/>
      <c r="I96"/>
      <c r="J96"/>
      <c r="K96"/>
      <c r="L96"/>
      <c r="M96"/>
    </row>
    <row r="97" spans="3:13" ht="13.5">
      <c r="C97"/>
      <c r="D97"/>
      <c r="E97"/>
      <c r="F97"/>
      <c r="G97"/>
      <c r="H97"/>
      <c r="I97"/>
      <c r="J97"/>
      <c r="K97"/>
      <c r="L97"/>
      <c r="M97"/>
    </row>
    <row r="98" spans="3:13" ht="13.5">
      <c r="C98"/>
      <c r="D98"/>
      <c r="E98"/>
      <c r="F98"/>
      <c r="G98"/>
      <c r="H98"/>
      <c r="I98"/>
      <c r="J98"/>
      <c r="K98"/>
      <c r="L98"/>
      <c r="M98"/>
    </row>
    <row r="99" spans="3:13" ht="13.5">
      <c r="C99"/>
      <c r="D99"/>
      <c r="E99"/>
      <c r="F99"/>
      <c r="G99"/>
      <c r="H99"/>
      <c r="I99"/>
      <c r="J99"/>
      <c r="K99"/>
      <c r="L99"/>
      <c r="M99"/>
    </row>
    <row r="100" spans="3:13" ht="13.5">
      <c r="C100"/>
      <c r="D100"/>
      <c r="E100"/>
      <c r="F100"/>
      <c r="G100"/>
      <c r="H100"/>
      <c r="I100"/>
      <c r="J100"/>
      <c r="K100"/>
      <c r="L100"/>
      <c r="M100"/>
    </row>
    <row r="101" spans="3:13" ht="13.5">
      <c r="C101"/>
      <c r="D101"/>
      <c r="E101"/>
      <c r="F101"/>
      <c r="G101"/>
      <c r="H101"/>
      <c r="I101"/>
      <c r="J101"/>
      <c r="K101"/>
      <c r="L101"/>
      <c r="M101"/>
    </row>
    <row r="102" spans="3:13" ht="13.5">
      <c r="C102"/>
      <c r="D102"/>
      <c r="E102"/>
      <c r="F102"/>
      <c r="G102"/>
      <c r="H102"/>
      <c r="I102"/>
      <c r="J102"/>
      <c r="K102"/>
      <c r="L102"/>
      <c r="M102"/>
    </row>
    <row r="103" spans="3:13" ht="13.5">
      <c r="C103"/>
      <c r="D103"/>
      <c r="E103"/>
      <c r="F103"/>
      <c r="G103"/>
      <c r="H103"/>
      <c r="I103"/>
      <c r="J103"/>
      <c r="K103"/>
      <c r="L103"/>
      <c r="M103"/>
    </row>
    <row r="104" spans="3:13" ht="13.5">
      <c r="C104"/>
      <c r="D104"/>
      <c r="E104"/>
      <c r="F104"/>
      <c r="G104"/>
      <c r="H104"/>
      <c r="I104"/>
      <c r="J104"/>
      <c r="K104"/>
      <c r="L104"/>
      <c r="M104"/>
    </row>
    <row r="105" spans="3:13" ht="13.5">
      <c r="C105"/>
      <c r="D105"/>
      <c r="E105"/>
      <c r="F105"/>
      <c r="G105"/>
      <c r="H105"/>
      <c r="I105"/>
      <c r="J105"/>
      <c r="K105"/>
      <c r="L105"/>
      <c r="M105"/>
    </row>
    <row r="106" spans="3:13" ht="13.5">
      <c r="C106"/>
      <c r="D106"/>
      <c r="E106"/>
      <c r="F106"/>
      <c r="G106"/>
      <c r="H106"/>
      <c r="I106"/>
      <c r="J106"/>
      <c r="K106"/>
      <c r="L106"/>
      <c r="M106"/>
    </row>
    <row r="107" spans="3:13" ht="13.5">
      <c r="C107"/>
      <c r="D107"/>
      <c r="E107"/>
      <c r="F107"/>
      <c r="G107"/>
      <c r="H107"/>
      <c r="I107"/>
      <c r="J107"/>
      <c r="K107"/>
      <c r="L107"/>
      <c r="M107"/>
    </row>
    <row r="108" spans="3:13" ht="13.5">
      <c r="C108"/>
      <c r="D108"/>
      <c r="E108"/>
      <c r="F108"/>
      <c r="G108"/>
      <c r="H108"/>
      <c r="I108"/>
      <c r="J108"/>
      <c r="K108"/>
      <c r="L108"/>
      <c r="M108"/>
    </row>
    <row r="109" spans="3:13" ht="13.5">
      <c r="C109"/>
      <c r="D109"/>
      <c r="E109"/>
      <c r="F109"/>
      <c r="G109"/>
      <c r="H109"/>
      <c r="I109"/>
      <c r="J109"/>
      <c r="K109"/>
      <c r="L109"/>
      <c r="M109"/>
    </row>
    <row r="110" spans="3:13" ht="13.5">
      <c r="C110"/>
      <c r="D110"/>
      <c r="E110"/>
      <c r="F110"/>
      <c r="G110"/>
      <c r="H110"/>
      <c r="I110"/>
      <c r="J110"/>
      <c r="K110"/>
      <c r="L110"/>
      <c r="M110"/>
    </row>
    <row r="111" spans="3:13" ht="13.5">
      <c r="C111"/>
      <c r="D111"/>
      <c r="E111"/>
      <c r="F111"/>
      <c r="G111"/>
      <c r="H111"/>
      <c r="I111"/>
      <c r="J111"/>
      <c r="K111"/>
      <c r="L111"/>
      <c r="M111"/>
    </row>
    <row r="112" spans="3:13" ht="13.5">
      <c r="C112"/>
      <c r="D112"/>
      <c r="E112"/>
      <c r="F112"/>
      <c r="G112"/>
      <c r="H112"/>
      <c r="I112"/>
      <c r="J112"/>
      <c r="K112"/>
      <c r="L112"/>
      <c r="M112"/>
    </row>
    <row r="113" spans="3:13" ht="13.5">
      <c r="C113"/>
      <c r="D113"/>
      <c r="E113"/>
      <c r="F113"/>
      <c r="G113"/>
      <c r="H113"/>
      <c r="I113"/>
      <c r="J113"/>
      <c r="K113"/>
      <c r="L113"/>
      <c r="M113"/>
    </row>
    <row r="114" spans="3:13" ht="13.5">
      <c r="C114"/>
      <c r="D114"/>
      <c r="E114"/>
      <c r="F114"/>
      <c r="G114"/>
      <c r="H114"/>
      <c r="I114"/>
      <c r="J114"/>
      <c r="K114"/>
      <c r="L114"/>
      <c r="M114"/>
    </row>
    <row r="115" spans="3:13" ht="13.5">
      <c r="C115"/>
      <c r="D115"/>
      <c r="E115"/>
      <c r="F115"/>
      <c r="G115"/>
      <c r="H115"/>
      <c r="I115"/>
      <c r="J115"/>
      <c r="K115"/>
      <c r="L115"/>
      <c r="M115"/>
    </row>
    <row r="116" spans="3:13" ht="13.5">
      <c r="C116"/>
      <c r="D116"/>
      <c r="E116"/>
      <c r="F116"/>
      <c r="G116"/>
      <c r="H116"/>
      <c r="I116"/>
      <c r="J116"/>
      <c r="K116"/>
      <c r="L116"/>
      <c r="M116"/>
    </row>
    <row r="117" spans="3:13" ht="13.5">
      <c r="C117"/>
      <c r="D117"/>
      <c r="E117"/>
      <c r="F117"/>
      <c r="G117"/>
      <c r="H117"/>
      <c r="I117"/>
      <c r="J117"/>
      <c r="K117"/>
      <c r="L117"/>
      <c r="M117"/>
    </row>
    <row r="118" spans="3:13" ht="13.5">
      <c r="C118"/>
      <c r="D118"/>
      <c r="E118"/>
      <c r="F118"/>
      <c r="G118"/>
      <c r="H118"/>
      <c r="I118"/>
      <c r="J118"/>
      <c r="K118"/>
      <c r="L118"/>
      <c r="M118"/>
    </row>
    <row r="119" spans="3:13" ht="13.5">
      <c r="C119"/>
      <c r="D119"/>
      <c r="E119"/>
      <c r="F119"/>
      <c r="G119"/>
      <c r="H119"/>
      <c r="I119"/>
      <c r="J119"/>
      <c r="K119"/>
      <c r="L119"/>
      <c r="M119"/>
    </row>
    <row r="120" spans="3:13" ht="13.5">
      <c r="C120"/>
      <c r="D120"/>
      <c r="E120"/>
      <c r="F120"/>
      <c r="G120"/>
      <c r="H120"/>
      <c r="I120"/>
      <c r="J120"/>
      <c r="K120"/>
      <c r="L120"/>
      <c r="M120"/>
    </row>
    <row r="121" spans="3:13" ht="13.5">
      <c r="C121"/>
      <c r="D121"/>
      <c r="E121"/>
      <c r="F121"/>
      <c r="G121"/>
      <c r="H121"/>
      <c r="I121"/>
      <c r="J121"/>
      <c r="K121"/>
      <c r="L121"/>
      <c r="M121"/>
    </row>
    <row r="122" spans="3:13" ht="13.5">
      <c r="C122"/>
      <c r="D122"/>
      <c r="E122"/>
      <c r="F122"/>
      <c r="G122"/>
      <c r="H122"/>
      <c r="I122"/>
      <c r="J122"/>
      <c r="K122"/>
      <c r="L122"/>
      <c r="M122"/>
    </row>
    <row r="123" spans="3:13" ht="13.5">
      <c r="C123"/>
      <c r="D123"/>
      <c r="E123"/>
      <c r="F123"/>
      <c r="G123"/>
      <c r="H123"/>
      <c r="I123"/>
      <c r="J123"/>
      <c r="K123"/>
      <c r="L123"/>
      <c r="M123"/>
    </row>
    <row r="124" spans="3:13" ht="13.5">
      <c r="C124"/>
      <c r="D124"/>
      <c r="E124"/>
      <c r="F124"/>
      <c r="G124"/>
      <c r="H124"/>
      <c r="I124"/>
      <c r="J124"/>
      <c r="K124"/>
      <c r="L124"/>
      <c r="M124"/>
    </row>
    <row r="125" spans="3:13" ht="13.5">
      <c r="C125"/>
      <c r="D125"/>
      <c r="E125"/>
      <c r="F125"/>
      <c r="G125"/>
      <c r="H125"/>
      <c r="I125"/>
      <c r="J125"/>
      <c r="K125"/>
      <c r="L125"/>
      <c r="M125"/>
    </row>
    <row r="126" spans="3:13" ht="13.5">
      <c r="C126"/>
      <c r="D126"/>
      <c r="E126"/>
      <c r="F126"/>
      <c r="G126"/>
      <c r="H126"/>
      <c r="I126"/>
      <c r="J126"/>
      <c r="K126"/>
      <c r="L126"/>
      <c r="M126"/>
    </row>
    <row r="127" spans="3:13" ht="13.5">
      <c r="C127"/>
      <c r="D127"/>
      <c r="E127"/>
      <c r="F127"/>
      <c r="G127"/>
      <c r="H127"/>
      <c r="I127"/>
      <c r="J127"/>
      <c r="K127"/>
      <c r="L127"/>
      <c r="M127"/>
    </row>
    <row r="128" spans="3:13" ht="13.5">
      <c r="C128"/>
      <c r="D128"/>
      <c r="E128"/>
      <c r="F128"/>
      <c r="G128"/>
      <c r="H128"/>
      <c r="I128"/>
      <c r="J128"/>
      <c r="K128"/>
      <c r="L128"/>
      <c r="M128"/>
    </row>
    <row r="129" spans="3:13" ht="13.5">
      <c r="C129"/>
      <c r="D129"/>
      <c r="E129"/>
      <c r="F129"/>
      <c r="G129"/>
      <c r="H129"/>
      <c r="I129"/>
      <c r="J129"/>
      <c r="K129"/>
      <c r="L129"/>
      <c r="M129"/>
    </row>
    <row r="130" spans="3:13" ht="13.5">
      <c r="C130"/>
      <c r="D130"/>
      <c r="E130"/>
      <c r="F130"/>
      <c r="G130"/>
      <c r="H130"/>
      <c r="I130"/>
      <c r="J130"/>
      <c r="K130"/>
      <c r="L130"/>
      <c r="M130"/>
    </row>
    <row r="131" spans="3:13" ht="13.5">
      <c r="C131"/>
      <c r="D131"/>
      <c r="E131"/>
      <c r="F131"/>
      <c r="G131"/>
      <c r="H131"/>
      <c r="I131"/>
      <c r="J131"/>
      <c r="K131"/>
      <c r="L131"/>
      <c r="M131"/>
    </row>
    <row r="132" spans="3:13" ht="13.5">
      <c r="C132"/>
      <c r="D132"/>
      <c r="E132"/>
      <c r="F132"/>
      <c r="G132"/>
      <c r="H132"/>
      <c r="I132"/>
      <c r="J132"/>
      <c r="K132"/>
      <c r="L132"/>
      <c r="M132"/>
    </row>
    <row r="133" spans="3:13" ht="13.5">
      <c r="C133"/>
      <c r="D133"/>
      <c r="E133"/>
      <c r="F133"/>
      <c r="G133"/>
      <c r="H133"/>
      <c r="I133"/>
      <c r="J133"/>
      <c r="K133"/>
      <c r="L133"/>
      <c r="M133"/>
    </row>
    <row r="134" spans="3:13" ht="13.5">
      <c r="C134"/>
      <c r="D134"/>
      <c r="E134"/>
      <c r="F134"/>
      <c r="G134"/>
      <c r="H134"/>
      <c r="I134"/>
      <c r="J134"/>
      <c r="K134"/>
      <c r="L134"/>
      <c r="M134"/>
    </row>
    <row r="135" spans="3:13" ht="13.5">
      <c r="C135"/>
      <c r="D135"/>
      <c r="E135"/>
      <c r="F135"/>
      <c r="G135"/>
      <c r="H135"/>
      <c r="I135"/>
      <c r="J135"/>
      <c r="K135"/>
      <c r="L135"/>
      <c r="M135"/>
    </row>
    <row r="136" spans="3:13" ht="13.5">
      <c r="C136"/>
      <c r="D136"/>
      <c r="E136"/>
      <c r="F136"/>
      <c r="G136"/>
      <c r="H136"/>
      <c r="I136"/>
      <c r="J136"/>
      <c r="K136"/>
      <c r="L136"/>
      <c r="M136"/>
    </row>
    <row r="137" spans="3:13" ht="13.5">
      <c r="C137"/>
      <c r="D137"/>
      <c r="E137"/>
      <c r="F137"/>
      <c r="G137"/>
      <c r="H137"/>
      <c r="I137"/>
      <c r="J137"/>
      <c r="K137"/>
      <c r="L137"/>
      <c r="M137"/>
    </row>
    <row r="138" spans="3:13" ht="13.5">
      <c r="C138"/>
      <c r="D138"/>
      <c r="E138"/>
      <c r="F138"/>
      <c r="G138"/>
      <c r="H138"/>
      <c r="I138"/>
      <c r="J138"/>
      <c r="K138"/>
      <c r="L138"/>
      <c r="M138"/>
    </row>
    <row r="139" spans="3:13" ht="13.5">
      <c r="C139"/>
      <c r="D139"/>
      <c r="E139"/>
      <c r="F139"/>
      <c r="G139"/>
      <c r="H139"/>
      <c r="I139"/>
      <c r="J139"/>
      <c r="K139"/>
      <c r="L139"/>
      <c r="M139"/>
    </row>
    <row r="140" spans="3:13" ht="13.5">
      <c r="C140"/>
      <c r="D140"/>
      <c r="E140"/>
      <c r="F140"/>
      <c r="G140"/>
      <c r="H140"/>
      <c r="I140"/>
      <c r="J140"/>
      <c r="K140"/>
      <c r="L140"/>
      <c r="M140"/>
    </row>
    <row r="141" spans="3:13" ht="13.5">
      <c r="C141"/>
      <c r="D141"/>
      <c r="E141"/>
      <c r="F141"/>
      <c r="G141"/>
      <c r="H141"/>
      <c r="I141"/>
      <c r="J141"/>
      <c r="K141"/>
      <c r="L141"/>
      <c r="M141"/>
    </row>
    <row r="142" spans="3:13" ht="13.5">
      <c r="C142"/>
      <c r="D142"/>
      <c r="E142"/>
      <c r="F142"/>
      <c r="G142"/>
      <c r="H142"/>
      <c r="I142"/>
      <c r="J142"/>
      <c r="K142"/>
      <c r="L142"/>
      <c r="M142"/>
    </row>
    <row r="143" spans="3:13" ht="13.5">
      <c r="C143"/>
      <c r="D143"/>
      <c r="E143"/>
      <c r="F143"/>
      <c r="G143"/>
      <c r="H143"/>
      <c r="I143"/>
      <c r="J143"/>
      <c r="K143"/>
      <c r="L143"/>
      <c r="M143"/>
    </row>
    <row r="144" spans="3:13" ht="13.5">
      <c r="C144"/>
      <c r="D144"/>
      <c r="E144"/>
      <c r="F144"/>
      <c r="G144"/>
      <c r="H144"/>
      <c r="I144"/>
      <c r="J144"/>
      <c r="K144"/>
      <c r="L144"/>
      <c r="M144"/>
    </row>
    <row r="145" spans="3:13" ht="13.5">
      <c r="C145"/>
      <c r="D145"/>
      <c r="E145"/>
      <c r="F145"/>
      <c r="G145"/>
      <c r="H145"/>
      <c r="I145"/>
      <c r="J145"/>
      <c r="K145"/>
      <c r="L145"/>
      <c r="M145"/>
    </row>
    <row r="146" spans="3:13" ht="13.5">
      <c r="C146"/>
      <c r="D146"/>
      <c r="E146"/>
      <c r="F146"/>
      <c r="G146"/>
      <c r="H146"/>
      <c r="I146"/>
      <c r="J146"/>
      <c r="K146"/>
      <c r="L146"/>
      <c r="M146"/>
    </row>
    <row r="147" spans="3:13" ht="13.5">
      <c r="C147"/>
      <c r="D147"/>
      <c r="E147"/>
      <c r="F147"/>
      <c r="G147"/>
      <c r="H147"/>
      <c r="I147"/>
      <c r="J147"/>
      <c r="K147"/>
      <c r="L147"/>
      <c r="M147"/>
    </row>
    <row r="148" spans="3:13" ht="13.5">
      <c r="C148"/>
      <c r="D148"/>
      <c r="E148"/>
      <c r="F148"/>
      <c r="G148"/>
      <c r="H148"/>
      <c r="I148"/>
      <c r="J148"/>
      <c r="K148"/>
      <c r="L148"/>
      <c r="M148"/>
    </row>
    <row r="149" spans="3:13" ht="13.5">
      <c r="C149"/>
      <c r="D149"/>
      <c r="E149"/>
      <c r="F149"/>
      <c r="G149"/>
      <c r="H149"/>
      <c r="I149"/>
      <c r="J149"/>
      <c r="K149"/>
      <c r="L149"/>
      <c r="M149"/>
    </row>
    <row r="150" spans="3:13" ht="13.5">
      <c r="C150"/>
      <c r="D150"/>
      <c r="E150"/>
      <c r="F150"/>
      <c r="G150"/>
      <c r="H150"/>
      <c r="I150"/>
      <c r="J150"/>
      <c r="K150"/>
      <c r="L150"/>
      <c r="M150"/>
    </row>
    <row r="151" spans="3:13" ht="13.5">
      <c r="C151"/>
      <c r="D151"/>
      <c r="E151"/>
      <c r="F151"/>
      <c r="G151"/>
      <c r="H151"/>
      <c r="I151"/>
      <c r="J151"/>
      <c r="K151"/>
      <c r="L151"/>
      <c r="M151"/>
    </row>
    <row r="152" spans="3:13" ht="13.5">
      <c r="C152"/>
      <c r="D152"/>
      <c r="E152"/>
      <c r="F152"/>
      <c r="G152"/>
      <c r="H152"/>
      <c r="I152"/>
      <c r="J152"/>
      <c r="K152"/>
      <c r="L152"/>
      <c r="M152"/>
    </row>
    <row r="153" spans="3:13" ht="13.5">
      <c r="C153"/>
      <c r="D153"/>
      <c r="E153"/>
      <c r="F153"/>
      <c r="G153"/>
      <c r="H153"/>
      <c r="I153"/>
      <c r="J153"/>
      <c r="K153"/>
      <c r="L153"/>
      <c r="M153"/>
    </row>
    <row r="154" spans="3:13" ht="13.5">
      <c r="C154"/>
      <c r="D154"/>
      <c r="E154"/>
      <c r="F154"/>
      <c r="G154"/>
      <c r="H154"/>
      <c r="I154"/>
      <c r="J154"/>
      <c r="K154"/>
      <c r="L154"/>
      <c r="M154"/>
    </row>
    <row r="155" spans="4:13" ht="13.5">
      <c r="D155"/>
      <c r="E155"/>
      <c r="F155"/>
      <c r="G155"/>
      <c r="H155"/>
      <c r="I155"/>
      <c r="J155"/>
      <c r="K155"/>
      <c r="L155"/>
      <c r="M155"/>
    </row>
    <row r="156" spans="4:13" ht="13.5">
      <c r="D156"/>
      <c r="E156"/>
      <c r="F156"/>
      <c r="G156"/>
      <c r="H156"/>
      <c r="I156"/>
      <c r="J156"/>
      <c r="K156"/>
      <c r="L156"/>
      <c r="M156"/>
    </row>
    <row r="157" spans="4:13" ht="13.5">
      <c r="D157"/>
      <c r="E157"/>
      <c r="F157"/>
      <c r="G157"/>
      <c r="H157"/>
      <c r="I157"/>
      <c r="J157"/>
      <c r="K157"/>
      <c r="L157"/>
      <c r="M157"/>
    </row>
    <row r="158" spans="4:13" ht="13.5">
      <c r="D158"/>
      <c r="E158"/>
      <c r="F158"/>
      <c r="G158"/>
      <c r="H158"/>
      <c r="I158"/>
      <c r="J158"/>
      <c r="K158"/>
      <c r="L158"/>
      <c r="M158"/>
    </row>
  </sheetData>
  <sheetProtection/>
  <mergeCells count="1">
    <mergeCell ref="N2:N4"/>
  </mergeCells>
  <conditionalFormatting sqref="A1:IV65536">
    <cfRule type="cellIs" priority="1" dxfId="37" operator="equal" stopIfTrue="1">
      <formula>0</formula>
    </cfRule>
  </conditionalFormatting>
  <printOptions horizont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65" r:id="rId1"/>
  <ignoredErrors>
    <ignoredError sqref="D2:M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CT12"/>
  <sheetViews>
    <sheetView zoomScalePageLayoutView="0" workbookViewId="0" topLeftCell="B1">
      <pane xSplit="9" ySplit="2" topLeftCell="V3" activePane="bottomRight" state="frozen"/>
      <selection pane="topLeft" activeCell="B1" sqref="B1"/>
      <selection pane="topRight" activeCell="K1" sqref="K1"/>
      <selection pane="bottomLeft" activeCell="B3" sqref="B3"/>
      <selection pane="bottomRight" activeCell="AA1" sqref="AA1"/>
    </sheetView>
  </sheetViews>
  <sheetFormatPr defaultColWidth="9.00390625" defaultRowHeight="13.5"/>
  <cols>
    <col min="1" max="16384" width="9.00390625" style="348" customWidth="1"/>
  </cols>
  <sheetData>
    <row r="1" spans="5:87" ht="13.5">
      <c r="E1" s="348">
        <v>1</v>
      </c>
      <c r="F1" s="348">
        <v>2</v>
      </c>
      <c r="G1" s="348">
        <v>3</v>
      </c>
      <c r="H1" s="348">
        <v>4</v>
      </c>
      <c r="I1" s="348">
        <v>5</v>
      </c>
      <c r="J1" s="348">
        <v>6</v>
      </c>
      <c r="K1" s="348">
        <v>7</v>
      </c>
      <c r="L1" s="348">
        <v>8</v>
      </c>
      <c r="M1" s="348">
        <v>9</v>
      </c>
      <c r="N1" s="348">
        <v>10</v>
      </c>
      <c r="O1" s="348">
        <v>11</v>
      </c>
      <c r="P1" s="348">
        <v>12</v>
      </c>
      <c r="Q1" s="348">
        <v>13</v>
      </c>
      <c r="R1" s="348">
        <v>14</v>
      </c>
      <c r="S1" s="348">
        <v>15</v>
      </c>
      <c r="T1" s="348">
        <v>16</v>
      </c>
      <c r="U1" s="348">
        <v>17</v>
      </c>
      <c r="V1" s="348">
        <v>18</v>
      </c>
      <c r="W1" s="348">
        <v>19</v>
      </c>
      <c r="X1" s="348">
        <v>20</v>
      </c>
      <c r="Y1" s="348">
        <v>21</v>
      </c>
      <c r="Z1" s="348">
        <v>22</v>
      </c>
      <c r="AA1" s="348">
        <v>23</v>
      </c>
      <c r="AB1" s="348">
        <v>24</v>
      </c>
      <c r="AC1" s="348">
        <v>25</v>
      </c>
      <c r="AD1" s="348">
        <v>26</v>
      </c>
      <c r="AE1" s="348">
        <v>27</v>
      </c>
      <c r="AF1" s="348">
        <v>28</v>
      </c>
      <c r="AG1" s="348">
        <v>29</v>
      </c>
      <c r="AH1" s="348">
        <v>30</v>
      </c>
      <c r="AI1" s="348">
        <v>31</v>
      </c>
      <c r="AJ1" s="348">
        <v>32</v>
      </c>
      <c r="AK1" s="348">
        <v>33</v>
      </c>
      <c r="AL1" s="348">
        <v>34</v>
      </c>
      <c r="AM1" s="348">
        <v>35</v>
      </c>
      <c r="AN1" s="348">
        <v>36</v>
      </c>
      <c r="AO1" s="348">
        <v>37</v>
      </c>
      <c r="AP1" s="348">
        <v>38</v>
      </c>
      <c r="AQ1" s="348">
        <v>39</v>
      </c>
      <c r="AR1" s="348">
        <v>40</v>
      </c>
      <c r="AS1" s="348">
        <v>41</v>
      </c>
      <c r="AT1" s="348">
        <v>42</v>
      </c>
      <c r="AU1" s="348">
        <v>43</v>
      </c>
      <c r="AV1" s="348">
        <v>44</v>
      </c>
      <c r="AW1" s="348">
        <v>45</v>
      </c>
      <c r="AX1" s="348">
        <v>46</v>
      </c>
      <c r="AY1" s="348">
        <v>47</v>
      </c>
      <c r="AZ1" s="348">
        <v>48</v>
      </c>
      <c r="BA1" s="348">
        <v>49</v>
      </c>
      <c r="BB1" s="348">
        <v>50</v>
      </c>
      <c r="BC1" s="348">
        <v>51</v>
      </c>
      <c r="BD1" s="348">
        <v>52</v>
      </c>
      <c r="BE1" s="348">
        <v>53</v>
      </c>
      <c r="BF1" s="348">
        <v>54</v>
      </c>
      <c r="BG1" s="348">
        <v>55</v>
      </c>
      <c r="BH1" s="348">
        <v>56</v>
      </c>
      <c r="BI1" s="348">
        <v>57</v>
      </c>
      <c r="BJ1" s="348">
        <v>58</v>
      </c>
      <c r="BK1" s="348">
        <v>59</v>
      </c>
      <c r="BL1" s="348">
        <v>60</v>
      </c>
      <c r="BM1" s="348">
        <v>61</v>
      </c>
      <c r="BN1" s="348">
        <v>62</v>
      </c>
      <c r="BO1" s="348">
        <v>63</v>
      </c>
      <c r="BP1" s="348">
        <v>64</v>
      </c>
      <c r="BQ1" s="348">
        <v>65</v>
      </c>
      <c r="BR1" s="348">
        <v>66</v>
      </c>
      <c r="BS1" s="348">
        <v>67</v>
      </c>
      <c r="BT1" s="348">
        <v>68</v>
      </c>
      <c r="BU1" s="348">
        <v>69</v>
      </c>
      <c r="BV1" s="348">
        <v>70</v>
      </c>
      <c r="BW1" s="348">
        <v>71</v>
      </c>
      <c r="BX1" s="348">
        <v>72</v>
      </c>
      <c r="BY1" s="348">
        <v>73</v>
      </c>
      <c r="BZ1" s="348">
        <v>74</v>
      </c>
      <c r="CA1" s="348">
        <v>75</v>
      </c>
      <c r="CB1" s="348">
        <v>76</v>
      </c>
      <c r="CC1" s="348">
        <v>77</v>
      </c>
      <c r="CD1" s="348">
        <v>78</v>
      </c>
      <c r="CE1" s="348">
        <v>79</v>
      </c>
      <c r="CF1" s="348">
        <v>80</v>
      </c>
      <c r="CG1" s="348">
        <v>81</v>
      </c>
      <c r="CH1" s="348">
        <v>82</v>
      </c>
      <c r="CI1" s="348">
        <v>83</v>
      </c>
    </row>
    <row r="2" spans="1:98" ht="13.5">
      <c r="A2" s="348" t="s">
        <v>463</v>
      </c>
      <c r="B2" s="348" t="s">
        <v>464</v>
      </c>
      <c r="C2" s="348" t="s">
        <v>465</v>
      </c>
      <c r="D2" s="348" t="s">
        <v>466</v>
      </c>
      <c r="E2" s="348" t="s">
        <v>467</v>
      </c>
      <c r="F2" s="348" t="s">
        <v>468</v>
      </c>
      <c r="G2" s="348" t="s">
        <v>469</v>
      </c>
      <c r="H2" s="348" t="s">
        <v>470</v>
      </c>
      <c r="I2" s="348" t="s">
        <v>471</v>
      </c>
      <c r="J2" s="348" t="s">
        <v>472</v>
      </c>
      <c r="K2" s="348" t="s">
        <v>473</v>
      </c>
      <c r="L2" s="348" t="s">
        <v>474</v>
      </c>
      <c r="M2" s="348" t="s">
        <v>475</v>
      </c>
      <c r="N2" s="348" t="s">
        <v>476</v>
      </c>
      <c r="O2" s="348" t="s">
        <v>477</v>
      </c>
      <c r="P2" s="348" t="s">
        <v>478</v>
      </c>
      <c r="Q2" s="348" t="s">
        <v>479</v>
      </c>
      <c r="R2" s="348" t="s">
        <v>480</v>
      </c>
      <c r="S2" s="348" t="s">
        <v>322</v>
      </c>
      <c r="T2" s="348" t="s">
        <v>323</v>
      </c>
      <c r="U2" s="348" t="s">
        <v>324</v>
      </c>
      <c r="V2" s="348" t="s">
        <v>325</v>
      </c>
      <c r="W2" s="348" t="s">
        <v>326</v>
      </c>
      <c r="X2" s="348" t="s">
        <v>327</v>
      </c>
      <c r="Y2" s="348" t="s">
        <v>328</v>
      </c>
      <c r="Z2" s="348" t="s">
        <v>329</v>
      </c>
      <c r="AA2" s="348" t="s">
        <v>444</v>
      </c>
      <c r="AB2" s="348" t="s">
        <v>445</v>
      </c>
      <c r="AC2" s="348" t="s">
        <v>446</v>
      </c>
      <c r="AD2" s="348" t="s">
        <v>330</v>
      </c>
      <c r="AE2" s="348" t="s">
        <v>331</v>
      </c>
      <c r="AF2" s="348" t="s">
        <v>332</v>
      </c>
      <c r="AG2" s="348" t="s">
        <v>333</v>
      </c>
      <c r="AH2" s="348" t="s">
        <v>334</v>
      </c>
      <c r="AI2" s="348" t="s">
        <v>335</v>
      </c>
      <c r="AJ2" s="348" t="s">
        <v>336</v>
      </c>
      <c r="AK2" s="348" t="s">
        <v>337</v>
      </c>
      <c r="AL2" s="348" t="s">
        <v>338</v>
      </c>
      <c r="AM2" s="348" t="s">
        <v>339</v>
      </c>
      <c r="AN2" s="348" t="s">
        <v>340</v>
      </c>
      <c r="AO2" s="348" t="s">
        <v>341</v>
      </c>
      <c r="AP2" s="348" t="s">
        <v>342</v>
      </c>
      <c r="AQ2" s="348" t="s">
        <v>343</v>
      </c>
      <c r="AR2" s="348" t="s">
        <v>344</v>
      </c>
      <c r="AS2" s="348" t="s">
        <v>345</v>
      </c>
      <c r="AT2" s="348" t="s">
        <v>346</v>
      </c>
      <c r="AU2" s="348" t="s">
        <v>347</v>
      </c>
      <c r="AV2" s="348" t="s">
        <v>348</v>
      </c>
      <c r="AW2" s="348" t="s">
        <v>349</v>
      </c>
      <c r="AX2" s="348" t="s">
        <v>350</v>
      </c>
      <c r="AY2" s="348" t="s">
        <v>351</v>
      </c>
      <c r="AZ2" s="348" t="s">
        <v>352</v>
      </c>
      <c r="BA2" s="348" t="s">
        <v>353</v>
      </c>
      <c r="BB2" s="348" t="s">
        <v>354</v>
      </c>
      <c r="BC2" s="348" t="s">
        <v>355</v>
      </c>
      <c r="BD2" s="348" t="s">
        <v>356</v>
      </c>
      <c r="BE2" s="348" t="s">
        <v>357</v>
      </c>
      <c r="BF2" s="348" t="s">
        <v>358</v>
      </c>
      <c r="BG2" s="348" t="s">
        <v>359</v>
      </c>
      <c r="BH2" s="348" t="s">
        <v>360</v>
      </c>
      <c r="BI2" s="348" t="s">
        <v>361</v>
      </c>
      <c r="BJ2" s="348" t="s">
        <v>362</v>
      </c>
      <c r="BK2" s="348" t="s">
        <v>363</v>
      </c>
      <c r="BL2" s="348" t="s">
        <v>364</v>
      </c>
      <c r="BM2" s="348" t="s">
        <v>365</v>
      </c>
      <c r="BN2" s="348" t="s">
        <v>366</v>
      </c>
      <c r="BO2" s="348" t="s">
        <v>367</v>
      </c>
      <c r="BP2" s="348" t="s">
        <v>368</v>
      </c>
      <c r="BQ2" s="348" t="s">
        <v>369</v>
      </c>
      <c r="BR2" s="348" t="s">
        <v>370</v>
      </c>
      <c r="BS2" s="348" t="s">
        <v>371</v>
      </c>
      <c r="BT2" s="348" t="s">
        <v>372</v>
      </c>
      <c r="BU2" s="348" t="s">
        <v>373</v>
      </c>
      <c r="BV2" s="348" t="s">
        <v>374</v>
      </c>
      <c r="BW2" s="348" t="s">
        <v>375</v>
      </c>
      <c r="BX2" s="348" t="s">
        <v>376</v>
      </c>
      <c r="BY2" s="348" t="s">
        <v>377</v>
      </c>
      <c r="BZ2" s="348" t="s">
        <v>378</v>
      </c>
      <c r="CA2" s="348" t="s">
        <v>507</v>
      </c>
      <c r="CB2" s="348" t="s">
        <v>508</v>
      </c>
      <c r="CC2" s="348" t="s">
        <v>509</v>
      </c>
      <c r="CD2" s="348" t="s">
        <v>510</v>
      </c>
      <c r="CE2" s="348" t="s">
        <v>511</v>
      </c>
      <c r="CF2" s="348" t="s">
        <v>512</v>
      </c>
      <c r="CG2" s="348" t="s">
        <v>513</v>
      </c>
      <c r="CH2" s="348" t="s">
        <v>514</v>
      </c>
      <c r="CI2" s="348" t="s">
        <v>515</v>
      </c>
      <c r="CJ2" s="348" t="s">
        <v>516</v>
      </c>
      <c r="CK2" s="348" t="s">
        <v>517</v>
      </c>
      <c r="CL2" s="348" t="s">
        <v>518</v>
      </c>
      <c r="CM2" s="348" t="s">
        <v>519</v>
      </c>
      <c r="CN2" s="348" t="s">
        <v>520</v>
      </c>
      <c r="CO2" s="348" t="s">
        <v>521</v>
      </c>
      <c r="CP2" s="348" t="s">
        <v>522</v>
      </c>
      <c r="CQ2" s="348" t="s">
        <v>523</v>
      </c>
      <c r="CR2" s="348" t="s">
        <v>524</v>
      </c>
      <c r="CS2" s="348" t="s">
        <v>525</v>
      </c>
      <c r="CT2" s="348" t="s">
        <v>526</v>
      </c>
    </row>
    <row r="3" spans="1:87" ht="13.5">
      <c r="A3" s="368" t="s">
        <v>589</v>
      </c>
      <c r="B3" s="368" t="s">
        <v>481</v>
      </c>
      <c r="C3" s="368" t="s">
        <v>447</v>
      </c>
      <c r="D3" s="368" t="s">
        <v>482</v>
      </c>
      <c r="E3" s="368" t="s">
        <v>20</v>
      </c>
      <c r="F3" s="368" t="s">
        <v>379</v>
      </c>
      <c r="G3" s="368" t="s">
        <v>483</v>
      </c>
      <c r="H3" s="368" t="s">
        <v>484</v>
      </c>
      <c r="I3" s="368" t="s">
        <v>447</v>
      </c>
      <c r="J3" s="368" t="s">
        <v>380</v>
      </c>
      <c r="K3" s="368" t="s">
        <v>485</v>
      </c>
      <c r="L3" s="368" t="s">
        <v>486</v>
      </c>
      <c r="M3" s="368" t="s">
        <v>501</v>
      </c>
      <c r="N3" s="368" t="s">
        <v>488</v>
      </c>
      <c r="O3" s="368" t="s">
        <v>487</v>
      </c>
      <c r="P3" s="368" t="s">
        <v>487</v>
      </c>
      <c r="Q3" s="368" t="s">
        <v>489</v>
      </c>
      <c r="R3" s="368" t="s">
        <v>482</v>
      </c>
      <c r="S3" s="348">
        <v>3620401</v>
      </c>
      <c r="T3" s="348">
        <v>0</v>
      </c>
      <c r="U3" s="348">
        <v>0</v>
      </c>
      <c r="V3" s="348">
        <v>4030507</v>
      </c>
      <c r="W3" s="348">
        <v>3620401</v>
      </c>
      <c r="X3" s="348">
        <v>11271309</v>
      </c>
      <c r="Y3" s="348">
        <v>1</v>
      </c>
      <c r="Z3" s="348">
        <v>0</v>
      </c>
      <c r="AA3" s="348">
        <v>0</v>
      </c>
      <c r="AB3" s="348">
        <v>0</v>
      </c>
      <c r="AC3" s="348">
        <v>0</v>
      </c>
      <c r="AD3" s="348">
        <v>0</v>
      </c>
      <c r="AE3" s="348">
        <v>0</v>
      </c>
      <c r="AF3" s="348">
        <v>0</v>
      </c>
      <c r="AG3" s="348">
        <v>0</v>
      </c>
      <c r="AH3" s="348">
        <v>0</v>
      </c>
      <c r="AI3" s="348">
        <v>0</v>
      </c>
      <c r="AJ3" s="348">
        <v>0</v>
      </c>
      <c r="AK3" s="348">
        <v>0</v>
      </c>
      <c r="AL3" s="348">
        <v>0</v>
      </c>
      <c r="AM3" s="348">
        <v>0</v>
      </c>
      <c r="AN3" s="348">
        <v>0</v>
      </c>
      <c r="AO3" s="348">
        <v>0</v>
      </c>
      <c r="AP3" s="348">
        <v>0</v>
      </c>
      <c r="AQ3" s="348">
        <v>0</v>
      </c>
      <c r="AR3" s="348">
        <v>0</v>
      </c>
      <c r="AS3" s="348">
        <v>0</v>
      </c>
      <c r="AT3" s="348">
        <v>0</v>
      </c>
      <c r="AU3" s="348">
        <v>0</v>
      </c>
      <c r="AV3" s="348">
        <v>0</v>
      </c>
      <c r="AW3" s="348">
        <v>0</v>
      </c>
      <c r="AX3" s="348">
        <v>0</v>
      </c>
      <c r="AY3" s="348">
        <v>0</v>
      </c>
      <c r="AZ3" s="348">
        <v>0</v>
      </c>
      <c r="BA3" s="348">
        <v>0</v>
      </c>
      <c r="BB3" s="348">
        <v>0</v>
      </c>
      <c r="BC3" s="348">
        <v>0</v>
      </c>
      <c r="BD3" s="348">
        <v>0</v>
      </c>
      <c r="BE3" s="348">
        <v>0</v>
      </c>
      <c r="BF3" s="348">
        <v>0</v>
      </c>
      <c r="BG3" s="348">
        <v>0</v>
      </c>
      <c r="BH3" s="348">
        <v>0</v>
      </c>
      <c r="BI3" s="348">
        <v>0</v>
      </c>
      <c r="BJ3" s="348">
        <v>0</v>
      </c>
      <c r="BK3" s="348">
        <v>0</v>
      </c>
      <c r="BL3" s="348">
        <v>0</v>
      </c>
      <c r="BM3" s="348">
        <v>0</v>
      </c>
      <c r="BN3" s="348">
        <v>0</v>
      </c>
      <c r="BO3" s="348">
        <v>0</v>
      </c>
      <c r="BP3" s="348">
        <v>0</v>
      </c>
      <c r="BQ3" s="348">
        <v>0</v>
      </c>
      <c r="BR3" s="348">
        <v>0</v>
      </c>
      <c r="BS3" s="348">
        <v>0</v>
      </c>
      <c r="BT3" s="348">
        <v>0</v>
      </c>
      <c r="BU3" s="348">
        <v>0</v>
      </c>
      <c r="BV3" s="348">
        <v>0</v>
      </c>
      <c r="BW3" s="348">
        <v>0</v>
      </c>
      <c r="BX3" s="348">
        <v>0</v>
      </c>
      <c r="BY3" s="348">
        <v>0</v>
      </c>
      <c r="BZ3" s="348">
        <v>0</v>
      </c>
      <c r="CA3" s="348">
        <v>0</v>
      </c>
      <c r="CB3" s="348">
        <v>0</v>
      </c>
      <c r="CC3" s="348">
        <v>0</v>
      </c>
      <c r="CD3" s="348">
        <v>0</v>
      </c>
      <c r="CE3" s="348">
        <v>0</v>
      </c>
      <c r="CF3" s="348">
        <v>0</v>
      </c>
      <c r="CG3" s="348">
        <v>0</v>
      </c>
      <c r="CH3" s="348">
        <v>0</v>
      </c>
      <c r="CI3" s="348">
        <v>0</v>
      </c>
    </row>
    <row r="4" spans="1:87" ht="13.5">
      <c r="A4" s="368" t="s">
        <v>589</v>
      </c>
      <c r="B4" s="368" t="s">
        <v>481</v>
      </c>
      <c r="C4" s="368" t="s">
        <v>447</v>
      </c>
      <c r="D4" s="368" t="s">
        <v>482</v>
      </c>
      <c r="E4" s="368" t="s">
        <v>23</v>
      </c>
      <c r="F4" s="368" t="s">
        <v>381</v>
      </c>
      <c r="G4" s="368" t="s">
        <v>483</v>
      </c>
      <c r="H4" s="368" t="s">
        <v>490</v>
      </c>
      <c r="I4" s="368" t="s">
        <v>447</v>
      </c>
      <c r="J4" s="368" t="s">
        <v>380</v>
      </c>
      <c r="K4" s="368" t="s">
        <v>485</v>
      </c>
      <c r="L4" s="368" t="s">
        <v>486</v>
      </c>
      <c r="M4" s="368" t="s">
        <v>487</v>
      </c>
      <c r="N4" s="368" t="s">
        <v>485</v>
      </c>
      <c r="O4" s="368" t="s">
        <v>487</v>
      </c>
      <c r="P4" s="368" t="s">
        <v>487</v>
      </c>
      <c r="Q4" s="368" t="s">
        <v>489</v>
      </c>
      <c r="R4" s="368" t="s">
        <v>482</v>
      </c>
      <c r="S4" s="348">
        <v>3620815</v>
      </c>
      <c r="T4" s="348">
        <v>0</v>
      </c>
      <c r="U4" s="348">
        <v>0</v>
      </c>
      <c r="V4" s="348">
        <v>4040122</v>
      </c>
      <c r="W4" s="348">
        <v>3610401</v>
      </c>
      <c r="X4" s="348">
        <v>11271338</v>
      </c>
      <c r="Y4" s="348">
        <v>2</v>
      </c>
      <c r="Z4" s="348">
        <v>0</v>
      </c>
      <c r="AA4" s="348">
        <v>3</v>
      </c>
      <c r="AB4" s="348">
        <v>392421</v>
      </c>
      <c r="AC4" s="348">
        <v>392424</v>
      </c>
      <c r="AD4" s="348">
        <v>0</v>
      </c>
      <c r="AE4" s="348">
        <v>1871849</v>
      </c>
      <c r="AF4" s="348">
        <v>0</v>
      </c>
      <c r="AG4" s="348">
        <v>472900</v>
      </c>
      <c r="AH4" s="348">
        <v>0</v>
      </c>
      <c r="AI4" s="348">
        <v>1001800</v>
      </c>
      <c r="AJ4" s="348">
        <v>0</v>
      </c>
      <c r="AK4" s="348">
        <v>279696</v>
      </c>
      <c r="AL4" s="348">
        <v>0</v>
      </c>
      <c r="AM4" s="348">
        <v>117453</v>
      </c>
      <c r="AN4" s="348">
        <v>0</v>
      </c>
      <c r="AO4" s="348">
        <v>1577000</v>
      </c>
      <c r="AP4" s="348">
        <v>4500</v>
      </c>
      <c r="AQ4" s="348">
        <v>533023</v>
      </c>
      <c r="AR4" s="348">
        <v>2114523</v>
      </c>
      <c r="AS4" s="348">
        <v>400</v>
      </c>
      <c r="AT4" s="348">
        <v>6460</v>
      </c>
      <c r="AU4" s="348">
        <v>6460</v>
      </c>
      <c r="AV4" s="348">
        <v>0</v>
      </c>
      <c r="AW4" s="348">
        <v>0</v>
      </c>
      <c r="AX4" s="348">
        <v>5100</v>
      </c>
      <c r="AY4" s="348">
        <v>4116</v>
      </c>
      <c r="AZ4" s="348">
        <v>0</v>
      </c>
      <c r="BA4" s="348">
        <v>1886</v>
      </c>
      <c r="BB4" s="348">
        <v>6</v>
      </c>
      <c r="BC4" s="348">
        <v>1</v>
      </c>
      <c r="BD4" s="348">
        <v>1</v>
      </c>
      <c r="BE4" s="348">
        <v>4770</v>
      </c>
      <c r="BF4" s="348">
        <v>4770</v>
      </c>
      <c r="BG4" s="348">
        <v>27510</v>
      </c>
      <c r="BH4" s="348">
        <v>760</v>
      </c>
      <c r="BI4" s="348">
        <v>2077</v>
      </c>
      <c r="BJ4" s="348">
        <v>1750</v>
      </c>
      <c r="BK4" s="348">
        <v>0</v>
      </c>
      <c r="BL4" s="348">
        <v>745</v>
      </c>
      <c r="BM4" s="348">
        <v>824</v>
      </c>
      <c r="BN4" s="348">
        <v>4500</v>
      </c>
      <c r="BO4" s="348">
        <v>4500</v>
      </c>
      <c r="BP4" s="348">
        <v>9000</v>
      </c>
      <c r="BQ4" s="348">
        <v>0</v>
      </c>
      <c r="BR4" s="348">
        <v>4030401</v>
      </c>
      <c r="BS4" s="348">
        <v>2000</v>
      </c>
      <c r="BT4" s="348">
        <v>2</v>
      </c>
      <c r="BU4" s="348">
        <v>0</v>
      </c>
      <c r="BV4" s="348">
        <v>0</v>
      </c>
      <c r="BW4" s="348">
        <v>0</v>
      </c>
      <c r="BX4" s="348">
        <v>0</v>
      </c>
      <c r="BY4" s="348">
        <v>2</v>
      </c>
      <c r="BZ4" s="348">
        <v>0</v>
      </c>
      <c r="CA4" s="348">
        <v>218233</v>
      </c>
      <c r="CB4" s="348">
        <v>0</v>
      </c>
      <c r="CC4" s="348">
        <v>0</v>
      </c>
      <c r="CD4" s="348">
        <v>0</v>
      </c>
      <c r="CE4" s="348">
        <v>0</v>
      </c>
      <c r="CF4" s="348">
        <v>0</v>
      </c>
      <c r="CG4" s="348">
        <v>0</v>
      </c>
      <c r="CH4" s="348">
        <v>0</v>
      </c>
      <c r="CI4" s="348">
        <v>0</v>
      </c>
    </row>
    <row r="5" spans="1:87" ht="13.5">
      <c r="A5" s="368" t="s">
        <v>589</v>
      </c>
      <c r="B5" s="368" t="s">
        <v>481</v>
      </c>
      <c r="C5" s="368" t="s">
        <v>447</v>
      </c>
      <c r="D5" s="368" t="s">
        <v>482</v>
      </c>
      <c r="E5" s="368" t="s">
        <v>23</v>
      </c>
      <c r="F5" s="368" t="s">
        <v>381</v>
      </c>
      <c r="G5" s="368" t="s">
        <v>491</v>
      </c>
      <c r="H5" s="368" t="s">
        <v>492</v>
      </c>
      <c r="I5" s="368" t="s">
        <v>447</v>
      </c>
      <c r="J5" s="368" t="s">
        <v>380</v>
      </c>
      <c r="K5" s="368" t="s">
        <v>485</v>
      </c>
      <c r="L5" s="368" t="s">
        <v>486</v>
      </c>
      <c r="M5" s="368" t="s">
        <v>487</v>
      </c>
      <c r="N5" s="368" t="s">
        <v>485</v>
      </c>
      <c r="O5" s="368" t="s">
        <v>493</v>
      </c>
      <c r="P5" s="368" t="s">
        <v>493</v>
      </c>
      <c r="Q5" s="368" t="s">
        <v>493</v>
      </c>
      <c r="R5" s="368" t="s">
        <v>482</v>
      </c>
      <c r="S5" s="348">
        <v>4120329</v>
      </c>
      <c r="T5" s="348">
        <v>0</v>
      </c>
      <c r="U5" s="348">
        <v>0</v>
      </c>
      <c r="V5" s="348">
        <v>4270701</v>
      </c>
      <c r="W5" s="348">
        <v>4140401</v>
      </c>
      <c r="X5" s="348">
        <v>12531431</v>
      </c>
      <c r="Y5" s="348">
        <v>0</v>
      </c>
      <c r="Z5" s="348">
        <v>0</v>
      </c>
      <c r="AA5" s="348">
        <v>1</v>
      </c>
      <c r="AB5" s="348">
        <v>15547</v>
      </c>
      <c r="AC5" s="348">
        <v>15548</v>
      </c>
      <c r="AD5" s="348">
        <v>17170</v>
      </c>
      <c r="AE5" s="348">
        <v>15547</v>
      </c>
      <c r="AF5" s="348">
        <v>0</v>
      </c>
      <c r="AG5" s="348">
        <v>0</v>
      </c>
      <c r="AH5" s="348">
        <v>0</v>
      </c>
      <c r="AI5" s="348">
        <v>0</v>
      </c>
      <c r="AJ5" s="348">
        <v>17170</v>
      </c>
      <c r="AK5" s="348">
        <v>15547</v>
      </c>
      <c r="AL5" s="348">
        <v>0</v>
      </c>
      <c r="AM5" s="348">
        <v>0</v>
      </c>
      <c r="AN5" s="348">
        <v>0</v>
      </c>
      <c r="AO5" s="348">
        <v>0</v>
      </c>
      <c r="AP5" s="348">
        <v>0</v>
      </c>
      <c r="AQ5" s="348">
        <v>0</v>
      </c>
      <c r="AR5" s="348">
        <v>0</v>
      </c>
      <c r="AS5" s="348">
        <v>3000</v>
      </c>
      <c r="AT5" s="348">
        <v>1000</v>
      </c>
      <c r="AU5" s="348">
        <v>0</v>
      </c>
      <c r="AV5" s="348">
        <v>1000</v>
      </c>
      <c r="AW5" s="348">
        <v>0</v>
      </c>
      <c r="AX5" s="348">
        <v>0</v>
      </c>
      <c r="AY5" s="348">
        <v>0</v>
      </c>
      <c r="AZ5" s="348">
        <v>3742</v>
      </c>
      <c r="BA5" s="348">
        <v>2673</v>
      </c>
      <c r="BB5" s="348">
        <v>2</v>
      </c>
      <c r="BC5" s="348">
        <v>0</v>
      </c>
      <c r="BD5" s="348">
        <v>1</v>
      </c>
      <c r="BE5" s="348">
        <v>1000</v>
      </c>
      <c r="BF5" s="348">
        <v>1000</v>
      </c>
      <c r="BG5" s="348">
        <v>12418</v>
      </c>
      <c r="BH5" s="348">
        <v>183</v>
      </c>
      <c r="BI5" s="348">
        <v>501</v>
      </c>
      <c r="BJ5" s="348">
        <v>750</v>
      </c>
      <c r="BK5" s="348">
        <v>0</v>
      </c>
      <c r="BL5" s="348">
        <v>183</v>
      </c>
      <c r="BM5" s="348">
        <v>274</v>
      </c>
      <c r="BN5" s="348">
        <v>6500</v>
      </c>
      <c r="BO5" s="348">
        <v>6500</v>
      </c>
      <c r="BP5" s="348">
        <v>9000</v>
      </c>
      <c r="BQ5" s="348">
        <v>0</v>
      </c>
      <c r="BR5" s="348">
        <v>4261225</v>
      </c>
      <c r="BS5" s="348">
        <v>0</v>
      </c>
      <c r="BT5" s="348">
        <v>1</v>
      </c>
      <c r="BU5" s="348">
        <v>0</v>
      </c>
      <c r="BV5" s="348">
        <v>0</v>
      </c>
      <c r="BW5" s="348">
        <v>0</v>
      </c>
      <c r="BX5" s="348">
        <v>0</v>
      </c>
      <c r="BY5" s="348">
        <v>1</v>
      </c>
      <c r="BZ5" s="348">
        <v>0</v>
      </c>
      <c r="CA5" s="348">
        <v>0</v>
      </c>
      <c r="CB5" s="348">
        <v>0</v>
      </c>
      <c r="CC5" s="348">
        <v>0</v>
      </c>
      <c r="CD5" s="348">
        <v>0</v>
      </c>
      <c r="CE5" s="348">
        <v>0</v>
      </c>
      <c r="CF5" s="348">
        <v>0</v>
      </c>
      <c r="CG5" s="348">
        <v>0</v>
      </c>
      <c r="CH5" s="348">
        <v>0</v>
      </c>
      <c r="CI5" s="348">
        <v>0</v>
      </c>
    </row>
    <row r="6" spans="1:87" ht="13.5">
      <c r="A6" s="368" t="s">
        <v>589</v>
      </c>
      <c r="B6" s="368" t="s">
        <v>481</v>
      </c>
      <c r="C6" s="368" t="s">
        <v>447</v>
      </c>
      <c r="D6" s="368" t="s">
        <v>482</v>
      </c>
      <c r="E6" s="368" t="s">
        <v>24</v>
      </c>
      <c r="F6" s="368" t="s">
        <v>382</v>
      </c>
      <c r="G6" s="368" t="s">
        <v>483</v>
      </c>
      <c r="H6" s="368" t="s">
        <v>494</v>
      </c>
      <c r="I6" s="368" t="s">
        <v>447</v>
      </c>
      <c r="J6" s="368" t="s">
        <v>380</v>
      </c>
      <c r="K6" s="368" t="s">
        <v>485</v>
      </c>
      <c r="L6" s="368" t="s">
        <v>486</v>
      </c>
      <c r="M6" s="368" t="s">
        <v>487</v>
      </c>
      <c r="N6" s="368" t="s">
        <v>488</v>
      </c>
      <c r="O6" s="368" t="s">
        <v>487</v>
      </c>
      <c r="P6" s="368" t="s">
        <v>487</v>
      </c>
      <c r="Q6" s="368" t="s">
        <v>495</v>
      </c>
      <c r="R6" s="368" t="s">
        <v>482</v>
      </c>
      <c r="S6" s="348">
        <v>3440401</v>
      </c>
      <c r="T6" s="348">
        <v>0</v>
      </c>
      <c r="U6" s="348">
        <v>3500101</v>
      </c>
      <c r="V6" s="348">
        <v>3581017</v>
      </c>
      <c r="W6" s="348">
        <v>3450401</v>
      </c>
      <c r="X6" s="348">
        <v>13971920</v>
      </c>
      <c r="Y6" s="348">
        <v>2</v>
      </c>
      <c r="Z6" s="348">
        <v>0</v>
      </c>
      <c r="AA6" s="348">
        <v>5</v>
      </c>
      <c r="AB6" s="348">
        <v>34727</v>
      </c>
      <c r="AC6" s="348">
        <v>34732</v>
      </c>
      <c r="AD6" s="348">
        <v>0</v>
      </c>
      <c r="AE6" s="348">
        <v>659808</v>
      </c>
      <c r="AF6" s="348">
        <v>0</v>
      </c>
      <c r="AG6" s="348">
        <v>273540</v>
      </c>
      <c r="AH6" s="348">
        <v>0</v>
      </c>
      <c r="AI6" s="348">
        <v>349000</v>
      </c>
      <c r="AJ6" s="348">
        <v>0</v>
      </c>
      <c r="AK6" s="348">
        <v>15527</v>
      </c>
      <c r="AL6" s="348">
        <v>0</v>
      </c>
      <c r="AM6" s="348">
        <v>21741</v>
      </c>
      <c r="AN6" s="348">
        <v>0</v>
      </c>
      <c r="AO6" s="348">
        <v>607910</v>
      </c>
      <c r="AP6" s="348">
        <v>600</v>
      </c>
      <c r="AQ6" s="348">
        <v>333470</v>
      </c>
      <c r="AR6" s="348">
        <v>941980</v>
      </c>
      <c r="AS6" s="348">
        <v>400</v>
      </c>
      <c r="AT6" s="348">
        <v>20000</v>
      </c>
      <c r="AU6" s="348">
        <v>20000</v>
      </c>
      <c r="AV6" s="348">
        <v>0</v>
      </c>
      <c r="AW6" s="348">
        <v>0</v>
      </c>
      <c r="AX6" s="348">
        <v>20000</v>
      </c>
      <c r="AY6" s="348">
        <v>0</v>
      </c>
      <c r="AZ6" s="348">
        <v>0</v>
      </c>
      <c r="BA6" s="348">
        <v>8530</v>
      </c>
      <c r="BB6" s="348">
        <v>0</v>
      </c>
      <c r="BC6" s="348">
        <v>1</v>
      </c>
      <c r="BD6" s="348">
        <v>1</v>
      </c>
      <c r="BE6" s="348">
        <v>19000</v>
      </c>
      <c r="BF6" s="348">
        <v>19000</v>
      </c>
      <c r="BG6" s="348">
        <v>86932</v>
      </c>
      <c r="BH6" s="348">
        <v>6290</v>
      </c>
      <c r="BI6" s="348">
        <v>17234</v>
      </c>
      <c r="BJ6" s="348">
        <v>18900</v>
      </c>
      <c r="BK6" s="348">
        <v>0</v>
      </c>
      <c r="BL6" s="348">
        <v>6250</v>
      </c>
      <c r="BM6" s="348">
        <v>6899</v>
      </c>
      <c r="BN6" s="348">
        <v>2640</v>
      </c>
      <c r="BO6" s="348">
        <v>2640</v>
      </c>
      <c r="BP6" s="348">
        <v>5280</v>
      </c>
      <c r="BQ6" s="348">
        <v>0</v>
      </c>
      <c r="BR6" s="348">
        <v>4210401</v>
      </c>
      <c r="BS6" s="348">
        <v>0</v>
      </c>
      <c r="BT6" s="348">
        <v>4</v>
      </c>
      <c r="BU6" s="348">
        <v>0</v>
      </c>
      <c r="BV6" s="348">
        <v>0</v>
      </c>
      <c r="BW6" s="348">
        <v>0</v>
      </c>
      <c r="BX6" s="348">
        <v>0</v>
      </c>
      <c r="BY6" s="348">
        <v>4</v>
      </c>
      <c r="BZ6" s="348">
        <v>0</v>
      </c>
      <c r="CA6" s="348">
        <v>356065</v>
      </c>
      <c r="CB6" s="348">
        <v>0</v>
      </c>
      <c r="CC6" s="348">
        <v>0</v>
      </c>
      <c r="CD6" s="348">
        <v>0</v>
      </c>
      <c r="CE6" s="348">
        <v>0</v>
      </c>
      <c r="CF6" s="348">
        <v>5704</v>
      </c>
      <c r="CG6" s="348">
        <v>0</v>
      </c>
      <c r="CH6" s="348">
        <v>0</v>
      </c>
      <c r="CI6" s="348">
        <v>33</v>
      </c>
    </row>
    <row r="7" spans="1:87" ht="13.5">
      <c r="A7" s="368" t="s">
        <v>589</v>
      </c>
      <c r="B7" s="368" t="s">
        <v>481</v>
      </c>
      <c r="C7" s="368" t="s">
        <v>447</v>
      </c>
      <c r="D7" s="368" t="s">
        <v>482</v>
      </c>
      <c r="E7" s="368" t="s">
        <v>25</v>
      </c>
      <c r="F7" s="368" t="s">
        <v>383</v>
      </c>
      <c r="G7" s="368" t="s">
        <v>483</v>
      </c>
      <c r="H7" s="368" t="s">
        <v>496</v>
      </c>
      <c r="I7" s="368" t="s">
        <v>447</v>
      </c>
      <c r="J7" s="368" t="s">
        <v>380</v>
      </c>
      <c r="K7" s="368" t="s">
        <v>485</v>
      </c>
      <c r="L7" s="368" t="s">
        <v>486</v>
      </c>
      <c r="M7" s="368" t="s">
        <v>493</v>
      </c>
      <c r="N7" s="368" t="s">
        <v>488</v>
      </c>
      <c r="O7" s="368" t="s">
        <v>487</v>
      </c>
      <c r="P7" s="368" t="s">
        <v>487</v>
      </c>
      <c r="Q7" s="368" t="s">
        <v>495</v>
      </c>
      <c r="R7" s="368" t="s">
        <v>482</v>
      </c>
      <c r="S7" s="348">
        <v>3420401</v>
      </c>
      <c r="T7" s="348">
        <v>0</v>
      </c>
      <c r="U7" s="348">
        <v>3430801</v>
      </c>
      <c r="V7" s="348">
        <v>3451001</v>
      </c>
      <c r="W7" s="348">
        <v>3430401</v>
      </c>
      <c r="X7" s="348">
        <v>13732604</v>
      </c>
      <c r="Y7" s="348">
        <v>2</v>
      </c>
      <c r="Z7" s="348">
        <v>0</v>
      </c>
      <c r="AA7" s="348">
        <v>14</v>
      </c>
      <c r="AB7" s="348">
        <v>38218</v>
      </c>
      <c r="AC7" s="348">
        <v>38232</v>
      </c>
      <c r="AD7" s="348">
        <v>0</v>
      </c>
      <c r="AE7" s="348">
        <v>1273037</v>
      </c>
      <c r="AF7" s="348">
        <v>0</v>
      </c>
      <c r="AG7" s="348">
        <v>411916</v>
      </c>
      <c r="AH7" s="348">
        <v>0</v>
      </c>
      <c r="AI7" s="348">
        <v>613600</v>
      </c>
      <c r="AJ7" s="348">
        <v>0</v>
      </c>
      <c r="AK7" s="348">
        <v>79325</v>
      </c>
      <c r="AL7" s="348">
        <v>0</v>
      </c>
      <c r="AM7" s="348">
        <v>168196</v>
      </c>
      <c r="AN7" s="348">
        <v>0</v>
      </c>
      <c r="AO7" s="348">
        <v>916516</v>
      </c>
      <c r="AP7" s="348">
        <v>4500</v>
      </c>
      <c r="AQ7" s="348">
        <v>143784</v>
      </c>
      <c r="AR7" s="348">
        <v>1064800</v>
      </c>
      <c r="AS7" s="348">
        <v>400</v>
      </c>
      <c r="AT7" s="348">
        <v>35810</v>
      </c>
      <c r="AU7" s="348">
        <v>35810</v>
      </c>
      <c r="AV7" s="348">
        <v>0</v>
      </c>
      <c r="AW7" s="348">
        <v>0</v>
      </c>
      <c r="AX7" s="348">
        <v>35810</v>
      </c>
      <c r="AY7" s="348">
        <v>7811</v>
      </c>
      <c r="AZ7" s="348">
        <v>0</v>
      </c>
      <c r="BA7" s="348">
        <v>6279</v>
      </c>
      <c r="BB7" s="348">
        <v>7</v>
      </c>
      <c r="BC7" s="348">
        <v>1</v>
      </c>
      <c r="BD7" s="348">
        <v>1</v>
      </c>
      <c r="BE7" s="348">
        <v>33310</v>
      </c>
      <c r="BF7" s="348">
        <v>33310</v>
      </c>
      <c r="BG7" s="348">
        <v>152739</v>
      </c>
      <c r="BH7" s="348">
        <v>5009</v>
      </c>
      <c r="BI7" s="348">
        <v>13776</v>
      </c>
      <c r="BJ7" s="348">
        <v>19527</v>
      </c>
      <c r="BK7" s="348">
        <v>0</v>
      </c>
      <c r="BL7" s="348">
        <v>4607</v>
      </c>
      <c r="BM7" s="348">
        <v>7127</v>
      </c>
      <c r="BN7" s="348">
        <v>1700</v>
      </c>
      <c r="BO7" s="348">
        <v>1700</v>
      </c>
      <c r="BP7" s="348">
        <v>3400</v>
      </c>
      <c r="BQ7" s="348">
        <v>0</v>
      </c>
      <c r="BR7" s="348">
        <v>4240401</v>
      </c>
      <c r="BS7" s="348">
        <v>0</v>
      </c>
      <c r="BT7" s="348">
        <v>1</v>
      </c>
      <c r="BU7" s="348">
        <v>0</v>
      </c>
      <c r="BV7" s="348">
        <v>0</v>
      </c>
      <c r="BW7" s="348">
        <v>0</v>
      </c>
      <c r="BX7" s="348">
        <v>0</v>
      </c>
      <c r="BY7" s="348">
        <v>1</v>
      </c>
      <c r="BZ7" s="348">
        <v>0</v>
      </c>
      <c r="CA7" s="348">
        <v>954641</v>
      </c>
      <c r="CB7" s="348">
        <v>0</v>
      </c>
      <c r="CC7" s="348">
        <v>0</v>
      </c>
      <c r="CD7" s="348">
        <v>5711</v>
      </c>
      <c r="CE7" s="348">
        <v>0</v>
      </c>
      <c r="CF7" s="348">
        <v>2100</v>
      </c>
      <c r="CG7" s="348">
        <v>0</v>
      </c>
      <c r="CH7" s="348">
        <v>0</v>
      </c>
      <c r="CI7" s="348">
        <v>0</v>
      </c>
    </row>
    <row r="8" spans="1:87" ht="13.5">
      <c r="A8" s="368" t="s">
        <v>589</v>
      </c>
      <c r="B8" s="368" t="s">
        <v>481</v>
      </c>
      <c r="C8" s="368" t="s">
        <v>447</v>
      </c>
      <c r="D8" s="368" t="s">
        <v>482</v>
      </c>
      <c r="E8" s="368" t="s">
        <v>455</v>
      </c>
      <c r="F8" s="368" t="s">
        <v>384</v>
      </c>
      <c r="G8" s="368" t="s">
        <v>483</v>
      </c>
      <c r="H8" s="368" t="s">
        <v>497</v>
      </c>
      <c r="I8" s="368" t="s">
        <v>447</v>
      </c>
      <c r="J8" s="368" t="s">
        <v>380</v>
      </c>
      <c r="K8" s="368" t="s">
        <v>485</v>
      </c>
      <c r="L8" s="368" t="s">
        <v>486</v>
      </c>
      <c r="M8" s="368" t="s">
        <v>487</v>
      </c>
      <c r="N8" s="368" t="s">
        <v>485</v>
      </c>
      <c r="O8" s="368" t="s">
        <v>493</v>
      </c>
      <c r="P8" s="368" t="s">
        <v>493</v>
      </c>
      <c r="Q8" s="368" t="s">
        <v>489</v>
      </c>
      <c r="R8" s="368" t="s">
        <v>482</v>
      </c>
      <c r="S8" s="348">
        <v>4040612</v>
      </c>
      <c r="T8" s="348">
        <v>0</v>
      </c>
      <c r="U8" s="348">
        <v>0</v>
      </c>
      <c r="V8" s="348">
        <v>4060701</v>
      </c>
      <c r="W8" s="348">
        <v>4180319</v>
      </c>
      <c r="X8" s="348">
        <v>12281632</v>
      </c>
      <c r="Y8" s="348">
        <v>2</v>
      </c>
      <c r="Z8" s="348">
        <v>0</v>
      </c>
      <c r="AA8" s="348">
        <v>3</v>
      </c>
      <c r="AB8" s="348">
        <v>266531</v>
      </c>
      <c r="AC8" s="348">
        <v>266534</v>
      </c>
      <c r="AD8" s="348">
        <v>0</v>
      </c>
      <c r="AE8" s="348">
        <v>399796</v>
      </c>
      <c r="AF8" s="348">
        <v>0</v>
      </c>
      <c r="AG8" s="348">
        <v>0</v>
      </c>
      <c r="AH8" s="348">
        <v>0</v>
      </c>
      <c r="AI8" s="348">
        <v>0</v>
      </c>
      <c r="AJ8" s="348">
        <v>0</v>
      </c>
      <c r="AK8" s="348">
        <v>362206</v>
      </c>
      <c r="AL8" s="348">
        <v>0</v>
      </c>
      <c r="AM8" s="348">
        <v>37590</v>
      </c>
      <c r="AN8" s="348">
        <v>0</v>
      </c>
      <c r="AO8" s="348">
        <v>0</v>
      </c>
      <c r="AP8" s="348">
        <v>0</v>
      </c>
      <c r="AQ8" s="348">
        <v>0</v>
      </c>
      <c r="AR8" s="348">
        <v>0</v>
      </c>
      <c r="AS8" s="348">
        <v>3000</v>
      </c>
      <c r="AT8" s="348">
        <v>1605</v>
      </c>
      <c r="AU8" s="348">
        <v>0</v>
      </c>
      <c r="AV8" s="348">
        <v>1605</v>
      </c>
      <c r="AW8" s="348">
        <v>0</v>
      </c>
      <c r="AX8" s="348">
        <v>0</v>
      </c>
      <c r="AY8" s="348">
        <v>1855</v>
      </c>
      <c r="AZ8" s="348">
        <v>89</v>
      </c>
      <c r="BA8" s="348">
        <v>2419</v>
      </c>
      <c r="BB8" s="348">
        <v>7</v>
      </c>
      <c r="BC8" s="348">
        <v>1</v>
      </c>
      <c r="BD8" s="348">
        <v>1</v>
      </c>
      <c r="BE8" s="348">
        <v>1500</v>
      </c>
      <c r="BF8" s="348">
        <v>1500</v>
      </c>
      <c r="BG8" s="348">
        <v>11977</v>
      </c>
      <c r="BH8" s="348">
        <v>110</v>
      </c>
      <c r="BI8" s="348">
        <v>301</v>
      </c>
      <c r="BJ8" s="348">
        <v>1150</v>
      </c>
      <c r="BK8" s="348">
        <v>0</v>
      </c>
      <c r="BL8" s="348">
        <v>105</v>
      </c>
      <c r="BM8" s="348">
        <v>420</v>
      </c>
      <c r="BN8" s="348">
        <v>6390</v>
      </c>
      <c r="BO8" s="348">
        <v>6390</v>
      </c>
      <c r="BP8" s="348">
        <v>12780</v>
      </c>
      <c r="BQ8" s="348">
        <v>0</v>
      </c>
      <c r="BR8" s="348">
        <v>4060701</v>
      </c>
      <c r="BS8" s="348">
        <v>0</v>
      </c>
      <c r="BT8" s="348">
        <v>1</v>
      </c>
      <c r="BU8" s="348">
        <v>0</v>
      </c>
      <c r="BV8" s="348">
        <v>0</v>
      </c>
      <c r="BW8" s="348">
        <v>0</v>
      </c>
      <c r="BX8" s="348">
        <v>0</v>
      </c>
      <c r="BY8" s="348">
        <v>1</v>
      </c>
      <c r="BZ8" s="348">
        <v>0</v>
      </c>
      <c r="CA8" s="348">
        <v>0</v>
      </c>
      <c r="CB8" s="348">
        <v>0</v>
      </c>
      <c r="CC8" s="348">
        <v>0</v>
      </c>
      <c r="CD8" s="348">
        <v>0</v>
      </c>
      <c r="CE8" s="348">
        <v>0</v>
      </c>
      <c r="CF8" s="348">
        <v>0</v>
      </c>
      <c r="CG8" s="348">
        <v>0</v>
      </c>
      <c r="CH8" s="348">
        <v>0</v>
      </c>
      <c r="CI8" s="348">
        <v>0</v>
      </c>
    </row>
    <row r="9" spans="1:87" ht="13.5">
      <c r="A9" s="368" t="s">
        <v>589</v>
      </c>
      <c r="B9" s="368" t="s">
        <v>481</v>
      </c>
      <c r="C9" s="368" t="s">
        <v>447</v>
      </c>
      <c r="D9" s="368" t="s">
        <v>482</v>
      </c>
      <c r="E9" s="368" t="s">
        <v>26</v>
      </c>
      <c r="F9" s="368" t="s">
        <v>385</v>
      </c>
      <c r="G9" s="368" t="s">
        <v>483</v>
      </c>
      <c r="H9" s="368" t="s">
        <v>498</v>
      </c>
      <c r="I9" s="368" t="s">
        <v>447</v>
      </c>
      <c r="J9" s="368" t="s">
        <v>380</v>
      </c>
      <c r="K9" s="368" t="s">
        <v>485</v>
      </c>
      <c r="L9" s="368" t="s">
        <v>486</v>
      </c>
      <c r="M9" s="368" t="s">
        <v>487</v>
      </c>
      <c r="N9" s="368" t="s">
        <v>485</v>
      </c>
      <c r="O9" s="368" t="s">
        <v>493</v>
      </c>
      <c r="P9" s="368" t="s">
        <v>493</v>
      </c>
      <c r="Q9" s="368" t="s">
        <v>489</v>
      </c>
      <c r="R9" s="368" t="s">
        <v>482</v>
      </c>
      <c r="S9" s="348">
        <v>4020307</v>
      </c>
      <c r="T9" s="348">
        <v>0</v>
      </c>
      <c r="U9" s="348">
        <v>0</v>
      </c>
      <c r="V9" s="348">
        <v>4041101</v>
      </c>
      <c r="W9" s="348">
        <v>4020524</v>
      </c>
      <c r="X9" s="348">
        <v>12081932</v>
      </c>
      <c r="Y9" s="348">
        <v>2</v>
      </c>
      <c r="Z9" s="348">
        <v>0</v>
      </c>
      <c r="AA9" s="348">
        <v>4</v>
      </c>
      <c r="AB9" s="348">
        <v>244310</v>
      </c>
      <c r="AC9" s="348">
        <v>244314</v>
      </c>
      <c r="AD9" s="348">
        <v>0</v>
      </c>
      <c r="AE9" s="348">
        <v>200334</v>
      </c>
      <c r="AF9" s="348">
        <v>0</v>
      </c>
      <c r="AG9" s="348">
        <v>0</v>
      </c>
      <c r="AH9" s="348">
        <v>0</v>
      </c>
      <c r="AI9" s="348">
        <v>0</v>
      </c>
      <c r="AJ9" s="348">
        <v>0</v>
      </c>
      <c r="AK9" s="348">
        <v>0</v>
      </c>
      <c r="AL9" s="348">
        <v>0</v>
      </c>
      <c r="AM9" s="348">
        <v>200334</v>
      </c>
      <c r="AN9" s="348">
        <v>0</v>
      </c>
      <c r="AO9" s="348">
        <v>0</v>
      </c>
      <c r="AP9" s="348">
        <v>0</v>
      </c>
      <c r="AQ9" s="348">
        <v>0</v>
      </c>
      <c r="AR9" s="348">
        <v>0</v>
      </c>
      <c r="AS9" s="348">
        <v>3000</v>
      </c>
      <c r="AT9" s="348">
        <v>820</v>
      </c>
      <c r="AU9" s="348">
        <v>0</v>
      </c>
      <c r="AV9" s="348">
        <v>820</v>
      </c>
      <c r="AW9" s="348">
        <v>0</v>
      </c>
      <c r="AX9" s="348">
        <v>0</v>
      </c>
      <c r="AY9" s="348">
        <v>1093</v>
      </c>
      <c r="AZ9" s="348">
        <v>0</v>
      </c>
      <c r="BA9" s="348">
        <v>3009</v>
      </c>
      <c r="BB9" s="348">
        <v>3</v>
      </c>
      <c r="BC9" s="348">
        <v>0</v>
      </c>
      <c r="BD9" s="348">
        <v>2</v>
      </c>
      <c r="BE9" s="348">
        <v>820</v>
      </c>
      <c r="BF9" s="348">
        <v>820</v>
      </c>
      <c r="BG9" s="348">
        <v>9567</v>
      </c>
      <c r="BH9" s="348">
        <v>103</v>
      </c>
      <c r="BI9" s="348">
        <v>283</v>
      </c>
      <c r="BJ9" s="348">
        <v>755</v>
      </c>
      <c r="BK9" s="348">
        <v>0</v>
      </c>
      <c r="BL9" s="348">
        <v>101</v>
      </c>
      <c r="BM9" s="348">
        <v>101</v>
      </c>
      <c r="BN9" s="348">
        <v>4500</v>
      </c>
      <c r="BO9" s="348">
        <v>4500</v>
      </c>
      <c r="BP9" s="348">
        <v>9000</v>
      </c>
      <c r="BQ9" s="348">
        <v>0</v>
      </c>
      <c r="BR9" s="348">
        <v>4090402</v>
      </c>
      <c r="BS9" s="348">
        <v>0</v>
      </c>
      <c r="BT9" s="348">
        <v>1</v>
      </c>
      <c r="BU9" s="348">
        <v>0</v>
      </c>
      <c r="BV9" s="348">
        <v>0</v>
      </c>
      <c r="BW9" s="348">
        <v>0</v>
      </c>
      <c r="BX9" s="348">
        <v>0</v>
      </c>
      <c r="BY9" s="348">
        <v>1</v>
      </c>
      <c r="BZ9" s="348">
        <v>0</v>
      </c>
      <c r="CA9" s="348">
        <v>0</v>
      </c>
      <c r="CB9" s="348">
        <v>0</v>
      </c>
      <c r="CC9" s="348">
        <v>0</v>
      </c>
      <c r="CD9" s="348">
        <v>0</v>
      </c>
      <c r="CE9" s="348">
        <v>0</v>
      </c>
      <c r="CF9" s="348">
        <v>0</v>
      </c>
      <c r="CG9" s="348">
        <v>0</v>
      </c>
      <c r="CH9" s="348">
        <v>0</v>
      </c>
      <c r="CI9" s="348">
        <v>0</v>
      </c>
    </row>
    <row r="10" spans="1:87" ht="13.5">
      <c r="A10" s="368" t="s">
        <v>589</v>
      </c>
      <c r="B10" s="368" t="s">
        <v>481</v>
      </c>
      <c r="C10" s="368" t="s">
        <v>447</v>
      </c>
      <c r="D10" s="368" t="s">
        <v>482</v>
      </c>
      <c r="E10" s="368" t="s">
        <v>22</v>
      </c>
      <c r="F10" s="368" t="s">
        <v>386</v>
      </c>
      <c r="G10" s="368" t="s">
        <v>483</v>
      </c>
      <c r="H10" s="368" t="s">
        <v>499</v>
      </c>
      <c r="I10" s="368" t="s">
        <v>447</v>
      </c>
      <c r="J10" s="368" t="s">
        <v>380</v>
      </c>
      <c r="K10" s="368" t="s">
        <v>485</v>
      </c>
      <c r="L10" s="368" t="s">
        <v>486</v>
      </c>
      <c r="M10" s="368" t="s">
        <v>487</v>
      </c>
      <c r="N10" s="368" t="s">
        <v>485</v>
      </c>
      <c r="O10" s="368" t="s">
        <v>493</v>
      </c>
      <c r="P10" s="368" t="s">
        <v>493</v>
      </c>
      <c r="Q10" s="368" t="s">
        <v>489</v>
      </c>
      <c r="R10" s="368" t="s">
        <v>482</v>
      </c>
      <c r="S10" s="348">
        <v>4020110</v>
      </c>
      <c r="T10" s="348">
        <v>0</v>
      </c>
      <c r="U10" s="348">
        <v>4040401</v>
      </c>
      <c r="V10" s="348">
        <v>4050401</v>
      </c>
      <c r="W10" s="348">
        <v>4170322</v>
      </c>
      <c r="X10" s="348">
        <v>16281234</v>
      </c>
      <c r="Y10" s="348">
        <v>2</v>
      </c>
      <c r="Z10" s="348">
        <v>0</v>
      </c>
      <c r="AA10" s="348">
        <v>7</v>
      </c>
      <c r="AB10" s="348">
        <v>170918</v>
      </c>
      <c r="AC10" s="348">
        <v>170925</v>
      </c>
      <c r="AD10" s="348">
        <v>0</v>
      </c>
      <c r="AE10" s="348">
        <v>148699</v>
      </c>
      <c r="AF10" s="348">
        <v>0</v>
      </c>
      <c r="AG10" s="348">
        <v>0</v>
      </c>
      <c r="AH10" s="348">
        <v>0</v>
      </c>
      <c r="AI10" s="348">
        <v>0</v>
      </c>
      <c r="AJ10" s="348">
        <v>0</v>
      </c>
      <c r="AK10" s="348">
        <v>0</v>
      </c>
      <c r="AL10" s="348">
        <v>0</v>
      </c>
      <c r="AM10" s="348">
        <v>148699</v>
      </c>
      <c r="AN10" s="348">
        <v>0</v>
      </c>
      <c r="AO10" s="348">
        <v>0</v>
      </c>
      <c r="AP10" s="348">
        <v>0</v>
      </c>
      <c r="AQ10" s="348">
        <v>0</v>
      </c>
      <c r="AR10" s="348">
        <v>0</v>
      </c>
      <c r="AS10" s="348">
        <v>3000</v>
      </c>
      <c r="AT10" s="348">
        <v>870</v>
      </c>
      <c r="AU10" s="348">
        <v>0</v>
      </c>
      <c r="AV10" s="348">
        <v>870</v>
      </c>
      <c r="AW10" s="348">
        <v>0</v>
      </c>
      <c r="AX10" s="348">
        <v>0</v>
      </c>
      <c r="AY10" s="348">
        <v>442</v>
      </c>
      <c r="AZ10" s="348">
        <v>0</v>
      </c>
      <c r="BA10" s="348">
        <v>1442</v>
      </c>
      <c r="BB10" s="348">
        <v>4</v>
      </c>
      <c r="BC10" s="348">
        <v>1</v>
      </c>
      <c r="BD10" s="348">
        <v>1</v>
      </c>
      <c r="BE10" s="348">
        <v>870</v>
      </c>
      <c r="BF10" s="348">
        <v>870</v>
      </c>
      <c r="BG10" s="348">
        <v>7500</v>
      </c>
      <c r="BH10" s="348">
        <v>38</v>
      </c>
      <c r="BI10" s="348">
        <v>101</v>
      </c>
      <c r="BJ10" s="348">
        <v>310</v>
      </c>
      <c r="BK10" s="348">
        <v>0</v>
      </c>
      <c r="BL10" s="348">
        <v>37</v>
      </c>
      <c r="BM10" s="348">
        <v>117</v>
      </c>
      <c r="BN10" s="348">
        <v>6476</v>
      </c>
      <c r="BO10" s="348">
        <v>6476</v>
      </c>
      <c r="BP10" s="348">
        <v>8571</v>
      </c>
      <c r="BQ10" s="348">
        <v>0</v>
      </c>
      <c r="BR10" s="348">
        <v>4040401</v>
      </c>
      <c r="BS10" s="348">
        <v>0</v>
      </c>
      <c r="BT10" s="348">
        <v>0</v>
      </c>
      <c r="BU10" s="348">
        <v>0</v>
      </c>
      <c r="BV10" s="348">
        <v>0</v>
      </c>
      <c r="BW10" s="348">
        <v>0</v>
      </c>
      <c r="BX10" s="348">
        <v>0</v>
      </c>
      <c r="BY10" s="348">
        <v>0</v>
      </c>
      <c r="BZ10" s="348">
        <v>0</v>
      </c>
      <c r="CA10" s="348">
        <v>0</v>
      </c>
      <c r="CB10" s="348">
        <v>0</v>
      </c>
      <c r="CC10" s="348">
        <v>0</v>
      </c>
      <c r="CD10" s="348">
        <v>0</v>
      </c>
      <c r="CE10" s="348">
        <v>0</v>
      </c>
      <c r="CF10" s="348">
        <v>0</v>
      </c>
      <c r="CG10" s="348">
        <v>0</v>
      </c>
      <c r="CH10" s="348">
        <v>0</v>
      </c>
      <c r="CI10" s="348">
        <v>0</v>
      </c>
    </row>
    <row r="11" spans="1:87" ht="13.5">
      <c r="A11" s="368" t="s">
        <v>589</v>
      </c>
      <c r="B11" s="368" t="s">
        <v>481</v>
      </c>
      <c r="C11" s="368" t="s">
        <v>447</v>
      </c>
      <c r="D11" s="368" t="s">
        <v>482</v>
      </c>
      <c r="E11" s="368" t="s">
        <v>27</v>
      </c>
      <c r="F11" s="368" t="s">
        <v>387</v>
      </c>
      <c r="G11" s="368" t="s">
        <v>483</v>
      </c>
      <c r="H11" s="368" t="s">
        <v>500</v>
      </c>
      <c r="I11" s="368" t="s">
        <v>447</v>
      </c>
      <c r="J11" s="368" t="s">
        <v>380</v>
      </c>
      <c r="K11" s="368" t="s">
        <v>489</v>
      </c>
      <c r="L11" s="368" t="s">
        <v>501</v>
      </c>
      <c r="M11" s="368" t="s">
        <v>486</v>
      </c>
      <c r="N11" s="368" t="s">
        <v>489</v>
      </c>
      <c r="O11" s="368" t="s">
        <v>493</v>
      </c>
      <c r="P11" s="368" t="s">
        <v>493</v>
      </c>
      <c r="Q11" s="368" t="s">
        <v>487</v>
      </c>
      <c r="R11" s="368" t="s">
        <v>482</v>
      </c>
      <c r="S11" s="348">
        <v>4110325</v>
      </c>
      <c r="T11" s="348">
        <v>0</v>
      </c>
      <c r="U11" s="348">
        <v>0</v>
      </c>
      <c r="V11" s="348">
        <v>4290401</v>
      </c>
      <c r="W11" s="348">
        <v>4110309</v>
      </c>
      <c r="X11" s="348">
        <v>12511035</v>
      </c>
      <c r="Y11" s="348">
        <v>2</v>
      </c>
      <c r="Z11" s="348">
        <v>0</v>
      </c>
      <c r="AA11" s="348">
        <v>0</v>
      </c>
      <c r="AB11" s="348">
        <v>250045</v>
      </c>
      <c r="AC11" s="348">
        <v>250045</v>
      </c>
      <c r="AD11" s="348">
        <v>150027</v>
      </c>
      <c r="AE11" s="348">
        <v>88904</v>
      </c>
      <c r="AF11" s="348">
        <v>0</v>
      </c>
      <c r="AG11" s="348">
        <v>0</v>
      </c>
      <c r="AH11" s="348">
        <v>0</v>
      </c>
      <c r="AI11" s="348">
        <v>0</v>
      </c>
      <c r="AJ11" s="348">
        <v>150027</v>
      </c>
      <c r="AK11" s="348">
        <v>88904</v>
      </c>
      <c r="AL11" s="348">
        <v>0</v>
      </c>
      <c r="AM11" s="348">
        <v>0</v>
      </c>
      <c r="AN11" s="348">
        <v>0</v>
      </c>
      <c r="AO11" s="348">
        <v>0</v>
      </c>
      <c r="AP11" s="348">
        <v>0</v>
      </c>
      <c r="AQ11" s="348">
        <v>0</v>
      </c>
      <c r="AR11" s="348">
        <v>0</v>
      </c>
      <c r="AS11" s="348">
        <v>3000</v>
      </c>
      <c r="AT11" s="348">
        <v>600</v>
      </c>
      <c r="AU11" s="348">
        <v>0</v>
      </c>
      <c r="AV11" s="348">
        <v>600</v>
      </c>
      <c r="AW11" s="348">
        <v>0</v>
      </c>
      <c r="AX11" s="348">
        <v>0</v>
      </c>
      <c r="AY11" s="348">
        <v>0</v>
      </c>
      <c r="AZ11" s="348">
        <v>0</v>
      </c>
      <c r="BA11" s="348">
        <v>1570</v>
      </c>
      <c r="BB11" s="348">
        <v>4</v>
      </c>
      <c r="BC11" s="348">
        <v>1</v>
      </c>
      <c r="BD11" s="348">
        <v>1</v>
      </c>
      <c r="BE11" s="348">
        <v>600</v>
      </c>
      <c r="BF11" s="348">
        <v>0</v>
      </c>
      <c r="BG11" s="348">
        <v>5776</v>
      </c>
      <c r="BH11" s="348">
        <v>0</v>
      </c>
      <c r="BI11" s="348">
        <v>0</v>
      </c>
      <c r="BJ11" s="348">
        <v>0</v>
      </c>
      <c r="BK11" s="348">
        <v>0</v>
      </c>
      <c r="BL11" s="348">
        <v>0</v>
      </c>
      <c r="BM11" s="348">
        <v>0</v>
      </c>
      <c r="BN11" s="348">
        <v>0</v>
      </c>
      <c r="BO11" s="348">
        <v>0</v>
      </c>
      <c r="BP11" s="348">
        <v>0</v>
      </c>
      <c r="BQ11" s="348">
        <v>0</v>
      </c>
      <c r="BR11" s="348">
        <v>0</v>
      </c>
      <c r="BS11" s="348">
        <v>0</v>
      </c>
      <c r="BT11" s="348">
        <v>0</v>
      </c>
      <c r="BU11" s="348">
        <v>0</v>
      </c>
      <c r="BV11" s="348">
        <v>0</v>
      </c>
      <c r="BW11" s="348">
        <v>0</v>
      </c>
      <c r="BX11" s="348">
        <v>0</v>
      </c>
      <c r="BY11" s="348">
        <v>0</v>
      </c>
      <c r="BZ11" s="348">
        <v>0</v>
      </c>
      <c r="CA11" s="348">
        <v>0</v>
      </c>
      <c r="CB11" s="348">
        <v>0</v>
      </c>
      <c r="CC11" s="348">
        <v>0</v>
      </c>
      <c r="CD11" s="348">
        <v>0</v>
      </c>
      <c r="CE11" s="348">
        <v>0</v>
      </c>
      <c r="CF11" s="348">
        <v>0</v>
      </c>
      <c r="CG11" s="348">
        <v>0</v>
      </c>
      <c r="CH11" s="348">
        <v>0</v>
      </c>
      <c r="CI11" s="348">
        <v>0</v>
      </c>
    </row>
    <row r="12" spans="1:87" ht="13.5">
      <c r="A12" s="368" t="s">
        <v>589</v>
      </c>
      <c r="B12" s="368" t="s">
        <v>481</v>
      </c>
      <c r="C12" s="368" t="s">
        <v>447</v>
      </c>
      <c r="D12" s="368" t="s">
        <v>482</v>
      </c>
      <c r="E12" s="368" t="s">
        <v>456</v>
      </c>
      <c r="F12" s="368" t="s">
        <v>388</v>
      </c>
      <c r="G12" s="368" t="s">
        <v>483</v>
      </c>
      <c r="H12" s="368" t="s">
        <v>502</v>
      </c>
      <c r="I12" s="368" t="s">
        <v>447</v>
      </c>
      <c r="J12" s="368" t="s">
        <v>380</v>
      </c>
      <c r="K12" s="368" t="s">
        <v>485</v>
      </c>
      <c r="L12" s="368" t="s">
        <v>485</v>
      </c>
      <c r="M12" s="368" t="s">
        <v>487</v>
      </c>
      <c r="N12" s="368" t="s">
        <v>488</v>
      </c>
      <c r="O12" s="368" t="s">
        <v>487</v>
      </c>
      <c r="P12" s="368" t="s">
        <v>487</v>
      </c>
      <c r="Q12" s="368" t="s">
        <v>489</v>
      </c>
      <c r="R12" s="368" t="s">
        <v>482</v>
      </c>
      <c r="S12" s="348">
        <v>3610805</v>
      </c>
      <c r="T12" s="348">
        <v>0</v>
      </c>
      <c r="U12" s="348">
        <v>4011001</v>
      </c>
      <c r="V12" s="348">
        <v>4180401</v>
      </c>
      <c r="W12" s="348">
        <v>3590427</v>
      </c>
      <c r="X12" s="348">
        <v>15392634</v>
      </c>
      <c r="Y12" s="348">
        <v>1</v>
      </c>
      <c r="Z12" s="348">
        <v>0</v>
      </c>
      <c r="AA12" s="348">
        <v>14</v>
      </c>
      <c r="AB12" s="348">
        <v>448684</v>
      </c>
      <c r="AC12" s="348">
        <v>448698</v>
      </c>
      <c r="AD12" s="348">
        <v>6730264</v>
      </c>
      <c r="AE12" s="348">
        <v>6730264</v>
      </c>
      <c r="AF12" s="348">
        <v>1325272</v>
      </c>
      <c r="AG12" s="348">
        <v>1325272</v>
      </c>
      <c r="AH12" s="348">
        <v>4373200</v>
      </c>
      <c r="AI12" s="348">
        <v>4373200</v>
      </c>
      <c r="AJ12" s="348">
        <v>807933</v>
      </c>
      <c r="AK12" s="348">
        <v>807933</v>
      </c>
      <c r="AL12" s="348">
        <v>223859</v>
      </c>
      <c r="AM12" s="348">
        <v>223859</v>
      </c>
      <c r="AN12" s="348">
        <v>5201758</v>
      </c>
      <c r="AO12" s="348">
        <v>5201758</v>
      </c>
      <c r="AP12" s="348">
        <v>5000</v>
      </c>
      <c r="AQ12" s="348">
        <v>4748391</v>
      </c>
      <c r="AR12" s="348">
        <v>15156907</v>
      </c>
      <c r="AS12" s="348">
        <v>400</v>
      </c>
      <c r="AT12" s="348">
        <v>32280</v>
      </c>
      <c r="AU12" s="348">
        <v>32280</v>
      </c>
      <c r="AV12" s="348">
        <v>0</v>
      </c>
      <c r="AW12" s="348">
        <v>0</v>
      </c>
      <c r="AX12" s="348">
        <v>10400</v>
      </c>
      <c r="AY12" s="348">
        <v>0</v>
      </c>
      <c r="AZ12" s="348">
        <v>3702</v>
      </c>
      <c r="BA12" s="348">
        <v>9441</v>
      </c>
      <c r="BB12" s="348">
        <v>2</v>
      </c>
      <c r="BC12" s="348">
        <v>1</v>
      </c>
      <c r="BD12" s="348">
        <v>1</v>
      </c>
      <c r="BE12" s="348">
        <v>15000</v>
      </c>
      <c r="BF12" s="348">
        <v>15000</v>
      </c>
      <c r="BG12" s="348">
        <v>86227</v>
      </c>
      <c r="BH12" s="348">
        <v>1067</v>
      </c>
      <c r="BI12" s="348">
        <v>2923</v>
      </c>
      <c r="BJ12" s="348">
        <v>5620</v>
      </c>
      <c r="BK12" s="348">
        <v>0</v>
      </c>
      <c r="BL12" s="348">
        <v>1060</v>
      </c>
      <c r="BM12" s="348">
        <v>2050</v>
      </c>
      <c r="BN12" s="348">
        <v>5000</v>
      </c>
      <c r="BO12" s="348">
        <v>5000</v>
      </c>
      <c r="BP12" s="348">
        <v>10000</v>
      </c>
      <c r="BQ12" s="348">
        <v>0</v>
      </c>
      <c r="BR12" s="348">
        <v>4011001</v>
      </c>
      <c r="BS12" s="348">
        <v>2000</v>
      </c>
      <c r="BT12" s="348">
        <v>3</v>
      </c>
      <c r="BU12" s="348">
        <v>0</v>
      </c>
      <c r="BV12" s="348">
        <v>0</v>
      </c>
      <c r="BW12" s="348">
        <v>0</v>
      </c>
      <c r="BX12" s="348">
        <v>0</v>
      </c>
      <c r="BY12" s="348">
        <v>3</v>
      </c>
      <c r="BZ12" s="348">
        <v>3079340</v>
      </c>
      <c r="CA12" s="348">
        <v>3079340</v>
      </c>
      <c r="CB12" s="348">
        <v>0</v>
      </c>
      <c r="CC12" s="348">
        <v>0</v>
      </c>
      <c r="CD12" s="348">
        <v>0</v>
      </c>
      <c r="CE12" s="348">
        <v>0</v>
      </c>
      <c r="CF12" s="348">
        <v>0</v>
      </c>
      <c r="CG12" s="348">
        <v>0</v>
      </c>
      <c r="CH12" s="348">
        <v>0</v>
      </c>
      <c r="CI12" s="34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企画部情報政策課</cp:lastModifiedBy>
  <cp:lastPrinted>2016-11-14T01:04:46Z</cp:lastPrinted>
  <dcterms:created xsi:type="dcterms:W3CDTF">1999-07-27T06:18:02Z</dcterms:created>
  <dcterms:modified xsi:type="dcterms:W3CDTF">2018-03-15T05:46:16Z</dcterms:modified>
  <cp:category/>
  <cp:version/>
  <cp:contentType/>
  <cp:contentStatus/>
</cp:coreProperties>
</file>