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70" windowWidth="18255" windowHeight="5610" tabRatio="874" firstSheet="3" activeTab="4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fn.SUMIFS" hidden="1">#NAME?</definedName>
    <definedName name="_xlnm.Print_Area" localSheetId="1">'２０（第2表）'!$A$1:$M$54</definedName>
    <definedName name="_xlnm.Print_Area" localSheetId="2">'２１（第3表）'!$A$1:$S$32</definedName>
    <definedName name="_xlnm.Print_Area" localSheetId="3">'２２（第4表）'!$A$1:$M$74</definedName>
    <definedName name="_xlnm.Print_Area" localSheetId="7">'２３（第7表）'!$A$1:$M$72</definedName>
    <definedName name="_xlnm.Print_Area" localSheetId="8">'２４（第8表）'!$A$1:$M$28</definedName>
    <definedName name="_xlnm.Print_Area" localSheetId="9">'２５（第9表）'!$A$1:$M$91</definedName>
    <definedName name="_xlnm.Print_Area" localSheetId="6">'２７（第6表の2）'!$A$1:$M$74</definedName>
    <definedName name="_xlnm.Print_Area" localSheetId="10">'４０（第10表）'!$A$1:$M$107</definedName>
    <definedName name="_xlnm.Print_Area" localSheetId="0">'９（第1表）'!$A$1:$M$63</definedName>
    <definedName name="_xlnm.Print_Area" localSheetId="5">'経営分析（第6表の1）'!$A$1:$N$148</definedName>
    <definedName name="_xlnm.Print_Area" localSheetId="4">'財務分析（第5表）'!$B$1:$N$31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0">'９（第1表）'!$1:$6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E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11.xml><?xml version="1.0" encoding="utf-8"?>
<comments xmlns="http://schemas.openxmlformats.org/spreadsheetml/2006/main">
  <authors>
    <author>茨城県</author>
  </authors>
  <commentList>
    <comment ref="D19" authorId="0">
      <text>
        <r>
          <rPr>
            <sz val="9"/>
            <rFont val="ＭＳ Ｐゴシック"/>
            <family val="3"/>
          </rPr>
          <t>４０表１行１２・１３列　項目変更「（イ）第五次健全化（利子）」→「（イ）医師確保対策経費」</t>
        </r>
      </text>
    </comment>
    <comment ref="D31" authorId="0">
      <text>
        <r>
          <rPr>
            <sz val="9"/>
            <rFont val="ＭＳ Ｐゴシック"/>
            <family val="3"/>
          </rPr>
          <t>４０表１行２４・２５列　項目変更「（ク）自治体病院再編等推進経費」→「（ク）公立病院改革プラン経費」</t>
        </r>
      </text>
    </comment>
    <comment ref="D64" authorId="0">
      <text>
        <r>
          <rPr>
            <sz val="9"/>
            <rFont val="ＭＳ Ｐゴシック"/>
            <family val="3"/>
          </rPr>
          <t>４０表１行５２・５３列　項目変更「（ア）第五次健全化（不良債務解消分）」→「（ア）公立病院改革プラン経費」</t>
        </r>
      </text>
    </comment>
    <comment ref="D75" authorId="0">
      <text>
        <r>
          <rPr>
            <sz val="9"/>
            <rFont val="ＭＳ Ｐゴシック"/>
            <family val="3"/>
          </rPr>
          <t>４０表２行１列　項目変更「ウ　自治体病院再編等推進経費」→「ウ　公立病院改革プラン経費」</t>
        </r>
      </text>
    </comment>
  </commentList>
</comments>
</file>

<file path=xl/comments3.xml><?xml version="1.0" encoding="utf-8"?>
<comments xmlns="http://schemas.openxmlformats.org/spreadsheetml/2006/main">
  <authors>
    <author>茨城県</author>
  </authors>
  <commentList>
    <comment ref="C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２１表１行３６列　項目追加「０１行０８列」のうち公立病院特例債分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<sst xmlns="http://schemas.openxmlformats.org/spreadsheetml/2006/main" count="1444" uniqueCount="783">
  <si>
    <t>（エ）結核医療</t>
  </si>
  <si>
    <t>（オ）精神医療</t>
  </si>
  <si>
    <t>第６表　経営分析に関する調（２）</t>
  </si>
  <si>
    <t>　　収益費（％）</t>
  </si>
  <si>
    <t>　　当たりの</t>
  </si>
  <si>
    <t>　　職員数（人）</t>
  </si>
  <si>
    <t>収益勘定繰入金　医業収益　ア他会計負担金　基準額</t>
  </si>
  <si>
    <t>収益勘定繰入金　医業収益　ア他会計負担金　実繰入額</t>
  </si>
  <si>
    <t>収益勘定繰入金　医業外収益　ア他会計補助金　基準額</t>
  </si>
  <si>
    <t>収益勘定繰入金　医業外収益　ア他会計補助金　実繰入額</t>
  </si>
  <si>
    <t>収益勘定繰入金　医業外収益　イ他会計負担金　基準額</t>
  </si>
  <si>
    <t>収益勘定繰入金　医業外収益　イ他会計負担金　実繰入額</t>
  </si>
  <si>
    <t>収益勘定繰入金　特別利益　ア他会計繰入金　基準額</t>
  </si>
  <si>
    <t>収益勘定繰入金　特別利益　ア他会計繰入金　実繰入額</t>
  </si>
  <si>
    <t>資本勘定繰入金　他会計負担金　基準額</t>
  </si>
  <si>
    <t>資本勘定繰入金　他会計負担金　実繰入額</t>
  </si>
  <si>
    <t>資本勘定繰入金　他会計補助金　基準額</t>
  </si>
  <si>
    <t>資本勘定繰入金　他会計補助金　実繰入額</t>
  </si>
  <si>
    <t>繰入金計　基準額</t>
  </si>
  <si>
    <t>繰入金計　実繰入額</t>
  </si>
  <si>
    <t>実繰入額が基準額を超える部分及び「その他」実繰入額　合計</t>
  </si>
  <si>
    <t>基準外繰入金合計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</si>
  <si>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</si>
  <si>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</si>
  <si>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</si>
  <si>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</si>
  <si>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</si>
  <si>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</si>
  <si>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</si>
  <si>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</si>
  <si>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</si>
  <si>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</si>
  <si>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</si>
  <si>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</si>
  <si>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</si>
  <si>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</si>
  <si>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</si>
  <si>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</si>
  <si>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</si>
  <si>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</si>
  <si>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</si>
  <si>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</si>
  <si>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</si>
  <si>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</si>
  <si>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</si>
  <si>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</si>
  <si>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</si>
  <si>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</si>
  <si>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</si>
  <si>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</si>
  <si>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</si>
  <si>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</si>
  <si>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</si>
  <si>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</si>
  <si>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</si>
  <si>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</si>
  <si>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</si>
  <si>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</si>
  <si>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</si>
  <si>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</si>
  <si>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</si>
  <si>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</si>
  <si>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</si>
  <si>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</si>
  <si>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</si>
  <si>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</si>
  <si>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</si>
  <si>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</si>
  <si>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</si>
  <si>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</si>
  <si>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</si>
  <si>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</si>
  <si>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</si>
  <si>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</si>
  <si>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</si>
  <si>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</si>
  <si>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</si>
  <si>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</si>
  <si>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</si>
  <si>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</si>
  <si>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</si>
  <si>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</si>
  <si>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</si>
  <si>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</si>
  <si>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</si>
  <si>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</si>
  <si>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</si>
  <si>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</si>
  <si>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</si>
  <si>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</si>
  <si>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</si>
  <si>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</si>
  <si>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</si>
  <si>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</si>
  <si>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</si>
  <si>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</si>
  <si>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</si>
  <si>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</si>
  <si>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</si>
  <si>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</si>
  <si>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</si>
  <si>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</si>
  <si>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</si>
  <si>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</si>
  <si>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</si>
  <si>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</si>
  <si>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</si>
  <si>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</si>
  <si>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</si>
  <si>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</si>
  <si>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</si>
  <si>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</si>
  <si>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年延看護部門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</si>
  <si>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</si>
  <si>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</si>
  <si>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</si>
  <si>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</si>
  <si>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</si>
  <si>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</si>
  <si>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</si>
  <si>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</si>
  <si>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</si>
  <si>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</si>
  <si>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</si>
  <si>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</si>
  <si>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</si>
  <si>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</si>
  <si>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</si>
  <si>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</si>
  <si>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</si>
  <si>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</si>
  <si>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</si>
  <si>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</si>
  <si>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</si>
  <si>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</si>
  <si>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</si>
  <si>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</si>
  <si>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</si>
  <si>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</si>
  <si>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</si>
  <si>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</si>
  <si>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</si>
  <si>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</si>
  <si>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</si>
  <si>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</si>
  <si>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</si>
  <si>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</si>
  <si>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</si>
  <si>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</si>
  <si>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</si>
  <si>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</si>
  <si>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</si>
  <si>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</si>
  <si>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</si>
  <si>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</si>
  <si>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</si>
  <si>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</si>
  <si>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</si>
  <si>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</si>
  <si>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</si>
  <si>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</si>
  <si>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</si>
  <si>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</si>
  <si>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</si>
  <si>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</si>
  <si>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</si>
  <si>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</si>
  <si>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</si>
  <si>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</si>
  <si>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</si>
  <si>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</si>
  <si>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</si>
  <si>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</si>
  <si>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</si>
  <si>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</si>
  <si>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</si>
  <si>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</si>
  <si>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</si>
  <si>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</si>
  <si>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</si>
  <si>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</si>
  <si>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</si>
  <si>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</si>
  <si>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</si>
  <si>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</si>
  <si>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</si>
  <si>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</si>
  <si>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</si>
  <si>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</si>
  <si>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</si>
  <si>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</si>
  <si>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</si>
  <si>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</si>
  <si>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</si>
  <si>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</si>
  <si>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</si>
  <si>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</si>
  <si>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</si>
  <si>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</si>
  <si>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</si>
  <si>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</si>
  <si>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</si>
  <si>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</si>
  <si>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</si>
  <si>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</si>
  <si>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</si>
  <si>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</si>
  <si>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</si>
  <si>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</si>
  <si>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</si>
  <si>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</si>
  <si>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</si>
  <si>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</si>
  <si>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</si>
  <si>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</si>
  <si>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</si>
  <si>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</si>
  <si>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</si>
  <si>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</si>
  <si>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</si>
  <si>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</si>
  <si>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</si>
  <si>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</si>
  <si>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</si>
  <si>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</si>
  <si>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</si>
  <si>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</si>
  <si>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</si>
  <si>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</si>
  <si>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</si>
  <si>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</si>
  <si>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</si>
  <si>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</si>
  <si>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</si>
  <si>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</si>
  <si>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</si>
  <si>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</si>
  <si>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</si>
  <si>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</si>
  <si>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</si>
  <si>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</si>
  <si>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</si>
  <si>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</si>
  <si>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</si>
  <si>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</si>
  <si>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</si>
  <si>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</si>
  <si>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</si>
  <si>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</si>
  <si>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</si>
  <si>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</si>
  <si>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</si>
  <si>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</si>
  <si>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</si>
  <si>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</si>
  <si>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</si>
  <si>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</si>
  <si>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</si>
  <si>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</si>
  <si>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</si>
  <si>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再</t>
  </si>
  <si>
    <t>経常利益</t>
  </si>
  <si>
    <t>掲</t>
  </si>
  <si>
    <t>経常損失（△）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</si>
  <si>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</si>
  <si>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</si>
  <si>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</si>
  <si>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</si>
  <si>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</si>
  <si>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</si>
  <si>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</si>
  <si>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</si>
  <si>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</si>
  <si>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</si>
  <si>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</si>
  <si>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</si>
  <si>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</si>
  <si>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</si>
  <si>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</si>
  <si>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</si>
  <si>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</si>
  <si>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</si>
  <si>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</si>
  <si>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</si>
  <si>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</si>
  <si>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</si>
  <si>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</si>
  <si>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</si>
  <si>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</si>
  <si>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</si>
  <si>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</si>
  <si>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</si>
  <si>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</si>
  <si>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</si>
  <si>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</si>
  <si>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</si>
  <si>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</si>
  <si>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</si>
  <si>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</si>
  <si>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</si>
  <si>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</si>
  <si>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</si>
  <si>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</si>
  <si>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</si>
  <si>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</si>
  <si>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</si>
  <si>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</si>
  <si>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</si>
  <si>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</si>
  <si>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</si>
  <si>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</si>
  <si>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</si>
  <si>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</si>
  <si>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</si>
  <si>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</si>
  <si>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</si>
  <si>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</si>
  <si>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</si>
  <si>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</si>
  <si>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</si>
  <si>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</si>
  <si>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</si>
  <si>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</si>
  <si>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</si>
  <si>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</si>
  <si>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</si>
  <si>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</si>
  <si>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</si>
  <si>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</si>
  <si>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</si>
  <si>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</si>
  <si>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</si>
  <si>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</si>
  <si>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</si>
  <si>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</si>
  <si>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</si>
  <si>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</si>
  <si>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</si>
  <si>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</si>
  <si>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</si>
  <si>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</si>
  <si>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</si>
  <si>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</si>
  <si>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</si>
  <si>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</si>
  <si>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</si>
  <si>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</si>
  <si>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</si>
  <si>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</si>
  <si>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</si>
  <si>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</si>
  <si>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</si>
  <si>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</si>
  <si>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</si>
  <si>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</si>
  <si>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</si>
  <si>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</si>
  <si>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</si>
  <si>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</si>
  <si>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</si>
  <si>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</si>
  <si>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</si>
  <si>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</si>
  <si>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</si>
  <si>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</si>
  <si>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</si>
  <si>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</si>
  <si>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</si>
  <si>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</si>
  <si>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</si>
  <si>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</si>
  <si>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</si>
  <si>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</si>
  <si>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</si>
  <si>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</si>
  <si>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</si>
  <si>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</si>
  <si>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</si>
  <si>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</si>
  <si>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</si>
  <si>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</si>
  <si>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</si>
  <si>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</si>
  <si>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</si>
  <si>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</si>
  <si>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</si>
  <si>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</si>
  <si>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</si>
  <si>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</si>
  <si>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</si>
  <si>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</si>
  <si>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1.収益勘定繰入金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</si>
  <si>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</si>
  <si>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</si>
  <si>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</si>
  <si>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</si>
  <si>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</si>
  <si>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</si>
  <si>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</si>
  <si>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</si>
  <si>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</si>
  <si>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</si>
  <si>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イ他会計負担金</t>
  </si>
  <si>
    <t>（ア）建設改良（利息）</t>
  </si>
  <si>
    <t>（イ）へき地医療</t>
  </si>
  <si>
    <t>（ウ）不採算地区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</si>
  <si>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</si>
  <si>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</si>
  <si>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</si>
  <si>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</si>
  <si>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</si>
  <si>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</si>
  <si>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</si>
  <si>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</si>
  <si>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</si>
  <si>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</si>
  <si>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（2）他会計負担金</t>
  </si>
  <si>
    <t>ウその他</t>
  </si>
  <si>
    <t>（3）他会計補助金</t>
  </si>
  <si>
    <t>ア災害復旧費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</si>
  <si>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</si>
  <si>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</si>
  <si>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</si>
  <si>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</si>
  <si>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</si>
  <si>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</si>
  <si>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</si>
  <si>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</si>
  <si>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</si>
  <si>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</si>
  <si>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</si>
  <si>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</si>
  <si>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</si>
  <si>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</si>
  <si>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</si>
  <si>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</si>
  <si>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</si>
  <si>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</si>
  <si>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</si>
  <si>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</si>
  <si>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</si>
  <si>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</si>
  <si>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</si>
  <si>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</si>
  <si>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</si>
  <si>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</si>
  <si>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</si>
  <si>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</si>
  <si>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</si>
  <si>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</si>
  <si>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</si>
  <si>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</si>
  <si>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</si>
  <si>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</si>
  <si>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</si>
  <si>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</si>
  <si>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</si>
  <si>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</si>
  <si>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</si>
  <si>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</si>
  <si>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</si>
  <si>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</si>
  <si>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</si>
  <si>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</si>
  <si>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</si>
  <si>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</si>
  <si>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</si>
  <si>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</si>
  <si>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</si>
  <si>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</si>
  <si>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</si>
  <si>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</si>
  <si>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</si>
  <si>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</si>
  <si>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</si>
  <si>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</si>
  <si>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</si>
  <si>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</si>
  <si>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</si>
  <si>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</si>
  <si>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</si>
  <si>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</si>
  <si>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</si>
  <si>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</si>
  <si>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</si>
  <si>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</si>
  <si>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</si>
  <si>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</si>
  <si>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</si>
  <si>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</si>
  <si>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</si>
  <si>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</si>
  <si>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</si>
  <si>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</si>
  <si>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</si>
  <si>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２．総費用</t>
  </si>
  <si>
    <t>（Ｅ）＋（Ｆ）＋（Ｈ） （Ｄ）</t>
  </si>
  <si>
    <t>ア　職員給与費</t>
  </si>
  <si>
    <t>イ　材料費</t>
  </si>
  <si>
    <t>ウ　減価償却費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</si>
  <si>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</si>
  <si>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</si>
  <si>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</si>
  <si>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</si>
  <si>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</si>
  <si>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</si>
  <si>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</si>
  <si>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</si>
  <si>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</si>
  <si>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</si>
  <si>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</si>
  <si>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</si>
  <si>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</si>
  <si>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</si>
  <si>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</si>
  <si>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</si>
  <si>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</si>
  <si>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</si>
  <si>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</si>
  <si>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</si>
  <si>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第９表　職員及び給与に関する調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</si>
  <si>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</si>
  <si>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</si>
  <si>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</si>
  <si>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</si>
  <si>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</si>
  <si>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</si>
  <si>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</si>
  <si>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</si>
  <si>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</si>
  <si>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</si>
  <si>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</si>
  <si>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</si>
  <si>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</si>
  <si>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</si>
  <si>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</si>
  <si>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</si>
  <si>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</si>
  <si>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</si>
  <si>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</si>
  <si>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</si>
  <si>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</si>
  <si>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</si>
  <si>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</si>
  <si>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</si>
  <si>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</si>
  <si>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</si>
  <si>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</si>
  <si>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</si>
  <si>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</si>
  <si>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</si>
  <si>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</si>
  <si>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</si>
  <si>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</si>
  <si>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</si>
  <si>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</si>
  <si>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</si>
  <si>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</si>
  <si>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</si>
  <si>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</si>
  <si>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</si>
  <si>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</si>
  <si>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</si>
  <si>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</si>
  <si>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</si>
  <si>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</si>
  <si>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</si>
  <si>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</si>
  <si>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</si>
  <si>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</si>
  <si>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</si>
  <si>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</si>
  <si>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</si>
  <si>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</si>
  <si>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</si>
  <si>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</si>
  <si>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</si>
  <si>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</si>
  <si>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</si>
  <si>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</si>
  <si>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</si>
  <si>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</si>
  <si>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</si>
  <si>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</si>
  <si>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</si>
  <si>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</si>
  <si>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</si>
  <si>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</si>
  <si>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（エ）基礎年金拠出金
　　公的負担経費</t>
  </si>
  <si>
    <t>（ア）研究研修費・
　　　経営研修費</t>
  </si>
  <si>
    <t>（単位：％）</t>
  </si>
  <si>
    <t>１．自己資本構成比率</t>
  </si>
  <si>
    <t>（％）</t>
  </si>
  <si>
    <t>負債・資本合計</t>
  </si>
  <si>
    <t>（１）一日平均患者数　（人）</t>
  </si>
  <si>
    <t>（３）職員１人１日患者数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</si>
  <si>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</si>
  <si>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</si>
  <si>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</si>
  <si>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</si>
  <si>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</si>
  <si>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</si>
  <si>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</si>
  <si>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</si>
  <si>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</si>
  <si>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</si>
  <si>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</si>
  <si>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</si>
  <si>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</si>
  <si>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</si>
  <si>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</si>
  <si>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</si>
  <si>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</si>
  <si>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</si>
  <si>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</si>
  <si>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</si>
  <si>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</si>
  <si>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経常費用</t>
  </si>
  <si>
    <t>決算規模</t>
  </si>
  <si>
    <t>収益勘定</t>
  </si>
  <si>
    <t>繰入金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</si>
  <si>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</si>
  <si>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</si>
  <si>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</si>
  <si>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</si>
  <si>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</si>
  <si>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</si>
  <si>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</si>
  <si>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</si>
  <si>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</si>
  <si>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</si>
  <si>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</si>
  <si>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</si>
  <si>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</si>
  <si>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</si>
  <si>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</si>
  <si>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</si>
  <si>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</si>
  <si>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</si>
  <si>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</si>
  <si>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</si>
  <si>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</si>
  <si>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</si>
  <si>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</si>
  <si>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</si>
  <si>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　　　累積欠損金（当年度未処理欠損金）　　</t>
  </si>
  <si>
    <t>ウ准看　</t>
  </si>
  <si>
    <t>（８）その他職員数</t>
  </si>
  <si>
    <t>（キ）院内保育所</t>
  </si>
  <si>
    <t>６．当年度同意等債で未借入又は未発行の額</t>
  </si>
  <si>
    <t>（ケ）その他</t>
  </si>
  <si>
    <t>小美玉市医療センター</t>
  </si>
  <si>
    <t>（３）結核</t>
  </si>
  <si>
    <t>（４）精神</t>
  </si>
  <si>
    <t>（５）感染症</t>
  </si>
  <si>
    <t>（２）療養</t>
  </si>
  <si>
    <t>経常収益</t>
  </si>
  <si>
    <t>×１００</t>
  </si>
  <si>
    <t>×１００</t>
  </si>
  <si>
    <t>×１００</t>
  </si>
  <si>
    <t>（％）</t>
  </si>
  <si>
    <t>チェック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</si>
  <si>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</si>
  <si>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</si>
  <si>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</si>
  <si>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</si>
  <si>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</si>
  <si>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</si>
  <si>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</si>
  <si>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</si>
  <si>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 xml:space="preserve"> </t>
  </si>
  <si>
    <t>　</t>
  </si>
  <si>
    <t>（１）企業債利息</t>
  </si>
  <si>
    <t>（２）一時借入金利息</t>
  </si>
  <si>
    <t>（３）他会計借入金等利息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</si>
  <si>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</si>
  <si>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</si>
  <si>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</si>
  <si>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</si>
  <si>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</si>
  <si>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（イ）医師確保対策経費</t>
  </si>
  <si>
    <t>（ク）公立病院改革プラン</t>
  </si>
  <si>
    <t>　　　経費</t>
  </si>
  <si>
    <t>（ア）公立病院改革プラン
　　　経費</t>
  </si>
  <si>
    <t>うち公立病院特例債分</t>
  </si>
  <si>
    <t>地域手当</t>
  </si>
  <si>
    <t>ウ公立病院改革プラン経費</t>
  </si>
  <si>
    <t>第５表　　財務分析に関する調</t>
  </si>
  <si>
    <t>　に対する割合</t>
  </si>
  <si>
    <t>７．検査等</t>
  </si>
  <si>
    <t>　　の状況</t>
  </si>
  <si>
    <t>６．対医業</t>
  </si>
  <si>
    <t>（カ）児童手当及び子ども手当</t>
  </si>
  <si>
    <t>（キ）リハビリテー
　　　ション医療</t>
  </si>
  <si>
    <t>（ク）看護師養成所</t>
  </si>
  <si>
    <t>（ケ）附属診療所</t>
  </si>
  <si>
    <t>（コ）高度医療</t>
  </si>
  <si>
    <t>（サ）小児医療</t>
  </si>
  <si>
    <t>（シ）その他</t>
  </si>
  <si>
    <t>（カ）感染症医療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</si>
  <si>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</si>
  <si>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</si>
  <si>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</si>
  <si>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</si>
  <si>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</si>
  <si>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</si>
  <si>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</si>
  <si>
    <t>キ</t>
  </si>
  <si>
    <t>ク</t>
  </si>
  <si>
    <t>ケ</t>
  </si>
  <si>
    <t>長期前受金戻入</t>
  </si>
  <si>
    <t>資本費繰入収益</t>
  </si>
  <si>
    <t>その他医業外収益</t>
  </si>
  <si>
    <t>オ</t>
  </si>
  <si>
    <t>その他医業費用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</si>
  <si>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</si>
  <si>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</si>
  <si>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</si>
  <si>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</si>
  <si>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</si>
  <si>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うちリース資産</t>
  </si>
  <si>
    <t>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</si>
  <si>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</si>
  <si>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</si>
  <si>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</si>
  <si>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</si>
  <si>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</si>
  <si>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</si>
  <si>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（１）建設改良等の財源に充てるための企業債</t>
  </si>
  <si>
    <t>（２）その他の企業債</t>
  </si>
  <si>
    <t>（３）再建債</t>
  </si>
  <si>
    <t>（４）建設改良等の財源に充てるための長期借入金</t>
  </si>
  <si>
    <t>（５）引当金</t>
  </si>
  <si>
    <t>（５）その他の長期借入金</t>
  </si>
  <si>
    <t>（６）引当金</t>
  </si>
  <si>
    <t>（７）リース債務</t>
  </si>
  <si>
    <t>（８）その他</t>
  </si>
  <si>
    <t>（３）建設改良等の財源に充てるための長期借入金</t>
  </si>
  <si>
    <t>（４）その他の長期借入金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</si>
  <si>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</si>
  <si>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</si>
  <si>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</si>
  <si>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</si>
  <si>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</si>
  <si>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</si>
  <si>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</si>
  <si>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</si>
  <si>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</si>
  <si>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</si>
  <si>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</si>
  <si>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</si>
  <si>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</si>
  <si>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</si>
  <si>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</si>
  <si>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資本金＋剰余金+評価差額等+繰延収益　</t>
  </si>
  <si>
    <t>固定負債＋資本金＋剰余金＋評価差額等＋繰延収益</t>
  </si>
  <si>
    <t>有</t>
  </si>
  <si>
    <t>無</t>
  </si>
  <si>
    <t>否</t>
  </si>
  <si>
    <t>利用料金制</t>
  </si>
  <si>
    <t>代行制</t>
  </si>
  <si>
    <t>年延療養病床数</t>
  </si>
  <si>
    <t>年延療養入院患者数</t>
  </si>
  <si>
    <t>（４）退職給付費</t>
  </si>
  <si>
    <t>北茨城市民病院</t>
  </si>
  <si>
    <t>ウ資本費繰入収益</t>
  </si>
  <si>
    <t>全　部</t>
  </si>
  <si>
    <t>設置</t>
  </si>
  <si>
    <t>（９）指定介護療養型医療施設の定員</t>
  </si>
  <si>
    <t>○</t>
  </si>
  <si>
    <t>082317</t>
  </si>
  <si>
    <t>イ経営支援の活用に</t>
  </si>
  <si>
    <t>　要する経費</t>
  </si>
  <si>
    <t>桜川市</t>
  </si>
  <si>
    <t>さくらがわ地域医療センター</t>
  </si>
  <si>
    <t>無</t>
  </si>
  <si>
    <t>建設中</t>
  </si>
  <si>
    <t>082317</t>
  </si>
  <si>
    <t>082317</t>
  </si>
  <si>
    <t>10:1</t>
  </si>
  <si>
    <t>15:1</t>
  </si>
  <si>
    <t>7:1</t>
  </si>
  <si>
    <t>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</si>
</sst>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  <numFmt numFmtId="195" formatCode="#,##0_ ;[Red]\-#,##0\ "/>
    <numFmt numFmtId="196" formatCode="0.0_);[Red]\(0.0\)"/>
    <numFmt numFmtId="197" formatCode="#,##0.0;&quot;△ &quot;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13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38" fontId="3" fillId="0" borderId="16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6" fillId="0" borderId="0" xfId="49" applyNumberFormat="1" applyFont="1" applyAlignment="1">
      <alignment vertical="center"/>
    </xf>
    <xf numFmtId="38" fontId="3" fillId="0" borderId="0" xfId="49" applyNumberFormat="1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38" fontId="4" fillId="0" borderId="17" xfId="49" applyNumberFormat="1" applyFont="1" applyBorder="1" applyAlignment="1">
      <alignment horizontal="right" vertical="center"/>
    </xf>
    <xf numFmtId="38" fontId="4" fillId="0" borderId="18" xfId="49" applyNumberFormat="1" applyFont="1" applyBorder="1" applyAlignment="1">
      <alignment horizontal="right" vertical="center"/>
    </xf>
    <xf numFmtId="38" fontId="4" fillId="0" borderId="19" xfId="49" applyNumberFormat="1" applyFont="1" applyBorder="1" applyAlignment="1">
      <alignment vertical="center"/>
    </xf>
    <xf numFmtId="38" fontId="4" fillId="0" borderId="20" xfId="49" applyNumberFormat="1" applyFont="1" applyBorder="1" applyAlignment="1">
      <alignment vertical="center"/>
    </xf>
    <xf numFmtId="38" fontId="4" fillId="0" borderId="18" xfId="49" applyNumberFormat="1" applyFont="1" applyBorder="1" applyAlignment="1">
      <alignment vertical="center"/>
    </xf>
    <xf numFmtId="38" fontId="4" fillId="0" borderId="21" xfId="49" applyNumberFormat="1" applyFont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16" xfId="49" applyNumberFormat="1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12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3" xfId="49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177" fontId="3" fillId="33" borderId="0" xfId="49" applyNumberFormat="1" applyFont="1" applyFill="1" applyBorder="1" applyAlignment="1">
      <alignment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6" xfId="49" applyFont="1" applyBorder="1" applyAlignment="1">
      <alignment horizontal="right"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28" xfId="49" applyFont="1" applyBorder="1" applyAlignment="1">
      <alignment horizontal="left"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4" fillId="0" borderId="32" xfId="49" applyFont="1" applyFill="1" applyBorder="1" applyAlignment="1">
      <alignment horizontal="center" vertical="center" shrinkToFit="1"/>
    </xf>
    <xf numFmtId="38" fontId="4" fillId="0" borderId="3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4" fillId="0" borderId="35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41" xfId="49" applyFont="1" applyBorder="1" applyAlignment="1">
      <alignment horizontal="left" vertical="center"/>
    </xf>
    <xf numFmtId="38" fontId="4" fillId="0" borderId="34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4" fillId="0" borderId="28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26" xfId="49" applyFont="1" applyBorder="1" applyAlignment="1">
      <alignment horizontal="left" vertical="center"/>
    </xf>
    <xf numFmtId="38" fontId="4" fillId="0" borderId="43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49" fontId="4" fillId="0" borderId="24" xfId="49" applyNumberFormat="1" applyFont="1" applyFill="1" applyBorder="1" applyAlignment="1">
      <alignment horizontal="center" vertical="center"/>
    </xf>
    <xf numFmtId="49" fontId="4" fillId="0" borderId="23" xfId="49" applyNumberFormat="1" applyFont="1" applyFill="1" applyBorder="1" applyAlignment="1">
      <alignment horizontal="center" vertical="center"/>
    </xf>
    <xf numFmtId="38" fontId="3" fillId="0" borderId="27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35" xfId="49" applyFont="1" applyBorder="1" applyAlignment="1">
      <alignment horizontal="right" vertical="center"/>
    </xf>
    <xf numFmtId="38" fontId="3" fillId="0" borderId="36" xfId="49" applyFont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1" xfId="49" applyFont="1" applyBorder="1" applyAlignment="1">
      <alignment horizontal="center" vertical="center"/>
    </xf>
    <xf numFmtId="38" fontId="3" fillId="0" borderId="42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46" xfId="49" applyFont="1" applyBorder="1" applyAlignment="1">
      <alignment vertical="center"/>
    </xf>
    <xf numFmtId="38" fontId="3" fillId="0" borderId="47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24" xfId="49" applyFont="1" applyBorder="1" applyAlignment="1">
      <alignment horizontal="center" vertical="center"/>
    </xf>
    <xf numFmtId="38" fontId="3" fillId="0" borderId="41" xfId="49" applyFont="1" applyBorder="1" applyAlignment="1">
      <alignment vertical="center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Fill="1" applyBorder="1" applyAlignment="1">
      <alignment vertical="center"/>
    </xf>
    <xf numFmtId="38" fontId="3" fillId="0" borderId="48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38" fontId="3" fillId="0" borderId="41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49" fontId="3" fillId="0" borderId="24" xfId="49" applyNumberFormat="1" applyFont="1" applyFill="1" applyBorder="1" applyAlignment="1">
      <alignment horizontal="center" vertical="center"/>
    </xf>
    <xf numFmtId="38" fontId="3" fillId="0" borderId="49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38" fontId="4" fillId="0" borderId="35" xfId="49" applyFont="1" applyBorder="1" applyAlignment="1">
      <alignment vertical="center"/>
    </xf>
    <xf numFmtId="49" fontId="4" fillId="0" borderId="40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49" fontId="4" fillId="0" borderId="4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38" fontId="0" fillId="0" borderId="0" xfId="49" applyFont="1" applyFill="1" applyAlignment="1">
      <alignment/>
    </xf>
    <xf numFmtId="38" fontId="3" fillId="0" borderId="22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35" xfId="49" applyFont="1" applyFill="1" applyBorder="1" applyAlignment="1">
      <alignment horizontal="right" vertical="center"/>
    </xf>
    <xf numFmtId="38" fontId="3" fillId="0" borderId="30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0" fillId="0" borderId="0" xfId="49" applyNumberFormat="1" applyFont="1" applyAlignment="1">
      <alignment/>
    </xf>
    <xf numFmtId="38" fontId="6" fillId="0" borderId="0" xfId="49" applyNumberFormat="1" applyFont="1" applyBorder="1" applyAlignment="1">
      <alignment vertical="center"/>
    </xf>
    <xf numFmtId="38" fontId="4" fillId="0" borderId="22" xfId="49" applyNumberFormat="1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Fill="1" applyBorder="1" applyAlignment="1">
      <alignment vertical="center"/>
    </xf>
    <xf numFmtId="38" fontId="4" fillId="0" borderId="50" xfId="49" applyNumberFormat="1" applyFont="1" applyFill="1" applyBorder="1" applyAlignment="1">
      <alignment vertical="center"/>
    </xf>
    <xf numFmtId="38" fontId="4" fillId="0" borderId="48" xfId="49" applyNumberFormat="1" applyFont="1" applyFill="1" applyBorder="1" applyAlignment="1">
      <alignment vertical="center"/>
    </xf>
    <xf numFmtId="38" fontId="4" fillId="0" borderId="30" xfId="49" applyNumberFormat="1" applyFont="1" applyBorder="1" applyAlignment="1">
      <alignment horizontal="right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7" xfId="49" applyNumberFormat="1" applyFont="1" applyBorder="1" applyAlignment="1">
      <alignment horizontal="right" vertical="center"/>
    </xf>
    <xf numFmtId="38" fontId="4" fillId="0" borderId="38" xfId="49" applyNumberFormat="1" applyFont="1" applyBorder="1" applyAlignment="1">
      <alignment horizontal="right" vertical="center"/>
    </xf>
    <xf numFmtId="38" fontId="4" fillId="0" borderId="39" xfId="49" applyNumberFormat="1" applyFont="1" applyBorder="1" applyAlignment="1">
      <alignment vertical="center"/>
    </xf>
    <xf numFmtId="38" fontId="4" fillId="0" borderId="38" xfId="49" applyNumberFormat="1" applyFont="1" applyBorder="1" applyAlignment="1">
      <alignment vertical="center"/>
    </xf>
    <xf numFmtId="38" fontId="4" fillId="0" borderId="28" xfId="49" applyNumberFormat="1" applyFont="1" applyFill="1" applyBorder="1" applyAlignment="1">
      <alignment vertical="center"/>
    </xf>
    <xf numFmtId="38" fontId="4" fillId="0" borderId="43" xfId="49" applyNumberFormat="1" applyFont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/>
    </xf>
    <xf numFmtId="177" fontId="4" fillId="0" borderId="22" xfId="49" applyNumberFormat="1" applyFont="1" applyBorder="1" applyAlignment="1">
      <alignment vertical="center"/>
    </xf>
    <xf numFmtId="177" fontId="4" fillId="0" borderId="23" xfId="49" applyNumberFormat="1" applyFont="1" applyBorder="1" applyAlignment="1">
      <alignment horizontal="right" vertical="center"/>
    </xf>
    <xf numFmtId="177" fontId="4" fillId="0" borderId="24" xfId="49" applyNumberFormat="1" applyFont="1" applyBorder="1" applyAlignment="1">
      <alignment horizontal="center" vertical="center"/>
    </xf>
    <xf numFmtId="177" fontId="3" fillId="0" borderId="26" xfId="49" applyNumberFormat="1" applyFont="1" applyBorder="1" applyAlignment="1">
      <alignment vertical="center"/>
    </xf>
    <xf numFmtId="177" fontId="3" fillId="0" borderId="27" xfId="49" applyNumberFormat="1" applyFont="1" applyBorder="1" applyAlignment="1">
      <alignment vertical="center"/>
    </xf>
    <xf numFmtId="177" fontId="3" fillId="0" borderId="44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horizontal="center" vertical="center" shrinkToFit="1"/>
    </xf>
    <xf numFmtId="177" fontId="4" fillId="0" borderId="23" xfId="49" applyNumberFormat="1" applyFont="1" applyBorder="1" applyAlignment="1">
      <alignment horizontal="center" vertical="center"/>
    </xf>
    <xf numFmtId="177" fontId="4" fillId="0" borderId="30" xfId="49" applyNumberFormat="1" applyFont="1" applyBorder="1" applyAlignment="1">
      <alignment vertical="center"/>
    </xf>
    <xf numFmtId="177" fontId="4" fillId="0" borderId="28" xfId="49" applyNumberFormat="1" applyFont="1" applyBorder="1" applyAlignment="1">
      <alignment vertical="center"/>
    </xf>
    <xf numFmtId="177" fontId="4" fillId="0" borderId="30" xfId="49" applyNumberFormat="1" applyFont="1" applyBorder="1" applyAlignment="1">
      <alignment horizontal="center" vertical="center"/>
    </xf>
    <xf numFmtId="177" fontId="4" fillId="0" borderId="31" xfId="49" applyNumberFormat="1" applyFont="1" applyBorder="1" applyAlignment="1">
      <alignment horizontal="center" vertical="center"/>
    </xf>
    <xf numFmtId="38" fontId="4" fillId="0" borderId="49" xfId="49" applyFont="1" applyFill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177" fontId="3" fillId="0" borderId="35" xfId="49" applyNumberFormat="1" applyFont="1" applyBorder="1" applyAlignment="1">
      <alignment horizontal="right" vertical="center"/>
    </xf>
    <xf numFmtId="177" fontId="3" fillId="0" borderId="37" xfId="49" applyNumberFormat="1" applyFont="1" applyBorder="1" applyAlignment="1">
      <alignment horizontal="center" vertical="center"/>
    </xf>
    <xf numFmtId="38" fontId="3" fillId="0" borderId="23" xfId="49" applyFont="1" applyBorder="1" applyAlignment="1">
      <alignment horizontal="center" vertical="center"/>
    </xf>
    <xf numFmtId="38" fontId="3" fillId="0" borderId="23" xfId="49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3" fillId="0" borderId="28" xfId="49" applyFont="1" applyBorder="1" applyAlignment="1">
      <alignment horizontal="center" vertical="center"/>
    </xf>
    <xf numFmtId="49" fontId="3" fillId="0" borderId="23" xfId="49" applyNumberFormat="1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 shrinkToFit="1"/>
    </xf>
    <xf numFmtId="177" fontId="3" fillId="0" borderId="17" xfId="4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77" fontId="3" fillId="0" borderId="30" xfId="49" applyNumberFormat="1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38" fontId="3" fillId="0" borderId="35" xfId="49" applyFont="1" applyFill="1" applyBorder="1" applyAlignment="1">
      <alignment horizontal="center"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4" fillId="0" borderId="54" xfId="49" applyFont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58" xfId="49" applyFont="1" applyBorder="1" applyAlignment="1">
      <alignment vertical="center"/>
    </xf>
    <xf numFmtId="38" fontId="4" fillId="0" borderId="59" xfId="49" applyFont="1" applyBorder="1" applyAlignment="1">
      <alignment vertical="center"/>
    </xf>
    <xf numFmtId="38" fontId="4" fillId="0" borderId="60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51" xfId="49" applyFont="1" applyBorder="1" applyAlignment="1">
      <alignment horizontal="right" vertical="center"/>
    </xf>
    <xf numFmtId="38" fontId="4" fillId="0" borderId="64" xfId="49" applyFont="1" applyBorder="1" applyAlignment="1">
      <alignment horizontal="right" vertical="center"/>
    </xf>
    <xf numFmtId="38" fontId="4" fillId="0" borderId="52" xfId="49" applyFont="1" applyBorder="1" applyAlignment="1">
      <alignment horizontal="left" vertical="center"/>
    </xf>
    <xf numFmtId="38" fontId="4" fillId="0" borderId="51" xfId="49" applyFont="1" applyBorder="1" applyAlignment="1">
      <alignment horizontal="left" vertical="center"/>
    </xf>
    <xf numFmtId="38" fontId="4" fillId="0" borderId="64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62" xfId="49" applyFont="1" applyBorder="1" applyAlignment="1">
      <alignment vertical="center" shrinkToFit="1"/>
    </xf>
    <xf numFmtId="38" fontId="4" fillId="0" borderId="5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3" fillId="0" borderId="27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66" xfId="49" applyFont="1" applyBorder="1" applyAlignment="1">
      <alignment vertical="center"/>
    </xf>
    <xf numFmtId="38" fontId="3" fillId="0" borderId="67" xfId="49" applyFont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64" xfId="49" applyFont="1" applyBorder="1" applyAlignment="1">
      <alignment vertical="center"/>
    </xf>
    <xf numFmtId="38" fontId="3" fillId="0" borderId="52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70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56" xfId="49" applyFont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61" xfId="49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3" fillId="0" borderId="51" xfId="49" applyFont="1" applyBorder="1" applyAlignment="1">
      <alignment vertical="center"/>
    </xf>
    <xf numFmtId="38" fontId="3" fillId="0" borderId="62" xfId="49" applyFont="1" applyBorder="1" applyAlignment="1">
      <alignment vertical="center"/>
    </xf>
    <xf numFmtId="38" fontId="3" fillId="0" borderId="63" xfId="49" applyFont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72" xfId="49" applyFont="1" applyBorder="1" applyAlignment="1">
      <alignment vertical="center"/>
    </xf>
    <xf numFmtId="38" fontId="3" fillId="0" borderId="73" xfId="49" applyFont="1" applyBorder="1" applyAlignment="1">
      <alignment vertical="center"/>
    </xf>
    <xf numFmtId="38" fontId="3" fillId="0" borderId="74" xfId="49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6" xfId="49" applyFont="1" applyBorder="1" applyAlignment="1">
      <alignment vertical="center"/>
    </xf>
    <xf numFmtId="38" fontId="3" fillId="0" borderId="44" xfId="49" applyFont="1" applyBorder="1" applyAlignment="1">
      <alignment horizontal="center" vertical="center"/>
    </xf>
    <xf numFmtId="38" fontId="3" fillId="0" borderId="77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3" fillId="0" borderId="78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61" xfId="49" applyFont="1" applyBorder="1" applyAlignment="1">
      <alignment horizontal="right" vertical="center"/>
    </xf>
    <xf numFmtId="177" fontId="3" fillId="0" borderId="14" xfId="49" applyNumberFormat="1" applyFont="1" applyBorder="1" applyAlignment="1">
      <alignment vertical="center"/>
    </xf>
    <xf numFmtId="177" fontId="7" fillId="0" borderId="80" xfId="49" applyNumberFormat="1" applyFont="1" applyBorder="1" applyAlignment="1">
      <alignment horizontal="center" vertical="center" shrinkToFit="1"/>
    </xf>
    <xf numFmtId="177" fontId="4" fillId="0" borderId="60" xfId="49" applyNumberFormat="1" applyFont="1" applyBorder="1" applyAlignment="1">
      <alignment horizontal="center" vertical="center" shrinkToFit="1"/>
    </xf>
    <xf numFmtId="177" fontId="7" fillId="0" borderId="81" xfId="49" applyNumberFormat="1" applyFont="1" applyBorder="1" applyAlignment="1">
      <alignment horizontal="center" vertical="center" shrinkToFit="1"/>
    </xf>
    <xf numFmtId="177" fontId="7" fillId="0" borderId="81" xfId="49" applyNumberFormat="1" applyFont="1" applyBorder="1" applyAlignment="1">
      <alignment horizontal="left" vertical="center" shrinkToFit="1"/>
    </xf>
    <xf numFmtId="177" fontId="3" fillId="0" borderId="78" xfId="49" applyNumberFormat="1" applyFont="1" applyBorder="1" applyAlignment="1">
      <alignment vertical="center"/>
    </xf>
    <xf numFmtId="177" fontId="7" fillId="0" borderId="78" xfId="49" applyNumberFormat="1" applyFont="1" applyBorder="1" applyAlignment="1">
      <alignment horizontal="center" vertical="center" shrinkToFit="1"/>
    </xf>
    <xf numFmtId="177" fontId="3" fillId="0" borderId="82" xfId="49" applyNumberFormat="1" applyFont="1" applyBorder="1" applyAlignment="1">
      <alignment horizontal="right" vertical="center"/>
    </xf>
    <xf numFmtId="177" fontId="4" fillId="0" borderId="82" xfId="49" applyNumberFormat="1" applyFont="1" applyBorder="1" applyAlignment="1">
      <alignment horizontal="center" vertical="center" shrinkToFit="1"/>
    </xf>
    <xf numFmtId="38" fontId="4" fillId="0" borderId="83" xfId="49" applyNumberFormat="1" applyFont="1" applyBorder="1" applyAlignment="1">
      <alignment vertical="center"/>
    </xf>
    <xf numFmtId="38" fontId="4" fillId="0" borderId="66" xfId="49" applyNumberFormat="1" applyFont="1" applyBorder="1" applyAlignment="1">
      <alignment vertical="center"/>
    </xf>
    <xf numFmtId="38" fontId="4" fillId="0" borderId="67" xfId="49" applyNumberFormat="1" applyFont="1" applyBorder="1" applyAlignment="1">
      <alignment vertical="center"/>
    </xf>
    <xf numFmtId="38" fontId="4" fillId="0" borderId="68" xfId="49" applyNumberFormat="1" applyFont="1" applyBorder="1" applyAlignment="1">
      <alignment vertical="center"/>
    </xf>
    <xf numFmtId="38" fontId="4" fillId="0" borderId="84" xfId="49" applyNumberFormat="1" applyFont="1" applyBorder="1" applyAlignment="1">
      <alignment vertical="center"/>
    </xf>
    <xf numFmtId="38" fontId="4" fillId="0" borderId="69" xfId="49" applyNumberFormat="1" applyFont="1" applyBorder="1" applyAlignment="1">
      <alignment vertical="center"/>
    </xf>
    <xf numFmtId="38" fontId="4" fillId="0" borderId="64" xfId="49" applyNumberFormat="1" applyFont="1" applyBorder="1" applyAlignment="1">
      <alignment vertical="center"/>
    </xf>
    <xf numFmtId="38" fontId="4" fillId="0" borderId="52" xfId="49" applyNumberFormat="1" applyFont="1" applyBorder="1" applyAlignment="1">
      <alignment vertical="center"/>
    </xf>
    <xf numFmtId="38" fontId="4" fillId="0" borderId="85" xfId="49" applyNumberFormat="1" applyFont="1" applyBorder="1" applyAlignment="1">
      <alignment vertical="center"/>
    </xf>
    <xf numFmtId="38" fontId="4" fillId="0" borderId="76" xfId="49" applyNumberFormat="1" applyFont="1" applyBorder="1" applyAlignment="1">
      <alignment vertical="center"/>
    </xf>
    <xf numFmtId="38" fontId="4" fillId="0" borderId="65" xfId="49" applyNumberFormat="1" applyFont="1" applyBorder="1" applyAlignment="1">
      <alignment vertical="center"/>
    </xf>
    <xf numFmtId="38" fontId="4" fillId="0" borderId="63" xfId="49" applyNumberFormat="1" applyFont="1" applyBorder="1" applyAlignment="1">
      <alignment vertical="center"/>
    </xf>
    <xf numFmtId="38" fontId="4" fillId="0" borderId="76" xfId="49" applyNumberFormat="1" applyFont="1" applyFill="1" applyBorder="1" applyAlignment="1">
      <alignment vertical="center"/>
    </xf>
    <xf numFmtId="38" fontId="4" fillId="0" borderId="65" xfId="49" applyNumberFormat="1" applyFont="1" applyFill="1" applyBorder="1" applyAlignment="1">
      <alignment vertical="center"/>
    </xf>
    <xf numFmtId="38" fontId="4" fillId="0" borderId="63" xfId="49" applyNumberFormat="1" applyFont="1" applyFill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38" fontId="4" fillId="0" borderId="40" xfId="49" applyNumberFormat="1" applyFont="1" applyBorder="1" applyAlignment="1">
      <alignment vertical="center"/>
    </xf>
    <xf numFmtId="38" fontId="4" fillId="0" borderId="51" xfId="49" applyNumberFormat="1" applyFont="1" applyBorder="1" applyAlignment="1">
      <alignment vertical="center"/>
    </xf>
    <xf numFmtId="38" fontId="4" fillId="0" borderId="62" xfId="49" applyNumberFormat="1" applyFont="1" applyBorder="1" applyAlignment="1">
      <alignment vertical="center"/>
    </xf>
    <xf numFmtId="38" fontId="4" fillId="0" borderId="53" xfId="49" applyNumberFormat="1" applyFont="1" applyBorder="1" applyAlignment="1">
      <alignment vertical="center"/>
    </xf>
    <xf numFmtId="38" fontId="4" fillId="0" borderId="70" xfId="49" applyNumberFormat="1" applyFont="1" applyBorder="1" applyAlignment="1">
      <alignment vertical="center"/>
    </xf>
    <xf numFmtId="38" fontId="4" fillId="0" borderId="54" xfId="49" applyNumberFormat="1" applyFont="1" applyBorder="1" applyAlignment="1">
      <alignment vertical="center"/>
    </xf>
    <xf numFmtId="38" fontId="4" fillId="0" borderId="36" xfId="49" applyNumberFormat="1" applyFont="1" applyBorder="1" applyAlignment="1">
      <alignment vertical="center"/>
    </xf>
    <xf numFmtId="38" fontId="4" fillId="0" borderId="47" xfId="49" applyNumberFormat="1" applyFont="1" applyBorder="1" applyAlignment="1">
      <alignment vertical="center"/>
    </xf>
    <xf numFmtId="38" fontId="4" fillId="0" borderId="86" xfId="49" applyNumberFormat="1" applyFont="1" applyBorder="1" applyAlignment="1">
      <alignment vertical="center"/>
    </xf>
    <xf numFmtId="38" fontId="4" fillId="0" borderId="49" xfId="49" applyNumberFormat="1" applyFont="1" applyBorder="1" applyAlignment="1">
      <alignment vertical="center"/>
    </xf>
    <xf numFmtId="38" fontId="4" fillId="0" borderId="30" xfId="49" applyNumberFormat="1" applyFont="1" applyBorder="1" applyAlignment="1">
      <alignment vertical="center"/>
    </xf>
    <xf numFmtId="38" fontId="4" fillId="0" borderId="37" xfId="49" applyNumberFormat="1" applyFont="1" applyBorder="1" applyAlignment="1">
      <alignment vertical="center"/>
    </xf>
    <xf numFmtId="38" fontId="4" fillId="0" borderId="87" xfId="49" applyNumberFormat="1" applyFont="1" applyBorder="1" applyAlignment="1">
      <alignment vertical="center"/>
    </xf>
    <xf numFmtId="38" fontId="4" fillId="0" borderId="88" xfId="49" applyNumberFormat="1" applyFont="1" applyBorder="1" applyAlignment="1">
      <alignment vertical="center"/>
    </xf>
    <xf numFmtId="38" fontId="4" fillId="0" borderId="89" xfId="49" applyNumberFormat="1" applyFont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53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38" fontId="2" fillId="0" borderId="61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64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90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78" xfId="49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74" xfId="49" applyFont="1" applyBorder="1" applyAlignment="1">
      <alignment vertical="center"/>
    </xf>
    <xf numFmtId="38" fontId="2" fillId="0" borderId="93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95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73" xfId="49" applyFont="1" applyFill="1" applyBorder="1" applyAlignment="1">
      <alignment vertical="center"/>
    </xf>
    <xf numFmtId="38" fontId="2" fillId="0" borderId="97" xfId="49" applyFont="1" applyFill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73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  <xf numFmtId="49" fontId="4" fillId="0" borderId="57" xfId="0" applyNumberFormat="1" applyFont="1" applyBorder="1" applyAlignment="1">
      <alignment horizontal="left" vertical="center"/>
    </xf>
    <xf numFmtId="38" fontId="3" fillId="0" borderId="5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02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103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0" borderId="106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9" xfId="49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111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64" xfId="49" applyFont="1" applyFill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34" borderId="102" xfId="49" applyFont="1" applyFill="1" applyBorder="1" applyAlignment="1">
      <alignment vertical="center"/>
    </xf>
    <xf numFmtId="38" fontId="4" fillId="34" borderId="57" xfId="49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5" fillId="0" borderId="78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2" fillId="0" borderId="60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113" xfId="0" applyFont="1" applyBorder="1" applyAlignment="1">
      <alignment vertical="center"/>
    </xf>
    <xf numFmtId="38" fontId="3" fillId="0" borderId="89" xfId="49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5" fillId="0" borderId="81" xfId="0" applyFont="1" applyBorder="1" applyAlignment="1">
      <alignment horizontal="left" vertical="center"/>
    </xf>
    <xf numFmtId="0" fontId="2" fillId="0" borderId="9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5" fillId="0" borderId="106" xfId="0" applyFont="1" applyBorder="1" applyAlignment="1">
      <alignment horizontal="left" vertical="center"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7" fontId="7" fillId="0" borderId="23" xfId="49" applyNumberFormat="1" applyFont="1" applyBorder="1" applyAlignment="1">
      <alignment horizontal="center" vertical="center" shrinkToFit="1"/>
    </xf>
    <xf numFmtId="177" fontId="4" fillId="0" borderId="17" xfId="49" applyNumberFormat="1" applyFont="1" applyBorder="1" applyAlignment="1">
      <alignment horizontal="center" vertical="center" shrinkToFit="1"/>
    </xf>
    <xf numFmtId="177" fontId="7" fillId="0" borderId="14" xfId="49" applyNumberFormat="1" applyFont="1" applyBorder="1" applyAlignment="1">
      <alignment horizontal="center" vertical="center" shrinkToFit="1"/>
    </xf>
    <xf numFmtId="177" fontId="7" fillId="0" borderId="14" xfId="49" applyNumberFormat="1" applyFont="1" applyBorder="1" applyAlignment="1">
      <alignment horizontal="left" vertical="center" shrinkToFit="1"/>
    </xf>
    <xf numFmtId="177" fontId="7" fillId="0" borderId="106" xfId="49" applyNumberFormat="1" applyFont="1" applyBorder="1" applyAlignment="1">
      <alignment horizontal="center" vertical="center" shrinkToFit="1"/>
    </xf>
    <xf numFmtId="177" fontId="4" fillId="0" borderId="89" xfId="49" applyNumberFormat="1" applyFont="1" applyBorder="1" applyAlignment="1">
      <alignment horizontal="center" vertical="center" shrinkToFit="1"/>
    </xf>
    <xf numFmtId="38" fontId="4" fillId="0" borderId="73" xfId="49" applyNumberFormat="1" applyFont="1" applyBorder="1" applyAlignment="1">
      <alignment vertical="center"/>
    </xf>
    <xf numFmtId="38" fontId="4" fillId="0" borderId="56" xfId="49" applyNumberFormat="1" applyFont="1" applyBorder="1" applyAlignment="1">
      <alignment vertical="center"/>
    </xf>
    <xf numFmtId="177" fontId="3" fillId="0" borderId="60" xfId="49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 shrinkToFit="1"/>
    </xf>
    <xf numFmtId="177" fontId="7" fillId="0" borderId="61" xfId="49" applyNumberFormat="1" applyFont="1" applyBorder="1" applyAlignment="1">
      <alignment horizontal="center" vertical="center" shrinkToFit="1"/>
    </xf>
    <xf numFmtId="177" fontId="7" fillId="0" borderId="0" xfId="49" applyNumberFormat="1" applyFont="1" applyBorder="1" applyAlignment="1">
      <alignment horizontal="center" vertical="center" shrinkToFit="1"/>
    </xf>
    <xf numFmtId="177" fontId="3" fillId="0" borderId="28" xfId="49" applyNumberFormat="1" applyFont="1" applyBorder="1" applyAlignment="1">
      <alignment vertical="center"/>
    </xf>
    <xf numFmtId="177" fontId="4" fillId="0" borderId="71" xfId="49" applyNumberFormat="1" applyFont="1" applyBorder="1" applyAlignment="1">
      <alignment horizontal="center" vertical="center" shrinkToFit="1"/>
    </xf>
    <xf numFmtId="177" fontId="4" fillId="0" borderId="81" xfId="49" applyNumberFormat="1" applyFont="1" applyFill="1" applyBorder="1" applyAlignment="1">
      <alignment horizontal="center" vertical="center" shrinkToFit="1"/>
    </xf>
    <xf numFmtId="177" fontId="4" fillId="0" borderId="14" xfId="49" applyNumberFormat="1" applyFont="1" applyFill="1" applyBorder="1" applyAlignment="1">
      <alignment horizontal="center" vertical="center" shrinkToFit="1"/>
    </xf>
    <xf numFmtId="177" fontId="3" fillId="0" borderId="40" xfId="49" applyNumberFormat="1" applyFont="1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185" fontId="0" fillId="34" borderId="0" xfId="49" applyNumberFormat="1" applyFont="1" applyFill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5" fontId="0" fillId="34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/>
    </xf>
    <xf numFmtId="49" fontId="0" fillId="0" borderId="0" xfId="0" applyNumberFormat="1" applyFont="1" applyAlignment="1">
      <alignment horizontal="left" vertical="center"/>
    </xf>
    <xf numFmtId="38" fontId="0" fillId="35" borderId="0" xfId="49" applyFont="1" applyFill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/>
    </xf>
    <xf numFmtId="38" fontId="0" fillId="0" borderId="0" xfId="49" applyNumberFormat="1" applyFont="1" applyAlignment="1">
      <alignment vertical="center"/>
    </xf>
    <xf numFmtId="38" fontId="0" fillId="36" borderId="0" xfId="49" applyFont="1" applyFill="1" applyAlignment="1">
      <alignment vertical="center"/>
    </xf>
    <xf numFmtId="38" fontId="3" fillId="0" borderId="30" xfId="49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 shrinkToFit="1"/>
    </xf>
    <xf numFmtId="38" fontId="4" fillId="0" borderId="49" xfId="49" applyFont="1" applyFill="1" applyBorder="1" applyAlignment="1">
      <alignment horizontal="center" vertical="center" shrinkToFit="1"/>
    </xf>
    <xf numFmtId="38" fontId="4" fillId="0" borderId="30" xfId="49" applyFont="1" applyFill="1" applyBorder="1" applyAlignment="1">
      <alignment horizontal="center" vertical="center" shrinkToFit="1"/>
    </xf>
    <xf numFmtId="38" fontId="3" fillId="0" borderId="115" xfId="49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horizontal="center" vertical="center"/>
    </xf>
    <xf numFmtId="38" fontId="3" fillId="0" borderId="116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49" fontId="3" fillId="0" borderId="23" xfId="49" applyNumberFormat="1" applyFont="1" applyFill="1" applyBorder="1" applyAlignment="1">
      <alignment horizontal="center" vertical="center"/>
    </xf>
    <xf numFmtId="38" fontId="3" fillId="0" borderId="118" xfId="49" applyFont="1" applyBorder="1" applyAlignment="1">
      <alignment vertical="center"/>
    </xf>
    <xf numFmtId="38" fontId="3" fillId="0" borderId="119" xfId="49" applyFont="1" applyBorder="1" applyAlignment="1">
      <alignment vertical="center"/>
    </xf>
    <xf numFmtId="38" fontId="3" fillId="0" borderId="120" xfId="49" applyFont="1" applyBorder="1" applyAlignment="1">
      <alignment vertical="center"/>
    </xf>
    <xf numFmtId="38" fontId="0" fillId="0" borderId="50" xfId="49" applyFont="1" applyFill="1" applyBorder="1" applyAlignment="1">
      <alignment/>
    </xf>
    <xf numFmtId="38" fontId="0" fillId="0" borderId="121" xfId="49" applyFont="1" applyFill="1" applyBorder="1" applyAlignment="1">
      <alignment/>
    </xf>
    <xf numFmtId="0" fontId="2" fillId="0" borderId="26" xfId="0" applyFont="1" applyBorder="1" applyAlignment="1">
      <alignment horizontal="left" vertical="center"/>
    </xf>
    <xf numFmtId="38" fontId="4" fillId="0" borderId="58" xfId="49" applyFont="1" applyFill="1" applyBorder="1" applyAlignment="1">
      <alignment vertical="center" wrapText="1"/>
    </xf>
    <xf numFmtId="38" fontId="3" fillId="0" borderId="59" xfId="49" applyFont="1" applyFill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64" xfId="49" applyFont="1" applyBorder="1" applyAlignment="1">
      <alignment horizontal="left" vertical="center"/>
    </xf>
    <xf numFmtId="38" fontId="4" fillId="0" borderId="94" xfId="49" applyFont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8" fillId="0" borderId="106" xfId="49" applyFont="1" applyBorder="1" applyAlignment="1">
      <alignment vertical="center"/>
    </xf>
    <xf numFmtId="38" fontId="8" fillId="0" borderId="79" xfId="49" applyFont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78" xfId="49" applyFont="1" applyBorder="1" applyAlignment="1">
      <alignment vertical="center"/>
    </xf>
    <xf numFmtId="0" fontId="2" fillId="0" borderId="89" xfId="0" applyFont="1" applyBorder="1" applyAlignment="1">
      <alignment horizontal="left" vertical="center"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0" fillId="0" borderId="122" xfId="49" applyFont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3" fillId="0" borderId="78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3" fillId="0" borderId="113" xfId="49" applyFont="1" applyBorder="1" applyAlignment="1">
      <alignment vertical="center"/>
    </xf>
    <xf numFmtId="38" fontId="2" fillId="0" borderId="69" xfId="49" applyFont="1" applyBorder="1" applyAlignment="1">
      <alignment vertical="center"/>
    </xf>
    <xf numFmtId="38" fontId="3" fillId="0" borderId="90" xfId="49" applyFont="1" applyBorder="1" applyAlignment="1">
      <alignment vertical="center"/>
    </xf>
    <xf numFmtId="38" fontId="3" fillId="0" borderId="106" xfId="49" applyFont="1" applyBorder="1" applyAlignment="1">
      <alignment vertical="center"/>
    </xf>
    <xf numFmtId="177" fontId="3" fillId="37" borderId="26" xfId="49" applyNumberFormat="1" applyFont="1" applyFill="1" applyBorder="1" applyAlignment="1">
      <alignment vertical="center"/>
    </xf>
    <xf numFmtId="177" fontId="3" fillId="37" borderId="0" xfId="49" applyNumberFormat="1" applyFont="1" applyFill="1" applyBorder="1" applyAlignment="1">
      <alignment vertical="center"/>
    </xf>
    <xf numFmtId="177" fontId="3" fillId="37" borderId="27" xfId="49" applyNumberFormat="1" applyFont="1" applyFill="1" applyBorder="1" applyAlignment="1">
      <alignment vertical="center"/>
    </xf>
    <xf numFmtId="177" fontId="3" fillId="37" borderId="17" xfId="49" applyNumberFormat="1" applyFont="1" applyFill="1" applyBorder="1" applyAlignment="1">
      <alignment horizontal="right" vertical="center"/>
    </xf>
    <xf numFmtId="177" fontId="3" fillId="37" borderId="44" xfId="49" applyNumberFormat="1" applyFont="1" applyFill="1" applyBorder="1" applyAlignment="1">
      <alignment vertical="center"/>
    </xf>
    <xf numFmtId="177" fontId="3" fillId="37" borderId="14" xfId="49" applyNumberFormat="1" applyFont="1" applyFill="1" applyBorder="1" applyAlignment="1">
      <alignment vertical="center"/>
    </xf>
    <xf numFmtId="38" fontId="4" fillId="34" borderId="15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10" fillId="0" borderId="0" xfId="49" applyFont="1" applyAlignment="1">
      <alignment horizontal="center" vertical="center"/>
    </xf>
    <xf numFmtId="38" fontId="9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57" fontId="0" fillId="0" borderId="123" xfId="49" applyNumberFormat="1" applyFont="1" applyFill="1" applyBorder="1" applyAlignment="1">
      <alignment horizontal="center" vertical="center"/>
    </xf>
    <xf numFmtId="57" fontId="0" fillId="0" borderId="124" xfId="49" applyNumberFormat="1" applyFont="1" applyFill="1" applyBorder="1" applyAlignment="1">
      <alignment horizontal="center" vertical="center"/>
    </xf>
    <xf numFmtId="57" fontId="0" fillId="0" borderId="125" xfId="49" applyNumberFormat="1" applyFont="1" applyFill="1" applyBorder="1" applyAlignment="1">
      <alignment horizontal="center" vertical="center"/>
    </xf>
    <xf numFmtId="38" fontId="0" fillId="38" borderId="126" xfId="49" applyFont="1" applyFill="1" applyBorder="1" applyAlignment="1">
      <alignment vertical="center"/>
    </xf>
    <xf numFmtId="57" fontId="0" fillId="0" borderId="127" xfId="49" applyNumberFormat="1" applyFont="1" applyFill="1" applyBorder="1" applyAlignment="1">
      <alignment horizontal="center" vertical="center"/>
    </xf>
    <xf numFmtId="57" fontId="0" fillId="0" borderId="122" xfId="49" applyNumberFormat="1" applyFont="1" applyFill="1" applyBorder="1" applyAlignment="1">
      <alignment horizontal="center" vertical="center"/>
    </xf>
    <xf numFmtId="57" fontId="0" fillId="0" borderId="11" xfId="49" applyNumberFormat="1" applyFont="1" applyFill="1" applyBorder="1" applyAlignment="1">
      <alignment horizontal="center" vertical="center"/>
    </xf>
    <xf numFmtId="38" fontId="0" fillId="38" borderId="128" xfId="49" applyFont="1" applyFill="1" applyBorder="1" applyAlignment="1">
      <alignment vertical="center"/>
    </xf>
    <xf numFmtId="57" fontId="0" fillId="0" borderId="129" xfId="49" applyNumberFormat="1" applyFont="1" applyFill="1" applyBorder="1" applyAlignment="1">
      <alignment horizontal="center" vertical="center"/>
    </xf>
    <xf numFmtId="57" fontId="0" fillId="0" borderId="33" xfId="49" applyNumberFormat="1" applyFont="1" applyFill="1" applyBorder="1" applyAlignment="1">
      <alignment horizontal="center" vertical="center"/>
    </xf>
    <xf numFmtId="57" fontId="0" fillId="0" borderId="29" xfId="49" applyNumberFormat="1" applyFont="1" applyFill="1" applyBorder="1" applyAlignment="1">
      <alignment horizontal="center" vertical="center"/>
    </xf>
    <xf numFmtId="38" fontId="0" fillId="38" borderId="130" xfId="49" applyFont="1" applyFill="1" applyBorder="1" applyAlignment="1">
      <alignment vertical="center"/>
    </xf>
    <xf numFmtId="57" fontId="0" fillId="38" borderId="131" xfId="49" applyNumberFormat="1" applyFont="1" applyFill="1" applyBorder="1" applyAlignment="1">
      <alignment horizontal="center" vertical="center"/>
    </xf>
    <xf numFmtId="57" fontId="0" fillId="38" borderId="19" xfId="49" applyNumberFormat="1" applyFont="1" applyFill="1" applyBorder="1" applyAlignment="1">
      <alignment horizontal="center" vertical="center"/>
    </xf>
    <xf numFmtId="57" fontId="0" fillId="38" borderId="16" xfId="49" applyNumberFormat="1" applyFont="1" applyFill="1" applyBorder="1" applyAlignment="1">
      <alignment horizontal="center" vertical="center"/>
    </xf>
    <xf numFmtId="38" fontId="0" fillId="38" borderId="132" xfId="49" applyFont="1" applyFill="1" applyBorder="1" applyAlignment="1">
      <alignment vertical="center"/>
    </xf>
    <xf numFmtId="57" fontId="0" fillId="38" borderId="115" xfId="49" applyNumberFormat="1" applyFont="1" applyFill="1" applyBorder="1" applyAlignment="1">
      <alignment horizontal="center" vertical="center"/>
    </xf>
    <xf numFmtId="57" fontId="0" fillId="38" borderId="21" xfId="49" applyNumberFormat="1" applyFont="1" applyFill="1" applyBorder="1" applyAlignment="1">
      <alignment horizontal="center" vertical="center"/>
    </xf>
    <xf numFmtId="57" fontId="0" fillId="38" borderId="13" xfId="49" applyNumberFormat="1" applyFont="1" applyFill="1" applyBorder="1" applyAlignment="1">
      <alignment horizontal="center" vertical="center"/>
    </xf>
    <xf numFmtId="38" fontId="0" fillId="38" borderId="133" xfId="49" applyFont="1" applyFill="1" applyBorder="1" applyAlignment="1">
      <alignment vertical="center"/>
    </xf>
    <xf numFmtId="57" fontId="0" fillId="0" borderId="134" xfId="49" applyNumberFormat="1" applyFont="1" applyFill="1" applyBorder="1" applyAlignment="1">
      <alignment horizontal="center" vertical="center"/>
    </xf>
    <xf numFmtId="57" fontId="0" fillId="0" borderId="84" xfId="49" applyNumberFormat="1" applyFont="1" applyFill="1" applyBorder="1" applyAlignment="1">
      <alignment horizontal="center" vertical="center"/>
    </xf>
    <xf numFmtId="57" fontId="0" fillId="0" borderId="69" xfId="49" applyNumberFormat="1" applyFont="1" applyFill="1" applyBorder="1" applyAlignment="1">
      <alignment horizontal="center" vertical="center"/>
    </xf>
    <xf numFmtId="38" fontId="0" fillId="38" borderId="135" xfId="49" applyFont="1" applyFill="1" applyBorder="1" applyAlignment="1">
      <alignment vertical="center"/>
    </xf>
    <xf numFmtId="57" fontId="0" fillId="0" borderId="134" xfId="49" applyNumberFormat="1" applyFont="1" applyBorder="1" applyAlignment="1">
      <alignment horizontal="center" vertical="center"/>
    </xf>
    <xf numFmtId="57" fontId="0" fillId="0" borderId="84" xfId="49" applyNumberFormat="1" applyFont="1" applyBorder="1" applyAlignment="1">
      <alignment horizontal="center" vertical="center"/>
    </xf>
    <xf numFmtId="57" fontId="0" fillId="0" borderId="69" xfId="49" applyNumberFormat="1" applyFont="1" applyBorder="1" applyAlignment="1">
      <alignment horizontal="center" vertical="center"/>
    </xf>
    <xf numFmtId="57" fontId="0" fillId="0" borderId="136" xfId="49" applyNumberFormat="1" applyFont="1" applyBorder="1" applyAlignment="1">
      <alignment horizontal="center" vertical="center"/>
    </xf>
    <xf numFmtId="57" fontId="0" fillId="0" borderId="87" xfId="49" applyNumberFormat="1" applyFont="1" applyBorder="1" applyAlignment="1">
      <alignment horizontal="center" vertical="center"/>
    </xf>
    <xf numFmtId="57" fontId="0" fillId="0" borderId="55" xfId="49" applyNumberFormat="1" applyFont="1" applyBorder="1" applyAlignment="1">
      <alignment horizontal="center" vertical="center"/>
    </xf>
    <xf numFmtId="38" fontId="0" fillId="38" borderId="137" xfId="49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135" xfId="49" applyFont="1" applyBorder="1" applyAlignment="1">
      <alignment vertical="center"/>
    </xf>
    <xf numFmtId="38" fontId="0" fillId="0" borderId="134" xfId="49" applyFont="1" applyBorder="1" applyAlignment="1">
      <alignment vertical="center"/>
    </xf>
    <xf numFmtId="38" fontId="0" fillId="0" borderId="84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38" fontId="0" fillId="38" borderId="115" xfId="49" applyFont="1" applyFill="1" applyBorder="1" applyAlignment="1">
      <alignment vertical="center"/>
    </xf>
    <xf numFmtId="38" fontId="0" fillId="38" borderId="21" xfId="49" applyFont="1" applyFill="1" applyBorder="1" applyAlignment="1">
      <alignment vertical="center"/>
    </xf>
    <xf numFmtId="38" fontId="0" fillId="38" borderId="13" xfId="49" applyFont="1" applyFill="1" applyBorder="1" applyAlignment="1">
      <alignment vertical="center"/>
    </xf>
    <xf numFmtId="38" fontId="0" fillId="38" borderId="138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38" borderId="139" xfId="49" applyFont="1" applyFill="1" applyBorder="1" applyAlignment="1">
      <alignment vertical="center"/>
    </xf>
    <xf numFmtId="38" fontId="0" fillId="38" borderId="83" xfId="49" applyFont="1" applyFill="1" applyBorder="1" applyAlignment="1">
      <alignment vertical="center"/>
    </xf>
    <xf numFmtId="38" fontId="0" fillId="38" borderId="66" xfId="49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4" xfId="0" applyFont="1" applyBorder="1" applyAlignment="1">
      <alignment vertical="center"/>
    </xf>
    <xf numFmtId="0" fontId="0" fillId="0" borderId="14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38" fontId="0" fillId="38" borderId="141" xfId="49" applyFont="1" applyFill="1" applyBorder="1" applyAlignment="1">
      <alignment vertical="center"/>
    </xf>
    <xf numFmtId="38" fontId="0" fillId="38" borderId="50" xfId="49" applyFont="1" applyFill="1" applyBorder="1" applyAlignment="1">
      <alignment vertical="center"/>
    </xf>
    <xf numFmtId="38" fontId="0" fillId="38" borderId="20" xfId="49" applyFont="1" applyFill="1" applyBorder="1" applyAlignment="1">
      <alignment vertical="center"/>
    </xf>
    <xf numFmtId="38" fontId="0" fillId="38" borderId="15" xfId="49" applyFont="1" applyFill="1" applyBorder="1" applyAlignment="1">
      <alignment vertical="center"/>
    </xf>
    <xf numFmtId="38" fontId="0" fillId="38" borderId="142" xfId="49" applyFont="1" applyFill="1" applyBorder="1" applyAlignment="1">
      <alignment vertical="center"/>
    </xf>
    <xf numFmtId="38" fontId="0" fillId="0" borderId="136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137" xfId="49" applyFont="1" applyBorder="1" applyAlignment="1">
      <alignment vertical="center"/>
    </xf>
    <xf numFmtId="38" fontId="0" fillId="0" borderId="134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horizontal="center" vertical="center"/>
    </xf>
    <xf numFmtId="38" fontId="0" fillId="0" borderId="69" xfId="49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49" fontId="0" fillId="0" borderId="127" xfId="49" applyNumberFormat="1" applyFont="1" applyFill="1" applyBorder="1" applyAlignment="1">
      <alignment horizontal="center" vertical="center"/>
    </xf>
    <xf numFmtId="49" fontId="0" fillId="0" borderId="12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127" xfId="49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9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130" xfId="49" applyFont="1" applyFill="1" applyBorder="1" applyAlignment="1">
      <alignment vertical="center"/>
    </xf>
    <xf numFmtId="38" fontId="0" fillId="38" borderId="131" xfId="49" applyFont="1" applyFill="1" applyBorder="1" applyAlignment="1">
      <alignment vertical="center"/>
    </xf>
    <xf numFmtId="38" fontId="0" fillId="38" borderId="19" xfId="49" applyFont="1" applyFill="1" applyBorder="1" applyAlignment="1">
      <alignment vertical="center"/>
    </xf>
    <xf numFmtId="38" fontId="0" fillId="38" borderId="16" xfId="49" applyFont="1" applyFill="1" applyBorder="1" applyAlignment="1">
      <alignment vertical="center"/>
    </xf>
    <xf numFmtId="0" fontId="0" fillId="0" borderId="143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38" fontId="0" fillId="0" borderId="84" xfId="0" applyNumberFormat="1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7" fontId="0" fillId="0" borderId="115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177" fontId="49" fillId="0" borderId="21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34" xfId="49" applyNumberFormat="1" applyFont="1" applyFill="1" applyBorder="1" applyAlignment="1">
      <alignment vertical="center"/>
    </xf>
    <xf numFmtId="177" fontId="0" fillId="0" borderId="84" xfId="49" applyNumberFormat="1" applyFont="1" applyFill="1" applyBorder="1" applyAlignment="1">
      <alignment vertical="center"/>
    </xf>
    <xf numFmtId="177" fontId="49" fillId="0" borderId="84" xfId="49" applyNumberFormat="1" applyFont="1" applyFill="1" applyBorder="1" applyAlignment="1">
      <alignment vertical="center"/>
    </xf>
    <xf numFmtId="177" fontId="0" fillId="0" borderId="69" xfId="49" applyNumberFormat="1" applyFont="1" applyFill="1" applyBorder="1" applyAlignment="1">
      <alignment vertical="center"/>
    </xf>
    <xf numFmtId="177" fontId="0" fillId="0" borderId="135" xfId="49" applyNumberFormat="1" applyFont="1" applyFill="1" applyBorder="1" applyAlignment="1">
      <alignment vertical="center"/>
    </xf>
    <xf numFmtId="177" fontId="0" fillId="0" borderId="146" xfId="49" applyNumberFormat="1" applyFont="1" applyFill="1" applyBorder="1" applyAlignment="1">
      <alignment vertical="center"/>
    </xf>
    <xf numFmtId="177" fontId="0" fillId="0" borderId="85" xfId="49" applyNumberFormat="1" applyFont="1" applyFill="1" applyBorder="1" applyAlignment="1">
      <alignment vertical="center"/>
    </xf>
    <xf numFmtId="177" fontId="49" fillId="0" borderId="85" xfId="49" applyNumberFormat="1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vertical="center"/>
    </xf>
    <xf numFmtId="177" fontId="0" fillId="0" borderId="147" xfId="49" applyNumberFormat="1" applyFont="1" applyFill="1" applyBorder="1" applyAlignment="1">
      <alignment vertical="center"/>
    </xf>
    <xf numFmtId="0" fontId="0" fillId="0" borderId="148" xfId="0" applyFont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147" xfId="49" applyFont="1" applyBorder="1" applyAlignment="1">
      <alignment vertical="center"/>
    </xf>
    <xf numFmtId="38" fontId="0" fillId="0" borderId="134" xfId="49" applyFont="1" applyBorder="1" applyAlignment="1">
      <alignment horizontal="right" vertical="center"/>
    </xf>
    <xf numFmtId="38" fontId="0" fillId="0" borderId="84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146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85" xfId="0" applyFont="1" applyBorder="1" applyAlignment="1">
      <alignment vertical="center"/>
    </xf>
    <xf numFmtId="38" fontId="0" fillId="0" borderId="76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49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50" xfId="49" applyFont="1" applyFill="1" applyBorder="1" applyAlignment="1">
      <alignment vertical="center"/>
    </xf>
    <xf numFmtId="38" fontId="0" fillId="0" borderId="151" xfId="49" applyFont="1" applyFill="1" applyBorder="1" applyAlignment="1">
      <alignment vertical="center"/>
    </xf>
    <xf numFmtId="38" fontId="0" fillId="0" borderId="152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/>
    </xf>
    <xf numFmtId="38" fontId="0" fillId="0" borderId="153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147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154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186" fontId="0" fillId="0" borderId="10" xfId="49" applyNumberFormat="1" applyFont="1" applyFill="1" applyBorder="1" applyAlignment="1">
      <alignment vertical="center"/>
    </xf>
    <xf numFmtId="186" fontId="0" fillId="0" borderId="19" xfId="49" applyNumberFormat="1" applyFont="1" applyFill="1" applyBorder="1" applyAlignment="1">
      <alignment vertical="center"/>
    </xf>
    <xf numFmtId="186" fontId="0" fillId="0" borderId="16" xfId="49" applyNumberFormat="1" applyFont="1" applyFill="1" applyBorder="1" applyAlignment="1">
      <alignment vertical="center"/>
    </xf>
    <xf numFmtId="186" fontId="0" fillId="0" borderId="126" xfId="49" applyNumberFormat="1" applyFont="1" applyFill="1" applyBorder="1" applyAlignment="1">
      <alignment vertical="center"/>
    </xf>
    <xf numFmtId="186" fontId="0" fillId="0" borderId="132" xfId="49" applyNumberFormat="1" applyFont="1" applyFill="1" applyBorder="1" applyAlignment="1">
      <alignment vertical="center"/>
    </xf>
    <xf numFmtId="186" fontId="0" fillId="0" borderId="155" xfId="49" applyNumberFormat="1" applyFont="1" applyFill="1" applyBorder="1" applyAlignment="1">
      <alignment vertical="center"/>
    </xf>
    <xf numFmtId="186" fontId="0" fillId="0" borderId="122" xfId="49" applyNumberFormat="1" applyFont="1" applyFill="1" applyBorder="1" applyAlignment="1">
      <alignment vertical="center"/>
    </xf>
    <xf numFmtId="186" fontId="0" fillId="0" borderId="11" xfId="49" applyNumberFormat="1" applyFont="1" applyFill="1" applyBorder="1" applyAlignment="1">
      <alignment vertical="center"/>
    </xf>
    <xf numFmtId="38" fontId="0" fillId="0" borderId="156" xfId="49" applyFont="1" applyFill="1" applyBorder="1" applyAlignment="1">
      <alignment vertical="center"/>
    </xf>
    <xf numFmtId="38" fontId="0" fillId="0" borderId="155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121" xfId="49" applyFont="1" applyFill="1" applyBorder="1" applyAlignment="1">
      <alignment horizontal="center" vertical="center"/>
    </xf>
    <xf numFmtId="38" fontId="0" fillId="0" borderId="139" xfId="49" applyFont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18" xfId="49" applyNumberFormat="1" applyFont="1" applyBorder="1" applyAlignment="1">
      <alignment vertical="center"/>
    </xf>
    <xf numFmtId="177" fontId="0" fillId="0" borderId="119" xfId="49" applyNumberFormat="1" applyFont="1" applyFill="1" applyBorder="1" applyAlignment="1">
      <alignment vertical="center"/>
    </xf>
    <xf numFmtId="177" fontId="0" fillId="0" borderId="119" xfId="49" applyNumberFormat="1" applyFont="1" applyBorder="1" applyAlignment="1">
      <alignment vertical="center"/>
    </xf>
    <xf numFmtId="38" fontId="0" fillId="0" borderId="146" xfId="49" applyFont="1" applyFill="1" applyBorder="1" applyAlignment="1">
      <alignment vertical="center"/>
    </xf>
    <xf numFmtId="177" fontId="0" fillId="0" borderId="157" xfId="49" applyNumberFormat="1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177" fontId="0" fillId="0" borderId="158" xfId="49" applyNumberFormat="1" applyFont="1" applyFill="1" applyBorder="1" applyAlignment="1">
      <alignment vertical="center"/>
    </xf>
    <xf numFmtId="38" fontId="0" fillId="0" borderId="50" xfId="49" applyFont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177" fontId="0" fillId="0" borderId="116" xfId="49" applyNumberFormat="1" applyFont="1" applyFill="1" applyBorder="1" applyAlignment="1">
      <alignment vertical="center"/>
    </xf>
    <xf numFmtId="38" fontId="0" fillId="0" borderId="148" xfId="49" applyFont="1" applyFill="1" applyBorder="1" applyAlignment="1">
      <alignment vertical="center"/>
    </xf>
    <xf numFmtId="177" fontId="0" fillId="0" borderId="159" xfId="49" applyNumberFormat="1" applyFont="1" applyFill="1" applyBorder="1" applyAlignment="1">
      <alignment vertical="center"/>
    </xf>
    <xf numFmtId="177" fontId="0" fillId="0" borderId="120" xfId="49" applyNumberFormat="1" applyFont="1" applyFill="1" applyBorder="1" applyAlignment="1">
      <alignment vertical="center"/>
    </xf>
    <xf numFmtId="38" fontId="0" fillId="0" borderId="127" xfId="49" applyFont="1" applyBorder="1" applyAlignment="1">
      <alignment vertical="center"/>
    </xf>
    <xf numFmtId="177" fontId="0" fillId="0" borderId="160" xfId="49" applyNumberFormat="1" applyFont="1" applyBorder="1" applyAlignment="1">
      <alignment vertical="center"/>
    </xf>
    <xf numFmtId="38" fontId="0" fillId="0" borderId="129" xfId="49" applyFont="1" applyFill="1" applyBorder="1" applyAlignment="1">
      <alignment vertical="center"/>
    </xf>
    <xf numFmtId="177" fontId="0" fillId="0" borderId="161" xfId="49" applyNumberFormat="1" applyFont="1" applyFill="1" applyBorder="1" applyAlignment="1">
      <alignment vertical="center"/>
    </xf>
    <xf numFmtId="38" fontId="0" fillId="0" borderId="129" xfId="49" applyNumberFormat="1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177" fontId="0" fillId="0" borderId="160" xfId="49" applyNumberFormat="1" applyFont="1" applyFill="1" applyBorder="1" applyAlignment="1">
      <alignment vertical="center"/>
    </xf>
    <xf numFmtId="38" fontId="0" fillId="0" borderId="131" xfId="49" applyFont="1" applyFill="1" applyBorder="1" applyAlignment="1">
      <alignment vertical="center"/>
    </xf>
    <xf numFmtId="38" fontId="0" fillId="38" borderId="161" xfId="49" applyFont="1" applyFill="1" applyBorder="1" applyAlignment="1">
      <alignment vertical="center"/>
    </xf>
    <xf numFmtId="38" fontId="0" fillId="0" borderId="129" xfId="49" applyFont="1" applyBorder="1" applyAlignment="1">
      <alignment vertical="center"/>
    </xf>
    <xf numFmtId="3" fontId="0" fillId="0" borderId="10" xfId="49" applyNumberFormat="1" applyFont="1" applyFill="1" applyBorder="1" applyAlignment="1">
      <alignment vertical="center"/>
    </xf>
    <xf numFmtId="3" fontId="0" fillId="0" borderId="19" xfId="49" applyNumberFormat="1" applyFont="1" applyFill="1" applyBorder="1" applyAlignment="1">
      <alignment vertical="center"/>
    </xf>
    <xf numFmtId="3" fontId="0" fillId="0" borderId="16" xfId="49" applyNumberFormat="1" applyFont="1" applyFill="1" applyBorder="1" applyAlignment="1">
      <alignment vertical="center"/>
    </xf>
    <xf numFmtId="3" fontId="0" fillId="0" borderId="149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" fontId="0" fillId="0" borderId="140" xfId="49" applyNumberFormat="1" applyFont="1" applyFill="1" applyBorder="1" applyAlignment="1">
      <alignment vertical="center"/>
    </xf>
    <xf numFmtId="3" fontId="0" fillId="0" borderId="84" xfId="49" applyNumberFormat="1" applyFont="1" applyFill="1" applyBorder="1" applyAlignment="1">
      <alignment vertical="center"/>
    </xf>
    <xf numFmtId="3" fontId="0" fillId="0" borderId="69" xfId="49" applyNumberFormat="1" applyFont="1" applyFill="1" applyBorder="1" applyAlignment="1">
      <alignment vertical="center"/>
    </xf>
    <xf numFmtId="3" fontId="0" fillId="0" borderId="151" xfId="49" applyNumberFormat="1" applyFont="1" applyFill="1" applyBorder="1" applyAlignment="1">
      <alignment vertical="center"/>
    </xf>
    <xf numFmtId="3" fontId="0" fillId="0" borderId="152" xfId="49" applyNumberFormat="1" applyFont="1" applyFill="1" applyBorder="1" applyAlignment="1">
      <alignment vertical="center"/>
    </xf>
    <xf numFmtId="3" fontId="0" fillId="0" borderId="90" xfId="49" applyNumberFormat="1" applyFont="1" applyFill="1" applyBorder="1" applyAlignment="1">
      <alignment vertical="center"/>
    </xf>
    <xf numFmtId="3" fontId="0" fillId="0" borderId="155" xfId="49" applyNumberFormat="1" applyFont="1" applyFill="1" applyBorder="1" applyAlignment="1">
      <alignment vertical="center"/>
    </xf>
    <xf numFmtId="3" fontId="0" fillId="0" borderId="122" xfId="49" applyNumberFormat="1" applyFont="1" applyFill="1" applyBorder="1" applyAlignment="1">
      <alignment vertical="center"/>
    </xf>
    <xf numFmtId="38" fontId="0" fillId="0" borderId="128" xfId="49" applyFont="1" applyFill="1" applyBorder="1" applyAlignment="1">
      <alignment vertical="center"/>
    </xf>
    <xf numFmtId="3" fontId="0" fillId="0" borderId="162" xfId="49" applyNumberFormat="1" applyFont="1" applyFill="1" applyBorder="1" applyAlignment="1">
      <alignment vertical="center"/>
    </xf>
    <xf numFmtId="3" fontId="0" fillId="0" borderId="83" xfId="49" applyNumberFormat="1" applyFont="1" applyFill="1" applyBorder="1" applyAlignment="1">
      <alignment vertical="center"/>
    </xf>
    <xf numFmtId="3" fontId="0" fillId="0" borderId="66" xfId="49" applyNumberFormat="1" applyFont="1" applyFill="1" applyBorder="1" applyAlignment="1">
      <alignment vertical="center"/>
    </xf>
    <xf numFmtId="3" fontId="0" fillId="0" borderId="150" xfId="49" applyNumberFormat="1" applyFont="1" applyFill="1" applyBorder="1" applyAlignment="1">
      <alignment vertical="center"/>
    </xf>
    <xf numFmtId="3" fontId="0" fillId="0" borderId="87" xfId="49" applyNumberFormat="1" applyFont="1" applyFill="1" applyBorder="1" applyAlignment="1">
      <alignment vertical="center"/>
    </xf>
    <xf numFmtId="3" fontId="0" fillId="0" borderId="55" xfId="49" applyNumberFormat="1" applyFont="1" applyFill="1" applyBorder="1" applyAlignment="1">
      <alignment vertical="center"/>
    </xf>
    <xf numFmtId="3" fontId="0" fillId="0" borderId="11" xfId="49" applyNumberFormat="1" applyFont="1" applyFill="1" applyBorder="1" applyAlignment="1">
      <alignment vertical="center"/>
    </xf>
    <xf numFmtId="3" fontId="0" fillId="0" borderId="32" xfId="49" applyNumberFormat="1" applyFont="1" applyFill="1" applyBorder="1" applyAlignment="1">
      <alignment vertical="center"/>
    </xf>
    <xf numFmtId="3" fontId="0" fillId="0" borderId="33" xfId="49" applyNumberFormat="1" applyFont="1" applyFill="1" applyBorder="1" applyAlignment="1">
      <alignment vertical="center"/>
    </xf>
    <xf numFmtId="3" fontId="0" fillId="0" borderId="29" xfId="49" applyNumberFormat="1" applyFont="1" applyFill="1" applyBorder="1" applyAlignment="1">
      <alignment vertical="center"/>
    </xf>
    <xf numFmtId="3" fontId="0" fillId="0" borderId="163" xfId="49" applyNumberFormat="1" applyFont="1" applyFill="1" applyBorder="1" applyAlignment="1">
      <alignment vertical="center"/>
    </xf>
    <xf numFmtId="3" fontId="0" fillId="0" borderId="88" xfId="49" applyNumberFormat="1" applyFont="1" applyFill="1" applyBorder="1" applyAlignment="1">
      <alignment vertical="center"/>
    </xf>
    <xf numFmtId="3" fontId="0" fillId="0" borderId="91" xfId="49" applyNumberFormat="1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 wrapText="1"/>
    </xf>
    <xf numFmtId="3" fontId="0" fillId="0" borderId="18" xfId="49" applyNumberFormat="1" applyFont="1" applyFill="1" applyBorder="1" applyAlignment="1">
      <alignment vertical="center"/>
    </xf>
    <xf numFmtId="3" fontId="0" fillId="0" borderId="20" xfId="49" applyNumberFormat="1" applyFont="1" applyFill="1" applyBorder="1" applyAlignment="1">
      <alignment vertical="center"/>
    </xf>
    <xf numFmtId="3" fontId="0" fillId="0" borderId="15" xfId="49" applyNumberFormat="1" applyFont="1" applyFill="1" applyBorder="1" applyAlignment="1">
      <alignment vertical="center"/>
    </xf>
    <xf numFmtId="186" fontId="0" fillId="0" borderId="128" xfId="49" applyNumberFormat="1" applyFont="1" applyFill="1" applyBorder="1" applyAlignment="1">
      <alignment vertical="center"/>
    </xf>
    <xf numFmtId="186" fontId="0" fillId="0" borderId="149" xfId="49" applyNumberFormat="1" applyFont="1" applyFill="1" applyBorder="1" applyAlignment="1">
      <alignment vertical="center"/>
    </xf>
    <xf numFmtId="186" fontId="0" fillId="0" borderId="21" xfId="49" applyNumberFormat="1" applyFont="1" applyFill="1" applyBorder="1" applyAlignment="1">
      <alignment vertical="center"/>
    </xf>
    <xf numFmtId="186" fontId="0" fillId="0" borderId="13" xfId="49" applyNumberFormat="1" applyFont="1" applyFill="1" applyBorder="1" applyAlignment="1">
      <alignment vertical="center"/>
    </xf>
    <xf numFmtId="186" fontId="0" fillId="0" borderId="133" xfId="49" applyNumberFormat="1" applyFont="1" applyFill="1" applyBorder="1" applyAlignment="1">
      <alignment vertical="center"/>
    </xf>
    <xf numFmtId="186" fontId="0" fillId="0" borderId="140" xfId="49" applyNumberFormat="1" applyFont="1" applyFill="1" applyBorder="1" applyAlignment="1">
      <alignment vertical="center"/>
    </xf>
    <xf numFmtId="186" fontId="0" fillId="0" borderId="84" xfId="49" applyNumberFormat="1" applyFont="1" applyFill="1" applyBorder="1" applyAlignment="1">
      <alignment vertical="center"/>
    </xf>
    <xf numFmtId="186" fontId="0" fillId="0" borderId="69" xfId="49" applyNumberFormat="1" applyFont="1" applyFill="1" applyBorder="1" applyAlignment="1">
      <alignment vertical="center"/>
    </xf>
    <xf numFmtId="186" fontId="0" fillId="0" borderId="135" xfId="49" applyNumberFormat="1" applyFont="1" applyFill="1" applyBorder="1" applyAlignment="1">
      <alignment vertical="center"/>
    </xf>
    <xf numFmtId="186" fontId="0" fillId="0" borderId="150" xfId="49" applyNumberFormat="1" applyFont="1" applyFill="1" applyBorder="1" applyAlignment="1">
      <alignment vertical="center"/>
    </xf>
    <xf numFmtId="186" fontId="0" fillId="0" borderId="87" xfId="49" applyNumberFormat="1" applyFont="1" applyFill="1" applyBorder="1" applyAlignment="1">
      <alignment vertical="center"/>
    </xf>
    <xf numFmtId="186" fontId="0" fillId="0" borderId="55" xfId="49" applyNumberFormat="1" applyFont="1" applyFill="1" applyBorder="1" applyAlignment="1">
      <alignment vertical="center"/>
    </xf>
    <xf numFmtId="186" fontId="0" fillId="0" borderId="137" xfId="49" applyNumberFormat="1" applyFont="1" applyFill="1" applyBorder="1" applyAlignment="1">
      <alignment vertical="center"/>
    </xf>
    <xf numFmtId="186" fontId="0" fillId="0" borderId="151" xfId="49" applyNumberFormat="1" applyFont="1" applyFill="1" applyBorder="1" applyAlignment="1">
      <alignment vertical="center"/>
    </xf>
    <xf numFmtId="38" fontId="0" fillId="0" borderId="16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164" xfId="49" applyFont="1" applyBorder="1" applyAlignment="1">
      <alignment vertical="center"/>
    </xf>
    <xf numFmtId="38" fontId="0" fillId="0" borderId="153" xfId="49" applyFont="1" applyBorder="1" applyAlignment="1">
      <alignment vertical="center"/>
    </xf>
    <xf numFmtId="38" fontId="0" fillId="0" borderId="148" xfId="49" applyFont="1" applyBorder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142" xfId="49" applyNumberFormat="1" applyFont="1" applyBorder="1" applyAlignment="1">
      <alignment vertical="center"/>
    </xf>
    <xf numFmtId="177" fontId="0" fillId="0" borderId="149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133" xfId="49" applyNumberFormat="1" applyFont="1" applyBorder="1" applyAlignment="1">
      <alignment vertical="center"/>
    </xf>
    <xf numFmtId="177" fontId="0" fillId="0" borderId="18" xfId="49" applyNumberFormat="1" applyFont="1" applyBorder="1" applyAlignment="1">
      <alignment horizontal="right" vertical="center"/>
    </xf>
    <xf numFmtId="177" fontId="0" fillId="0" borderId="149" xfId="49" applyNumberFormat="1" applyFont="1" applyBorder="1" applyAlignment="1">
      <alignment horizontal="right" vertical="center"/>
    </xf>
    <xf numFmtId="177" fontId="0" fillId="38" borderId="149" xfId="49" applyNumberFormat="1" applyFont="1" applyFill="1" applyBorder="1" applyAlignment="1">
      <alignment vertical="center"/>
    </xf>
    <xf numFmtId="177" fontId="0" fillId="38" borderId="149" xfId="49" applyNumberFormat="1" applyFont="1" applyFill="1" applyBorder="1" applyAlignment="1">
      <alignment horizontal="right" vertical="center"/>
    </xf>
    <xf numFmtId="177" fontId="0" fillId="38" borderId="14" xfId="49" applyNumberFormat="1" applyFont="1" applyFill="1" applyBorder="1" applyAlignment="1">
      <alignment vertical="center"/>
    </xf>
    <xf numFmtId="177" fontId="0" fillId="38" borderId="133" xfId="49" applyNumberFormat="1" applyFont="1" applyFill="1" applyBorder="1" applyAlignment="1">
      <alignment vertical="center"/>
    </xf>
    <xf numFmtId="177" fontId="0" fillId="0" borderId="151" xfId="49" applyNumberFormat="1" applyFont="1" applyBorder="1" applyAlignment="1">
      <alignment vertical="center"/>
    </xf>
    <xf numFmtId="177" fontId="0" fillId="0" borderId="151" xfId="49" applyNumberFormat="1" applyFont="1" applyBorder="1" applyAlignment="1">
      <alignment horizontal="right" vertical="center"/>
    </xf>
    <xf numFmtId="177" fontId="0" fillId="0" borderId="106" xfId="49" applyNumberFormat="1" applyFont="1" applyBorder="1" applyAlignment="1">
      <alignment vertical="center"/>
    </xf>
    <xf numFmtId="177" fontId="0" fillId="0" borderId="138" xfId="49" applyNumberFormat="1" applyFont="1" applyBorder="1" applyAlignment="1">
      <alignment vertical="center"/>
    </xf>
    <xf numFmtId="177" fontId="0" fillId="0" borderId="163" xfId="49" applyNumberFormat="1" applyFont="1" applyBorder="1" applyAlignment="1">
      <alignment vertical="center"/>
    </xf>
    <xf numFmtId="177" fontId="0" fillId="0" borderId="163" xfId="49" applyNumberFormat="1" applyFont="1" applyBorder="1" applyAlignment="1">
      <alignment horizontal="right" vertical="center"/>
    </xf>
    <xf numFmtId="177" fontId="0" fillId="0" borderId="89" xfId="49" applyNumberFormat="1" applyFont="1" applyBorder="1" applyAlignment="1">
      <alignment vertical="center"/>
    </xf>
    <xf numFmtId="177" fontId="0" fillId="0" borderId="145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17" xfId="49" applyNumberFormat="1" applyFont="1" applyBorder="1" applyAlignment="1">
      <alignment vertical="center"/>
    </xf>
    <xf numFmtId="177" fontId="0" fillId="0" borderId="132" xfId="49" applyNumberFormat="1" applyFont="1" applyBorder="1" applyAlignment="1">
      <alignment vertical="center"/>
    </xf>
    <xf numFmtId="177" fontId="0" fillId="0" borderId="31" xfId="49" applyNumberFormat="1" applyFont="1" applyBorder="1" applyAlignment="1">
      <alignment vertical="center"/>
    </xf>
    <xf numFmtId="177" fontId="0" fillId="0" borderId="31" xfId="49" applyNumberFormat="1" applyFont="1" applyBorder="1" applyAlignment="1">
      <alignment horizontal="right" vertical="center"/>
    </xf>
    <xf numFmtId="177" fontId="0" fillId="0" borderId="30" xfId="49" applyNumberFormat="1" applyFont="1" applyBorder="1" applyAlignment="1">
      <alignment vertical="center"/>
    </xf>
    <xf numFmtId="177" fontId="0" fillId="0" borderId="156" xfId="49" applyNumberFormat="1" applyFont="1" applyBorder="1" applyAlignment="1">
      <alignment vertical="center"/>
    </xf>
    <xf numFmtId="0" fontId="0" fillId="0" borderId="115" xfId="0" applyFont="1" applyBorder="1" applyAlignment="1">
      <alignment horizontal="right" vertical="center"/>
    </xf>
    <xf numFmtId="0" fontId="0" fillId="0" borderId="149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177" fontId="0" fillId="0" borderId="131" xfId="49" applyNumberFormat="1" applyFont="1" applyBorder="1" applyAlignment="1">
      <alignment horizontal="right"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17" xfId="49" applyNumberFormat="1" applyFont="1" applyBorder="1" applyAlignment="1">
      <alignment horizontal="right" vertical="center"/>
    </xf>
    <xf numFmtId="177" fontId="0" fillId="0" borderId="132" xfId="49" applyNumberFormat="1" applyFont="1" applyBorder="1" applyAlignment="1">
      <alignment horizontal="right" vertical="center"/>
    </xf>
    <xf numFmtId="177" fontId="0" fillId="0" borderId="50" xfId="49" applyNumberFormat="1" applyFont="1" applyBorder="1" applyAlignment="1">
      <alignment horizontal="right" vertical="center"/>
    </xf>
    <xf numFmtId="177" fontId="0" fillId="0" borderId="18" xfId="49" applyNumberFormat="1" applyFont="1" applyBorder="1" applyAlignment="1">
      <alignment horizontal="right" vertical="center"/>
    </xf>
    <xf numFmtId="177" fontId="0" fillId="0" borderId="0" xfId="49" applyNumberFormat="1" applyFont="1" applyBorder="1" applyAlignment="1">
      <alignment horizontal="right" vertical="center"/>
    </xf>
    <xf numFmtId="177" fontId="0" fillId="0" borderId="142" xfId="49" applyNumberFormat="1" applyFont="1" applyBorder="1" applyAlignment="1">
      <alignment horizontal="right" vertical="center"/>
    </xf>
    <xf numFmtId="177" fontId="0" fillId="0" borderId="48" xfId="49" applyNumberFormat="1" applyFont="1" applyBorder="1" applyAlignment="1">
      <alignment horizontal="right" vertical="center"/>
    </xf>
    <xf numFmtId="177" fontId="0" fillId="0" borderId="31" xfId="49" applyNumberFormat="1" applyFont="1" applyBorder="1" applyAlignment="1">
      <alignment horizontal="right" vertical="center"/>
    </xf>
    <xf numFmtId="177" fontId="0" fillId="0" borderId="30" xfId="49" applyNumberFormat="1" applyFont="1" applyBorder="1" applyAlignment="1">
      <alignment horizontal="right" vertical="center"/>
    </xf>
    <xf numFmtId="177" fontId="0" fillId="0" borderId="156" xfId="49" applyNumberFormat="1" applyFont="1" applyBorder="1" applyAlignment="1">
      <alignment horizontal="right" vertical="center"/>
    </xf>
    <xf numFmtId="0" fontId="0" fillId="38" borderId="50" xfId="0" applyFont="1" applyFill="1" applyBorder="1" applyAlignment="1">
      <alignment horizontal="right" vertical="center"/>
    </xf>
    <xf numFmtId="0" fontId="0" fillId="38" borderId="18" xfId="0" applyFont="1" applyFill="1" applyBorder="1" applyAlignment="1">
      <alignment horizontal="righ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142" xfId="0" applyFont="1" applyFill="1" applyBorder="1" applyAlignment="1">
      <alignment horizontal="right" vertical="center"/>
    </xf>
    <xf numFmtId="0" fontId="0" fillId="0" borderId="165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06" xfId="0" applyFont="1" applyBorder="1" applyAlignment="1">
      <alignment horizontal="right" vertical="center"/>
    </xf>
    <xf numFmtId="177" fontId="0" fillId="0" borderId="138" xfId="0" applyNumberFormat="1" applyFont="1" applyBorder="1" applyAlignment="1">
      <alignment horizontal="right" vertical="center"/>
    </xf>
    <xf numFmtId="177" fontId="0" fillId="0" borderId="143" xfId="49" applyNumberFormat="1" applyFont="1" applyBorder="1" applyAlignment="1">
      <alignment horizontal="right" vertical="center"/>
    </xf>
    <xf numFmtId="177" fontId="0" fillId="0" borderId="88" xfId="49" applyNumberFormat="1" applyFont="1" applyBorder="1" applyAlignment="1">
      <alignment horizontal="right" vertical="center"/>
    </xf>
    <xf numFmtId="177" fontId="0" fillId="0" borderId="145" xfId="49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177" fontId="0" fillId="0" borderId="19" xfId="49" applyNumberFormat="1" applyFont="1" applyBorder="1" applyAlignment="1">
      <alignment horizontal="right" vertical="center"/>
    </xf>
    <xf numFmtId="177" fontId="0" fillId="0" borderId="16" xfId="49" applyNumberFormat="1" applyFont="1" applyBorder="1" applyAlignment="1">
      <alignment horizontal="right" vertical="center"/>
    </xf>
    <xf numFmtId="0" fontId="0" fillId="38" borderId="127" xfId="0" applyFont="1" applyFill="1" applyBorder="1" applyAlignment="1">
      <alignment horizontal="right" vertical="center"/>
    </xf>
    <xf numFmtId="0" fontId="0" fillId="38" borderId="155" xfId="0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/>
    </xf>
    <xf numFmtId="0" fontId="0" fillId="38" borderId="128" xfId="0" applyFont="1" applyFill="1" applyBorder="1" applyAlignment="1">
      <alignment horizontal="right" vertical="center"/>
    </xf>
    <xf numFmtId="177" fontId="0" fillId="0" borderId="148" xfId="49" applyNumberFormat="1" applyFont="1" applyBorder="1" applyAlignment="1">
      <alignment horizontal="right" vertical="center"/>
    </xf>
    <xf numFmtId="177" fontId="0" fillId="0" borderId="163" xfId="49" applyNumberFormat="1" applyFont="1" applyBorder="1" applyAlignment="1">
      <alignment horizontal="right" vertical="center"/>
    </xf>
    <xf numFmtId="177" fontId="0" fillId="0" borderId="91" xfId="49" applyNumberFormat="1" applyFont="1" applyBorder="1" applyAlignment="1">
      <alignment horizontal="right" vertical="center"/>
    </xf>
    <xf numFmtId="177" fontId="0" fillId="0" borderId="20" xfId="49" applyNumberFormat="1" applyFont="1" applyBorder="1" applyAlignment="1">
      <alignment horizontal="right" vertical="center"/>
    </xf>
    <xf numFmtId="177" fontId="0" fillId="0" borderId="15" xfId="49" applyNumberFormat="1" applyFont="1" applyBorder="1" applyAlignment="1">
      <alignment horizontal="right" vertical="center"/>
    </xf>
    <xf numFmtId="0" fontId="0" fillId="0" borderId="138" xfId="0" applyFont="1" applyBorder="1" applyAlignment="1">
      <alignment horizontal="right" vertical="center"/>
    </xf>
    <xf numFmtId="177" fontId="0" fillId="0" borderId="49" xfId="49" applyNumberFormat="1" applyFont="1" applyBorder="1" applyAlignment="1">
      <alignment horizontal="right" vertical="center"/>
    </xf>
    <xf numFmtId="177" fontId="0" fillId="0" borderId="43" xfId="49" applyNumberFormat="1" applyFont="1" applyBorder="1" applyAlignment="1">
      <alignment horizontal="right" vertical="center"/>
    </xf>
    <xf numFmtId="0" fontId="0" fillId="38" borderId="127" xfId="0" applyFont="1" applyFill="1" applyBorder="1" applyAlignment="1">
      <alignment vertical="center"/>
    </xf>
    <xf numFmtId="0" fontId="0" fillId="38" borderId="155" xfId="0" applyFont="1" applyFill="1" applyBorder="1" applyAlignment="1">
      <alignment vertical="center"/>
    </xf>
    <xf numFmtId="0" fontId="0" fillId="38" borderId="12" xfId="0" applyFont="1" applyFill="1" applyBorder="1" applyAlignment="1">
      <alignment vertical="center"/>
    </xf>
    <xf numFmtId="0" fontId="0" fillId="38" borderId="128" xfId="0" applyFont="1" applyFill="1" applyBorder="1" applyAlignment="1">
      <alignment vertical="center"/>
    </xf>
    <xf numFmtId="38" fontId="0" fillId="0" borderId="131" xfId="49" applyNumberFormat="1" applyFont="1" applyBorder="1" applyAlignment="1">
      <alignment horizontal="right" vertical="center"/>
    </xf>
    <xf numFmtId="38" fontId="0" fillId="0" borderId="10" xfId="49" applyNumberFormat="1" applyFont="1" applyBorder="1" applyAlignment="1">
      <alignment horizontal="right" vertical="center"/>
    </xf>
    <xf numFmtId="38" fontId="0" fillId="0" borderId="17" xfId="49" applyNumberFormat="1" applyFont="1" applyBorder="1" applyAlignment="1">
      <alignment horizontal="right" vertical="center"/>
    </xf>
    <xf numFmtId="38" fontId="0" fillId="0" borderId="132" xfId="49" applyNumberFormat="1" applyFont="1" applyBorder="1" applyAlignment="1">
      <alignment horizontal="right" vertical="center"/>
    </xf>
    <xf numFmtId="0" fontId="0" fillId="38" borderId="115" xfId="0" applyFont="1" applyFill="1" applyBorder="1" applyAlignment="1">
      <alignment horizontal="right" vertical="center"/>
    </xf>
    <xf numFmtId="0" fontId="0" fillId="38" borderId="149" xfId="0" applyFont="1" applyFill="1" applyBorder="1" applyAlignment="1">
      <alignment horizontal="right" vertical="center"/>
    </xf>
    <xf numFmtId="0" fontId="0" fillId="38" borderId="14" xfId="0" applyFont="1" applyFill="1" applyBorder="1" applyAlignment="1">
      <alignment horizontal="right" vertical="center"/>
    </xf>
    <xf numFmtId="0" fontId="0" fillId="38" borderId="133" xfId="0" applyFont="1" applyFill="1" applyBorder="1" applyAlignment="1">
      <alignment horizontal="right" vertical="center"/>
    </xf>
    <xf numFmtId="38" fontId="0" fillId="0" borderId="148" xfId="49" applyNumberFormat="1" applyFont="1" applyBorder="1" applyAlignment="1">
      <alignment horizontal="right" vertical="center"/>
    </xf>
    <xf numFmtId="38" fontId="0" fillId="0" borderId="163" xfId="49" applyNumberFormat="1" applyFont="1" applyBorder="1" applyAlignment="1">
      <alignment horizontal="right" vertical="center"/>
    </xf>
    <xf numFmtId="38" fontId="0" fillId="0" borderId="89" xfId="49" applyNumberFormat="1" applyFont="1" applyBorder="1" applyAlignment="1">
      <alignment horizontal="right" vertical="center"/>
    </xf>
    <xf numFmtId="38" fontId="0" fillId="0" borderId="145" xfId="49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38" fontId="0" fillId="0" borderId="50" xfId="49" applyNumberFormat="1" applyFont="1" applyBorder="1" applyAlignment="1">
      <alignment horizontal="right" vertical="center"/>
    </xf>
    <xf numFmtId="38" fontId="0" fillId="0" borderId="18" xfId="49" applyNumberFormat="1" applyFont="1" applyBorder="1" applyAlignment="1">
      <alignment horizontal="right" vertical="center"/>
    </xf>
    <xf numFmtId="38" fontId="0" fillId="0" borderId="20" xfId="49" applyNumberFormat="1" applyFont="1" applyBorder="1" applyAlignment="1">
      <alignment horizontal="right" vertical="center"/>
    </xf>
    <xf numFmtId="38" fontId="0" fillId="0" borderId="0" xfId="49" applyNumberFormat="1" applyFont="1" applyBorder="1" applyAlignment="1">
      <alignment horizontal="right" vertical="center"/>
    </xf>
    <xf numFmtId="38" fontId="0" fillId="0" borderId="142" xfId="49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8" fontId="0" fillId="0" borderId="19" xfId="49" applyNumberFormat="1" applyFont="1" applyBorder="1" applyAlignment="1">
      <alignment horizontal="right" vertical="center"/>
    </xf>
    <xf numFmtId="38" fontId="0" fillId="0" borderId="19" xfId="49" applyNumberFormat="1" applyFont="1" applyFill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38" fontId="0" fillId="0" borderId="88" xfId="49" applyNumberFormat="1" applyFont="1" applyBorder="1" applyAlignment="1">
      <alignment horizontal="right" vertical="center"/>
    </xf>
    <xf numFmtId="0" fontId="0" fillId="38" borderId="115" xfId="0" applyFont="1" applyFill="1" applyBorder="1" applyAlignment="1">
      <alignment vertical="center"/>
    </xf>
    <xf numFmtId="0" fontId="0" fillId="38" borderId="149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0" fillId="38" borderId="133" xfId="0" applyFont="1" applyFill="1" applyBorder="1" applyAlignment="1">
      <alignment vertical="center"/>
    </xf>
    <xf numFmtId="0" fontId="0" fillId="0" borderId="165" xfId="0" applyFont="1" applyBorder="1" applyAlignment="1">
      <alignment vertical="center"/>
    </xf>
    <xf numFmtId="0" fontId="0" fillId="0" borderId="151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38" xfId="0" applyFont="1" applyBorder="1" applyAlignment="1">
      <alignment vertical="center"/>
    </xf>
    <xf numFmtId="38" fontId="0" fillId="0" borderId="148" xfId="49" applyNumberFormat="1" applyFont="1" applyBorder="1" applyAlignment="1">
      <alignment vertical="center"/>
    </xf>
    <xf numFmtId="38" fontId="0" fillId="0" borderId="163" xfId="49" applyNumberFormat="1" applyFont="1" applyBorder="1" applyAlignment="1">
      <alignment vertical="center"/>
    </xf>
    <xf numFmtId="38" fontId="0" fillId="0" borderId="89" xfId="49" applyNumberFormat="1" applyFont="1" applyBorder="1" applyAlignment="1">
      <alignment vertical="center"/>
    </xf>
    <xf numFmtId="38" fontId="0" fillId="0" borderId="145" xfId="49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2" xfId="0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1" xfId="49" applyFont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156" xfId="49" applyFont="1" applyBorder="1" applyAlignment="1">
      <alignment vertical="center"/>
    </xf>
    <xf numFmtId="0" fontId="0" fillId="38" borderId="50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42" xfId="0" applyFont="1" applyFill="1" applyBorder="1" applyAlignment="1">
      <alignment vertical="center"/>
    </xf>
    <xf numFmtId="38" fontId="0" fillId="0" borderId="148" xfId="49" applyFont="1" applyBorder="1" applyAlignment="1">
      <alignment vertical="center"/>
    </xf>
    <xf numFmtId="38" fontId="0" fillId="0" borderId="163" xfId="49" applyFont="1" applyBorder="1" applyAlignment="1">
      <alignment vertical="center"/>
    </xf>
    <xf numFmtId="38" fontId="0" fillId="0" borderId="163" xfId="49" applyFont="1" applyBorder="1" applyAlignment="1">
      <alignment horizontal="right" vertical="center"/>
    </xf>
    <xf numFmtId="38" fontId="0" fillId="0" borderId="89" xfId="49" applyFont="1" applyBorder="1" applyAlignment="1">
      <alignment vertical="center"/>
    </xf>
    <xf numFmtId="38" fontId="0" fillId="0" borderId="145" xfId="49" applyFont="1" applyBorder="1" applyAlignment="1">
      <alignment vertical="center"/>
    </xf>
    <xf numFmtId="38" fontId="0" fillId="0" borderId="13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7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0" fontId="0" fillId="0" borderId="1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32" xfId="0" applyFont="1" applyBorder="1" applyAlignment="1">
      <alignment vertical="center"/>
    </xf>
    <xf numFmtId="178" fontId="0" fillId="0" borderId="13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vertical="center"/>
    </xf>
    <xf numFmtId="178" fontId="0" fillId="0" borderId="132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vertical="center"/>
    </xf>
    <xf numFmtId="178" fontId="0" fillId="0" borderId="156" xfId="0" applyNumberFormat="1" applyFont="1" applyBorder="1" applyAlignment="1">
      <alignment vertical="center"/>
    </xf>
    <xf numFmtId="177" fontId="0" fillId="0" borderId="131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132" xfId="49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48" xfId="0" applyNumberFormat="1" applyFont="1" applyBorder="1" applyAlignment="1">
      <alignment vertical="center"/>
    </xf>
    <xf numFmtId="178" fontId="0" fillId="0" borderId="163" xfId="0" applyNumberFormat="1" applyFont="1" applyBorder="1" applyAlignment="1">
      <alignment vertical="center"/>
    </xf>
    <xf numFmtId="178" fontId="0" fillId="0" borderId="163" xfId="0" applyNumberFormat="1" applyFont="1" applyBorder="1" applyAlignment="1">
      <alignment horizontal="right" vertical="center"/>
    </xf>
    <xf numFmtId="178" fontId="0" fillId="0" borderId="89" xfId="0" applyNumberFormat="1" applyFont="1" applyBorder="1" applyAlignment="1">
      <alignment vertical="center"/>
    </xf>
    <xf numFmtId="178" fontId="0" fillId="0" borderId="145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156" xfId="0" applyFont="1" applyBorder="1" applyAlignment="1">
      <alignment vertical="center"/>
    </xf>
    <xf numFmtId="177" fontId="0" fillId="0" borderId="48" xfId="49" applyNumberFormat="1" applyFont="1" applyBorder="1" applyAlignment="1">
      <alignment vertical="center"/>
    </xf>
    <xf numFmtId="177" fontId="0" fillId="0" borderId="31" xfId="49" applyNumberFormat="1" applyFont="1" applyBorder="1" applyAlignment="1">
      <alignment vertical="center"/>
    </xf>
    <xf numFmtId="177" fontId="0" fillId="0" borderId="30" xfId="49" applyNumberFormat="1" applyFont="1" applyBorder="1" applyAlignment="1">
      <alignment vertical="center"/>
    </xf>
    <xf numFmtId="177" fontId="0" fillId="0" borderId="156" xfId="49" applyNumberFormat="1" applyFont="1" applyBorder="1" applyAlignment="1">
      <alignment vertical="center"/>
    </xf>
    <xf numFmtId="38" fontId="0" fillId="0" borderId="134" xfId="49" applyNumberFormat="1" applyFont="1" applyBorder="1" applyAlignment="1">
      <alignment vertical="center"/>
    </xf>
    <xf numFmtId="38" fontId="0" fillId="37" borderId="140" xfId="49" applyNumberFormat="1" applyFont="1" applyFill="1" applyBorder="1" applyAlignment="1">
      <alignment vertical="center"/>
    </xf>
    <xf numFmtId="38" fontId="0" fillId="37" borderId="140" xfId="49" applyNumberFormat="1" applyFont="1" applyFill="1" applyBorder="1" applyAlignment="1">
      <alignment horizontal="right" vertical="center"/>
    </xf>
    <xf numFmtId="38" fontId="0" fillId="37" borderId="64" xfId="49" applyNumberFormat="1" applyFont="1" applyFill="1" applyBorder="1" applyAlignment="1">
      <alignment vertical="center"/>
    </xf>
    <xf numFmtId="38" fontId="0" fillId="38" borderId="135" xfId="49" applyNumberFormat="1" applyFont="1" applyFill="1" applyBorder="1" applyAlignment="1">
      <alignment vertical="center"/>
    </xf>
    <xf numFmtId="38" fontId="0" fillId="0" borderId="165" xfId="49" applyNumberFormat="1" applyFont="1" applyBorder="1" applyAlignment="1">
      <alignment vertical="center"/>
    </xf>
    <xf numFmtId="38" fontId="0" fillId="37" borderId="151" xfId="49" applyNumberFormat="1" applyFont="1" applyFill="1" applyBorder="1" applyAlignment="1">
      <alignment vertical="center"/>
    </xf>
    <xf numFmtId="38" fontId="0" fillId="37" borderId="151" xfId="49" applyNumberFormat="1" applyFont="1" applyFill="1" applyBorder="1" applyAlignment="1">
      <alignment horizontal="right" vertical="center"/>
    </xf>
    <xf numFmtId="38" fontId="0" fillId="37" borderId="106" xfId="49" applyNumberFormat="1" applyFont="1" applyFill="1" applyBorder="1" applyAlignment="1">
      <alignment vertical="center"/>
    </xf>
    <xf numFmtId="38" fontId="0" fillId="38" borderId="138" xfId="49" applyNumberFormat="1" applyFont="1" applyFill="1" applyBorder="1" applyAlignment="1">
      <alignment vertical="center"/>
    </xf>
    <xf numFmtId="38" fontId="0" fillId="0" borderId="136" xfId="49" applyNumberFormat="1" applyFont="1" applyBorder="1" applyAlignment="1">
      <alignment vertical="center"/>
    </xf>
    <xf numFmtId="38" fontId="0" fillId="37" borderId="150" xfId="49" applyNumberFormat="1" applyFont="1" applyFill="1" applyBorder="1" applyAlignment="1">
      <alignment vertical="center"/>
    </xf>
    <xf numFmtId="38" fontId="0" fillId="37" borderId="150" xfId="49" applyNumberFormat="1" applyFont="1" applyFill="1" applyBorder="1" applyAlignment="1">
      <alignment horizontal="right" vertical="center"/>
    </xf>
    <xf numFmtId="38" fontId="0" fillId="37" borderId="70" xfId="49" applyNumberFormat="1" applyFont="1" applyFill="1" applyBorder="1" applyAlignment="1">
      <alignment vertical="center"/>
    </xf>
    <xf numFmtId="38" fontId="0" fillId="38" borderId="137" xfId="49" applyNumberFormat="1" applyFont="1" applyFill="1" applyBorder="1" applyAlignment="1">
      <alignment vertical="center"/>
    </xf>
    <xf numFmtId="192" fontId="0" fillId="0" borderId="31" xfId="0" applyNumberFormat="1" applyFont="1" applyBorder="1" applyAlignment="1">
      <alignment vertical="center"/>
    </xf>
    <xf numFmtId="192" fontId="0" fillId="0" borderId="156" xfId="0" applyNumberFormat="1" applyFont="1" applyFill="1" applyBorder="1" applyAlignment="1">
      <alignment vertical="center"/>
    </xf>
    <xf numFmtId="192" fontId="0" fillId="0" borderId="30" xfId="0" applyNumberFormat="1" applyFont="1" applyBorder="1" applyAlignment="1">
      <alignment vertical="center"/>
    </xf>
    <xf numFmtId="38" fontId="0" fillId="38" borderId="10" xfId="49" applyFont="1" applyFill="1" applyBorder="1" applyAlignment="1">
      <alignment horizontal="center" vertical="center"/>
    </xf>
    <xf numFmtId="38" fontId="0" fillId="38" borderId="17" xfId="49" applyFont="1" applyFill="1" applyBorder="1" applyAlignment="1">
      <alignment horizontal="center" vertical="center"/>
    </xf>
    <xf numFmtId="38" fontId="0" fillId="38" borderId="132" xfId="49" applyFont="1" applyFill="1" applyBorder="1" applyAlignment="1">
      <alignment horizontal="center" vertical="center"/>
    </xf>
    <xf numFmtId="38" fontId="0" fillId="0" borderId="162" xfId="49" applyNumberFormat="1" applyFont="1" applyFill="1" applyBorder="1" applyAlignment="1">
      <alignment vertical="center"/>
    </xf>
    <xf numFmtId="38" fontId="0" fillId="0" borderId="67" xfId="49" applyNumberFormat="1" applyFont="1" applyFill="1" applyBorder="1" applyAlignment="1">
      <alignment vertical="center"/>
    </xf>
    <xf numFmtId="38" fontId="0" fillId="0" borderId="141" xfId="49" applyNumberFormat="1" applyFont="1" applyFill="1" applyBorder="1" applyAlignment="1">
      <alignment vertical="center"/>
    </xf>
    <xf numFmtId="38" fontId="0" fillId="0" borderId="140" xfId="49" applyNumberFormat="1" applyFont="1" applyFill="1" applyBorder="1" applyAlignment="1">
      <alignment vertical="center"/>
    </xf>
    <xf numFmtId="38" fontId="0" fillId="0" borderId="64" xfId="49" applyNumberFormat="1" applyFont="1" applyFill="1" applyBorder="1" applyAlignment="1">
      <alignment vertical="center"/>
    </xf>
    <xf numFmtId="38" fontId="0" fillId="0" borderId="135" xfId="49" applyNumberFormat="1" applyFont="1" applyFill="1" applyBorder="1" applyAlignment="1">
      <alignment vertical="center"/>
    </xf>
    <xf numFmtId="38" fontId="0" fillId="0" borderId="153" xfId="49" applyNumberFormat="1" applyFont="1" applyFill="1" applyBorder="1" applyAlignment="1">
      <alignment vertical="center"/>
    </xf>
    <xf numFmtId="38" fontId="0" fillId="0" borderId="65" xfId="49" applyNumberFormat="1" applyFont="1" applyFill="1" applyBorder="1" applyAlignment="1">
      <alignment vertical="center"/>
    </xf>
    <xf numFmtId="38" fontId="0" fillId="0" borderId="147" xfId="49" applyNumberFormat="1" applyFont="1" applyFill="1" applyBorder="1" applyAlignment="1">
      <alignment vertical="center"/>
    </xf>
    <xf numFmtId="38" fontId="0" fillId="38" borderId="10" xfId="49" applyNumberFormat="1" applyFont="1" applyFill="1" applyBorder="1" applyAlignment="1">
      <alignment vertical="center"/>
    </xf>
    <xf numFmtId="38" fontId="0" fillId="38" borderId="19" xfId="49" applyNumberFormat="1" applyFont="1" applyFill="1" applyBorder="1" applyAlignment="1">
      <alignment vertical="center"/>
    </xf>
    <xf numFmtId="38" fontId="0" fillId="38" borderId="16" xfId="49" applyNumberFormat="1" applyFont="1" applyFill="1" applyBorder="1" applyAlignment="1">
      <alignment vertical="center"/>
    </xf>
    <xf numFmtId="38" fontId="0" fillId="38" borderId="132" xfId="49" applyNumberFormat="1" applyFont="1" applyFill="1" applyBorder="1" applyAlignment="1">
      <alignment vertical="center"/>
    </xf>
    <xf numFmtId="38" fontId="0" fillId="0" borderId="83" xfId="49" applyNumberFormat="1" applyFont="1" applyFill="1" applyBorder="1" applyAlignment="1">
      <alignment vertical="center"/>
    </xf>
    <xf numFmtId="38" fontId="0" fillId="0" borderId="66" xfId="49" applyNumberFormat="1" applyFont="1" applyFill="1" applyBorder="1" applyAlignment="1">
      <alignment vertical="center"/>
    </xf>
    <xf numFmtId="38" fontId="0" fillId="0" borderId="84" xfId="49" applyNumberFormat="1" applyFont="1" applyFill="1" applyBorder="1" applyAlignment="1">
      <alignment vertical="center"/>
    </xf>
    <xf numFmtId="38" fontId="0" fillId="0" borderId="69" xfId="49" applyNumberFormat="1" applyFont="1" applyFill="1" applyBorder="1" applyAlignment="1">
      <alignment vertical="center"/>
    </xf>
    <xf numFmtId="177" fontId="0" fillId="0" borderId="140" xfId="49" applyNumberFormat="1" applyFont="1" applyFill="1" applyBorder="1" applyAlignment="1">
      <alignment vertical="center"/>
    </xf>
    <xf numFmtId="177" fontId="0" fillId="37" borderId="84" xfId="49" applyNumberFormat="1" applyFont="1" applyFill="1" applyBorder="1" applyAlignment="1">
      <alignment vertical="center"/>
    </xf>
    <xf numFmtId="177" fontId="0" fillId="37" borderId="69" xfId="49" applyNumberFormat="1" applyFont="1" applyFill="1" applyBorder="1" applyAlignment="1">
      <alignment vertical="center"/>
    </xf>
    <xf numFmtId="177" fontId="0" fillId="0" borderId="153" xfId="49" applyNumberFormat="1" applyFont="1" applyFill="1" applyBorder="1" applyAlignment="1">
      <alignment vertical="center"/>
    </xf>
    <xf numFmtId="177" fontId="0" fillId="37" borderId="85" xfId="49" applyNumberFormat="1" applyFont="1" applyFill="1" applyBorder="1" applyAlignment="1">
      <alignment vertical="center"/>
    </xf>
    <xf numFmtId="177" fontId="0" fillId="37" borderId="76" xfId="49" applyNumberFormat="1" applyFont="1" applyFill="1" applyBorder="1" applyAlignment="1">
      <alignment vertical="center"/>
    </xf>
    <xf numFmtId="177" fontId="0" fillId="38" borderId="10" xfId="49" applyNumberFormat="1" applyFont="1" applyFill="1" applyBorder="1" applyAlignment="1">
      <alignment vertical="center"/>
    </xf>
    <xf numFmtId="177" fontId="0" fillId="38" borderId="19" xfId="49" applyNumberFormat="1" applyFont="1" applyFill="1" applyBorder="1" applyAlignment="1">
      <alignment vertical="center"/>
    </xf>
    <xf numFmtId="177" fontId="0" fillId="38" borderId="16" xfId="49" applyNumberFormat="1" applyFont="1" applyFill="1" applyBorder="1" applyAlignment="1">
      <alignment vertical="center"/>
    </xf>
    <xf numFmtId="38" fontId="0" fillId="38" borderId="149" xfId="49" applyNumberFormat="1" applyFont="1" applyFill="1" applyBorder="1" applyAlignment="1">
      <alignment vertical="center"/>
    </xf>
    <xf numFmtId="38" fontId="0" fillId="38" borderId="21" xfId="49" applyNumberFormat="1" applyFont="1" applyFill="1" applyBorder="1" applyAlignment="1">
      <alignment vertical="center"/>
    </xf>
    <xf numFmtId="38" fontId="0" fillId="38" borderId="13" xfId="49" applyNumberFormat="1" applyFont="1" applyFill="1" applyBorder="1" applyAlignment="1">
      <alignment vertical="center"/>
    </xf>
    <xf numFmtId="38" fontId="0" fillId="38" borderId="133" xfId="49" applyNumberFormat="1" applyFont="1" applyFill="1" applyBorder="1" applyAlignment="1">
      <alignment vertical="center"/>
    </xf>
    <xf numFmtId="38" fontId="0" fillId="0" borderId="150" xfId="49" applyNumberFormat="1" applyFont="1" applyFill="1" applyBorder="1" applyAlignment="1">
      <alignment vertical="center"/>
    </xf>
    <xf numFmtId="38" fontId="0" fillId="0" borderId="87" xfId="49" applyNumberFormat="1" applyFont="1" applyFill="1" applyBorder="1" applyAlignment="1">
      <alignment vertical="center"/>
    </xf>
    <xf numFmtId="38" fontId="0" fillId="0" borderId="55" xfId="49" applyNumberFormat="1" applyFont="1" applyFill="1" applyBorder="1" applyAlignment="1">
      <alignment vertical="center"/>
    </xf>
    <xf numFmtId="38" fontId="0" fillId="0" borderId="137" xfId="49" applyNumberFormat="1" applyFont="1" applyFill="1" applyBorder="1" applyAlignment="1">
      <alignment vertical="center"/>
    </xf>
    <xf numFmtId="38" fontId="0" fillId="38" borderId="18" xfId="49" applyNumberFormat="1" applyFont="1" applyFill="1" applyBorder="1" applyAlignment="1">
      <alignment vertical="center"/>
    </xf>
    <xf numFmtId="38" fontId="0" fillId="38" borderId="20" xfId="49" applyNumberFormat="1" applyFont="1" applyFill="1" applyBorder="1" applyAlignment="1">
      <alignment vertical="center"/>
    </xf>
    <xf numFmtId="38" fontId="0" fillId="38" borderId="15" xfId="49" applyNumberFormat="1" applyFont="1" applyFill="1" applyBorder="1" applyAlignment="1">
      <alignment vertical="center"/>
    </xf>
    <xf numFmtId="38" fontId="0" fillId="38" borderId="142" xfId="49" applyNumberFormat="1" applyFont="1" applyFill="1" applyBorder="1" applyAlignment="1">
      <alignment vertical="center"/>
    </xf>
    <xf numFmtId="38" fontId="0" fillId="0" borderId="85" xfId="49" applyNumberFormat="1" applyFont="1" applyFill="1" applyBorder="1" applyAlignment="1">
      <alignment vertical="center"/>
    </xf>
    <xf numFmtId="38" fontId="0" fillId="0" borderId="76" xfId="49" applyNumberFormat="1" applyFont="1" applyFill="1" applyBorder="1" applyAlignment="1">
      <alignment vertical="center"/>
    </xf>
    <xf numFmtId="38" fontId="0" fillId="38" borderId="46" xfId="49" applyNumberFormat="1" applyFont="1" applyFill="1" applyBorder="1" applyAlignment="1">
      <alignment vertical="center"/>
    </xf>
    <xf numFmtId="38" fontId="0" fillId="38" borderId="47" xfId="49" applyNumberFormat="1" applyFont="1" applyFill="1" applyBorder="1" applyAlignment="1">
      <alignment vertical="center"/>
    </xf>
    <xf numFmtId="38" fontId="0" fillId="38" borderId="126" xfId="49" applyNumberFormat="1" applyFont="1" applyFill="1" applyBorder="1" applyAlignment="1">
      <alignment vertical="center"/>
    </xf>
    <xf numFmtId="38" fontId="0" fillId="0" borderId="163" xfId="49" applyNumberFormat="1" applyFont="1" applyFill="1" applyBorder="1" applyAlignment="1">
      <alignment vertical="center"/>
    </xf>
    <xf numFmtId="38" fontId="0" fillId="0" borderId="89" xfId="49" applyNumberFormat="1" applyFont="1" applyFill="1" applyBorder="1" applyAlignment="1">
      <alignment vertical="center"/>
    </xf>
    <xf numFmtId="38" fontId="0" fillId="0" borderId="145" xfId="49" applyNumberFormat="1" applyFont="1" applyFill="1" applyBorder="1" applyAlignment="1">
      <alignment vertical="center"/>
    </xf>
    <xf numFmtId="38" fontId="0" fillId="0" borderId="151" xfId="49" applyNumberFormat="1" applyFont="1" applyFill="1" applyBorder="1" applyAlignment="1">
      <alignment vertical="center"/>
    </xf>
    <xf numFmtId="38" fontId="0" fillId="0" borderId="106" xfId="49" applyNumberFormat="1" applyFont="1" applyFill="1" applyBorder="1" applyAlignment="1">
      <alignment vertical="center"/>
    </xf>
    <xf numFmtId="38" fontId="0" fillId="0" borderId="138" xfId="49" applyNumberFormat="1" applyFont="1" applyFill="1" applyBorder="1" applyAlignment="1">
      <alignment vertical="center"/>
    </xf>
    <xf numFmtId="38" fontId="0" fillId="0" borderId="31" xfId="49" applyNumberFormat="1" applyFont="1" applyFill="1" applyBorder="1" applyAlignment="1">
      <alignment vertical="center"/>
    </xf>
    <xf numFmtId="38" fontId="0" fillId="0" borderId="30" xfId="49" applyNumberFormat="1" applyFont="1" applyFill="1" applyBorder="1" applyAlignment="1">
      <alignment vertical="center"/>
    </xf>
    <xf numFmtId="38" fontId="0" fillId="0" borderId="156" xfId="49" applyNumberFormat="1" applyFont="1" applyFill="1" applyBorder="1" applyAlignment="1">
      <alignment vertical="center"/>
    </xf>
    <xf numFmtId="177" fontId="0" fillId="0" borderId="149" xfId="49" applyNumberFormat="1" applyFont="1" applyFill="1" applyBorder="1" applyAlignment="1">
      <alignment vertical="center"/>
    </xf>
    <xf numFmtId="177" fontId="0" fillId="37" borderId="21" xfId="49" applyNumberFormat="1" applyFont="1" applyFill="1" applyBorder="1" applyAlignment="1">
      <alignment vertical="center"/>
    </xf>
    <xf numFmtId="177" fontId="0" fillId="37" borderId="13" xfId="49" applyNumberFormat="1" applyFont="1" applyFill="1" applyBorder="1" applyAlignment="1">
      <alignment vertical="center"/>
    </xf>
    <xf numFmtId="177" fontId="0" fillId="0" borderId="133" xfId="49" applyNumberFormat="1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37" borderId="20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177" fontId="0" fillId="37" borderId="15" xfId="49" applyNumberFormat="1" applyFont="1" applyFill="1" applyBorder="1" applyAlignment="1">
      <alignment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150" xfId="49" applyNumberFormat="1" applyFont="1" applyFill="1" applyBorder="1" applyAlignment="1">
      <alignment vertical="center"/>
    </xf>
    <xf numFmtId="177" fontId="0" fillId="37" borderId="87" xfId="49" applyNumberFormat="1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vertical="center"/>
    </xf>
    <xf numFmtId="177" fontId="0" fillId="37" borderId="55" xfId="49" applyNumberFormat="1" applyFont="1" applyFill="1" applyBorder="1" applyAlignment="1">
      <alignment vertical="center"/>
    </xf>
    <xf numFmtId="177" fontId="0" fillId="0" borderId="137" xfId="49" applyNumberFormat="1" applyFont="1" applyFill="1" applyBorder="1" applyAlignment="1">
      <alignment vertical="center"/>
    </xf>
    <xf numFmtId="177" fontId="0" fillId="0" borderId="155" xfId="49" applyNumberFormat="1" applyFont="1" applyFill="1" applyBorder="1" applyAlignment="1">
      <alignment vertical="center"/>
    </xf>
    <xf numFmtId="177" fontId="0" fillId="37" borderId="122" xfId="49" applyNumberFormat="1" applyFont="1" applyFill="1" applyBorder="1" applyAlignment="1">
      <alignment vertical="center"/>
    </xf>
    <xf numFmtId="177" fontId="0" fillId="0" borderId="122" xfId="49" applyNumberFormat="1" applyFont="1" applyFill="1" applyBorder="1" applyAlignment="1">
      <alignment vertical="center"/>
    </xf>
    <xf numFmtId="177" fontId="0" fillId="37" borderId="11" xfId="49" applyNumberFormat="1" applyFont="1" applyFill="1" applyBorder="1" applyAlignment="1">
      <alignment vertical="center"/>
    </xf>
    <xf numFmtId="177" fontId="0" fillId="0" borderId="128" xfId="49" applyNumberFormat="1" applyFont="1" applyFill="1" applyBorder="1" applyAlignment="1">
      <alignment vertical="center"/>
    </xf>
    <xf numFmtId="177" fontId="0" fillId="0" borderId="162" xfId="49" applyNumberFormat="1" applyFont="1" applyFill="1" applyBorder="1" applyAlignment="1">
      <alignment vertical="center"/>
    </xf>
    <xf numFmtId="177" fontId="0" fillId="37" borderId="83" xfId="49" applyNumberFormat="1" applyFont="1" applyFill="1" applyBorder="1" applyAlignment="1">
      <alignment vertical="center"/>
    </xf>
    <xf numFmtId="177" fontId="0" fillId="0" borderId="83" xfId="49" applyNumberFormat="1" applyFont="1" applyFill="1" applyBorder="1" applyAlignment="1">
      <alignment vertical="center"/>
    </xf>
    <xf numFmtId="177" fontId="0" fillId="37" borderId="66" xfId="49" applyNumberFormat="1" applyFont="1" applyFill="1" applyBorder="1" applyAlignment="1">
      <alignment vertical="center"/>
    </xf>
    <xf numFmtId="177" fontId="0" fillId="0" borderId="141" xfId="49" applyNumberFormat="1" applyFont="1" applyFill="1" applyBorder="1" applyAlignment="1">
      <alignment vertical="center"/>
    </xf>
    <xf numFmtId="177" fontId="0" fillId="0" borderId="31" xfId="49" applyNumberFormat="1" applyFont="1" applyFill="1" applyBorder="1" applyAlignment="1">
      <alignment vertical="center"/>
    </xf>
    <xf numFmtId="177" fontId="0" fillId="37" borderId="49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37" borderId="43" xfId="49" applyNumberFormat="1" applyFont="1" applyFill="1" applyBorder="1" applyAlignment="1">
      <alignment vertical="center"/>
    </xf>
    <xf numFmtId="177" fontId="0" fillId="0" borderId="156" xfId="49" applyNumberFormat="1" applyFont="1" applyFill="1" applyBorder="1" applyAlignment="1">
      <alignment vertical="center"/>
    </xf>
    <xf numFmtId="38" fontId="0" fillId="38" borderId="10" xfId="49" applyFont="1" applyFill="1" applyBorder="1" applyAlignment="1">
      <alignment vertical="center"/>
    </xf>
    <xf numFmtId="38" fontId="0" fillId="38" borderId="18" xfId="49" applyFont="1" applyFill="1" applyBorder="1" applyAlignment="1">
      <alignment vertical="center"/>
    </xf>
    <xf numFmtId="38" fontId="0" fillId="38" borderId="155" xfId="49" applyFont="1" applyFill="1" applyBorder="1" applyAlignment="1">
      <alignment vertical="center"/>
    </xf>
    <xf numFmtId="38" fontId="0" fillId="38" borderId="122" xfId="49" applyFont="1" applyFill="1" applyBorder="1" applyAlignment="1">
      <alignment vertical="center"/>
    </xf>
    <xf numFmtId="38" fontId="0" fillId="38" borderId="11" xfId="49" applyFont="1" applyFill="1" applyBorder="1" applyAlignment="1">
      <alignment vertical="center"/>
    </xf>
    <xf numFmtId="38" fontId="0" fillId="0" borderId="162" xfId="49" applyFont="1" applyBorder="1" applyAlignment="1">
      <alignment vertical="center"/>
    </xf>
    <xf numFmtId="38" fontId="0" fillId="0" borderId="83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0" fillId="0" borderId="150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55" xfId="0" applyFont="1" applyBorder="1" applyAlignment="1">
      <alignment vertical="center"/>
    </xf>
    <xf numFmtId="0" fontId="0" fillId="0" borderId="1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38" borderId="17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38" borderId="149" xfId="49" applyFont="1" applyFill="1" applyBorder="1" applyAlignment="1">
      <alignment vertical="center"/>
    </xf>
    <xf numFmtId="38" fontId="0" fillId="38" borderId="1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166" xfId="49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/>
    </xf>
    <xf numFmtId="38" fontId="0" fillId="38" borderId="127" xfId="49" applyFont="1" applyFill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38" borderId="18" xfId="49" applyFont="1" applyFill="1" applyBorder="1" applyAlignment="1">
      <alignment horizontal="center" vertical="center"/>
    </xf>
    <xf numFmtId="38" fontId="0" fillId="38" borderId="20" xfId="49" applyFont="1" applyFill="1" applyBorder="1" applyAlignment="1">
      <alignment horizontal="center" vertical="center"/>
    </xf>
    <xf numFmtId="38" fontId="0" fillId="38" borderId="15" xfId="49" applyFont="1" applyFill="1" applyBorder="1" applyAlignment="1">
      <alignment horizontal="center" vertical="center"/>
    </xf>
    <xf numFmtId="38" fontId="0" fillId="38" borderId="142" xfId="49" applyFont="1" applyFill="1" applyBorder="1" applyAlignment="1">
      <alignment horizontal="center" vertical="center"/>
    </xf>
    <xf numFmtId="38" fontId="0" fillId="38" borderId="118" xfId="49" applyFont="1" applyFill="1" applyBorder="1" applyAlignment="1">
      <alignment vertical="center"/>
    </xf>
    <xf numFmtId="38" fontId="0" fillId="38" borderId="169" xfId="49" applyFont="1" applyFill="1" applyBorder="1" applyAlignment="1">
      <alignment vertical="center"/>
    </xf>
    <xf numFmtId="38" fontId="0" fillId="38" borderId="167" xfId="49" applyFont="1" applyFill="1" applyBorder="1" applyAlignment="1">
      <alignment vertical="center"/>
    </xf>
    <xf numFmtId="38" fontId="0" fillId="38" borderId="170" xfId="49" applyFont="1" applyFill="1" applyBorder="1" applyAlignment="1">
      <alignment vertical="center"/>
    </xf>
    <xf numFmtId="38" fontId="4" fillId="0" borderId="171" xfId="49" applyFont="1" applyBorder="1" applyAlignment="1">
      <alignment horizontal="center" vertical="center"/>
    </xf>
    <xf numFmtId="38" fontId="4" fillId="0" borderId="142" xfId="49" applyFont="1" applyBorder="1" applyAlignment="1">
      <alignment horizontal="center" vertical="center"/>
    </xf>
    <xf numFmtId="38" fontId="4" fillId="0" borderId="156" xfId="49" applyFont="1" applyBorder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4" fillId="0" borderId="51" xfId="49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38" fontId="4" fillId="0" borderId="62" xfId="49" applyFont="1" applyBorder="1" applyAlignment="1">
      <alignment vertical="center"/>
    </xf>
    <xf numFmtId="38" fontId="4" fillId="0" borderId="172" xfId="49" applyFont="1" applyBorder="1" applyAlignment="1">
      <alignment vertical="center"/>
    </xf>
    <xf numFmtId="38" fontId="4" fillId="0" borderId="78" xfId="49" applyFont="1" applyBorder="1" applyAlignment="1">
      <alignment vertical="center" wrapText="1"/>
    </xf>
    <xf numFmtId="38" fontId="4" fillId="0" borderId="103" xfId="49" applyFont="1" applyBorder="1" applyAlignment="1">
      <alignment vertical="center" wrapText="1"/>
    </xf>
    <xf numFmtId="38" fontId="4" fillId="0" borderId="82" xfId="49" applyFont="1" applyBorder="1" applyAlignment="1">
      <alignment vertical="center" wrapText="1"/>
    </xf>
    <xf numFmtId="38" fontId="4" fillId="0" borderId="105" xfId="49" applyFont="1" applyBorder="1" applyAlignment="1">
      <alignment vertical="center" wrapText="1"/>
    </xf>
    <xf numFmtId="38" fontId="4" fillId="0" borderId="51" xfId="49" applyFont="1" applyBorder="1" applyAlignment="1">
      <alignment vertical="center"/>
    </xf>
    <xf numFmtId="38" fontId="4" fillId="0" borderId="173" xfId="49" applyFont="1" applyBorder="1" applyAlignment="1">
      <alignment vertical="center"/>
    </xf>
    <xf numFmtId="38" fontId="3" fillId="0" borderId="62" xfId="49" applyFont="1" applyFill="1" applyBorder="1" applyAlignment="1">
      <alignment horizontal="left" vertical="center" shrinkToFit="1"/>
    </xf>
    <xf numFmtId="38" fontId="3" fillId="0" borderId="63" xfId="49" applyFont="1" applyFill="1" applyBorder="1" applyAlignment="1">
      <alignment horizontal="left" vertical="center" shrinkToFit="1"/>
    </xf>
    <xf numFmtId="38" fontId="3" fillId="0" borderId="15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43" xfId="49" applyFont="1" applyBorder="1" applyAlignment="1">
      <alignment horizontal="center" vertical="center"/>
    </xf>
    <xf numFmtId="38" fontId="3" fillId="0" borderId="30" xfId="49" applyFont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3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35" xfId="49" applyFont="1" applyBorder="1" applyAlignment="1">
      <alignment horizontal="left" vertical="center"/>
    </xf>
    <xf numFmtId="38" fontId="3" fillId="0" borderId="37" xfId="49" applyFont="1" applyBorder="1" applyAlignment="1">
      <alignment horizontal="left" vertical="center"/>
    </xf>
    <xf numFmtId="38" fontId="3" fillId="0" borderId="123" xfId="49" applyFont="1" applyBorder="1" applyAlignment="1">
      <alignment horizontal="left" vertical="center"/>
    </xf>
    <xf numFmtId="38" fontId="3" fillId="0" borderId="124" xfId="49" applyFont="1" applyBorder="1" applyAlignment="1">
      <alignment horizontal="left" vertical="center"/>
    </xf>
    <xf numFmtId="38" fontId="3" fillId="0" borderId="129" xfId="49" applyFont="1" applyBorder="1" applyAlignment="1">
      <alignment horizontal="left" vertical="center"/>
    </xf>
    <xf numFmtId="38" fontId="3" fillId="0" borderId="33" xfId="49" applyFont="1" applyBorder="1" applyAlignment="1">
      <alignment horizontal="left" vertical="center"/>
    </xf>
    <xf numFmtId="38" fontId="4" fillId="0" borderId="171" xfId="49" applyFont="1" applyFill="1" applyBorder="1" applyAlignment="1">
      <alignment horizontal="center" vertical="center"/>
    </xf>
    <xf numFmtId="38" fontId="4" fillId="0" borderId="156" xfId="49" applyFont="1" applyFill="1" applyBorder="1" applyAlignment="1">
      <alignment horizontal="center" vertical="center"/>
    </xf>
    <xf numFmtId="38" fontId="3" fillId="0" borderId="174" xfId="49" applyFont="1" applyBorder="1" applyAlignment="1">
      <alignment horizontal="left" vertical="center"/>
    </xf>
    <xf numFmtId="38" fontId="3" fillId="0" borderId="117" xfId="49" applyFont="1" applyBorder="1" applyAlignment="1">
      <alignment horizontal="left" vertical="center"/>
    </xf>
    <xf numFmtId="38" fontId="3" fillId="0" borderId="51" xfId="49" applyFont="1" applyFill="1" applyBorder="1" applyAlignment="1">
      <alignment horizontal="left" vertical="center" shrinkToFit="1"/>
    </xf>
    <xf numFmtId="38" fontId="3" fillId="0" borderId="52" xfId="49" applyFont="1" applyFill="1" applyBorder="1" applyAlignment="1">
      <alignment horizontal="left" vertical="center" shrinkToFit="1"/>
    </xf>
    <xf numFmtId="38" fontId="3" fillId="0" borderId="25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 shrinkToFit="1"/>
    </xf>
    <xf numFmtId="38" fontId="3" fillId="0" borderId="39" xfId="49" applyFont="1" applyBorder="1" applyAlignment="1">
      <alignment horizontal="left" vertical="center" shrinkToFit="1"/>
    </xf>
    <xf numFmtId="38" fontId="3" fillId="0" borderId="69" xfId="49" applyFont="1" applyBorder="1" applyAlignment="1">
      <alignment horizontal="right" vertical="center"/>
    </xf>
    <xf numFmtId="38" fontId="3" fillId="0" borderId="52" xfId="49" applyFont="1" applyBorder="1" applyAlignment="1">
      <alignment horizontal="right" vertical="center"/>
    </xf>
    <xf numFmtId="49" fontId="3" fillId="0" borderId="22" xfId="49" applyNumberFormat="1" applyFont="1" applyFill="1" applyBorder="1" applyAlignment="1">
      <alignment horizontal="center" vertical="center"/>
    </xf>
    <xf numFmtId="49" fontId="3" fillId="0" borderId="35" xfId="49" applyNumberFormat="1" applyFont="1" applyFill="1" applyBorder="1" applyAlignment="1">
      <alignment horizontal="center" vertical="center"/>
    </xf>
    <xf numFmtId="49" fontId="3" fillId="0" borderId="27" xfId="49" applyNumberFormat="1" applyFont="1" applyFill="1" applyBorder="1" applyAlignment="1">
      <alignment horizontal="center" vertical="center"/>
    </xf>
    <xf numFmtId="49" fontId="3" fillId="0" borderId="38" xfId="49" applyNumberFormat="1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171" xfId="49" applyFont="1" applyFill="1" applyBorder="1" applyAlignment="1">
      <alignment horizontal="center" vertical="center"/>
    </xf>
    <xf numFmtId="38" fontId="3" fillId="0" borderId="156" xfId="49" applyFont="1" applyFill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04" xfId="49" applyFont="1" applyBorder="1" applyAlignment="1">
      <alignment horizontal="center" vertical="center"/>
    </xf>
    <xf numFmtId="38" fontId="3" fillId="0" borderId="91" xfId="49" applyFont="1" applyBorder="1" applyAlignment="1">
      <alignment horizontal="center" vertical="center"/>
    </xf>
    <xf numFmtId="38" fontId="3" fillId="0" borderId="105" xfId="49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left" vertical="center" shrinkToFit="1"/>
    </xf>
    <xf numFmtId="177" fontId="3" fillId="0" borderId="14" xfId="49" applyNumberFormat="1" applyFont="1" applyBorder="1" applyAlignment="1">
      <alignment horizontal="left" vertical="center" shrinkToFit="1"/>
    </xf>
    <xf numFmtId="177" fontId="4" fillId="0" borderId="171" xfId="49" applyNumberFormat="1" applyFont="1" applyBorder="1" applyAlignment="1">
      <alignment horizontal="center" vertical="center"/>
    </xf>
    <xf numFmtId="177" fontId="4" fillId="0" borderId="156" xfId="49" applyNumberFormat="1" applyFont="1" applyBorder="1" applyAlignment="1">
      <alignment horizontal="center" vertical="center"/>
    </xf>
    <xf numFmtId="177" fontId="3" fillId="0" borderId="35" xfId="49" applyNumberFormat="1" applyFont="1" applyBorder="1" applyAlignment="1">
      <alignment horizontal="center" vertical="center"/>
    </xf>
    <xf numFmtId="177" fontId="3" fillId="0" borderId="38" xfId="49" applyNumberFormat="1" applyFont="1" applyBorder="1" applyAlignment="1">
      <alignment horizontal="center" vertical="center"/>
    </xf>
    <xf numFmtId="177" fontId="3" fillId="0" borderId="40" xfId="49" applyNumberFormat="1" applyFont="1" applyBorder="1" applyAlignment="1">
      <alignment horizontal="center" vertical="center"/>
    </xf>
    <xf numFmtId="177" fontId="3" fillId="0" borderId="36" xfId="49" applyNumberFormat="1" applyFont="1" applyBorder="1" applyAlignment="1">
      <alignment horizontal="center" vertical="center"/>
    </xf>
    <xf numFmtId="177" fontId="3" fillId="0" borderId="37" xfId="49" applyNumberFormat="1" applyFont="1" applyBorder="1" applyAlignment="1">
      <alignment horizontal="center" vertical="center"/>
    </xf>
    <xf numFmtId="177" fontId="3" fillId="0" borderId="79" xfId="49" applyNumberFormat="1" applyFont="1" applyBorder="1" applyAlignment="1">
      <alignment horizontal="center" vertical="center"/>
    </xf>
    <xf numFmtId="177" fontId="3" fillId="0" borderId="113" xfId="49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38" fontId="3" fillId="0" borderId="171" xfId="49" applyFont="1" applyBorder="1" applyAlignment="1">
      <alignment horizontal="center" vertical="center"/>
    </xf>
    <xf numFmtId="38" fontId="3" fillId="0" borderId="156" xfId="49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38" fontId="3" fillId="0" borderId="92" xfId="49" applyNumberFormat="1" applyFont="1" applyBorder="1" applyAlignment="1">
      <alignment horizontal="center" vertical="center" wrapText="1" shrinkToFit="1"/>
    </xf>
    <xf numFmtId="38" fontId="3" fillId="0" borderId="74" xfId="49" applyNumberFormat="1" applyFont="1" applyBorder="1" applyAlignment="1">
      <alignment horizontal="center" vertical="center" wrapText="1" shrinkToFit="1"/>
    </xf>
    <xf numFmtId="38" fontId="3" fillId="0" borderId="75" xfId="49" applyNumberFormat="1" applyFont="1" applyBorder="1" applyAlignment="1">
      <alignment horizontal="center" vertical="center" wrapText="1" shrinkToFit="1"/>
    </xf>
    <xf numFmtId="38" fontId="4" fillId="0" borderId="28" xfId="49" applyNumberFormat="1" applyFont="1" applyFill="1" applyBorder="1" applyAlignment="1">
      <alignment horizontal="center" vertical="center"/>
    </xf>
    <xf numFmtId="38" fontId="4" fillId="0" borderId="30" xfId="49" applyNumberFormat="1" applyFont="1" applyFill="1" applyBorder="1" applyAlignment="1">
      <alignment horizontal="center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35" xfId="49" applyNumberFormat="1" applyFont="1" applyBorder="1" applyAlignment="1">
      <alignment horizontal="right" vertical="center"/>
    </xf>
    <xf numFmtId="38" fontId="3" fillId="0" borderId="13" xfId="49" applyNumberFormat="1" applyFont="1" applyBorder="1" applyAlignment="1">
      <alignment horizontal="left" vertical="center" wrapText="1"/>
    </xf>
    <xf numFmtId="38" fontId="3" fillId="0" borderId="14" xfId="49" applyNumberFormat="1" applyFont="1" applyBorder="1" applyAlignment="1">
      <alignment horizontal="left" vertical="center" wrapText="1"/>
    </xf>
    <xf numFmtId="38" fontId="3" fillId="0" borderId="15" xfId="49" applyNumberFormat="1" applyFont="1" applyBorder="1" applyAlignment="1">
      <alignment horizontal="left" vertical="center" wrapText="1"/>
    </xf>
    <xf numFmtId="38" fontId="3" fillId="0" borderId="0" xfId="49" applyNumberFormat="1" applyFont="1" applyBorder="1" applyAlignment="1">
      <alignment horizontal="left" vertical="center" wrapText="1"/>
    </xf>
    <xf numFmtId="38" fontId="4" fillId="0" borderId="82" xfId="49" applyNumberFormat="1" applyFont="1" applyBorder="1" applyAlignment="1">
      <alignment horizontal="center" vertical="center"/>
    </xf>
    <xf numFmtId="38" fontId="4" fillId="0" borderId="51" xfId="49" applyNumberFormat="1" applyFont="1" applyBorder="1" applyAlignment="1">
      <alignment horizontal="center" vertical="center"/>
    </xf>
    <xf numFmtId="38" fontId="4" fillId="0" borderId="78" xfId="49" applyNumberFormat="1" applyFont="1" applyBorder="1" applyAlignment="1">
      <alignment horizontal="center" vertical="center"/>
    </xf>
    <xf numFmtId="38" fontId="4" fillId="0" borderId="51" xfId="49" applyNumberFormat="1" applyFont="1" applyBorder="1" applyAlignment="1">
      <alignment horizontal="left" vertical="center" shrinkToFit="1"/>
    </xf>
    <xf numFmtId="38" fontId="4" fillId="0" borderId="64" xfId="49" applyNumberFormat="1" applyFont="1" applyBorder="1" applyAlignment="1">
      <alignment horizontal="left" vertical="center" shrinkToFit="1"/>
    </xf>
    <xf numFmtId="38" fontId="4" fillId="0" borderId="52" xfId="49" applyNumberFormat="1" applyFont="1" applyBorder="1" applyAlignment="1">
      <alignment horizontal="left" vertical="center" shrinkToFit="1"/>
    </xf>
    <xf numFmtId="38" fontId="2" fillId="0" borderId="44" xfId="49" applyFont="1" applyFill="1" applyBorder="1" applyAlignment="1">
      <alignment horizontal="left" vertical="center" wrapText="1"/>
    </xf>
    <xf numFmtId="38" fontId="2" fillId="0" borderId="14" xfId="49" applyFont="1" applyFill="1" applyBorder="1" applyAlignment="1">
      <alignment horizontal="left" vertical="center" wrapText="1"/>
    </xf>
    <xf numFmtId="38" fontId="2" fillId="0" borderId="14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2" fillId="0" borderId="17" xfId="49" applyFont="1" applyFill="1" applyBorder="1" applyAlignment="1">
      <alignment horizontal="left" vertical="center"/>
    </xf>
    <xf numFmtId="38" fontId="2" fillId="0" borderId="28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11" xfId="49" applyFont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39" xfId="49" applyFont="1" applyBorder="1" applyAlignment="1">
      <alignment horizontal="left" vertical="center" shrinkToFit="1"/>
    </xf>
    <xf numFmtId="38" fontId="2" fillId="0" borderId="78" xfId="49" applyFont="1" applyBorder="1" applyAlignment="1">
      <alignment horizontal="left" vertical="center" shrinkToFit="1"/>
    </xf>
    <xf numFmtId="38" fontId="2" fillId="0" borderId="79" xfId="49" applyFont="1" applyBorder="1" applyAlignment="1">
      <alignment horizontal="left" vertical="center" shrinkToFit="1"/>
    </xf>
    <xf numFmtId="38" fontId="2" fillId="0" borderId="26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28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38" fontId="4" fillId="0" borderId="132" xfId="49" applyFont="1" applyFill="1" applyBorder="1" applyAlignment="1">
      <alignment horizontal="center" vertical="center"/>
    </xf>
    <xf numFmtId="38" fontId="3" fillId="0" borderId="91" xfId="49" applyFont="1" applyFill="1" applyBorder="1" applyAlignment="1">
      <alignment horizontal="center" vertical="center"/>
    </xf>
    <xf numFmtId="38" fontId="3" fillId="0" borderId="89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58" xfId="49" applyFont="1" applyFill="1" applyBorder="1" applyAlignment="1">
      <alignment horizontal="left" vertical="center" wrapText="1"/>
    </xf>
    <xf numFmtId="38" fontId="3" fillId="0" borderId="59" xfId="49" applyFont="1" applyFill="1" applyBorder="1" applyAlignment="1">
      <alignment horizontal="left" vertical="center"/>
    </xf>
    <xf numFmtId="38" fontId="3" fillId="0" borderId="175" xfId="49" applyFont="1" applyFill="1" applyBorder="1" applyAlignment="1">
      <alignment horizontal="left" vertical="center" wrapText="1"/>
    </xf>
    <xf numFmtId="38" fontId="3" fillId="0" borderId="175" xfId="49" applyFont="1" applyFill="1" applyBorder="1" applyAlignment="1">
      <alignment horizontal="left" vertical="center"/>
    </xf>
    <xf numFmtId="38" fontId="3" fillId="0" borderId="94" xfId="49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38" fontId="2" fillId="0" borderId="44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36" xfId="49" applyFont="1" applyFill="1" applyBorder="1" applyAlignment="1">
      <alignment horizontal="left" vertical="center" shrinkToFit="1"/>
    </xf>
    <xf numFmtId="197" fontId="0" fillId="0" borderId="10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543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1514475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476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0</xdr:colOff>
      <xdr:row>2</xdr:row>
      <xdr:rowOff>219075</xdr:rowOff>
    </xdr:to>
    <xdr:sp>
      <xdr:nvSpPr>
        <xdr:cNvPr id="1" name="Line 2"/>
        <xdr:cNvSpPr>
          <a:spLocks/>
        </xdr:cNvSpPr>
      </xdr:nvSpPr>
      <xdr:spPr>
        <a:xfrm>
          <a:off x="200025" y="304800"/>
          <a:ext cx="39909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533400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4</xdr:col>
      <xdr:colOff>1885950</xdr:colOff>
      <xdr:row>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52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885825</xdr:colOff>
      <xdr:row>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228600"/>
          <a:ext cx="31813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3"/>
  <sheetViews>
    <sheetView view="pageBreakPreview" zoomScale="85" zoomScaleSheetLayoutView="85" zoomScalePageLayoutView="0" workbookViewId="0" topLeftCell="A1">
      <pane xSplit="5" ySplit="5" topLeftCell="F12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J50" sqref="J50"/>
    </sheetView>
  </sheetViews>
  <sheetFormatPr defaultColWidth="9.00390625" defaultRowHeight="13.5"/>
  <cols>
    <col min="1" max="1" width="3.00390625" style="31" customWidth="1"/>
    <col min="2" max="3" width="3.50390625" style="31" customWidth="1"/>
    <col min="4" max="4" width="7.75390625" style="31" customWidth="1"/>
    <col min="5" max="5" width="15.625" style="31" customWidth="1"/>
    <col min="6" max="13" width="17.875" style="31" customWidth="1"/>
    <col min="14" max="16384" width="9.00390625" style="31" customWidth="1"/>
  </cols>
  <sheetData>
    <row r="1" spans="1:9" ht="21.75" customHeight="1">
      <c r="A1" s="1155" t="s">
        <v>478</v>
      </c>
      <c r="B1" s="1155"/>
      <c r="C1" s="1155"/>
      <c r="D1" s="1155"/>
      <c r="E1" s="1155"/>
      <c r="F1" s="1155"/>
      <c r="G1" s="1155"/>
      <c r="H1" s="1155"/>
      <c r="I1" s="1155"/>
    </row>
    <row r="2" spans="1:9" ht="5.25" customHeight="1">
      <c r="A2" s="582"/>
      <c r="B2" s="582"/>
      <c r="C2" s="582"/>
      <c r="D2" s="582"/>
      <c r="E2" s="582"/>
      <c r="F2" s="582"/>
      <c r="G2" s="582"/>
      <c r="H2" s="582"/>
      <c r="I2" s="582"/>
    </row>
    <row r="3" spans="1:5" ht="15.75" customHeight="1" thickBot="1">
      <c r="A3" s="583" t="s">
        <v>441</v>
      </c>
      <c r="B3" s="583"/>
      <c r="C3" s="583"/>
      <c r="D3" s="583"/>
      <c r="E3" s="583"/>
    </row>
    <row r="4" spans="1:13" s="584" customFormat="1" ht="12">
      <c r="A4" s="95"/>
      <c r="B4" s="96"/>
      <c r="C4" s="96"/>
      <c r="D4" s="96"/>
      <c r="E4" s="111" t="s">
        <v>480</v>
      </c>
      <c r="F4" s="97" t="s">
        <v>221</v>
      </c>
      <c r="G4" s="97" t="s">
        <v>365</v>
      </c>
      <c r="H4" s="134" t="s">
        <v>344</v>
      </c>
      <c r="I4" s="134" t="s">
        <v>770</v>
      </c>
      <c r="J4" s="97" t="s">
        <v>366</v>
      </c>
      <c r="K4" s="97" t="s">
        <v>222</v>
      </c>
      <c r="L4" s="135" t="s">
        <v>223</v>
      </c>
      <c r="M4" s="1152" t="s">
        <v>519</v>
      </c>
    </row>
    <row r="5" spans="1:13" s="584" customFormat="1" ht="12">
      <c r="A5" s="585"/>
      <c r="B5" s="85"/>
      <c r="C5" s="85"/>
      <c r="D5" s="85"/>
      <c r="E5" s="112"/>
      <c r="F5" s="2" t="s">
        <v>442</v>
      </c>
      <c r="G5" s="2" t="s">
        <v>370</v>
      </c>
      <c r="H5" s="2" t="s">
        <v>345</v>
      </c>
      <c r="I5" s="2" t="s">
        <v>773</v>
      </c>
      <c r="J5" s="533" t="s">
        <v>372</v>
      </c>
      <c r="K5" s="2" t="s">
        <v>443</v>
      </c>
      <c r="L5" s="29" t="s">
        <v>444</v>
      </c>
      <c r="M5" s="1153"/>
    </row>
    <row r="6" spans="1:13" ht="14.25" customHeight="1" thickBot="1">
      <c r="A6" s="105" t="s">
        <v>481</v>
      </c>
      <c r="B6" s="586"/>
      <c r="C6" s="586"/>
      <c r="D6" s="586"/>
      <c r="E6" s="587"/>
      <c r="F6" s="108" t="s">
        <v>764</v>
      </c>
      <c r="G6" s="108" t="s">
        <v>381</v>
      </c>
      <c r="H6" s="108" t="s">
        <v>379</v>
      </c>
      <c r="I6" s="108" t="s">
        <v>774</v>
      </c>
      <c r="J6" s="109" t="s">
        <v>651</v>
      </c>
      <c r="K6" s="108" t="s">
        <v>380</v>
      </c>
      <c r="L6" s="110" t="s">
        <v>382</v>
      </c>
      <c r="M6" s="1154"/>
    </row>
    <row r="7" spans="1:13" ht="14.25" customHeight="1">
      <c r="A7" s="101" t="s">
        <v>446</v>
      </c>
      <c r="B7" s="13"/>
      <c r="C7" s="13"/>
      <c r="D7" s="13"/>
      <c r="E7" s="114"/>
      <c r="F7" s="589">
        <v>21576</v>
      </c>
      <c r="G7" s="590">
        <v>21582</v>
      </c>
      <c r="H7" s="590">
        <v>25883</v>
      </c>
      <c r="I7" s="590" t="s">
        <v>776</v>
      </c>
      <c r="J7" s="590">
        <v>20821</v>
      </c>
      <c r="K7" s="590">
        <v>21641</v>
      </c>
      <c r="L7" s="591">
        <v>25173</v>
      </c>
      <c r="M7" s="592"/>
    </row>
    <row r="8" spans="1:13" ht="14.25" customHeight="1">
      <c r="A8" s="98" t="s">
        <v>447</v>
      </c>
      <c r="B8" s="4"/>
      <c r="C8" s="4"/>
      <c r="D8" s="4"/>
      <c r="E8" s="115"/>
      <c r="F8" s="593">
        <v>24563</v>
      </c>
      <c r="G8" s="594">
        <v>24563</v>
      </c>
      <c r="H8" s="594">
        <v>25883</v>
      </c>
      <c r="I8" s="594">
        <v>42902</v>
      </c>
      <c r="J8" s="594">
        <v>24563</v>
      </c>
      <c r="K8" s="594">
        <v>30042</v>
      </c>
      <c r="L8" s="595">
        <v>25173</v>
      </c>
      <c r="M8" s="596"/>
    </row>
    <row r="9" spans="1:13" ht="14.25" customHeight="1">
      <c r="A9" s="98" t="s">
        <v>448</v>
      </c>
      <c r="B9" s="4"/>
      <c r="C9" s="4"/>
      <c r="D9" s="4"/>
      <c r="E9" s="115"/>
      <c r="F9" s="593" t="s">
        <v>766</v>
      </c>
      <c r="G9" s="594" t="s">
        <v>449</v>
      </c>
      <c r="H9" s="594" t="s">
        <v>449</v>
      </c>
      <c r="I9" s="594" t="s">
        <v>449</v>
      </c>
      <c r="J9" s="594" t="s">
        <v>449</v>
      </c>
      <c r="K9" s="594" t="s">
        <v>449</v>
      </c>
      <c r="L9" s="595" t="s">
        <v>449</v>
      </c>
      <c r="M9" s="596"/>
    </row>
    <row r="10" spans="1:13" ht="14.25" customHeight="1" thickBot="1">
      <c r="A10" s="121" t="s">
        <v>450</v>
      </c>
      <c r="B10" s="122"/>
      <c r="C10" s="122"/>
      <c r="D10" s="122"/>
      <c r="E10" s="123"/>
      <c r="F10" s="597" t="s">
        <v>767</v>
      </c>
      <c r="G10" s="598" t="s">
        <v>451</v>
      </c>
      <c r="H10" s="598" t="s">
        <v>451</v>
      </c>
      <c r="I10" s="598" t="s">
        <v>451</v>
      </c>
      <c r="J10" s="598" t="s">
        <v>451</v>
      </c>
      <c r="K10" s="598" t="s">
        <v>451</v>
      </c>
      <c r="L10" s="599" t="s">
        <v>451</v>
      </c>
      <c r="M10" s="600"/>
    </row>
    <row r="11" spans="1:13" ht="12" customHeight="1">
      <c r="A11" s="99" t="s">
        <v>452</v>
      </c>
      <c r="B11" s="119"/>
      <c r="C11" s="119"/>
      <c r="D11" s="119"/>
      <c r="E11" s="120"/>
      <c r="F11" s="601"/>
      <c r="G11" s="602"/>
      <c r="H11" s="602"/>
      <c r="I11" s="602"/>
      <c r="J11" s="602"/>
      <c r="K11" s="602"/>
      <c r="L11" s="603"/>
      <c r="M11" s="604"/>
    </row>
    <row r="12" spans="1:13" ht="12" customHeight="1">
      <c r="A12" s="99"/>
      <c r="B12" s="5" t="s">
        <v>453</v>
      </c>
      <c r="C12" s="6"/>
      <c r="D12" s="6"/>
      <c r="E12" s="116"/>
      <c r="F12" s="605"/>
      <c r="G12" s="606"/>
      <c r="H12" s="606"/>
      <c r="I12" s="606"/>
      <c r="J12" s="606"/>
      <c r="K12" s="606"/>
      <c r="L12" s="607"/>
      <c r="M12" s="608"/>
    </row>
    <row r="13" spans="1:13" ht="14.25" customHeight="1">
      <c r="A13" s="99"/>
      <c r="B13" s="7"/>
      <c r="C13" s="265" t="s">
        <v>454</v>
      </c>
      <c r="D13" s="284"/>
      <c r="E13" s="266"/>
      <c r="F13" s="609" t="s">
        <v>769</v>
      </c>
      <c r="G13" s="610" t="s">
        <v>769</v>
      </c>
      <c r="H13" s="610" t="s">
        <v>769</v>
      </c>
      <c r="I13" s="610" t="s">
        <v>769</v>
      </c>
      <c r="J13" s="610" t="s">
        <v>769</v>
      </c>
      <c r="K13" s="610" t="s">
        <v>769</v>
      </c>
      <c r="L13" s="611" t="s">
        <v>769</v>
      </c>
      <c r="M13" s="612"/>
    </row>
    <row r="14" spans="1:13" ht="14.25" customHeight="1">
      <c r="A14" s="99"/>
      <c r="B14" s="7"/>
      <c r="C14" s="265" t="s">
        <v>455</v>
      </c>
      <c r="D14" s="284"/>
      <c r="E14" s="266"/>
      <c r="F14" s="613"/>
      <c r="G14" s="614"/>
      <c r="H14" s="614"/>
      <c r="I14" s="614"/>
      <c r="J14" s="614"/>
      <c r="K14" s="614"/>
      <c r="L14" s="615"/>
      <c r="M14" s="612"/>
    </row>
    <row r="15" spans="1:13" ht="14.25" customHeight="1">
      <c r="A15" s="99"/>
      <c r="B15" s="7"/>
      <c r="C15" s="267" t="s">
        <v>704</v>
      </c>
      <c r="D15" s="556"/>
      <c r="E15" s="268"/>
      <c r="F15" s="616"/>
      <c r="G15" s="617"/>
      <c r="H15" s="617"/>
      <c r="I15" s="617"/>
      <c r="J15" s="617"/>
      <c r="K15" s="617"/>
      <c r="L15" s="618"/>
      <c r="M15" s="619"/>
    </row>
    <row r="16" spans="1:13" ht="12" customHeight="1">
      <c r="A16" s="99"/>
      <c r="B16" s="5" t="s">
        <v>456</v>
      </c>
      <c r="C16" s="6"/>
      <c r="D16" s="6"/>
      <c r="E16" s="116"/>
      <c r="F16" s="605"/>
      <c r="G16" s="606"/>
      <c r="H16" s="606"/>
      <c r="I16" s="606"/>
      <c r="J16" s="606"/>
      <c r="K16" s="606"/>
      <c r="L16" s="607"/>
      <c r="M16" s="608"/>
    </row>
    <row r="17" spans="1:13" ht="14.25" customHeight="1">
      <c r="A17" s="99"/>
      <c r="B17" s="7"/>
      <c r="C17" s="265" t="s">
        <v>457</v>
      </c>
      <c r="D17" s="284"/>
      <c r="E17" s="266"/>
      <c r="F17" s="620">
        <v>137</v>
      </c>
      <c r="G17" s="621">
        <v>30</v>
      </c>
      <c r="H17" s="621">
        <v>173</v>
      </c>
      <c r="I17" s="621">
        <v>0</v>
      </c>
      <c r="J17" s="621">
        <v>80</v>
      </c>
      <c r="K17" s="621">
        <v>40</v>
      </c>
      <c r="L17" s="622">
        <v>253</v>
      </c>
      <c r="M17" s="623">
        <v>713</v>
      </c>
    </row>
    <row r="18" spans="1:13" ht="14.25" customHeight="1">
      <c r="A18" s="99"/>
      <c r="B18" s="7"/>
      <c r="C18" s="265" t="s">
        <v>458</v>
      </c>
      <c r="D18" s="284"/>
      <c r="E18" s="266"/>
      <c r="F18" s="620">
        <v>46</v>
      </c>
      <c r="G18" s="621">
        <v>0</v>
      </c>
      <c r="H18" s="621">
        <v>0</v>
      </c>
      <c r="I18" s="621">
        <v>0</v>
      </c>
      <c r="J18" s="621">
        <v>0</v>
      </c>
      <c r="K18" s="621">
        <v>40</v>
      </c>
      <c r="L18" s="622">
        <v>46</v>
      </c>
      <c r="M18" s="623">
        <v>132</v>
      </c>
    </row>
    <row r="19" spans="1:13" ht="14.25" customHeight="1">
      <c r="A19" s="99"/>
      <c r="B19" s="7"/>
      <c r="C19" s="265" t="s">
        <v>459</v>
      </c>
      <c r="D19" s="284"/>
      <c r="E19" s="266"/>
      <c r="F19" s="624">
        <v>0</v>
      </c>
      <c r="G19" s="625">
        <v>0</v>
      </c>
      <c r="H19" s="625">
        <v>0</v>
      </c>
      <c r="I19" s="625">
        <v>0</v>
      </c>
      <c r="J19" s="625">
        <v>0</v>
      </c>
      <c r="K19" s="625">
        <v>0</v>
      </c>
      <c r="L19" s="626">
        <v>0</v>
      </c>
      <c r="M19" s="623">
        <v>0</v>
      </c>
    </row>
    <row r="20" spans="1:13" ht="14.25" customHeight="1">
      <c r="A20" s="99"/>
      <c r="B20" s="7"/>
      <c r="C20" s="265" t="s">
        <v>460</v>
      </c>
      <c r="D20" s="284"/>
      <c r="E20" s="266"/>
      <c r="F20" s="624">
        <v>0</v>
      </c>
      <c r="G20" s="625">
        <v>0</v>
      </c>
      <c r="H20" s="625">
        <v>0</v>
      </c>
      <c r="I20" s="625">
        <v>0</v>
      </c>
      <c r="J20" s="625">
        <v>0</v>
      </c>
      <c r="K20" s="625">
        <v>0</v>
      </c>
      <c r="L20" s="626">
        <v>0</v>
      </c>
      <c r="M20" s="623">
        <v>0</v>
      </c>
    </row>
    <row r="21" spans="1:13" ht="14.25" customHeight="1">
      <c r="A21" s="99"/>
      <c r="B21" s="7"/>
      <c r="C21" s="265" t="s">
        <v>461</v>
      </c>
      <c r="D21" s="284"/>
      <c r="E21" s="266"/>
      <c r="F21" s="620">
        <v>0</v>
      </c>
      <c r="G21" s="621">
        <v>0</v>
      </c>
      <c r="H21" s="621">
        <v>0</v>
      </c>
      <c r="I21" s="621">
        <v>0</v>
      </c>
      <c r="J21" s="621">
        <v>0</v>
      </c>
      <c r="K21" s="621">
        <v>0</v>
      </c>
      <c r="L21" s="622">
        <v>0</v>
      </c>
      <c r="M21" s="623">
        <v>0</v>
      </c>
    </row>
    <row r="22" spans="1:13" ht="14.25" customHeight="1">
      <c r="A22" s="99"/>
      <c r="B22" s="8"/>
      <c r="C22" s="267" t="s">
        <v>445</v>
      </c>
      <c r="D22" s="556"/>
      <c r="E22" s="268"/>
      <c r="F22" s="627">
        <v>183</v>
      </c>
      <c r="G22" s="628">
        <v>30</v>
      </c>
      <c r="H22" s="628">
        <v>173</v>
      </c>
      <c r="I22" s="628">
        <v>0</v>
      </c>
      <c r="J22" s="628">
        <v>80</v>
      </c>
      <c r="K22" s="628">
        <v>80</v>
      </c>
      <c r="L22" s="629">
        <v>299</v>
      </c>
      <c r="M22" s="630">
        <v>845</v>
      </c>
    </row>
    <row r="23" spans="1:13" ht="12" customHeight="1">
      <c r="A23" s="99"/>
      <c r="B23" s="5" t="s">
        <v>462</v>
      </c>
      <c r="C23" s="6"/>
      <c r="D23" s="6"/>
      <c r="E23" s="116"/>
      <c r="F23" s="631"/>
      <c r="G23" s="632"/>
      <c r="H23" s="632"/>
      <c r="I23" s="632"/>
      <c r="J23" s="632"/>
      <c r="K23" s="632"/>
      <c r="L23" s="633"/>
      <c r="M23" s="608"/>
    </row>
    <row r="24" spans="1:13" ht="14.25" customHeight="1">
      <c r="A24" s="99"/>
      <c r="B24" s="7"/>
      <c r="C24" s="265" t="s">
        <v>678</v>
      </c>
      <c r="D24" s="284"/>
      <c r="E24" s="266"/>
      <c r="F24" s="624"/>
      <c r="G24" s="625"/>
      <c r="H24" s="625"/>
      <c r="I24" s="625"/>
      <c r="J24" s="625"/>
      <c r="K24" s="625"/>
      <c r="L24" s="626"/>
      <c r="M24" s="612"/>
    </row>
    <row r="25" spans="1:13" ht="14.25" customHeight="1">
      <c r="A25" s="99"/>
      <c r="B25" s="7"/>
      <c r="C25" s="265" t="s">
        <v>679</v>
      </c>
      <c r="D25" s="284"/>
      <c r="E25" s="266"/>
      <c r="F25" s="620"/>
      <c r="G25" s="621"/>
      <c r="H25" s="610"/>
      <c r="I25" s="621"/>
      <c r="J25" s="610" t="s">
        <v>769</v>
      </c>
      <c r="K25" s="610" t="s">
        <v>769</v>
      </c>
      <c r="L25" s="622"/>
      <c r="M25" s="634"/>
    </row>
    <row r="26" spans="1:13" ht="14.25" customHeight="1">
      <c r="A26" s="99"/>
      <c r="B26" s="8"/>
      <c r="C26" s="267" t="s">
        <v>677</v>
      </c>
      <c r="D26" s="556"/>
      <c r="E26" s="268"/>
      <c r="F26" s="609" t="s">
        <v>769</v>
      </c>
      <c r="G26" s="610" t="s">
        <v>769</v>
      </c>
      <c r="H26" s="610" t="s">
        <v>769</v>
      </c>
      <c r="I26" s="610"/>
      <c r="J26" s="628"/>
      <c r="K26" s="635"/>
      <c r="L26" s="611" t="s">
        <v>769</v>
      </c>
      <c r="M26" s="619"/>
    </row>
    <row r="27" spans="1:13" ht="12" customHeight="1">
      <c r="A27" s="99"/>
      <c r="B27" s="5" t="s">
        <v>355</v>
      </c>
      <c r="C27" s="6"/>
      <c r="D27" s="6"/>
      <c r="E27" s="116"/>
      <c r="F27" s="636"/>
      <c r="G27" s="637"/>
      <c r="H27" s="637"/>
      <c r="I27" s="637"/>
      <c r="J27" s="637"/>
      <c r="K27" s="637"/>
      <c r="L27" s="638"/>
      <c r="M27" s="608"/>
    </row>
    <row r="28" spans="1:13" ht="14.25" customHeight="1">
      <c r="A28" s="99"/>
      <c r="B28" s="7"/>
      <c r="C28" s="265" t="s">
        <v>463</v>
      </c>
      <c r="D28" s="284"/>
      <c r="E28" s="266"/>
      <c r="F28" s="639">
        <v>13783</v>
      </c>
      <c r="G28" s="640">
        <v>1877</v>
      </c>
      <c r="H28" s="640">
        <v>7869</v>
      </c>
      <c r="I28" s="640">
        <v>10561</v>
      </c>
      <c r="J28" s="640">
        <v>4638</v>
      </c>
      <c r="K28" s="640">
        <v>7202</v>
      </c>
      <c r="L28" s="641">
        <v>16574</v>
      </c>
      <c r="M28" s="623">
        <v>62504</v>
      </c>
    </row>
    <row r="29" spans="1:13" ht="14.25" customHeight="1">
      <c r="A29" s="99"/>
      <c r="B29" s="7"/>
      <c r="C29" s="265" t="s">
        <v>464</v>
      </c>
      <c r="D29" s="284"/>
      <c r="E29" s="266"/>
      <c r="F29" s="642">
        <v>0</v>
      </c>
      <c r="G29" s="643">
        <v>0</v>
      </c>
      <c r="H29" s="644">
        <v>65</v>
      </c>
      <c r="I29" s="644">
        <v>0</v>
      </c>
      <c r="J29" s="644">
        <v>0</v>
      </c>
      <c r="K29" s="644">
        <v>0</v>
      </c>
      <c r="L29" s="645">
        <v>0</v>
      </c>
      <c r="M29" s="623">
        <v>65</v>
      </c>
    </row>
    <row r="30" spans="1:13" ht="14.25" customHeight="1">
      <c r="A30" s="99"/>
      <c r="B30" s="7"/>
      <c r="C30" s="265" t="s">
        <v>465</v>
      </c>
      <c r="D30" s="284"/>
      <c r="E30" s="266"/>
      <c r="F30" s="642">
        <v>0</v>
      </c>
      <c r="G30" s="644">
        <v>0</v>
      </c>
      <c r="H30" s="644">
        <v>0</v>
      </c>
      <c r="I30" s="644">
        <v>0</v>
      </c>
      <c r="J30" s="644">
        <v>0</v>
      </c>
      <c r="K30" s="644">
        <v>0</v>
      </c>
      <c r="L30" s="645">
        <v>0</v>
      </c>
      <c r="M30" s="623">
        <v>0</v>
      </c>
    </row>
    <row r="31" spans="1:13" ht="14.25" customHeight="1">
      <c r="A31" s="99"/>
      <c r="B31" s="8"/>
      <c r="C31" s="267" t="s">
        <v>445</v>
      </c>
      <c r="D31" s="556"/>
      <c r="E31" s="268"/>
      <c r="F31" s="639">
        <v>13783</v>
      </c>
      <c r="G31" s="640">
        <v>1877</v>
      </c>
      <c r="H31" s="640">
        <v>7934</v>
      </c>
      <c r="I31" s="640">
        <v>10561</v>
      </c>
      <c r="J31" s="640">
        <v>4638</v>
      </c>
      <c r="K31" s="640">
        <v>7202</v>
      </c>
      <c r="L31" s="641">
        <v>16574</v>
      </c>
      <c r="M31" s="630">
        <v>62569</v>
      </c>
    </row>
    <row r="32" spans="1:13" ht="12" customHeight="1">
      <c r="A32" s="99"/>
      <c r="B32" s="5" t="s">
        <v>466</v>
      </c>
      <c r="C32" s="6"/>
      <c r="D32" s="6"/>
      <c r="E32" s="116"/>
      <c r="F32" s="636"/>
      <c r="G32" s="637"/>
      <c r="H32" s="637"/>
      <c r="I32" s="637"/>
      <c r="J32" s="637"/>
      <c r="K32" s="637"/>
      <c r="L32" s="638"/>
      <c r="M32" s="646"/>
    </row>
    <row r="33" spans="1:13" ht="14.25" customHeight="1">
      <c r="A33" s="99"/>
      <c r="B33" s="7"/>
      <c r="C33" s="265" t="s">
        <v>467</v>
      </c>
      <c r="D33" s="284"/>
      <c r="E33" s="266"/>
      <c r="F33" s="624">
        <v>1</v>
      </c>
      <c r="G33" s="625">
        <v>0</v>
      </c>
      <c r="H33" s="625">
        <v>0</v>
      </c>
      <c r="I33" s="625">
        <v>0</v>
      </c>
      <c r="J33" s="625">
        <v>0</v>
      </c>
      <c r="K33" s="625">
        <v>0</v>
      </c>
      <c r="L33" s="626">
        <v>0</v>
      </c>
      <c r="M33" s="623">
        <v>1</v>
      </c>
    </row>
    <row r="34" spans="1:13" ht="14.25" customHeight="1">
      <c r="A34" s="99"/>
      <c r="B34" s="7"/>
      <c r="C34" s="560" t="s">
        <v>703</v>
      </c>
      <c r="D34" s="557"/>
      <c r="E34" s="558"/>
      <c r="F34" s="647"/>
      <c r="G34" s="648"/>
      <c r="H34" s="648"/>
      <c r="I34" s="648"/>
      <c r="J34" s="648"/>
      <c r="K34" s="648"/>
      <c r="L34" s="649"/>
      <c r="M34" s="650"/>
    </row>
    <row r="35" spans="1:13" ht="14.25" customHeight="1">
      <c r="A35" s="99"/>
      <c r="B35" s="7"/>
      <c r="C35" s="554"/>
      <c r="D35" s="272" t="s">
        <v>468</v>
      </c>
      <c r="E35" s="270" t="s">
        <v>469</v>
      </c>
      <c r="F35" s="624">
        <v>0</v>
      </c>
      <c r="G35" s="625">
        <v>0</v>
      </c>
      <c r="H35" s="625">
        <v>0</v>
      </c>
      <c r="I35" s="625">
        <v>0</v>
      </c>
      <c r="J35" s="625">
        <v>0</v>
      </c>
      <c r="K35" s="625">
        <v>0</v>
      </c>
      <c r="L35" s="626">
        <v>0</v>
      </c>
      <c r="M35" s="623">
        <v>0</v>
      </c>
    </row>
    <row r="36" spans="1:13" ht="14.25" customHeight="1">
      <c r="A36" s="99"/>
      <c r="B36" s="7"/>
      <c r="C36" s="554"/>
      <c r="D36" s="273"/>
      <c r="E36" s="270" t="s">
        <v>470</v>
      </c>
      <c r="F36" s="624">
        <v>0</v>
      </c>
      <c r="G36" s="625">
        <v>0</v>
      </c>
      <c r="H36" s="625">
        <v>0</v>
      </c>
      <c r="I36" s="625">
        <v>0</v>
      </c>
      <c r="J36" s="625">
        <v>0</v>
      </c>
      <c r="K36" s="625">
        <v>0</v>
      </c>
      <c r="L36" s="626">
        <v>0</v>
      </c>
      <c r="M36" s="623">
        <v>0</v>
      </c>
    </row>
    <row r="37" spans="1:13" ht="14.25" customHeight="1">
      <c r="A37" s="99"/>
      <c r="B37" s="7"/>
      <c r="C37" s="554"/>
      <c r="D37" s="275" t="s">
        <v>646</v>
      </c>
      <c r="E37" s="270" t="s">
        <v>469</v>
      </c>
      <c r="F37" s="624">
        <v>0</v>
      </c>
      <c r="G37" s="625">
        <v>0</v>
      </c>
      <c r="H37" s="625">
        <v>0</v>
      </c>
      <c r="I37" s="625">
        <v>0</v>
      </c>
      <c r="J37" s="625">
        <v>0</v>
      </c>
      <c r="K37" s="625">
        <v>0</v>
      </c>
      <c r="L37" s="626">
        <v>0</v>
      </c>
      <c r="M37" s="623">
        <v>0</v>
      </c>
    </row>
    <row r="38" spans="1:13" ht="14.25" customHeight="1">
      <c r="A38" s="99"/>
      <c r="B38" s="7"/>
      <c r="C38" s="555"/>
      <c r="D38" s="274"/>
      <c r="E38" s="271" t="s">
        <v>470</v>
      </c>
      <c r="F38" s="651">
        <v>0</v>
      </c>
      <c r="G38" s="652">
        <v>0</v>
      </c>
      <c r="H38" s="652">
        <v>0</v>
      </c>
      <c r="I38" s="652">
        <v>0</v>
      </c>
      <c r="J38" s="652">
        <v>0</v>
      </c>
      <c r="K38" s="652">
        <v>0</v>
      </c>
      <c r="L38" s="653">
        <v>0</v>
      </c>
      <c r="M38" s="654">
        <v>0</v>
      </c>
    </row>
    <row r="39" spans="1:13" ht="12" customHeight="1">
      <c r="A39" s="99"/>
      <c r="B39" s="5" t="s">
        <v>471</v>
      </c>
      <c r="C39" s="6"/>
      <c r="D39" s="6"/>
      <c r="E39" s="116"/>
      <c r="F39" s="631"/>
      <c r="G39" s="632"/>
      <c r="H39" s="632"/>
      <c r="I39" s="632"/>
      <c r="J39" s="632"/>
      <c r="K39" s="632"/>
      <c r="L39" s="633"/>
      <c r="M39" s="608"/>
    </row>
    <row r="40" spans="1:13" ht="14.25" customHeight="1">
      <c r="A40" s="99"/>
      <c r="B40" s="7"/>
      <c r="C40" s="265" t="s">
        <v>472</v>
      </c>
      <c r="D40" s="284"/>
      <c r="E40" s="266"/>
      <c r="F40" s="655" t="s">
        <v>756</v>
      </c>
      <c r="G40" s="656" t="s">
        <v>757</v>
      </c>
      <c r="H40" s="656" t="s">
        <v>756</v>
      </c>
      <c r="I40" s="656" t="s">
        <v>775</v>
      </c>
      <c r="J40" s="656" t="s">
        <v>756</v>
      </c>
      <c r="K40" s="656" t="s">
        <v>756</v>
      </c>
      <c r="L40" s="657" t="s">
        <v>756</v>
      </c>
      <c r="M40" s="612"/>
    </row>
    <row r="41" spans="1:13" ht="14.25" customHeight="1">
      <c r="A41" s="99"/>
      <c r="B41" s="7"/>
      <c r="C41" s="265" t="s">
        <v>473</v>
      </c>
      <c r="D41" s="284"/>
      <c r="E41" s="266"/>
      <c r="F41" s="658">
        <v>10</v>
      </c>
      <c r="G41" s="659">
        <v>0</v>
      </c>
      <c r="H41" s="659">
        <v>3</v>
      </c>
      <c r="I41" s="659">
        <v>0</v>
      </c>
      <c r="J41" s="659">
        <v>2</v>
      </c>
      <c r="K41" s="659">
        <v>2</v>
      </c>
      <c r="L41" s="660">
        <v>5</v>
      </c>
      <c r="M41" s="623">
        <v>22</v>
      </c>
    </row>
    <row r="42" spans="1:13" ht="14.25" customHeight="1">
      <c r="A42" s="99"/>
      <c r="B42" s="8"/>
      <c r="C42" s="267" t="s">
        <v>676</v>
      </c>
      <c r="D42" s="556"/>
      <c r="E42" s="268"/>
      <c r="F42" s="661">
        <v>0</v>
      </c>
      <c r="G42" s="662">
        <v>0</v>
      </c>
      <c r="H42" s="662">
        <v>0</v>
      </c>
      <c r="I42" s="662">
        <v>0</v>
      </c>
      <c r="J42" s="662">
        <v>0</v>
      </c>
      <c r="K42" s="662">
        <v>0</v>
      </c>
      <c r="L42" s="663">
        <v>0</v>
      </c>
      <c r="M42" s="654"/>
    </row>
    <row r="43" spans="1:13" ht="14.25" customHeight="1">
      <c r="A43" s="99"/>
      <c r="B43" s="3" t="s">
        <v>596</v>
      </c>
      <c r="C43" s="4"/>
      <c r="D43" s="4"/>
      <c r="E43" s="115"/>
      <c r="F43" s="664" t="s">
        <v>779</v>
      </c>
      <c r="G43" s="665" t="s">
        <v>779</v>
      </c>
      <c r="H43" s="665" t="s">
        <v>779</v>
      </c>
      <c r="I43" s="665" t="s">
        <v>758</v>
      </c>
      <c r="J43" s="665" t="s">
        <v>780</v>
      </c>
      <c r="K43" s="665" t="s">
        <v>781</v>
      </c>
      <c r="L43" s="666" t="s">
        <v>781</v>
      </c>
      <c r="M43" s="596"/>
    </row>
    <row r="44" spans="1:13" s="581" customFormat="1" ht="14.25" customHeight="1">
      <c r="A44" s="100"/>
      <c r="B44" s="3" t="s">
        <v>599</v>
      </c>
      <c r="C44" s="6"/>
      <c r="D44" s="11"/>
      <c r="E44" s="117"/>
      <c r="F44" s="667" t="s">
        <v>757</v>
      </c>
      <c r="G44" s="668" t="s">
        <v>757</v>
      </c>
      <c r="H44" s="668" t="s">
        <v>757</v>
      </c>
      <c r="I44" s="668" t="s">
        <v>775</v>
      </c>
      <c r="J44" s="668" t="s">
        <v>759</v>
      </c>
      <c r="K44" s="668" t="s">
        <v>760</v>
      </c>
      <c r="L44" s="669" t="s">
        <v>757</v>
      </c>
      <c r="M44" s="596"/>
    </row>
    <row r="45" spans="1:13" s="581" customFormat="1" ht="14.25" customHeight="1" thickBot="1">
      <c r="A45" s="124"/>
      <c r="B45" s="104" t="s">
        <v>768</v>
      </c>
      <c r="C45" s="552"/>
      <c r="D45" s="125"/>
      <c r="E45" s="126"/>
      <c r="F45" s="670">
        <v>0</v>
      </c>
      <c r="G45" s="671">
        <v>0</v>
      </c>
      <c r="H45" s="671">
        <v>0</v>
      </c>
      <c r="I45" s="671">
        <v>0</v>
      </c>
      <c r="J45" s="671">
        <v>0</v>
      </c>
      <c r="K45" s="671">
        <v>0</v>
      </c>
      <c r="L45" s="672">
        <v>0</v>
      </c>
      <c r="M45" s="673">
        <v>0</v>
      </c>
    </row>
    <row r="46" spans="1:13" ht="12" customHeight="1">
      <c r="A46" s="99" t="s">
        <v>474</v>
      </c>
      <c r="B46" s="119"/>
      <c r="C46" s="119"/>
      <c r="D46" s="119"/>
      <c r="E46" s="120"/>
      <c r="F46" s="674"/>
      <c r="G46" s="675"/>
      <c r="H46" s="675"/>
      <c r="I46" s="675"/>
      <c r="J46" s="675"/>
      <c r="K46" s="675"/>
      <c r="L46" s="676"/>
      <c r="M46" s="604"/>
    </row>
    <row r="47" spans="1:13" ht="14.25" customHeight="1">
      <c r="A47" s="99"/>
      <c r="B47" s="5" t="s">
        <v>597</v>
      </c>
      <c r="C47" s="6"/>
      <c r="D47" s="6"/>
      <c r="E47" s="116"/>
      <c r="F47" s="636"/>
      <c r="G47" s="637"/>
      <c r="H47" s="637"/>
      <c r="I47" s="637"/>
      <c r="J47" s="637"/>
      <c r="K47" s="637"/>
      <c r="L47" s="1148"/>
      <c r="M47" s="608"/>
    </row>
    <row r="48" spans="1:13" ht="14.25" customHeight="1">
      <c r="A48" s="99"/>
      <c r="B48" s="7"/>
      <c r="C48" s="265" t="s">
        <v>356</v>
      </c>
      <c r="D48" s="284"/>
      <c r="E48" s="266"/>
      <c r="F48" s="677">
        <v>365</v>
      </c>
      <c r="G48" s="640">
        <v>365</v>
      </c>
      <c r="H48" s="640">
        <v>365</v>
      </c>
      <c r="I48" s="640">
        <v>0</v>
      </c>
      <c r="J48" s="640">
        <v>365</v>
      </c>
      <c r="K48" s="640">
        <v>365</v>
      </c>
      <c r="L48" s="641">
        <v>365</v>
      </c>
      <c r="M48" s="623">
        <v>2190</v>
      </c>
    </row>
    <row r="49" spans="1:13" ht="14.25" customHeight="1">
      <c r="A49" s="99"/>
      <c r="B49" s="7"/>
      <c r="C49" s="265" t="s">
        <v>357</v>
      </c>
      <c r="D49" s="284"/>
      <c r="E49" s="266"/>
      <c r="F49" s="678">
        <v>46217</v>
      </c>
      <c r="G49" s="644">
        <v>7619</v>
      </c>
      <c r="H49" s="679">
        <v>12215</v>
      </c>
      <c r="I49" s="644">
        <v>0</v>
      </c>
      <c r="J49" s="644">
        <v>10357</v>
      </c>
      <c r="K49" s="644">
        <v>22210</v>
      </c>
      <c r="L49" s="645">
        <v>35279</v>
      </c>
      <c r="M49" s="623">
        <v>133897</v>
      </c>
    </row>
    <row r="50" spans="1:13" ht="14.25" customHeight="1">
      <c r="A50" s="99"/>
      <c r="B50" s="7"/>
      <c r="C50" s="265" t="s">
        <v>358</v>
      </c>
      <c r="D50" s="284"/>
      <c r="E50" s="266"/>
      <c r="F50" s="678">
        <v>271</v>
      </c>
      <c r="G50" s="680">
        <v>243</v>
      </c>
      <c r="H50" s="680">
        <v>243</v>
      </c>
      <c r="I50" s="680">
        <v>0</v>
      </c>
      <c r="J50" s="680">
        <v>295</v>
      </c>
      <c r="K50" s="680">
        <v>293</v>
      </c>
      <c r="L50" s="681">
        <v>293</v>
      </c>
      <c r="M50" s="623">
        <v>1638</v>
      </c>
    </row>
    <row r="51" spans="1:13" ht="14.25" customHeight="1">
      <c r="A51" s="99"/>
      <c r="B51" s="8"/>
      <c r="C51" s="267" t="s">
        <v>359</v>
      </c>
      <c r="D51" s="556"/>
      <c r="E51" s="268"/>
      <c r="F51" s="682">
        <v>102467</v>
      </c>
      <c r="G51" s="683">
        <v>25255</v>
      </c>
      <c r="H51" s="640">
        <v>51378</v>
      </c>
      <c r="I51" s="640">
        <v>0</v>
      </c>
      <c r="J51" s="640">
        <v>45059</v>
      </c>
      <c r="K51" s="640">
        <v>80404</v>
      </c>
      <c r="L51" s="641">
        <v>97392</v>
      </c>
      <c r="M51" s="654">
        <v>401955</v>
      </c>
    </row>
    <row r="52" spans="1:13" s="581" customFormat="1" ht="14.25" customHeight="1">
      <c r="A52" s="99"/>
      <c r="B52" s="10" t="s">
        <v>598</v>
      </c>
      <c r="C52" s="11"/>
      <c r="D52" s="11"/>
      <c r="E52" s="117"/>
      <c r="F52" s="684">
        <v>504.72892887832984</v>
      </c>
      <c r="G52" s="685">
        <v>124.8040137550031</v>
      </c>
      <c r="H52" s="685">
        <v>244.89785219008962</v>
      </c>
      <c r="I52" s="686">
        <v>0</v>
      </c>
      <c r="J52" s="685">
        <v>181.11771534710934</v>
      </c>
      <c r="K52" s="685">
        <v>335.26569732105287</v>
      </c>
      <c r="L52" s="687">
        <v>429.05069895740803</v>
      </c>
      <c r="M52" s="688">
        <v>1819.8649064489928</v>
      </c>
    </row>
    <row r="53" spans="1:13" s="581" customFormat="1" ht="14.25" customHeight="1">
      <c r="A53" s="99"/>
      <c r="B53" s="9"/>
      <c r="C53" s="276" t="s">
        <v>475</v>
      </c>
      <c r="D53" s="453"/>
      <c r="E53" s="277"/>
      <c r="F53" s="689">
        <v>126.62191780821918</v>
      </c>
      <c r="G53" s="690">
        <v>20.873972602739727</v>
      </c>
      <c r="H53" s="690">
        <v>33.465753424657535</v>
      </c>
      <c r="I53" s="691">
        <v>0</v>
      </c>
      <c r="J53" s="690">
        <v>28.375342465753423</v>
      </c>
      <c r="K53" s="690">
        <v>60.84931506849315</v>
      </c>
      <c r="L53" s="692">
        <v>96.65479452054795</v>
      </c>
      <c r="M53" s="693">
        <v>366.84109589041094</v>
      </c>
    </row>
    <row r="54" spans="1:13" s="581" customFormat="1" ht="14.25" customHeight="1" thickBot="1">
      <c r="A54" s="124"/>
      <c r="B54" s="128"/>
      <c r="C54" s="278" t="s">
        <v>476</v>
      </c>
      <c r="D54" s="559"/>
      <c r="E54" s="279"/>
      <c r="F54" s="694">
        <v>378.1070110701107</v>
      </c>
      <c r="G54" s="695">
        <v>103.93004115226337</v>
      </c>
      <c r="H54" s="695">
        <v>211.4320987654321</v>
      </c>
      <c r="I54" s="696">
        <v>0</v>
      </c>
      <c r="J54" s="695">
        <v>152.74237288135592</v>
      </c>
      <c r="K54" s="695">
        <v>274.41638225255974</v>
      </c>
      <c r="L54" s="697">
        <v>332.39590443686006</v>
      </c>
      <c r="M54" s="698">
        <v>1453.023810558582</v>
      </c>
    </row>
    <row r="55" spans="1:13" ht="12" customHeight="1">
      <c r="A55" s="127" t="s">
        <v>477</v>
      </c>
      <c r="B55" s="119"/>
      <c r="C55" s="119"/>
      <c r="D55" s="119"/>
      <c r="E55" s="120"/>
      <c r="F55" s="1149"/>
      <c r="G55" s="1150"/>
      <c r="H55" s="1150"/>
      <c r="I55" s="1150"/>
      <c r="J55" s="1150"/>
      <c r="K55" s="1150"/>
      <c r="L55" s="1151"/>
      <c r="M55" s="650"/>
    </row>
    <row r="56" spans="1:13" s="588" customFormat="1" ht="14.25" customHeight="1">
      <c r="A56" s="102"/>
      <c r="B56" s="280" t="s">
        <v>445</v>
      </c>
      <c r="C56" s="281"/>
      <c r="D56" s="281"/>
      <c r="E56" s="282"/>
      <c r="F56" s="699">
        <v>218</v>
      </c>
      <c r="G56" s="680">
        <v>37</v>
      </c>
      <c r="H56" s="680">
        <v>95</v>
      </c>
      <c r="I56" s="680">
        <v>0</v>
      </c>
      <c r="J56" s="680">
        <v>0</v>
      </c>
      <c r="K56" s="680">
        <v>1</v>
      </c>
      <c r="L56" s="681">
        <v>225</v>
      </c>
      <c r="M56" s="700">
        <v>576</v>
      </c>
    </row>
    <row r="57" spans="1:13" ht="14.25" customHeight="1">
      <c r="A57" s="99"/>
      <c r="B57" s="283" t="s">
        <v>347</v>
      </c>
      <c r="C57" s="553"/>
      <c r="D57" s="284"/>
      <c r="E57" s="266"/>
      <c r="F57" s="639">
        <v>218</v>
      </c>
      <c r="G57" s="640">
        <v>37</v>
      </c>
      <c r="H57" s="640">
        <v>95</v>
      </c>
      <c r="I57" s="640">
        <v>0</v>
      </c>
      <c r="J57" s="640">
        <v>0</v>
      </c>
      <c r="K57" s="640">
        <v>1</v>
      </c>
      <c r="L57" s="641">
        <v>225</v>
      </c>
      <c r="M57" s="623">
        <v>576</v>
      </c>
    </row>
    <row r="58" spans="1:13" ht="14.25" customHeight="1" thickBot="1">
      <c r="A58" s="103"/>
      <c r="B58" s="285" t="s">
        <v>348</v>
      </c>
      <c r="C58" s="286"/>
      <c r="D58" s="286"/>
      <c r="E58" s="287"/>
      <c r="F58" s="701">
        <v>0</v>
      </c>
      <c r="G58" s="702">
        <v>0</v>
      </c>
      <c r="H58" s="702">
        <v>0</v>
      </c>
      <c r="I58" s="702">
        <v>0</v>
      </c>
      <c r="J58" s="702">
        <v>0</v>
      </c>
      <c r="K58" s="702">
        <v>0</v>
      </c>
      <c r="L58" s="703">
        <v>0</v>
      </c>
      <c r="M58" s="704">
        <v>0</v>
      </c>
    </row>
    <row r="59" spans="1:13" ht="12" customHeight="1">
      <c r="A59" s="99" t="s">
        <v>600</v>
      </c>
      <c r="B59" s="7"/>
      <c r="C59" s="119"/>
      <c r="D59" s="119"/>
      <c r="E59" s="120"/>
      <c r="F59" s="647"/>
      <c r="G59" s="648"/>
      <c r="H59" s="648"/>
      <c r="I59" s="648"/>
      <c r="J59" s="648"/>
      <c r="K59" s="648"/>
      <c r="L59" s="649"/>
      <c r="M59" s="650"/>
    </row>
    <row r="60" spans="1:13" ht="14.25" customHeight="1">
      <c r="A60" s="99"/>
      <c r="B60" s="1156" t="s">
        <v>607</v>
      </c>
      <c r="C60" s="1160" t="s">
        <v>601</v>
      </c>
      <c r="D60" s="1161"/>
      <c r="E60" s="289" t="s">
        <v>602</v>
      </c>
      <c r="F60" s="705">
        <v>0</v>
      </c>
      <c r="G60" s="706">
        <v>0</v>
      </c>
      <c r="H60" s="706">
        <v>0</v>
      </c>
      <c r="I60" s="706">
        <v>0</v>
      </c>
      <c r="J60" s="706">
        <v>0</v>
      </c>
      <c r="K60" s="706">
        <v>0</v>
      </c>
      <c r="L60" s="707">
        <v>0</v>
      </c>
      <c r="M60" s="623">
        <v>0</v>
      </c>
    </row>
    <row r="61" spans="1:13" ht="14.25" customHeight="1">
      <c r="A61" s="99"/>
      <c r="B61" s="1157"/>
      <c r="C61" s="1162"/>
      <c r="D61" s="1163"/>
      <c r="E61" s="289" t="s">
        <v>603</v>
      </c>
      <c r="F61" s="708">
        <v>0</v>
      </c>
      <c r="G61" s="709">
        <v>0</v>
      </c>
      <c r="H61" s="709">
        <v>0</v>
      </c>
      <c r="I61" s="709">
        <v>0</v>
      </c>
      <c r="J61" s="709">
        <v>0</v>
      </c>
      <c r="K61" s="709">
        <v>0</v>
      </c>
      <c r="L61" s="707">
        <v>0</v>
      </c>
      <c r="M61" s="623">
        <v>0</v>
      </c>
    </row>
    <row r="62" spans="1:13" ht="14.25" customHeight="1">
      <c r="A62" s="99"/>
      <c r="B62" s="1157"/>
      <c r="C62" s="1164" t="s">
        <v>605</v>
      </c>
      <c r="D62" s="1165"/>
      <c r="E62" s="289" t="s">
        <v>606</v>
      </c>
      <c r="F62" s="705">
        <v>0</v>
      </c>
      <c r="G62" s="706">
        <v>0</v>
      </c>
      <c r="H62" s="706">
        <v>0</v>
      </c>
      <c r="I62" s="706">
        <v>0</v>
      </c>
      <c r="J62" s="706">
        <v>0</v>
      </c>
      <c r="K62" s="706">
        <v>0</v>
      </c>
      <c r="L62" s="707">
        <v>0</v>
      </c>
      <c r="M62" s="623">
        <v>0</v>
      </c>
    </row>
    <row r="63" spans="1:13" ht="14.25" customHeight="1" thickBot="1">
      <c r="A63" s="103"/>
      <c r="B63" s="288" t="s">
        <v>608</v>
      </c>
      <c r="C63" s="1158" t="s">
        <v>604</v>
      </c>
      <c r="D63" s="1159"/>
      <c r="E63" s="290" t="s">
        <v>705</v>
      </c>
      <c r="F63" s="710">
        <v>0</v>
      </c>
      <c r="G63" s="711">
        <v>3143</v>
      </c>
      <c r="H63" s="711">
        <v>581</v>
      </c>
      <c r="I63" s="712">
        <v>0</v>
      </c>
      <c r="J63" s="711">
        <v>0</v>
      </c>
      <c r="K63" s="711">
        <v>0</v>
      </c>
      <c r="L63" s="713">
        <v>0</v>
      </c>
      <c r="M63" s="704">
        <v>3724</v>
      </c>
    </row>
  </sheetData>
  <sheetProtection/>
  <mergeCells count="6">
    <mergeCell ref="M4:M6"/>
    <mergeCell ref="A1:I1"/>
    <mergeCell ref="B60:B62"/>
    <mergeCell ref="C63:D63"/>
    <mergeCell ref="C60:D61"/>
    <mergeCell ref="C62:D62"/>
  </mergeCells>
  <conditionalFormatting sqref="M7:M63 J27:K27 C32:E32 C16:E16 C23:E23 C27:E27 C34:C39 D35:E39 C43:E47 C52:E52 E55:E63 C55:D59 F32:L63 M1:M4 J1:K25 L1:L27 A1:B63 C1:E12 F1:I27 N1:IV63 A64:IV65536">
    <cfRule type="cellIs" priority="4" dxfId="11" operator="equal" stopIfTrue="1">
      <formula>0</formula>
    </cfRule>
  </conditionalFormatting>
  <conditionalFormatting sqref="F28:L31">
    <cfRule type="cellIs" priority="3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ignoredErrors>
    <ignoredError sqref="F4:G4 J4:L4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96"/>
  <sheetViews>
    <sheetView view="pageBreakPreview" zoomScale="80" zoomScaleNormal="75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5" sqref="F5"/>
    </sheetView>
  </sheetViews>
  <sheetFormatPr defaultColWidth="9.00390625" defaultRowHeight="13.5"/>
  <cols>
    <col min="1" max="1" width="4.00390625" style="58" customWidth="1"/>
    <col min="2" max="4" width="2.75390625" style="58" customWidth="1"/>
    <col min="5" max="6" width="18.75390625" style="58" customWidth="1"/>
    <col min="7" max="13" width="18.375" style="58" customWidth="1"/>
    <col min="14" max="16384" width="9.00390625" style="522" customWidth="1"/>
  </cols>
  <sheetData>
    <row r="1" spans="1:13" s="197" customFormat="1" ht="21" customHeight="1" thickBot="1">
      <c r="A1" s="17" t="s">
        <v>520</v>
      </c>
      <c r="B1" s="17"/>
      <c r="C1" s="17"/>
      <c r="D1" s="17"/>
      <c r="E1" s="17"/>
      <c r="F1" s="17"/>
      <c r="G1" s="17"/>
      <c r="H1" s="18"/>
      <c r="I1" s="34"/>
      <c r="K1" s="18"/>
      <c r="L1" s="18"/>
      <c r="M1" s="34" t="s">
        <v>434</v>
      </c>
    </row>
    <row r="2" spans="1:13" s="197" customFormat="1" ht="16.5" customHeight="1">
      <c r="A2" s="198"/>
      <c r="B2" s="199"/>
      <c r="C2" s="199"/>
      <c r="D2" s="199"/>
      <c r="E2" s="200" t="s">
        <v>480</v>
      </c>
      <c r="F2" s="166" t="s">
        <v>346</v>
      </c>
      <c r="G2" s="166" t="s">
        <v>365</v>
      </c>
      <c r="H2" s="166" t="s">
        <v>344</v>
      </c>
      <c r="I2" s="167" t="s">
        <v>777</v>
      </c>
      <c r="J2" s="166" t="s">
        <v>366</v>
      </c>
      <c r="K2" s="166" t="s">
        <v>222</v>
      </c>
      <c r="L2" s="543" t="s">
        <v>223</v>
      </c>
      <c r="M2" s="1203" t="s">
        <v>519</v>
      </c>
    </row>
    <row r="3" spans="1:13" s="197" customFormat="1" ht="16.5" customHeight="1" thickBot="1">
      <c r="A3" s="130" t="s">
        <v>534</v>
      </c>
      <c r="B3" s="201"/>
      <c r="C3" s="201"/>
      <c r="D3" s="201"/>
      <c r="E3" s="202"/>
      <c r="F3" s="131" t="s">
        <v>442</v>
      </c>
      <c r="G3" s="131" t="s">
        <v>370</v>
      </c>
      <c r="H3" s="131" t="s">
        <v>345</v>
      </c>
      <c r="I3" s="131" t="s">
        <v>773</v>
      </c>
      <c r="J3" s="131" t="s">
        <v>372</v>
      </c>
      <c r="K3" s="131" t="s">
        <v>443</v>
      </c>
      <c r="L3" s="532" t="s">
        <v>444</v>
      </c>
      <c r="M3" s="1204"/>
    </row>
    <row r="4" spans="1:13" s="197" customFormat="1" ht="16.5" customHeight="1">
      <c r="A4" s="129" t="s">
        <v>521</v>
      </c>
      <c r="B4" s="32"/>
      <c r="C4" s="32"/>
      <c r="D4" s="32"/>
      <c r="E4" s="158"/>
      <c r="F4" s="1110"/>
      <c r="G4" s="675"/>
      <c r="H4" s="675"/>
      <c r="I4" s="675"/>
      <c r="J4" s="675"/>
      <c r="K4" s="675"/>
      <c r="L4" s="676"/>
      <c r="M4" s="604"/>
    </row>
    <row r="5" spans="1:13" s="197" customFormat="1" ht="16.5" customHeight="1">
      <c r="A5" s="129"/>
      <c r="B5" s="387" t="s">
        <v>435</v>
      </c>
      <c r="C5" s="407"/>
      <c r="D5" s="407"/>
      <c r="E5" s="408"/>
      <c r="F5" s="770">
        <v>228</v>
      </c>
      <c r="G5" s="834">
        <v>60</v>
      </c>
      <c r="H5" s="834">
        <v>216</v>
      </c>
      <c r="I5" s="834">
        <v>0</v>
      </c>
      <c r="J5" s="834">
        <v>0</v>
      </c>
      <c r="K5" s="834">
        <v>11</v>
      </c>
      <c r="L5" s="835">
        <v>417</v>
      </c>
      <c r="M5" s="721">
        <v>932</v>
      </c>
    </row>
    <row r="6" spans="1:13" s="197" customFormat="1" ht="16.5" customHeight="1">
      <c r="A6" s="129"/>
      <c r="B6" s="318" t="s">
        <v>436</v>
      </c>
      <c r="C6" s="409"/>
      <c r="D6" s="409"/>
      <c r="E6" s="311"/>
      <c r="F6" s="620">
        <v>19</v>
      </c>
      <c r="G6" s="621">
        <v>5</v>
      </c>
      <c r="H6" s="621">
        <v>18</v>
      </c>
      <c r="I6" s="621">
        <v>0</v>
      </c>
      <c r="J6" s="621">
        <v>0</v>
      </c>
      <c r="K6" s="621">
        <v>0</v>
      </c>
      <c r="L6" s="622">
        <v>35</v>
      </c>
      <c r="M6" s="700">
        <v>77</v>
      </c>
    </row>
    <row r="7" spans="1:13" s="197" customFormat="1" ht="16.5" customHeight="1">
      <c r="A7" s="129"/>
      <c r="B7" s="318" t="s">
        <v>522</v>
      </c>
      <c r="C7" s="409"/>
      <c r="D7" s="409"/>
      <c r="E7" s="311"/>
      <c r="F7" s="620">
        <v>64648</v>
      </c>
      <c r="G7" s="621">
        <v>21089</v>
      </c>
      <c r="H7" s="621">
        <v>67131</v>
      </c>
      <c r="I7" s="621">
        <v>0</v>
      </c>
      <c r="J7" s="621">
        <v>0</v>
      </c>
      <c r="K7" s="621">
        <v>1647</v>
      </c>
      <c r="L7" s="622">
        <v>131935</v>
      </c>
      <c r="M7" s="700">
        <v>286450</v>
      </c>
    </row>
    <row r="8" spans="1:13" s="197" customFormat="1" ht="16.5" customHeight="1">
      <c r="A8" s="129"/>
      <c r="B8" s="25" t="s">
        <v>523</v>
      </c>
      <c r="C8" s="32"/>
      <c r="D8" s="32"/>
      <c r="E8" s="158"/>
      <c r="F8" s="620">
        <v>29756</v>
      </c>
      <c r="G8" s="621">
        <v>11261</v>
      </c>
      <c r="H8" s="621">
        <v>36126</v>
      </c>
      <c r="I8" s="621">
        <v>0</v>
      </c>
      <c r="J8" s="621">
        <v>0</v>
      </c>
      <c r="K8" s="621">
        <v>804</v>
      </c>
      <c r="L8" s="622">
        <v>66601</v>
      </c>
      <c r="M8" s="700">
        <v>144548</v>
      </c>
    </row>
    <row r="9" spans="1:13" s="197" customFormat="1" ht="16.5" customHeight="1">
      <c r="A9" s="129"/>
      <c r="B9" s="1174"/>
      <c r="C9" s="1175"/>
      <c r="D9" s="1175"/>
      <c r="E9" s="406" t="s">
        <v>524</v>
      </c>
      <c r="F9" s="620">
        <v>1195</v>
      </c>
      <c r="G9" s="621">
        <v>1626</v>
      </c>
      <c r="H9" s="621">
        <v>4803</v>
      </c>
      <c r="I9" s="621">
        <v>0</v>
      </c>
      <c r="J9" s="621">
        <v>0</v>
      </c>
      <c r="K9" s="621">
        <v>47</v>
      </c>
      <c r="L9" s="622">
        <v>5784</v>
      </c>
      <c r="M9" s="700">
        <v>13455</v>
      </c>
    </row>
    <row r="10" spans="1:13" s="197" customFormat="1" ht="16.5" customHeight="1">
      <c r="A10" s="129"/>
      <c r="B10" s="1174"/>
      <c r="C10" s="1175"/>
      <c r="D10" s="1175"/>
      <c r="E10" s="406" t="s">
        <v>525</v>
      </c>
      <c r="F10" s="620">
        <v>0</v>
      </c>
      <c r="G10" s="621">
        <v>0</v>
      </c>
      <c r="H10" s="621">
        <v>0</v>
      </c>
      <c r="I10" s="621">
        <v>0</v>
      </c>
      <c r="J10" s="621">
        <v>0</v>
      </c>
      <c r="K10" s="621">
        <v>0</v>
      </c>
      <c r="L10" s="622">
        <v>0</v>
      </c>
      <c r="M10" s="700">
        <v>0</v>
      </c>
    </row>
    <row r="11" spans="1:13" s="197" customFormat="1" ht="16.5" customHeight="1">
      <c r="A11" s="129"/>
      <c r="B11" s="1174"/>
      <c r="C11" s="1175"/>
      <c r="D11" s="1175"/>
      <c r="E11" s="406" t="s">
        <v>526</v>
      </c>
      <c r="F11" s="620">
        <v>22612</v>
      </c>
      <c r="G11" s="621">
        <v>8077</v>
      </c>
      <c r="H11" s="621">
        <v>25507</v>
      </c>
      <c r="I11" s="621">
        <v>0</v>
      </c>
      <c r="J11" s="621">
        <v>0</v>
      </c>
      <c r="K11" s="621">
        <v>432</v>
      </c>
      <c r="L11" s="622">
        <v>49983</v>
      </c>
      <c r="M11" s="700">
        <v>106611</v>
      </c>
    </row>
    <row r="12" spans="1:13" s="197" customFormat="1" ht="16.5" customHeight="1">
      <c r="A12" s="129"/>
      <c r="B12" s="1288"/>
      <c r="C12" s="1289"/>
      <c r="D12" s="1289"/>
      <c r="E12" s="406" t="s">
        <v>289</v>
      </c>
      <c r="F12" s="620">
        <v>5949</v>
      </c>
      <c r="G12" s="621">
        <v>1558</v>
      </c>
      <c r="H12" s="621">
        <v>5816</v>
      </c>
      <c r="I12" s="621">
        <v>0</v>
      </c>
      <c r="J12" s="621">
        <v>0</v>
      </c>
      <c r="K12" s="621">
        <v>325</v>
      </c>
      <c r="L12" s="622">
        <v>10834</v>
      </c>
      <c r="M12" s="700">
        <v>24482</v>
      </c>
    </row>
    <row r="13" spans="1:13" s="197" customFormat="1" ht="16.5" customHeight="1">
      <c r="A13" s="129"/>
      <c r="B13" s="45" t="s">
        <v>445</v>
      </c>
      <c r="C13" s="46"/>
      <c r="D13" s="46"/>
      <c r="E13" s="292"/>
      <c r="F13" s="627">
        <v>94404</v>
      </c>
      <c r="G13" s="628">
        <v>32350</v>
      </c>
      <c r="H13" s="628">
        <v>103257</v>
      </c>
      <c r="I13" s="628">
        <v>0</v>
      </c>
      <c r="J13" s="628">
        <v>0</v>
      </c>
      <c r="K13" s="628">
        <v>2451</v>
      </c>
      <c r="L13" s="629">
        <v>198536</v>
      </c>
      <c r="M13" s="630">
        <v>430998</v>
      </c>
    </row>
    <row r="14" spans="1:13" s="197" customFormat="1" ht="16.5" customHeight="1">
      <c r="A14" s="129"/>
      <c r="B14" s="387" t="s">
        <v>437</v>
      </c>
      <c r="C14" s="407"/>
      <c r="D14" s="407"/>
      <c r="E14" s="408"/>
      <c r="F14" s="833">
        <v>792</v>
      </c>
      <c r="G14" s="834">
        <v>229</v>
      </c>
      <c r="H14" s="834">
        <v>814</v>
      </c>
      <c r="I14" s="834">
        <v>0</v>
      </c>
      <c r="J14" s="834">
        <v>0</v>
      </c>
      <c r="K14" s="834">
        <v>0</v>
      </c>
      <c r="L14" s="835">
        <v>1555</v>
      </c>
      <c r="M14" s="721">
        <v>3390</v>
      </c>
    </row>
    <row r="15" spans="1:13" s="197" customFormat="1" ht="16.5" customHeight="1">
      <c r="A15" s="291"/>
      <c r="B15" s="386" t="s">
        <v>438</v>
      </c>
      <c r="C15" s="413"/>
      <c r="D15" s="413"/>
      <c r="E15" s="414"/>
      <c r="F15" s="725">
        <v>210</v>
      </c>
      <c r="G15" s="628">
        <v>103</v>
      </c>
      <c r="H15" s="628">
        <v>347</v>
      </c>
      <c r="I15" s="628">
        <v>0</v>
      </c>
      <c r="J15" s="628">
        <v>0</v>
      </c>
      <c r="K15" s="628">
        <v>0</v>
      </c>
      <c r="L15" s="629">
        <v>732</v>
      </c>
      <c r="M15" s="630">
        <v>1392</v>
      </c>
    </row>
    <row r="16" spans="1:13" s="197" customFormat="1" ht="16.5" customHeight="1">
      <c r="A16" s="129" t="s">
        <v>527</v>
      </c>
      <c r="B16" s="32"/>
      <c r="C16" s="32"/>
      <c r="D16" s="32"/>
      <c r="E16" s="158"/>
      <c r="F16" s="1110"/>
      <c r="G16" s="675"/>
      <c r="H16" s="675"/>
      <c r="I16" s="675"/>
      <c r="J16" s="675"/>
      <c r="K16" s="675"/>
      <c r="L16" s="676"/>
      <c r="M16" s="604"/>
    </row>
    <row r="17" spans="1:13" s="197" customFormat="1" ht="16.5" customHeight="1">
      <c r="A17" s="129"/>
      <c r="B17" s="387" t="s">
        <v>435</v>
      </c>
      <c r="C17" s="407"/>
      <c r="D17" s="407"/>
      <c r="E17" s="408"/>
      <c r="F17" s="770">
        <v>170</v>
      </c>
      <c r="G17" s="834">
        <v>44</v>
      </c>
      <c r="H17" s="834">
        <v>96</v>
      </c>
      <c r="I17" s="834">
        <v>0</v>
      </c>
      <c r="J17" s="834">
        <v>0</v>
      </c>
      <c r="K17" s="834">
        <v>0</v>
      </c>
      <c r="L17" s="835">
        <v>120</v>
      </c>
      <c r="M17" s="721">
        <v>430</v>
      </c>
    </row>
    <row r="18" spans="1:13" s="197" customFormat="1" ht="16.5" customHeight="1">
      <c r="A18" s="129"/>
      <c r="B18" s="318" t="s">
        <v>436</v>
      </c>
      <c r="C18" s="409"/>
      <c r="D18" s="409"/>
      <c r="E18" s="311"/>
      <c r="F18" s="620">
        <v>14</v>
      </c>
      <c r="G18" s="621">
        <v>3</v>
      </c>
      <c r="H18" s="621">
        <v>8</v>
      </c>
      <c r="I18" s="621">
        <v>0</v>
      </c>
      <c r="J18" s="621">
        <v>0</v>
      </c>
      <c r="K18" s="621">
        <v>0</v>
      </c>
      <c r="L18" s="622">
        <v>10</v>
      </c>
      <c r="M18" s="700">
        <v>35</v>
      </c>
    </row>
    <row r="19" spans="1:13" s="197" customFormat="1" ht="16.5" customHeight="1">
      <c r="A19" s="129"/>
      <c r="B19" s="318" t="s">
        <v>522</v>
      </c>
      <c r="C19" s="409"/>
      <c r="D19" s="409"/>
      <c r="E19" s="311"/>
      <c r="F19" s="620">
        <v>166812</v>
      </c>
      <c r="G19" s="621">
        <v>21558</v>
      </c>
      <c r="H19" s="621">
        <v>48297</v>
      </c>
      <c r="I19" s="621">
        <v>0</v>
      </c>
      <c r="J19" s="621">
        <v>0</v>
      </c>
      <c r="K19" s="621">
        <v>0</v>
      </c>
      <c r="L19" s="622">
        <v>80012</v>
      </c>
      <c r="M19" s="700">
        <v>316679</v>
      </c>
    </row>
    <row r="20" spans="1:13" s="197" customFormat="1" ht="16.5" customHeight="1">
      <c r="A20" s="129"/>
      <c r="B20" s="25" t="s">
        <v>523</v>
      </c>
      <c r="C20" s="32"/>
      <c r="D20" s="32"/>
      <c r="E20" s="158"/>
      <c r="F20" s="620">
        <v>101393</v>
      </c>
      <c r="G20" s="621">
        <v>32701</v>
      </c>
      <c r="H20" s="621">
        <v>109700</v>
      </c>
      <c r="I20" s="621">
        <v>0</v>
      </c>
      <c r="J20" s="621">
        <v>0</v>
      </c>
      <c r="K20" s="621">
        <v>0</v>
      </c>
      <c r="L20" s="622">
        <v>100503</v>
      </c>
      <c r="M20" s="700">
        <v>344297</v>
      </c>
    </row>
    <row r="21" spans="1:13" s="197" customFormat="1" ht="16.5" customHeight="1">
      <c r="A21" s="129"/>
      <c r="B21" s="1174"/>
      <c r="C21" s="1175"/>
      <c r="D21" s="1175"/>
      <c r="E21" s="406" t="s">
        <v>524</v>
      </c>
      <c r="F21" s="620">
        <v>28637</v>
      </c>
      <c r="G21" s="621">
        <v>1336</v>
      </c>
      <c r="H21" s="621">
        <v>25866</v>
      </c>
      <c r="I21" s="621">
        <v>0</v>
      </c>
      <c r="J21" s="621">
        <v>0</v>
      </c>
      <c r="K21" s="621">
        <v>0</v>
      </c>
      <c r="L21" s="622">
        <v>14281</v>
      </c>
      <c r="M21" s="700">
        <v>70120</v>
      </c>
    </row>
    <row r="22" spans="1:13" s="197" customFormat="1" ht="16.5" customHeight="1">
      <c r="A22" s="129"/>
      <c r="B22" s="1174"/>
      <c r="C22" s="1175"/>
      <c r="D22" s="1175"/>
      <c r="E22" s="406" t="s">
        <v>525</v>
      </c>
      <c r="F22" s="620">
        <v>12238</v>
      </c>
      <c r="G22" s="621">
        <v>16510</v>
      </c>
      <c r="H22" s="621">
        <v>63855</v>
      </c>
      <c r="I22" s="621">
        <v>0</v>
      </c>
      <c r="J22" s="621">
        <v>0</v>
      </c>
      <c r="K22" s="621">
        <v>0</v>
      </c>
      <c r="L22" s="622">
        <v>36437</v>
      </c>
      <c r="M22" s="700">
        <v>129040</v>
      </c>
    </row>
    <row r="23" spans="1:13" s="197" customFormat="1" ht="16.5" customHeight="1">
      <c r="A23" s="129"/>
      <c r="B23" s="1174"/>
      <c r="C23" s="1175"/>
      <c r="D23" s="1175"/>
      <c r="E23" s="406" t="s">
        <v>526</v>
      </c>
      <c r="F23" s="620">
        <v>9999</v>
      </c>
      <c r="G23" s="621">
        <v>7307</v>
      </c>
      <c r="H23" s="621">
        <v>16922</v>
      </c>
      <c r="I23" s="621">
        <v>0</v>
      </c>
      <c r="J23" s="621">
        <v>0</v>
      </c>
      <c r="K23" s="621">
        <v>0</v>
      </c>
      <c r="L23" s="622">
        <v>30176</v>
      </c>
      <c r="M23" s="700">
        <v>64404</v>
      </c>
    </row>
    <row r="24" spans="1:13" s="197" customFormat="1" ht="16.5" customHeight="1">
      <c r="A24" s="129"/>
      <c r="B24" s="1288"/>
      <c r="C24" s="1289"/>
      <c r="D24" s="1289"/>
      <c r="E24" s="406" t="s">
        <v>289</v>
      </c>
      <c r="F24" s="620">
        <v>50519</v>
      </c>
      <c r="G24" s="621">
        <v>7548</v>
      </c>
      <c r="H24" s="621">
        <v>3057</v>
      </c>
      <c r="I24" s="621">
        <v>0</v>
      </c>
      <c r="J24" s="621">
        <v>0</v>
      </c>
      <c r="K24" s="621">
        <v>0</v>
      </c>
      <c r="L24" s="622">
        <v>19609</v>
      </c>
      <c r="M24" s="700">
        <v>80733</v>
      </c>
    </row>
    <row r="25" spans="1:13" s="197" customFormat="1" ht="16.5" customHeight="1">
      <c r="A25" s="129"/>
      <c r="B25" s="45" t="s">
        <v>445</v>
      </c>
      <c r="C25" s="46"/>
      <c r="D25" s="46"/>
      <c r="E25" s="292"/>
      <c r="F25" s="627">
        <v>268205</v>
      </c>
      <c r="G25" s="628">
        <v>54259</v>
      </c>
      <c r="H25" s="628">
        <v>157997</v>
      </c>
      <c r="I25" s="628">
        <v>0</v>
      </c>
      <c r="J25" s="628">
        <v>0</v>
      </c>
      <c r="K25" s="628">
        <v>0</v>
      </c>
      <c r="L25" s="629">
        <v>180515</v>
      </c>
      <c r="M25" s="630">
        <v>660976</v>
      </c>
    </row>
    <row r="26" spans="1:13" s="197" customFormat="1" ht="16.5" customHeight="1">
      <c r="A26" s="129"/>
      <c r="B26" s="387" t="s">
        <v>437</v>
      </c>
      <c r="C26" s="407"/>
      <c r="D26" s="407"/>
      <c r="E26" s="408"/>
      <c r="F26" s="770">
        <v>600</v>
      </c>
      <c r="G26" s="834">
        <v>120</v>
      </c>
      <c r="H26" s="834">
        <v>379</v>
      </c>
      <c r="I26" s="834">
        <v>0</v>
      </c>
      <c r="J26" s="834">
        <v>0</v>
      </c>
      <c r="K26" s="834">
        <v>0</v>
      </c>
      <c r="L26" s="835">
        <v>467</v>
      </c>
      <c r="M26" s="721">
        <v>1566</v>
      </c>
    </row>
    <row r="27" spans="1:13" s="197" customFormat="1" ht="16.5" customHeight="1">
      <c r="A27" s="291"/>
      <c r="B27" s="386" t="s">
        <v>438</v>
      </c>
      <c r="C27" s="413"/>
      <c r="D27" s="413"/>
      <c r="E27" s="414"/>
      <c r="F27" s="627">
        <v>197</v>
      </c>
      <c r="G27" s="628">
        <v>35</v>
      </c>
      <c r="H27" s="628">
        <v>150</v>
      </c>
      <c r="I27" s="628">
        <v>0</v>
      </c>
      <c r="J27" s="628">
        <v>0</v>
      </c>
      <c r="K27" s="628">
        <v>0</v>
      </c>
      <c r="L27" s="629">
        <v>141</v>
      </c>
      <c r="M27" s="630">
        <v>523</v>
      </c>
    </row>
    <row r="28" spans="1:13" s="197" customFormat="1" ht="16.5" customHeight="1">
      <c r="A28" s="129" t="s">
        <v>342</v>
      </c>
      <c r="B28" s="32"/>
      <c r="C28" s="32"/>
      <c r="D28" s="32"/>
      <c r="E28" s="158"/>
      <c r="F28" s="1110"/>
      <c r="G28" s="675"/>
      <c r="H28" s="675"/>
      <c r="I28" s="675"/>
      <c r="J28" s="675"/>
      <c r="K28" s="675"/>
      <c r="L28" s="676"/>
      <c r="M28" s="604"/>
    </row>
    <row r="29" spans="1:13" s="197" customFormat="1" ht="16.5" customHeight="1">
      <c r="A29" s="129"/>
      <c r="B29" s="387" t="s">
        <v>435</v>
      </c>
      <c r="C29" s="407"/>
      <c r="D29" s="407"/>
      <c r="E29" s="408"/>
      <c r="F29" s="770">
        <v>1041</v>
      </c>
      <c r="G29" s="834">
        <v>191</v>
      </c>
      <c r="H29" s="834">
        <v>636</v>
      </c>
      <c r="I29" s="834">
        <v>0</v>
      </c>
      <c r="J29" s="834">
        <v>0</v>
      </c>
      <c r="K29" s="834">
        <v>0</v>
      </c>
      <c r="L29" s="835">
        <v>1143</v>
      </c>
      <c r="M29" s="721">
        <v>3011</v>
      </c>
    </row>
    <row r="30" spans="1:13" s="197" customFormat="1" ht="16.5" customHeight="1">
      <c r="A30" s="129"/>
      <c r="B30" s="318" t="s">
        <v>436</v>
      </c>
      <c r="C30" s="409"/>
      <c r="D30" s="409"/>
      <c r="E30" s="311"/>
      <c r="F30" s="620">
        <v>85</v>
      </c>
      <c r="G30" s="621">
        <v>17</v>
      </c>
      <c r="H30" s="621">
        <v>53</v>
      </c>
      <c r="I30" s="621">
        <v>0</v>
      </c>
      <c r="J30" s="621">
        <v>0</v>
      </c>
      <c r="K30" s="621">
        <v>0</v>
      </c>
      <c r="L30" s="622">
        <v>96</v>
      </c>
      <c r="M30" s="700">
        <v>251</v>
      </c>
    </row>
    <row r="31" spans="1:13" s="197" customFormat="1" ht="16.5" customHeight="1">
      <c r="A31" s="129"/>
      <c r="B31" s="318" t="s">
        <v>522</v>
      </c>
      <c r="C31" s="409"/>
      <c r="D31" s="409"/>
      <c r="E31" s="311"/>
      <c r="F31" s="620">
        <v>334891</v>
      </c>
      <c r="G31" s="621">
        <v>57603</v>
      </c>
      <c r="H31" s="621">
        <v>210709</v>
      </c>
      <c r="I31" s="621">
        <v>0</v>
      </c>
      <c r="J31" s="621">
        <v>0</v>
      </c>
      <c r="K31" s="621">
        <v>0</v>
      </c>
      <c r="L31" s="622">
        <v>365536</v>
      </c>
      <c r="M31" s="700">
        <v>968739</v>
      </c>
    </row>
    <row r="32" spans="1:13" s="197" customFormat="1" ht="16.5" customHeight="1">
      <c r="A32" s="129"/>
      <c r="B32" s="25" t="s">
        <v>523</v>
      </c>
      <c r="C32" s="32"/>
      <c r="D32" s="32"/>
      <c r="E32" s="158"/>
      <c r="F32" s="620">
        <v>179346</v>
      </c>
      <c r="G32" s="621">
        <v>32476</v>
      </c>
      <c r="H32" s="621">
        <v>130472</v>
      </c>
      <c r="I32" s="621">
        <v>0</v>
      </c>
      <c r="J32" s="621">
        <v>0</v>
      </c>
      <c r="K32" s="621">
        <v>0</v>
      </c>
      <c r="L32" s="622">
        <v>213480</v>
      </c>
      <c r="M32" s="700">
        <v>555774</v>
      </c>
    </row>
    <row r="33" spans="1:13" s="197" customFormat="1" ht="16.5" customHeight="1">
      <c r="A33" s="129"/>
      <c r="B33" s="1174"/>
      <c r="C33" s="1175"/>
      <c r="D33" s="1175"/>
      <c r="E33" s="406" t="s">
        <v>524</v>
      </c>
      <c r="F33" s="620">
        <v>16227</v>
      </c>
      <c r="G33" s="621">
        <v>6858</v>
      </c>
      <c r="H33" s="621">
        <v>24107</v>
      </c>
      <c r="I33" s="621">
        <v>0</v>
      </c>
      <c r="J33" s="621">
        <v>0</v>
      </c>
      <c r="K33" s="621">
        <v>0</v>
      </c>
      <c r="L33" s="622">
        <v>19823</v>
      </c>
      <c r="M33" s="700">
        <v>67015</v>
      </c>
    </row>
    <row r="34" spans="1:13" s="197" customFormat="1" ht="16.5" customHeight="1">
      <c r="A34" s="129"/>
      <c r="B34" s="1174"/>
      <c r="C34" s="1175"/>
      <c r="D34" s="1175"/>
      <c r="E34" s="406" t="s">
        <v>525</v>
      </c>
      <c r="F34" s="620">
        <v>21677</v>
      </c>
      <c r="G34" s="621">
        <v>2125</v>
      </c>
      <c r="H34" s="621">
        <v>14036</v>
      </c>
      <c r="I34" s="621">
        <v>0</v>
      </c>
      <c r="J34" s="621">
        <v>0</v>
      </c>
      <c r="K34" s="621">
        <v>0</v>
      </c>
      <c r="L34" s="622">
        <v>20315</v>
      </c>
      <c r="M34" s="700">
        <v>58153</v>
      </c>
    </row>
    <row r="35" spans="1:13" s="197" customFormat="1" ht="16.5" customHeight="1">
      <c r="A35" s="129"/>
      <c r="B35" s="1174"/>
      <c r="C35" s="1175"/>
      <c r="D35" s="1175"/>
      <c r="E35" s="406" t="s">
        <v>526</v>
      </c>
      <c r="F35" s="620">
        <v>120675</v>
      </c>
      <c r="G35" s="621">
        <v>20695</v>
      </c>
      <c r="H35" s="621">
        <v>78082</v>
      </c>
      <c r="I35" s="621">
        <v>0</v>
      </c>
      <c r="J35" s="621">
        <v>0</v>
      </c>
      <c r="K35" s="621">
        <v>0</v>
      </c>
      <c r="L35" s="622">
        <v>138652</v>
      </c>
      <c r="M35" s="700">
        <v>358104</v>
      </c>
    </row>
    <row r="36" spans="1:13" s="197" customFormat="1" ht="16.5" customHeight="1">
      <c r="A36" s="129"/>
      <c r="B36" s="1288"/>
      <c r="C36" s="1289"/>
      <c r="D36" s="1289"/>
      <c r="E36" s="406" t="s">
        <v>289</v>
      </c>
      <c r="F36" s="620">
        <v>20767</v>
      </c>
      <c r="G36" s="621">
        <v>2798</v>
      </c>
      <c r="H36" s="621">
        <v>14247</v>
      </c>
      <c r="I36" s="621">
        <v>0</v>
      </c>
      <c r="J36" s="621">
        <v>0</v>
      </c>
      <c r="K36" s="621">
        <v>0</v>
      </c>
      <c r="L36" s="622">
        <v>34690</v>
      </c>
      <c r="M36" s="700">
        <v>72502</v>
      </c>
    </row>
    <row r="37" spans="1:13" s="197" customFormat="1" ht="16.5" customHeight="1">
      <c r="A37" s="129"/>
      <c r="B37" s="45" t="s">
        <v>445</v>
      </c>
      <c r="C37" s="46"/>
      <c r="D37" s="46"/>
      <c r="E37" s="292"/>
      <c r="F37" s="627">
        <v>514237</v>
      </c>
      <c r="G37" s="628">
        <v>90079</v>
      </c>
      <c r="H37" s="628">
        <v>341181</v>
      </c>
      <c r="I37" s="628">
        <v>0</v>
      </c>
      <c r="J37" s="628">
        <v>0</v>
      </c>
      <c r="K37" s="628">
        <v>0</v>
      </c>
      <c r="L37" s="629">
        <v>579016</v>
      </c>
      <c r="M37" s="630">
        <v>1524513</v>
      </c>
    </row>
    <row r="38" spans="1:13" s="197" customFormat="1" ht="16.5" customHeight="1">
      <c r="A38" s="129"/>
      <c r="B38" s="387" t="s">
        <v>437</v>
      </c>
      <c r="C38" s="407"/>
      <c r="D38" s="407"/>
      <c r="E38" s="408"/>
      <c r="F38" s="770">
        <v>3895</v>
      </c>
      <c r="G38" s="834">
        <v>766</v>
      </c>
      <c r="H38" s="834">
        <v>2464</v>
      </c>
      <c r="I38" s="834">
        <v>0</v>
      </c>
      <c r="J38" s="834">
        <v>0</v>
      </c>
      <c r="K38" s="834">
        <v>0</v>
      </c>
      <c r="L38" s="835">
        <v>4318</v>
      </c>
      <c r="M38" s="721">
        <v>11443</v>
      </c>
    </row>
    <row r="39" spans="1:13" s="197" customFormat="1" ht="16.5" customHeight="1">
      <c r="A39" s="291"/>
      <c r="B39" s="386" t="s">
        <v>438</v>
      </c>
      <c r="C39" s="413"/>
      <c r="D39" s="413"/>
      <c r="E39" s="414"/>
      <c r="F39" s="627">
        <v>1891</v>
      </c>
      <c r="G39" s="628">
        <v>303</v>
      </c>
      <c r="H39" s="628">
        <v>1135</v>
      </c>
      <c r="I39" s="628">
        <v>0</v>
      </c>
      <c r="J39" s="628">
        <v>0</v>
      </c>
      <c r="K39" s="628">
        <v>0</v>
      </c>
      <c r="L39" s="629">
        <v>1801</v>
      </c>
      <c r="M39" s="630">
        <v>5130</v>
      </c>
    </row>
    <row r="40" spans="1:13" s="197" customFormat="1" ht="16.5" customHeight="1">
      <c r="A40" s="129" t="s">
        <v>343</v>
      </c>
      <c r="B40" s="32"/>
      <c r="C40" s="32"/>
      <c r="D40" s="32"/>
      <c r="E40" s="158"/>
      <c r="F40" s="1110"/>
      <c r="G40" s="675"/>
      <c r="H40" s="675"/>
      <c r="I40" s="675"/>
      <c r="J40" s="675"/>
      <c r="K40" s="675"/>
      <c r="L40" s="676"/>
      <c r="M40" s="604"/>
    </row>
    <row r="41" spans="1:13" s="197" customFormat="1" ht="16.5" customHeight="1">
      <c r="A41" s="129"/>
      <c r="B41" s="387" t="s">
        <v>435</v>
      </c>
      <c r="C41" s="407"/>
      <c r="D41" s="407"/>
      <c r="E41" s="408"/>
      <c r="F41" s="770">
        <v>60</v>
      </c>
      <c r="G41" s="834">
        <v>12</v>
      </c>
      <c r="H41" s="834">
        <v>0</v>
      </c>
      <c r="I41" s="834">
        <v>0</v>
      </c>
      <c r="J41" s="834">
        <v>0</v>
      </c>
      <c r="K41" s="834">
        <v>0</v>
      </c>
      <c r="L41" s="835">
        <v>48</v>
      </c>
      <c r="M41" s="721">
        <v>120</v>
      </c>
    </row>
    <row r="42" spans="1:13" s="197" customFormat="1" ht="16.5" customHeight="1">
      <c r="A42" s="129"/>
      <c r="B42" s="318" t="s">
        <v>436</v>
      </c>
      <c r="C42" s="409"/>
      <c r="D42" s="409"/>
      <c r="E42" s="311"/>
      <c r="F42" s="620">
        <v>5</v>
      </c>
      <c r="G42" s="621">
        <v>1</v>
      </c>
      <c r="H42" s="621">
        <v>0</v>
      </c>
      <c r="I42" s="621">
        <v>0</v>
      </c>
      <c r="J42" s="621">
        <v>0</v>
      </c>
      <c r="K42" s="621">
        <v>0</v>
      </c>
      <c r="L42" s="622">
        <v>4</v>
      </c>
      <c r="M42" s="700">
        <v>10</v>
      </c>
    </row>
    <row r="43" spans="1:13" s="197" customFormat="1" ht="16.5" customHeight="1">
      <c r="A43" s="129"/>
      <c r="B43" s="318" t="s">
        <v>522</v>
      </c>
      <c r="C43" s="409"/>
      <c r="D43" s="409"/>
      <c r="E43" s="311"/>
      <c r="F43" s="620">
        <v>19888</v>
      </c>
      <c r="G43" s="621">
        <v>3966</v>
      </c>
      <c r="H43" s="621">
        <v>0</v>
      </c>
      <c r="I43" s="621">
        <v>0</v>
      </c>
      <c r="J43" s="621">
        <v>0</v>
      </c>
      <c r="K43" s="621">
        <v>0</v>
      </c>
      <c r="L43" s="622">
        <v>15340</v>
      </c>
      <c r="M43" s="700">
        <v>39194</v>
      </c>
    </row>
    <row r="44" spans="1:13" s="197" customFormat="1" ht="16.5" customHeight="1">
      <c r="A44" s="129"/>
      <c r="B44" s="25" t="s">
        <v>523</v>
      </c>
      <c r="C44" s="32"/>
      <c r="D44" s="32"/>
      <c r="E44" s="158"/>
      <c r="F44" s="620">
        <v>11328</v>
      </c>
      <c r="G44" s="621">
        <v>2301</v>
      </c>
      <c r="H44" s="621">
        <v>0</v>
      </c>
      <c r="I44" s="621">
        <v>0</v>
      </c>
      <c r="J44" s="621">
        <v>0</v>
      </c>
      <c r="K44" s="621">
        <v>0</v>
      </c>
      <c r="L44" s="622">
        <v>7050</v>
      </c>
      <c r="M44" s="700">
        <v>20679</v>
      </c>
    </row>
    <row r="45" spans="1:13" s="197" customFormat="1" ht="16.5" customHeight="1">
      <c r="A45" s="129"/>
      <c r="B45" s="1174"/>
      <c r="C45" s="1175"/>
      <c r="D45" s="1175"/>
      <c r="E45" s="406" t="s">
        <v>524</v>
      </c>
      <c r="F45" s="620">
        <v>1290</v>
      </c>
      <c r="G45" s="621">
        <v>373</v>
      </c>
      <c r="H45" s="621">
        <v>0</v>
      </c>
      <c r="I45" s="621">
        <v>0</v>
      </c>
      <c r="J45" s="621">
        <v>0</v>
      </c>
      <c r="K45" s="621">
        <v>0</v>
      </c>
      <c r="L45" s="622">
        <v>657</v>
      </c>
      <c r="M45" s="700">
        <v>2320</v>
      </c>
    </row>
    <row r="46" spans="1:13" s="197" customFormat="1" ht="16.5" customHeight="1">
      <c r="A46" s="129"/>
      <c r="B46" s="1174"/>
      <c r="C46" s="1175"/>
      <c r="D46" s="1175"/>
      <c r="E46" s="406" t="s">
        <v>525</v>
      </c>
      <c r="F46" s="620">
        <v>1920</v>
      </c>
      <c r="G46" s="621">
        <v>198</v>
      </c>
      <c r="H46" s="621">
        <v>0</v>
      </c>
      <c r="I46" s="621">
        <v>0</v>
      </c>
      <c r="J46" s="621">
        <v>0</v>
      </c>
      <c r="K46" s="621">
        <v>0</v>
      </c>
      <c r="L46" s="622">
        <v>589</v>
      </c>
      <c r="M46" s="700">
        <v>2707</v>
      </c>
    </row>
    <row r="47" spans="1:13" s="197" customFormat="1" ht="16.5" customHeight="1">
      <c r="A47" s="129"/>
      <c r="B47" s="1174"/>
      <c r="C47" s="1175"/>
      <c r="D47" s="1175"/>
      <c r="E47" s="406" t="s">
        <v>526</v>
      </c>
      <c r="F47" s="620">
        <v>7409</v>
      </c>
      <c r="G47" s="621">
        <v>1489</v>
      </c>
      <c r="H47" s="621">
        <v>0</v>
      </c>
      <c r="I47" s="621">
        <v>0</v>
      </c>
      <c r="J47" s="621">
        <v>0</v>
      </c>
      <c r="K47" s="621">
        <v>0</v>
      </c>
      <c r="L47" s="622">
        <v>4892</v>
      </c>
      <c r="M47" s="700">
        <v>13790</v>
      </c>
    </row>
    <row r="48" spans="1:13" s="197" customFormat="1" ht="16.5" customHeight="1">
      <c r="A48" s="129"/>
      <c r="B48" s="1288"/>
      <c r="C48" s="1289"/>
      <c r="D48" s="1289"/>
      <c r="E48" s="406" t="s">
        <v>289</v>
      </c>
      <c r="F48" s="620">
        <v>709</v>
      </c>
      <c r="G48" s="621">
        <v>241</v>
      </c>
      <c r="H48" s="621">
        <v>0</v>
      </c>
      <c r="I48" s="621">
        <v>0</v>
      </c>
      <c r="J48" s="621">
        <v>0</v>
      </c>
      <c r="K48" s="621">
        <v>0</v>
      </c>
      <c r="L48" s="622">
        <v>912</v>
      </c>
      <c r="M48" s="700">
        <v>1862</v>
      </c>
    </row>
    <row r="49" spans="1:13" s="197" customFormat="1" ht="16.5" customHeight="1">
      <c r="A49" s="129"/>
      <c r="B49" s="45" t="s">
        <v>445</v>
      </c>
      <c r="C49" s="46"/>
      <c r="D49" s="46"/>
      <c r="E49" s="292"/>
      <c r="F49" s="627">
        <v>31216</v>
      </c>
      <c r="G49" s="628">
        <v>6267</v>
      </c>
      <c r="H49" s="628">
        <v>0</v>
      </c>
      <c r="I49" s="628">
        <v>0</v>
      </c>
      <c r="J49" s="628">
        <v>0</v>
      </c>
      <c r="K49" s="628">
        <v>0</v>
      </c>
      <c r="L49" s="629">
        <v>22390</v>
      </c>
      <c r="M49" s="630">
        <v>59873</v>
      </c>
    </row>
    <row r="50" spans="1:13" s="197" customFormat="1" ht="16.5" customHeight="1">
      <c r="A50" s="129"/>
      <c r="B50" s="387" t="s">
        <v>437</v>
      </c>
      <c r="C50" s="407"/>
      <c r="D50" s="407"/>
      <c r="E50" s="408"/>
      <c r="F50" s="770">
        <v>276</v>
      </c>
      <c r="G50" s="834">
        <v>56</v>
      </c>
      <c r="H50" s="834">
        <v>0</v>
      </c>
      <c r="I50" s="834">
        <v>0</v>
      </c>
      <c r="J50" s="834">
        <v>0</v>
      </c>
      <c r="K50" s="834">
        <v>0</v>
      </c>
      <c r="L50" s="835">
        <v>234</v>
      </c>
      <c r="M50" s="721">
        <v>566</v>
      </c>
    </row>
    <row r="51" spans="1:13" s="197" customFormat="1" ht="16.5" customHeight="1">
      <c r="A51" s="291"/>
      <c r="B51" s="386" t="s">
        <v>438</v>
      </c>
      <c r="C51" s="413"/>
      <c r="D51" s="413"/>
      <c r="E51" s="414"/>
      <c r="F51" s="627">
        <v>175</v>
      </c>
      <c r="G51" s="628">
        <v>29</v>
      </c>
      <c r="H51" s="628">
        <v>0</v>
      </c>
      <c r="I51" s="628">
        <v>0</v>
      </c>
      <c r="J51" s="628">
        <v>0</v>
      </c>
      <c r="K51" s="628">
        <v>0</v>
      </c>
      <c r="L51" s="629">
        <v>162</v>
      </c>
      <c r="M51" s="630">
        <v>366</v>
      </c>
    </row>
    <row r="52" spans="1:13" s="197" customFormat="1" ht="16.5" customHeight="1">
      <c r="A52" s="129" t="s">
        <v>528</v>
      </c>
      <c r="B52" s="32"/>
      <c r="C52" s="32"/>
      <c r="D52" s="32"/>
      <c r="E52" s="158"/>
      <c r="F52" s="1110"/>
      <c r="G52" s="675"/>
      <c r="H52" s="675"/>
      <c r="I52" s="675"/>
      <c r="J52" s="675"/>
      <c r="K52" s="675"/>
      <c r="L52" s="676"/>
      <c r="M52" s="604"/>
    </row>
    <row r="53" spans="1:13" s="197" customFormat="1" ht="16.5" customHeight="1">
      <c r="A53" s="129"/>
      <c r="B53" s="387" t="s">
        <v>435</v>
      </c>
      <c r="C53" s="407"/>
      <c r="D53" s="407"/>
      <c r="E53" s="408"/>
      <c r="F53" s="770">
        <v>442</v>
      </c>
      <c r="G53" s="834">
        <v>116</v>
      </c>
      <c r="H53" s="834">
        <v>192</v>
      </c>
      <c r="I53" s="834">
        <v>0</v>
      </c>
      <c r="J53" s="834">
        <v>0</v>
      </c>
      <c r="K53" s="834">
        <v>0</v>
      </c>
      <c r="L53" s="835">
        <v>453</v>
      </c>
      <c r="M53" s="721">
        <v>1203</v>
      </c>
    </row>
    <row r="54" spans="1:13" s="197" customFormat="1" ht="16.5" customHeight="1">
      <c r="A54" s="129"/>
      <c r="B54" s="318" t="s">
        <v>436</v>
      </c>
      <c r="C54" s="409"/>
      <c r="D54" s="409"/>
      <c r="E54" s="311"/>
      <c r="F54" s="620">
        <v>37</v>
      </c>
      <c r="G54" s="621">
        <v>10</v>
      </c>
      <c r="H54" s="621">
        <v>16</v>
      </c>
      <c r="I54" s="621">
        <v>0</v>
      </c>
      <c r="J54" s="621">
        <v>0</v>
      </c>
      <c r="K54" s="621">
        <v>0</v>
      </c>
      <c r="L54" s="622">
        <v>38</v>
      </c>
      <c r="M54" s="700">
        <v>101</v>
      </c>
    </row>
    <row r="55" spans="1:13" s="197" customFormat="1" ht="16.5" customHeight="1">
      <c r="A55" s="129"/>
      <c r="B55" s="318" t="s">
        <v>522</v>
      </c>
      <c r="C55" s="409"/>
      <c r="D55" s="409"/>
      <c r="E55" s="311"/>
      <c r="F55" s="620">
        <v>130613</v>
      </c>
      <c r="G55" s="621">
        <v>33663</v>
      </c>
      <c r="H55" s="621">
        <v>53500</v>
      </c>
      <c r="I55" s="621">
        <v>0</v>
      </c>
      <c r="J55" s="621">
        <v>0</v>
      </c>
      <c r="K55" s="621">
        <v>0</v>
      </c>
      <c r="L55" s="622">
        <v>128049</v>
      </c>
      <c r="M55" s="700">
        <v>345825</v>
      </c>
    </row>
    <row r="56" spans="1:13" s="197" customFormat="1" ht="16.5" customHeight="1">
      <c r="A56" s="129"/>
      <c r="B56" s="25" t="s">
        <v>523</v>
      </c>
      <c r="C56" s="32"/>
      <c r="D56" s="32"/>
      <c r="E56" s="158"/>
      <c r="F56" s="620">
        <v>63287</v>
      </c>
      <c r="G56" s="621">
        <v>15849</v>
      </c>
      <c r="H56" s="621">
        <v>48047</v>
      </c>
      <c r="I56" s="621">
        <v>0</v>
      </c>
      <c r="J56" s="621">
        <v>0</v>
      </c>
      <c r="K56" s="621">
        <v>0</v>
      </c>
      <c r="L56" s="622">
        <v>67416</v>
      </c>
      <c r="M56" s="700">
        <v>194599</v>
      </c>
    </row>
    <row r="57" spans="1:13" s="197" customFormat="1" ht="16.5" customHeight="1">
      <c r="A57" s="129"/>
      <c r="B57" s="1174"/>
      <c r="C57" s="1175"/>
      <c r="D57" s="1175"/>
      <c r="E57" s="406" t="s">
        <v>524</v>
      </c>
      <c r="F57" s="620">
        <v>6683</v>
      </c>
      <c r="G57" s="621">
        <v>2352</v>
      </c>
      <c r="H57" s="621">
        <v>8246</v>
      </c>
      <c r="I57" s="621">
        <v>0</v>
      </c>
      <c r="J57" s="621">
        <v>0</v>
      </c>
      <c r="K57" s="621">
        <v>0</v>
      </c>
      <c r="L57" s="622">
        <v>2133</v>
      </c>
      <c r="M57" s="700">
        <v>19414</v>
      </c>
    </row>
    <row r="58" spans="1:13" s="197" customFormat="1" ht="16.5" customHeight="1">
      <c r="A58" s="129"/>
      <c r="B58" s="1174"/>
      <c r="C58" s="1175"/>
      <c r="D58" s="1175"/>
      <c r="E58" s="406" t="s">
        <v>525</v>
      </c>
      <c r="F58" s="620">
        <v>4406</v>
      </c>
      <c r="G58" s="621">
        <v>221</v>
      </c>
      <c r="H58" s="621">
        <v>1510</v>
      </c>
      <c r="I58" s="621">
        <v>0</v>
      </c>
      <c r="J58" s="621">
        <v>0</v>
      </c>
      <c r="K58" s="621">
        <v>0</v>
      </c>
      <c r="L58" s="622">
        <v>2414</v>
      </c>
      <c r="M58" s="700">
        <v>8551</v>
      </c>
    </row>
    <row r="59" spans="1:13" s="197" customFormat="1" ht="16.5" customHeight="1">
      <c r="A59" s="129"/>
      <c r="B59" s="1174"/>
      <c r="C59" s="1175"/>
      <c r="D59" s="1175"/>
      <c r="E59" s="406" t="s">
        <v>526</v>
      </c>
      <c r="F59" s="620">
        <v>45615</v>
      </c>
      <c r="G59" s="621">
        <v>11406</v>
      </c>
      <c r="H59" s="621">
        <v>17990</v>
      </c>
      <c r="I59" s="621">
        <v>0</v>
      </c>
      <c r="J59" s="621">
        <v>0</v>
      </c>
      <c r="K59" s="621">
        <v>0</v>
      </c>
      <c r="L59" s="622">
        <v>47350</v>
      </c>
      <c r="M59" s="700">
        <v>122361</v>
      </c>
    </row>
    <row r="60" spans="1:13" s="197" customFormat="1" ht="16.5" customHeight="1">
      <c r="A60" s="129"/>
      <c r="B60" s="1288"/>
      <c r="C60" s="1289"/>
      <c r="D60" s="1289"/>
      <c r="E60" s="406" t="s">
        <v>289</v>
      </c>
      <c r="F60" s="620">
        <v>6583</v>
      </c>
      <c r="G60" s="621">
        <v>1870</v>
      </c>
      <c r="H60" s="621">
        <v>20301</v>
      </c>
      <c r="I60" s="621">
        <v>0</v>
      </c>
      <c r="J60" s="621">
        <v>0</v>
      </c>
      <c r="K60" s="621">
        <v>0</v>
      </c>
      <c r="L60" s="622">
        <v>15519</v>
      </c>
      <c r="M60" s="700">
        <v>44273</v>
      </c>
    </row>
    <row r="61" spans="1:13" s="197" customFormat="1" ht="16.5" customHeight="1">
      <c r="A61" s="129"/>
      <c r="B61" s="45" t="s">
        <v>445</v>
      </c>
      <c r="C61" s="46"/>
      <c r="D61" s="46"/>
      <c r="E61" s="292"/>
      <c r="F61" s="627">
        <v>193900</v>
      </c>
      <c r="G61" s="628">
        <v>49512</v>
      </c>
      <c r="H61" s="628">
        <v>101547</v>
      </c>
      <c r="I61" s="628">
        <v>0</v>
      </c>
      <c r="J61" s="628">
        <v>0</v>
      </c>
      <c r="K61" s="628">
        <v>0</v>
      </c>
      <c r="L61" s="629">
        <v>195465</v>
      </c>
      <c r="M61" s="630">
        <v>540424</v>
      </c>
    </row>
    <row r="62" spans="1:13" s="197" customFormat="1" ht="16.5" customHeight="1">
      <c r="A62" s="129"/>
      <c r="B62" s="387" t="s">
        <v>437</v>
      </c>
      <c r="C62" s="407"/>
      <c r="D62" s="407"/>
      <c r="E62" s="408"/>
      <c r="F62" s="770">
        <v>1489</v>
      </c>
      <c r="G62" s="834">
        <v>373</v>
      </c>
      <c r="H62" s="834">
        <v>660</v>
      </c>
      <c r="I62" s="834">
        <v>0</v>
      </c>
      <c r="J62" s="834">
        <v>0</v>
      </c>
      <c r="K62" s="834">
        <v>0</v>
      </c>
      <c r="L62" s="835">
        <v>1539</v>
      </c>
      <c r="M62" s="721">
        <v>4061</v>
      </c>
    </row>
    <row r="63" spans="1:13" s="197" customFormat="1" ht="16.5" customHeight="1">
      <c r="A63" s="291"/>
      <c r="B63" s="386" t="s">
        <v>438</v>
      </c>
      <c r="C63" s="413"/>
      <c r="D63" s="413"/>
      <c r="E63" s="414"/>
      <c r="F63" s="627">
        <v>686</v>
      </c>
      <c r="G63" s="628">
        <v>148</v>
      </c>
      <c r="H63" s="628">
        <v>284</v>
      </c>
      <c r="I63" s="628">
        <v>0</v>
      </c>
      <c r="J63" s="628">
        <v>0</v>
      </c>
      <c r="K63" s="628">
        <v>0</v>
      </c>
      <c r="L63" s="629">
        <v>532</v>
      </c>
      <c r="M63" s="630">
        <v>1650</v>
      </c>
    </row>
    <row r="64" spans="1:13" s="197" customFormat="1" ht="16.5" customHeight="1">
      <c r="A64" s="129" t="s">
        <v>529</v>
      </c>
      <c r="B64" s="32"/>
      <c r="C64" s="32"/>
      <c r="D64" s="32"/>
      <c r="E64" s="158"/>
      <c r="F64" s="1110"/>
      <c r="G64" s="675"/>
      <c r="H64" s="675"/>
      <c r="I64" s="675"/>
      <c r="J64" s="675"/>
      <c r="K64" s="675"/>
      <c r="L64" s="675"/>
      <c r="M64" s="604"/>
    </row>
    <row r="65" spans="1:13" s="197" customFormat="1" ht="16.5" customHeight="1">
      <c r="A65" s="129"/>
      <c r="B65" s="387" t="s">
        <v>435</v>
      </c>
      <c r="C65" s="407"/>
      <c r="D65" s="407"/>
      <c r="E65" s="408"/>
      <c r="F65" s="770">
        <v>0</v>
      </c>
      <c r="G65" s="834">
        <v>0</v>
      </c>
      <c r="H65" s="834">
        <v>0</v>
      </c>
      <c r="I65" s="834">
        <v>0</v>
      </c>
      <c r="J65" s="834">
        <v>0</v>
      </c>
      <c r="K65" s="834">
        <v>0</v>
      </c>
      <c r="L65" s="835">
        <v>60</v>
      </c>
      <c r="M65" s="721">
        <v>60</v>
      </c>
    </row>
    <row r="66" spans="1:13" s="197" customFormat="1" ht="16.5" customHeight="1">
      <c r="A66" s="129"/>
      <c r="B66" s="318" t="s">
        <v>436</v>
      </c>
      <c r="C66" s="409"/>
      <c r="D66" s="409"/>
      <c r="E66" s="311"/>
      <c r="F66" s="620">
        <v>0</v>
      </c>
      <c r="G66" s="621">
        <v>0</v>
      </c>
      <c r="H66" s="621">
        <v>0</v>
      </c>
      <c r="I66" s="621">
        <v>0</v>
      </c>
      <c r="J66" s="621">
        <v>0</v>
      </c>
      <c r="K66" s="621">
        <v>0</v>
      </c>
      <c r="L66" s="622">
        <v>5</v>
      </c>
      <c r="M66" s="700">
        <v>5</v>
      </c>
    </row>
    <row r="67" spans="1:13" s="197" customFormat="1" ht="16.5" customHeight="1">
      <c r="A67" s="129"/>
      <c r="B67" s="318" t="s">
        <v>522</v>
      </c>
      <c r="C67" s="409"/>
      <c r="D67" s="409"/>
      <c r="E67" s="311"/>
      <c r="F67" s="620">
        <v>0</v>
      </c>
      <c r="G67" s="621">
        <v>0</v>
      </c>
      <c r="H67" s="621">
        <v>0</v>
      </c>
      <c r="I67" s="621">
        <v>0</v>
      </c>
      <c r="J67" s="621">
        <v>0</v>
      </c>
      <c r="K67" s="621">
        <v>0</v>
      </c>
      <c r="L67" s="622">
        <v>16981</v>
      </c>
      <c r="M67" s="700">
        <v>16981</v>
      </c>
    </row>
    <row r="68" spans="1:13" s="197" customFormat="1" ht="16.5" customHeight="1">
      <c r="A68" s="129"/>
      <c r="B68" s="25" t="s">
        <v>523</v>
      </c>
      <c r="C68" s="32"/>
      <c r="D68" s="32"/>
      <c r="E68" s="158"/>
      <c r="F68" s="620">
        <v>0</v>
      </c>
      <c r="G68" s="621">
        <v>0</v>
      </c>
      <c r="H68" s="621">
        <v>0</v>
      </c>
      <c r="I68" s="621">
        <v>0</v>
      </c>
      <c r="J68" s="621">
        <v>0</v>
      </c>
      <c r="K68" s="621">
        <v>0</v>
      </c>
      <c r="L68" s="622">
        <v>8060</v>
      </c>
      <c r="M68" s="700">
        <v>8060</v>
      </c>
    </row>
    <row r="69" spans="1:13" s="197" customFormat="1" ht="16.5" customHeight="1">
      <c r="A69" s="129"/>
      <c r="B69" s="1174"/>
      <c r="C69" s="1175"/>
      <c r="D69" s="1175"/>
      <c r="E69" s="406" t="s">
        <v>524</v>
      </c>
      <c r="F69" s="620">
        <v>0</v>
      </c>
      <c r="G69" s="621">
        <v>0</v>
      </c>
      <c r="H69" s="621">
        <v>0</v>
      </c>
      <c r="I69" s="621">
        <v>0</v>
      </c>
      <c r="J69" s="621">
        <v>0</v>
      </c>
      <c r="K69" s="621">
        <v>0</v>
      </c>
      <c r="L69" s="622">
        <v>1255</v>
      </c>
      <c r="M69" s="700">
        <v>1255</v>
      </c>
    </row>
    <row r="70" spans="1:13" s="197" customFormat="1" ht="16.5" customHeight="1">
      <c r="A70" s="129"/>
      <c r="B70" s="1174"/>
      <c r="C70" s="1175"/>
      <c r="D70" s="1175"/>
      <c r="E70" s="406" t="s">
        <v>525</v>
      </c>
      <c r="F70" s="620">
        <v>0</v>
      </c>
      <c r="G70" s="621">
        <v>0</v>
      </c>
      <c r="H70" s="621">
        <v>0</v>
      </c>
      <c r="I70" s="621">
        <v>0</v>
      </c>
      <c r="J70" s="621">
        <v>0</v>
      </c>
      <c r="K70" s="621">
        <v>0</v>
      </c>
      <c r="L70" s="622">
        <v>0</v>
      </c>
      <c r="M70" s="700">
        <v>0</v>
      </c>
    </row>
    <row r="71" spans="1:13" s="197" customFormat="1" ht="16.5" customHeight="1">
      <c r="A71" s="129"/>
      <c r="B71" s="1174"/>
      <c r="C71" s="1175"/>
      <c r="D71" s="1175"/>
      <c r="E71" s="406" t="s">
        <v>526</v>
      </c>
      <c r="F71" s="620">
        <v>0</v>
      </c>
      <c r="G71" s="621">
        <v>0</v>
      </c>
      <c r="H71" s="621">
        <v>0</v>
      </c>
      <c r="I71" s="621">
        <v>0</v>
      </c>
      <c r="J71" s="621">
        <v>0</v>
      </c>
      <c r="K71" s="621">
        <v>0</v>
      </c>
      <c r="L71" s="622">
        <v>6326</v>
      </c>
      <c r="M71" s="700">
        <v>6326</v>
      </c>
    </row>
    <row r="72" spans="1:13" s="197" customFormat="1" ht="16.5" customHeight="1">
      <c r="A72" s="129"/>
      <c r="B72" s="1288"/>
      <c r="C72" s="1289"/>
      <c r="D72" s="1289"/>
      <c r="E72" s="406" t="s">
        <v>289</v>
      </c>
      <c r="F72" s="620">
        <v>0</v>
      </c>
      <c r="G72" s="621">
        <v>0</v>
      </c>
      <c r="H72" s="621">
        <v>0</v>
      </c>
      <c r="I72" s="621">
        <v>0</v>
      </c>
      <c r="J72" s="621">
        <v>0</v>
      </c>
      <c r="K72" s="621">
        <v>0</v>
      </c>
      <c r="L72" s="622">
        <v>479</v>
      </c>
      <c r="M72" s="700">
        <v>479</v>
      </c>
    </row>
    <row r="73" spans="1:13" s="197" customFormat="1" ht="16.5" customHeight="1">
      <c r="A73" s="129"/>
      <c r="B73" s="45" t="s">
        <v>445</v>
      </c>
      <c r="C73" s="46"/>
      <c r="D73" s="46"/>
      <c r="E73" s="292"/>
      <c r="F73" s="627">
        <v>0</v>
      </c>
      <c r="G73" s="628">
        <v>0</v>
      </c>
      <c r="H73" s="628">
        <v>0</v>
      </c>
      <c r="I73" s="628">
        <v>0</v>
      </c>
      <c r="J73" s="628">
        <v>0</v>
      </c>
      <c r="K73" s="628">
        <v>0</v>
      </c>
      <c r="L73" s="629">
        <v>25041</v>
      </c>
      <c r="M73" s="630">
        <v>25041</v>
      </c>
    </row>
    <row r="74" spans="1:13" s="197" customFormat="1" ht="16.5" customHeight="1">
      <c r="A74" s="129"/>
      <c r="B74" s="387" t="s">
        <v>437</v>
      </c>
      <c r="C74" s="407"/>
      <c r="D74" s="407"/>
      <c r="E74" s="408"/>
      <c r="F74" s="770">
        <v>0</v>
      </c>
      <c r="G74" s="834">
        <v>0</v>
      </c>
      <c r="H74" s="834">
        <v>0</v>
      </c>
      <c r="I74" s="834">
        <v>0</v>
      </c>
      <c r="J74" s="834">
        <v>0</v>
      </c>
      <c r="K74" s="834">
        <v>0</v>
      </c>
      <c r="L74" s="835">
        <v>252</v>
      </c>
      <c r="M74" s="721">
        <v>252</v>
      </c>
    </row>
    <row r="75" spans="1:13" s="197" customFormat="1" ht="16.5" customHeight="1" thickBot="1">
      <c r="A75" s="130"/>
      <c r="B75" s="410" t="s">
        <v>438</v>
      </c>
      <c r="C75" s="411"/>
      <c r="D75" s="411"/>
      <c r="E75" s="412"/>
      <c r="F75" s="764">
        <v>0</v>
      </c>
      <c r="G75" s="731">
        <v>0</v>
      </c>
      <c r="H75" s="731">
        <v>0</v>
      </c>
      <c r="I75" s="731">
        <v>0</v>
      </c>
      <c r="J75" s="731">
        <v>0</v>
      </c>
      <c r="K75" s="731">
        <v>0</v>
      </c>
      <c r="L75" s="732">
        <v>110</v>
      </c>
      <c r="M75" s="733">
        <v>110</v>
      </c>
    </row>
    <row r="76" spans="1:13" s="197" customFormat="1" ht="16.5" customHeight="1">
      <c r="A76" s="129" t="s">
        <v>530</v>
      </c>
      <c r="B76" s="32"/>
      <c r="C76" s="32"/>
      <c r="D76" s="32"/>
      <c r="E76" s="158"/>
      <c r="F76" s="1110"/>
      <c r="G76" s="1110"/>
      <c r="H76" s="1110"/>
      <c r="I76" s="1110"/>
      <c r="J76" s="1110"/>
      <c r="K76" s="1110"/>
      <c r="L76" s="1128"/>
      <c r="M76" s="604"/>
    </row>
    <row r="77" spans="1:13" s="197" customFormat="1" ht="16.5" customHeight="1">
      <c r="A77" s="129"/>
      <c r="B77" s="387" t="s">
        <v>435</v>
      </c>
      <c r="C77" s="407"/>
      <c r="D77" s="407"/>
      <c r="E77" s="408"/>
      <c r="F77" s="770">
        <v>1941</v>
      </c>
      <c r="G77" s="833">
        <v>423</v>
      </c>
      <c r="H77" s="833">
        <v>1140</v>
      </c>
      <c r="I77" s="833">
        <v>0</v>
      </c>
      <c r="J77" s="833">
        <v>0</v>
      </c>
      <c r="K77" s="833">
        <v>11</v>
      </c>
      <c r="L77" s="1129">
        <v>2241</v>
      </c>
      <c r="M77" s="721">
        <v>5756</v>
      </c>
    </row>
    <row r="78" spans="1:13" s="197" customFormat="1" ht="16.5" customHeight="1">
      <c r="A78" s="129"/>
      <c r="B78" s="318" t="s">
        <v>436</v>
      </c>
      <c r="C78" s="409"/>
      <c r="D78" s="409"/>
      <c r="E78" s="311"/>
      <c r="F78" s="620">
        <v>160</v>
      </c>
      <c r="G78" s="722">
        <v>36</v>
      </c>
      <c r="H78" s="722">
        <v>95</v>
      </c>
      <c r="I78" s="722">
        <v>0</v>
      </c>
      <c r="J78" s="722">
        <v>0</v>
      </c>
      <c r="K78" s="722">
        <v>0</v>
      </c>
      <c r="L78" s="1130">
        <v>188</v>
      </c>
      <c r="M78" s="700">
        <v>479</v>
      </c>
    </row>
    <row r="79" spans="1:13" s="197" customFormat="1" ht="16.5" customHeight="1">
      <c r="A79" s="129"/>
      <c r="B79" s="318" t="s">
        <v>522</v>
      </c>
      <c r="C79" s="409"/>
      <c r="D79" s="409"/>
      <c r="E79" s="311"/>
      <c r="F79" s="620">
        <v>716852</v>
      </c>
      <c r="G79" s="722">
        <v>137879</v>
      </c>
      <c r="H79" s="722">
        <v>379637</v>
      </c>
      <c r="I79" s="722">
        <v>0</v>
      </c>
      <c r="J79" s="722">
        <v>0</v>
      </c>
      <c r="K79" s="722">
        <v>1647</v>
      </c>
      <c r="L79" s="1130">
        <v>737853</v>
      </c>
      <c r="M79" s="700">
        <v>1973868</v>
      </c>
    </row>
    <row r="80" spans="1:13" s="197" customFormat="1" ht="16.5" customHeight="1">
      <c r="A80" s="129"/>
      <c r="B80" s="25" t="s">
        <v>523</v>
      </c>
      <c r="C80" s="32"/>
      <c r="D80" s="32"/>
      <c r="E80" s="158"/>
      <c r="F80" s="620">
        <v>385110</v>
      </c>
      <c r="G80" s="722">
        <v>94588</v>
      </c>
      <c r="H80" s="722">
        <v>324345</v>
      </c>
      <c r="I80" s="722">
        <v>0</v>
      </c>
      <c r="J80" s="722">
        <v>0</v>
      </c>
      <c r="K80" s="722">
        <v>804</v>
      </c>
      <c r="L80" s="1130">
        <v>463110</v>
      </c>
      <c r="M80" s="700">
        <v>1267957</v>
      </c>
    </row>
    <row r="81" spans="1:13" s="197" customFormat="1" ht="16.5" customHeight="1">
      <c r="A81" s="129"/>
      <c r="B81" s="1174"/>
      <c r="C81" s="1175"/>
      <c r="D81" s="1175"/>
      <c r="E81" s="406" t="s">
        <v>524</v>
      </c>
      <c r="F81" s="620">
        <v>54032</v>
      </c>
      <c r="G81" s="722">
        <v>12545</v>
      </c>
      <c r="H81" s="722">
        <v>63022</v>
      </c>
      <c r="I81" s="722">
        <v>0</v>
      </c>
      <c r="J81" s="722">
        <v>0</v>
      </c>
      <c r="K81" s="722">
        <v>47</v>
      </c>
      <c r="L81" s="1130">
        <v>43933</v>
      </c>
      <c r="M81" s="700">
        <v>173579</v>
      </c>
    </row>
    <row r="82" spans="1:13" s="197" customFormat="1" ht="16.5" customHeight="1">
      <c r="A82" s="129"/>
      <c r="B82" s="1174"/>
      <c r="C82" s="1175"/>
      <c r="D82" s="1175"/>
      <c r="E82" s="406" t="s">
        <v>525</v>
      </c>
      <c r="F82" s="620">
        <v>40241</v>
      </c>
      <c r="G82" s="722">
        <v>19054</v>
      </c>
      <c r="H82" s="722">
        <v>79401</v>
      </c>
      <c r="I82" s="722">
        <v>0</v>
      </c>
      <c r="J82" s="722">
        <v>0</v>
      </c>
      <c r="K82" s="722">
        <v>0</v>
      </c>
      <c r="L82" s="1130">
        <v>59755</v>
      </c>
      <c r="M82" s="700">
        <v>198451</v>
      </c>
    </row>
    <row r="83" spans="1:13" s="197" customFormat="1" ht="16.5" customHeight="1">
      <c r="A83" s="129"/>
      <c r="B83" s="1174"/>
      <c r="C83" s="1175"/>
      <c r="D83" s="1175"/>
      <c r="E83" s="406" t="s">
        <v>526</v>
      </c>
      <c r="F83" s="620">
        <v>206310</v>
      </c>
      <c r="G83" s="722">
        <v>48974</v>
      </c>
      <c r="H83" s="722">
        <v>138501</v>
      </c>
      <c r="I83" s="722">
        <v>0</v>
      </c>
      <c r="J83" s="722">
        <v>0</v>
      </c>
      <c r="K83" s="722">
        <v>432</v>
      </c>
      <c r="L83" s="1130">
        <v>277379</v>
      </c>
      <c r="M83" s="700">
        <v>671596</v>
      </c>
    </row>
    <row r="84" spans="1:13" s="197" customFormat="1" ht="16.5" customHeight="1">
      <c r="A84" s="129"/>
      <c r="B84" s="1288"/>
      <c r="C84" s="1289"/>
      <c r="D84" s="1289"/>
      <c r="E84" s="406" t="s">
        <v>289</v>
      </c>
      <c r="F84" s="620">
        <v>84527</v>
      </c>
      <c r="G84" s="722">
        <v>14015</v>
      </c>
      <c r="H84" s="722">
        <v>43421</v>
      </c>
      <c r="I84" s="722">
        <v>0</v>
      </c>
      <c r="J84" s="722">
        <v>0</v>
      </c>
      <c r="K84" s="722">
        <v>325</v>
      </c>
      <c r="L84" s="1130">
        <v>82043</v>
      </c>
      <c r="M84" s="700">
        <v>224331</v>
      </c>
    </row>
    <row r="85" spans="1:13" s="197" customFormat="1" ht="16.5" customHeight="1">
      <c r="A85" s="129"/>
      <c r="B85" s="45" t="s">
        <v>445</v>
      </c>
      <c r="C85" s="46"/>
      <c r="D85" s="46"/>
      <c r="E85" s="292"/>
      <c r="F85" s="627">
        <v>1101962</v>
      </c>
      <c r="G85" s="725">
        <v>232467</v>
      </c>
      <c r="H85" s="725">
        <v>703982</v>
      </c>
      <c r="I85" s="725">
        <v>0</v>
      </c>
      <c r="J85" s="725">
        <v>0</v>
      </c>
      <c r="K85" s="725">
        <v>2451</v>
      </c>
      <c r="L85" s="1131">
        <v>1200963</v>
      </c>
      <c r="M85" s="630">
        <v>3241825</v>
      </c>
    </row>
    <row r="86" spans="1:13" s="197" customFormat="1" ht="16.5" customHeight="1">
      <c r="A86" s="129"/>
      <c r="B86" s="387" t="s">
        <v>437</v>
      </c>
      <c r="C86" s="407"/>
      <c r="D86" s="407"/>
      <c r="E86" s="408"/>
      <c r="F86" s="770">
        <v>7052</v>
      </c>
      <c r="G86" s="833">
        <v>1544</v>
      </c>
      <c r="H86" s="833">
        <v>4317</v>
      </c>
      <c r="I86" s="833">
        <v>0</v>
      </c>
      <c r="J86" s="833">
        <v>0</v>
      </c>
      <c r="K86" s="833">
        <v>0</v>
      </c>
      <c r="L86" s="1129">
        <v>8365</v>
      </c>
      <c r="M86" s="721">
        <v>21278</v>
      </c>
    </row>
    <row r="87" spans="1:13" s="197" customFormat="1" ht="16.5" customHeight="1">
      <c r="A87" s="129"/>
      <c r="B87" s="386" t="s">
        <v>438</v>
      </c>
      <c r="C87" s="413"/>
      <c r="D87" s="413"/>
      <c r="E87" s="414"/>
      <c r="F87" s="627">
        <v>3159</v>
      </c>
      <c r="G87" s="725">
        <v>618</v>
      </c>
      <c r="H87" s="725">
        <v>1916</v>
      </c>
      <c r="I87" s="725">
        <v>0</v>
      </c>
      <c r="J87" s="725">
        <v>0</v>
      </c>
      <c r="K87" s="725">
        <v>0</v>
      </c>
      <c r="L87" s="1131">
        <v>3478</v>
      </c>
      <c r="M87" s="630">
        <v>9171</v>
      </c>
    </row>
    <row r="88" spans="1:13" s="197" customFormat="1" ht="16.5" customHeight="1">
      <c r="A88" s="129"/>
      <c r="B88" s="25" t="s">
        <v>531</v>
      </c>
      <c r="C88" s="32"/>
      <c r="D88" s="32"/>
      <c r="E88" s="158"/>
      <c r="F88" s="1132"/>
      <c r="G88" s="1132"/>
      <c r="H88" s="1132"/>
      <c r="I88" s="1132"/>
      <c r="J88" s="1132"/>
      <c r="K88" s="1132"/>
      <c r="L88" s="1133"/>
      <c r="M88" s="608"/>
    </row>
    <row r="89" spans="1:13" s="197" customFormat="1" ht="16.5" customHeight="1">
      <c r="A89" s="129"/>
      <c r="B89" s="1174"/>
      <c r="C89" s="1175"/>
      <c r="D89" s="1175"/>
      <c r="E89" s="406" t="s">
        <v>532</v>
      </c>
      <c r="F89" s="620">
        <v>703101</v>
      </c>
      <c r="G89" s="722">
        <v>131172</v>
      </c>
      <c r="H89" s="722">
        <v>361905</v>
      </c>
      <c r="I89" s="722">
        <v>0</v>
      </c>
      <c r="J89" s="722">
        <v>0</v>
      </c>
      <c r="K89" s="722">
        <v>1607</v>
      </c>
      <c r="L89" s="1130">
        <v>725114</v>
      </c>
      <c r="M89" s="700">
        <v>1922899</v>
      </c>
    </row>
    <row r="90" spans="1:13" s="197" customFormat="1" ht="16.5" customHeight="1">
      <c r="A90" s="129"/>
      <c r="B90" s="1174"/>
      <c r="C90" s="1175"/>
      <c r="D90" s="1175"/>
      <c r="E90" s="406" t="s">
        <v>533</v>
      </c>
      <c r="F90" s="620">
        <v>13751</v>
      </c>
      <c r="G90" s="722">
        <v>2606</v>
      </c>
      <c r="H90" s="722">
        <v>6588</v>
      </c>
      <c r="I90" s="722">
        <v>0</v>
      </c>
      <c r="J90" s="722">
        <v>0</v>
      </c>
      <c r="K90" s="722">
        <v>0</v>
      </c>
      <c r="L90" s="1130">
        <v>12739</v>
      </c>
      <c r="M90" s="700">
        <v>35684</v>
      </c>
    </row>
    <row r="91" spans="1:13" s="197" customFormat="1" ht="16.5" customHeight="1" thickBot="1">
      <c r="A91" s="130"/>
      <c r="B91" s="1176"/>
      <c r="C91" s="1177"/>
      <c r="D91" s="1177"/>
      <c r="E91" s="415" t="s">
        <v>685</v>
      </c>
      <c r="F91" s="764">
        <v>0</v>
      </c>
      <c r="G91" s="730">
        <v>4101</v>
      </c>
      <c r="H91" s="730">
        <v>11144</v>
      </c>
      <c r="I91" s="730">
        <v>0</v>
      </c>
      <c r="J91" s="730">
        <v>0</v>
      </c>
      <c r="K91" s="730">
        <v>40</v>
      </c>
      <c r="L91" s="1134">
        <v>0</v>
      </c>
      <c r="M91" s="733">
        <v>15285</v>
      </c>
    </row>
    <row r="92" ht="16.5" customHeight="1"/>
    <row r="93" spans="6:13" ht="13.5">
      <c r="F93" s="522"/>
      <c r="G93" s="522"/>
      <c r="H93" s="522"/>
      <c r="I93" s="522"/>
      <c r="J93" s="522"/>
      <c r="K93" s="522"/>
      <c r="L93" s="522"/>
      <c r="M93" s="522"/>
    </row>
    <row r="94" spans="6:13" ht="13.5">
      <c r="F94" s="522"/>
      <c r="G94" s="522"/>
      <c r="H94" s="522"/>
      <c r="I94" s="522"/>
      <c r="J94" s="522"/>
      <c r="K94" s="522"/>
      <c r="L94" s="522"/>
      <c r="M94" s="522"/>
    </row>
    <row r="95" spans="6:13" ht="13.5">
      <c r="F95" s="522"/>
      <c r="G95" s="522"/>
      <c r="H95" s="522"/>
      <c r="I95" s="522"/>
      <c r="J95" s="522"/>
      <c r="K95" s="522"/>
      <c r="L95" s="522"/>
      <c r="M95" s="522"/>
    </row>
    <row r="96" spans="6:13" ht="13.5">
      <c r="F96" s="522"/>
      <c r="G96" s="522"/>
      <c r="H96" s="522"/>
      <c r="I96" s="522"/>
      <c r="J96" s="522"/>
      <c r="K96" s="522"/>
      <c r="L96" s="522"/>
      <c r="M96" s="522"/>
    </row>
  </sheetData>
  <sheetProtection/>
  <mergeCells count="9">
    <mergeCell ref="M2:M3"/>
    <mergeCell ref="B9:D12"/>
    <mergeCell ref="B21:D24"/>
    <mergeCell ref="B33:D36"/>
    <mergeCell ref="B89:D91"/>
    <mergeCell ref="B45:D48"/>
    <mergeCell ref="B57:D60"/>
    <mergeCell ref="B69:D72"/>
    <mergeCell ref="B81:D84"/>
  </mergeCells>
  <conditionalFormatting sqref="B89 C77:D80 B77:B81 C65:D68 B65:B69 C53:D56 B53:B57 C41:D44 B41:B45 C29:D32 B29:B33 C17:D20 B17:B21 C1:D8 B13:D15 B1:B9 B25:D27 B37:D39 B49:D51 B61:D63 B73:D75 B85:D87 E17:M27 E29:M39 E41:M51 E53:M63 E65:M75 E77:M87 F89:M91 A1:A15 A17:A27 A29:A39 A41:A51 A53:A63 A65:A75 A77:A87 A88:M88 A76:M76 A52:M52 A40:M40 A28:M28 A16:M16 A64:M64 E1:M15 N1:IV91 E89:E65536 B92:D65536 A89:A65536 F92:IV65536">
    <cfRule type="cellIs" priority="3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51" max="12" man="1"/>
  </rowBreaks>
  <ignoredErrors>
    <ignoredError sqref="F2:G2 J2:L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27"/>
  <sheetViews>
    <sheetView view="pageBreakPreview" zoomScale="80" zoomScaleNormal="75" zoomScaleSheetLayoutView="80" zoomScalePageLayoutView="0" workbookViewId="0" topLeftCell="A1">
      <pane xSplit="5" ySplit="3" topLeftCell="F52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I58" sqref="I58"/>
    </sheetView>
  </sheetViews>
  <sheetFormatPr defaultColWidth="9.00390625" defaultRowHeight="13.5"/>
  <cols>
    <col min="1" max="1" width="3.125" style="58" customWidth="1"/>
    <col min="2" max="2" width="3.50390625" style="58" customWidth="1"/>
    <col min="3" max="3" width="4.50390625" style="58" customWidth="1"/>
    <col min="4" max="4" width="19.25390625" style="58" customWidth="1"/>
    <col min="5" max="5" width="11.875" style="58" customWidth="1"/>
    <col min="6" max="13" width="16.00390625" style="58" customWidth="1"/>
    <col min="14" max="48" width="10.625" style="58" customWidth="1"/>
    <col min="49" max="16384" width="9.00390625" style="58" customWidth="1"/>
  </cols>
  <sheetData>
    <row r="1" spans="1:13" ht="16.5" customHeight="1" thickBot="1">
      <c r="A1" s="17" t="s">
        <v>390</v>
      </c>
      <c r="B1" s="18"/>
      <c r="C1" s="18"/>
      <c r="D1" s="18"/>
      <c r="E1" s="18"/>
      <c r="F1" s="18"/>
      <c r="G1" s="18"/>
      <c r="H1" s="30"/>
      <c r="I1" s="18"/>
      <c r="J1" s="18"/>
      <c r="K1" s="18"/>
      <c r="L1" s="18"/>
      <c r="M1" s="30" t="s">
        <v>434</v>
      </c>
    </row>
    <row r="2" spans="1:13" ht="13.5">
      <c r="A2" s="218"/>
      <c r="B2" s="219"/>
      <c r="C2" s="219"/>
      <c r="D2" s="219"/>
      <c r="E2" s="223" t="s">
        <v>399</v>
      </c>
      <c r="F2" s="97" t="s">
        <v>346</v>
      </c>
      <c r="G2" s="97" t="s">
        <v>365</v>
      </c>
      <c r="H2" s="134" t="s">
        <v>344</v>
      </c>
      <c r="I2" s="97">
        <v>82317</v>
      </c>
      <c r="J2" s="97" t="s">
        <v>366</v>
      </c>
      <c r="K2" s="97" t="s">
        <v>367</v>
      </c>
      <c r="L2" s="135" t="s">
        <v>368</v>
      </c>
      <c r="M2" s="1184" t="s">
        <v>519</v>
      </c>
    </row>
    <row r="3" spans="1:13" ht="14.25" thickBot="1">
      <c r="A3" s="124"/>
      <c r="B3" s="222" t="s">
        <v>226</v>
      </c>
      <c r="C3" s="222"/>
      <c r="D3" s="222"/>
      <c r="E3" s="224"/>
      <c r="F3" s="211" t="s">
        <v>369</v>
      </c>
      <c r="G3" s="211" t="s">
        <v>370</v>
      </c>
      <c r="H3" s="211" t="s">
        <v>371</v>
      </c>
      <c r="I3" s="211" t="s">
        <v>773</v>
      </c>
      <c r="J3" s="211" t="s">
        <v>372</v>
      </c>
      <c r="K3" s="211" t="s">
        <v>373</v>
      </c>
      <c r="L3" s="536" t="s">
        <v>374</v>
      </c>
      <c r="M3" s="1185"/>
    </row>
    <row r="4" spans="1:13" s="18" customFormat="1" ht="13.5">
      <c r="A4" s="100" t="s">
        <v>391</v>
      </c>
      <c r="B4" s="60"/>
      <c r="C4" s="60"/>
      <c r="D4" s="60"/>
      <c r="E4" s="450" t="s">
        <v>394</v>
      </c>
      <c r="F4" s="1135">
        <v>252976</v>
      </c>
      <c r="G4" s="1136">
        <v>27226</v>
      </c>
      <c r="H4" s="1136">
        <v>196351</v>
      </c>
      <c r="I4" s="1136">
        <v>0</v>
      </c>
      <c r="J4" s="1136">
        <v>0</v>
      </c>
      <c r="K4" s="1136">
        <v>120000</v>
      </c>
      <c r="L4" s="1136">
        <v>196945</v>
      </c>
      <c r="M4" s="741">
        <v>793498</v>
      </c>
    </row>
    <row r="5" spans="1:13" s="18" customFormat="1" ht="13.5">
      <c r="A5" s="100"/>
      <c r="B5" s="59"/>
      <c r="C5" s="59"/>
      <c r="D5" s="59"/>
      <c r="E5" s="417" t="s">
        <v>395</v>
      </c>
      <c r="F5" s="527">
        <v>819616</v>
      </c>
      <c r="G5" s="628">
        <v>142444</v>
      </c>
      <c r="H5" s="628">
        <v>1072321</v>
      </c>
      <c r="I5" s="628">
        <v>0</v>
      </c>
      <c r="J5" s="628">
        <v>0</v>
      </c>
      <c r="K5" s="628">
        <v>132680</v>
      </c>
      <c r="L5" s="628">
        <v>458087</v>
      </c>
      <c r="M5" s="717">
        <v>2625148</v>
      </c>
    </row>
    <row r="6" spans="1:13" ht="13.5">
      <c r="A6" s="100"/>
      <c r="B6" s="9" t="s">
        <v>392</v>
      </c>
      <c r="C6" s="60"/>
      <c r="D6" s="60"/>
      <c r="E6" s="225"/>
      <c r="F6" s="1137"/>
      <c r="G6" s="675"/>
      <c r="H6" s="675"/>
      <c r="I6" s="675"/>
      <c r="J6" s="675"/>
      <c r="K6" s="675"/>
      <c r="L6" s="676"/>
      <c r="M6" s="604"/>
    </row>
    <row r="7" spans="1:13" ht="13.5">
      <c r="A7" s="100"/>
      <c r="B7" s="9"/>
      <c r="C7" s="10" t="s">
        <v>393</v>
      </c>
      <c r="D7" s="11"/>
      <c r="E7" s="440" t="s">
        <v>394</v>
      </c>
      <c r="F7" s="833">
        <v>174054</v>
      </c>
      <c r="G7" s="833">
        <v>6000</v>
      </c>
      <c r="H7" s="833">
        <v>87598</v>
      </c>
      <c r="I7" s="833">
        <v>0</v>
      </c>
      <c r="J7" s="833">
        <v>0</v>
      </c>
      <c r="K7" s="833">
        <v>0</v>
      </c>
      <c r="L7" s="1129">
        <v>110079</v>
      </c>
      <c r="M7" s="721">
        <v>377731</v>
      </c>
    </row>
    <row r="8" spans="1:13" ht="13.5">
      <c r="A8" s="100"/>
      <c r="B8" s="9"/>
      <c r="C8" s="9"/>
      <c r="D8" s="60"/>
      <c r="E8" s="446" t="s">
        <v>395</v>
      </c>
      <c r="F8" s="723">
        <v>174054</v>
      </c>
      <c r="G8" s="723">
        <v>60968</v>
      </c>
      <c r="H8" s="723">
        <v>87598</v>
      </c>
      <c r="I8" s="723">
        <v>0</v>
      </c>
      <c r="J8" s="723">
        <v>0</v>
      </c>
      <c r="K8" s="723">
        <v>0</v>
      </c>
      <c r="L8" s="527">
        <v>110079</v>
      </c>
      <c r="M8" s="740">
        <v>432699</v>
      </c>
    </row>
    <row r="9" spans="1:13" ht="13.5">
      <c r="A9" s="100"/>
      <c r="B9" s="9"/>
      <c r="C9" s="9"/>
      <c r="D9" s="428" t="s">
        <v>409</v>
      </c>
      <c r="E9" s="449" t="s">
        <v>394</v>
      </c>
      <c r="F9" s="620">
        <v>174054</v>
      </c>
      <c r="G9" s="621">
        <v>0</v>
      </c>
      <c r="H9" s="621">
        <v>87598</v>
      </c>
      <c r="I9" s="621">
        <v>0</v>
      </c>
      <c r="J9" s="621">
        <v>0</v>
      </c>
      <c r="K9" s="621">
        <v>0</v>
      </c>
      <c r="L9" s="622">
        <v>110079</v>
      </c>
      <c r="M9" s="700">
        <v>371731</v>
      </c>
    </row>
    <row r="10" spans="1:13" ht="13.5">
      <c r="A10" s="100"/>
      <c r="B10" s="9"/>
      <c r="C10" s="9"/>
      <c r="D10" s="429"/>
      <c r="E10" s="438" t="s">
        <v>395</v>
      </c>
      <c r="F10" s="620">
        <v>174054</v>
      </c>
      <c r="G10" s="621">
        <v>0</v>
      </c>
      <c r="H10" s="621">
        <v>87598</v>
      </c>
      <c r="I10" s="621">
        <v>0</v>
      </c>
      <c r="J10" s="621">
        <v>0</v>
      </c>
      <c r="K10" s="621">
        <v>0</v>
      </c>
      <c r="L10" s="622">
        <v>110079</v>
      </c>
      <c r="M10" s="700">
        <v>371731</v>
      </c>
    </row>
    <row r="11" spans="1:13" ht="13.5">
      <c r="A11" s="100"/>
      <c r="B11" s="9"/>
      <c r="C11" s="9"/>
      <c r="D11" s="448" t="s">
        <v>410</v>
      </c>
      <c r="E11" s="438" t="s">
        <v>394</v>
      </c>
      <c r="F11" s="620">
        <v>0</v>
      </c>
      <c r="G11" s="621">
        <v>6000</v>
      </c>
      <c r="H11" s="621">
        <v>0</v>
      </c>
      <c r="I11" s="621">
        <v>0</v>
      </c>
      <c r="J11" s="621">
        <v>0</v>
      </c>
      <c r="K11" s="621">
        <v>0</v>
      </c>
      <c r="L11" s="622">
        <v>0</v>
      </c>
      <c r="M11" s="700">
        <v>6000</v>
      </c>
    </row>
    <row r="12" spans="1:13" ht="13.5">
      <c r="A12" s="100"/>
      <c r="B12" s="9"/>
      <c r="C12" s="9"/>
      <c r="D12" s="429"/>
      <c r="E12" s="445" t="s">
        <v>395</v>
      </c>
      <c r="F12" s="620">
        <v>0</v>
      </c>
      <c r="G12" s="621">
        <v>6000</v>
      </c>
      <c r="H12" s="621">
        <v>0</v>
      </c>
      <c r="I12" s="621">
        <v>0</v>
      </c>
      <c r="J12" s="621">
        <v>0</v>
      </c>
      <c r="K12" s="621">
        <v>0</v>
      </c>
      <c r="L12" s="622">
        <v>0</v>
      </c>
      <c r="M12" s="700">
        <v>6000</v>
      </c>
    </row>
    <row r="13" spans="1:13" ht="13.5">
      <c r="A13" s="100"/>
      <c r="B13" s="12"/>
      <c r="C13" s="12"/>
      <c r="D13" s="427" t="s">
        <v>411</v>
      </c>
      <c r="E13" s="444" t="s">
        <v>395</v>
      </c>
      <c r="F13" s="627">
        <v>0</v>
      </c>
      <c r="G13" s="628">
        <v>54968</v>
      </c>
      <c r="H13" s="628">
        <v>0</v>
      </c>
      <c r="I13" s="628">
        <v>0</v>
      </c>
      <c r="J13" s="628">
        <v>0</v>
      </c>
      <c r="K13" s="628">
        <v>0</v>
      </c>
      <c r="L13" s="629">
        <v>0</v>
      </c>
      <c r="M13" s="630">
        <v>54968</v>
      </c>
    </row>
    <row r="14" spans="1:13" ht="13.5">
      <c r="A14" s="100"/>
      <c r="B14" s="9" t="s">
        <v>397</v>
      </c>
      <c r="C14" s="60"/>
      <c r="D14" s="60"/>
      <c r="E14" s="118"/>
      <c r="F14" s="1110"/>
      <c r="G14" s="675"/>
      <c r="H14" s="675"/>
      <c r="I14" s="675"/>
      <c r="J14" s="675"/>
      <c r="K14" s="675"/>
      <c r="L14" s="676"/>
      <c r="M14" s="604"/>
    </row>
    <row r="15" spans="1:13" ht="13.5">
      <c r="A15" s="100"/>
      <c r="B15" s="9"/>
      <c r="C15" s="10" t="s">
        <v>398</v>
      </c>
      <c r="D15" s="11"/>
      <c r="E15" s="446" t="s">
        <v>394</v>
      </c>
      <c r="F15" s="723">
        <v>78922</v>
      </c>
      <c r="G15" s="723">
        <v>21226</v>
      </c>
      <c r="H15" s="723">
        <v>108753</v>
      </c>
      <c r="I15" s="723">
        <v>0</v>
      </c>
      <c r="J15" s="723">
        <v>0</v>
      </c>
      <c r="K15" s="723">
        <v>0</v>
      </c>
      <c r="L15" s="1138">
        <v>86866</v>
      </c>
      <c r="M15" s="721">
        <v>295767</v>
      </c>
    </row>
    <row r="16" spans="1:13" ht="13.5">
      <c r="A16" s="100"/>
      <c r="B16" s="9"/>
      <c r="C16" s="9"/>
      <c r="D16" s="60"/>
      <c r="E16" s="438" t="s">
        <v>395</v>
      </c>
      <c r="F16" s="722">
        <v>362242</v>
      </c>
      <c r="G16" s="722">
        <v>51351</v>
      </c>
      <c r="H16" s="722">
        <v>586086</v>
      </c>
      <c r="I16" s="722">
        <v>0</v>
      </c>
      <c r="J16" s="722">
        <v>0</v>
      </c>
      <c r="K16" s="722">
        <v>126340</v>
      </c>
      <c r="L16" s="1139">
        <v>98008</v>
      </c>
      <c r="M16" s="700">
        <v>1224027</v>
      </c>
    </row>
    <row r="17" spans="1:13" ht="13.5">
      <c r="A17" s="100"/>
      <c r="B17" s="9"/>
      <c r="C17" s="9"/>
      <c r="D17" s="1296" t="s">
        <v>589</v>
      </c>
      <c r="E17" s="438" t="s">
        <v>394</v>
      </c>
      <c r="F17" s="722">
        <v>10507</v>
      </c>
      <c r="G17" s="621">
        <v>4552</v>
      </c>
      <c r="H17" s="621">
        <v>78697</v>
      </c>
      <c r="I17" s="621">
        <v>0</v>
      </c>
      <c r="J17" s="621">
        <v>0</v>
      </c>
      <c r="K17" s="621">
        <v>0</v>
      </c>
      <c r="L17" s="622">
        <v>11142</v>
      </c>
      <c r="M17" s="700">
        <v>104898</v>
      </c>
    </row>
    <row r="18" spans="1:13" ht="13.5">
      <c r="A18" s="100"/>
      <c r="B18" s="9"/>
      <c r="C18" s="9"/>
      <c r="D18" s="1300"/>
      <c r="E18" s="438" t="s">
        <v>395</v>
      </c>
      <c r="F18" s="722">
        <v>10507</v>
      </c>
      <c r="G18" s="621">
        <v>4552</v>
      </c>
      <c r="H18" s="621">
        <v>157393</v>
      </c>
      <c r="I18" s="621">
        <v>0</v>
      </c>
      <c r="J18" s="621">
        <v>0</v>
      </c>
      <c r="K18" s="621">
        <v>0</v>
      </c>
      <c r="L18" s="622">
        <v>22284</v>
      </c>
      <c r="M18" s="700">
        <v>194736</v>
      </c>
    </row>
    <row r="19" spans="1:13" ht="13.5">
      <c r="A19" s="100"/>
      <c r="B19" s="9"/>
      <c r="C19" s="9"/>
      <c r="D19" s="1296" t="s">
        <v>680</v>
      </c>
      <c r="E19" s="438" t="s">
        <v>394</v>
      </c>
      <c r="F19" s="722">
        <v>13000</v>
      </c>
      <c r="G19" s="621">
        <v>1269</v>
      </c>
      <c r="H19" s="621">
        <v>0</v>
      </c>
      <c r="I19" s="621">
        <v>0</v>
      </c>
      <c r="J19" s="621">
        <v>0</v>
      </c>
      <c r="K19" s="621">
        <v>0</v>
      </c>
      <c r="L19" s="622">
        <v>0</v>
      </c>
      <c r="M19" s="700">
        <v>14269</v>
      </c>
    </row>
    <row r="20" spans="1:13" ht="13.5">
      <c r="A20" s="100"/>
      <c r="B20" s="9"/>
      <c r="C20" s="9"/>
      <c r="D20" s="1297"/>
      <c r="E20" s="438" t="s">
        <v>395</v>
      </c>
      <c r="F20" s="722">
        <v>13000</v>
      </c>
      <c r="G20" s="621">
        <v>1269</v>
      </c>
      <c r="H20" s="621">
        <v>0</v>
      </c>
      <c r="I20" s="621">
        <v>0</v>
      </c>
      <c r="J20" s="621">
        <v>0</v>
      </c>
      <c r="K20" s="621">
        <v>0</v>
      </c>
      <c r="L20" s="622">
        <v>0</v>
      </c>
      <c r="M20" s="700">
        <v>14269</v>
      </c>
    </row>
    <row r="21" spans="1:13" ht="13.5">
      <c r="A21" s="100"/>
      <c r="B21" s="9"/>
      <c r="C21" s="9"/>
      <c r="D21" s="448" t="s">
        <v>400</v>
      </c>
      <c r="E21" s="438" t="s">
        <v>394</v>
      </c>
      <c r="F21" s="722">
        <v>16326</v>
      </c>
      <c r="G21" s="621">
        <v>2746</v>
      </c>
      <c r="H21" s="621">
        <v>7441</v>
      </c>
      <c r="I21" s="621">
        <v>0</v>
      </c>
      <c r="J21" s="621">
        <v>0</v>
      </c>
      <c r="K21" s="621">
        <v>0</v>
      </c>
      <c r="L21" s="622">
        <v>27344</v>
      </c>
      <c r="M21" s="700">
        <v>53857</v>
      </c>
    </row>
    <row r="22" spans="1:13" ht="13.5">
      <c r="A22" s="100"/>
      <c r="B22" s="9"/>
      <c r="C22" s="9"/>
      <c r="D22" s="448"/>
      <c r="E22" s="438" t="s">
        <v>395</v>
      </c>
      <c r="F22" s="722">
        <v>16326</v>
      </c>
      <c r="G22" s="621">
        <v>2746</v>
      </c>
      <c r="H22" s="621">
        <v>7441</v>
      </c>
      <c r="I22" s="621">
        <v>0</v>
      </c>
      <c r="J22" s="621">
        <v>0</v>
      </c>
      <c r="K22" s="621">
        <v>0</v>
      </c>
      <c r="L22" s="622">
        <v>27344</v>
      </c>
      <c r="M22" s="700">
        <v>53857</v>
      </c>
    </row>
    <row r="23" spans="1:13" ht="13.5">
      <c r="A23" s="100"/>
      <c r="B23" s="9"/>
      <c r="C23" s="9"/>
      <c r="D23" s="1296" t="s">
        <v>588</v>
      </c>
      <c r="E23" s="438" t="s">
        <v>394</v>
      </c>
      <c r="F23" s="722">
        <v>33244</v>
      </c>
      <c r="G23" s="621">
        <v>8022</v>
      </c>
      <c r="H23" s="621">
        <v>22615</v>
      </c>
      <c r="I23" s="621">
        <v>0</v>
      </c>
      <c r="J23" s="621">
        <v>0</v>
      </c>
      <c r="K23" s="621">
        <v>0</v>
      </c>
      <c r="L23" s="622">
        <v>48380</v>
      </c>
      <c r="M23" s="700">
        <v>112261</v>
      </c>
    </row>
    <row r="24" spans="1:13" ht="13.5">
      <c r="A24" s="100"/>
      <c r="B24" s="9"/>
      <c r="C24" s="9"/>
      <c r="D24" s="1297"/>
      <c r="E24" s="438" t="s">
        <v>395</v>
      </c>
      <c r="F24" s="722">
        <v>33244</v>
      </c>
      <c r="G24" s="621">
        <v>8022</v>
      </c>
      <c r="H24" s="621">
        <v>22615</v>
      </c>
      <c r="I24" s="621">
        <v>0</v>
      </c>
      <c r="J24" s="621">
        <v>0</v>
      </c>
      <c r="K24" s="621">
        <v>0</v>
      </c>
      <c r="L24" s="622">
        <v>48380</v>
      </c>
      <c r="M24" s="700">
        <v>112261</v>
      </c>
    </row>
    <row r="25" spans="1:13" ht="13.5">
      <c r="A25" s="100"/>
      <c r="B25" s="9"/>
      <c r="C25" s="9"/>
      <c r="D25" s="448" t="s">
        <v>401</v>
      </c>
      <c r="E25" s="438" t="s">
        <v>394</v>
      </c>
      <c r="F25" s="722">
        <v>0</v>
      </c>
      <c r="G25" s="621">
        <v>0</v>
      </c>
      <c r="H25" s="621">
        <v>0</v>
      </c>
      <c r="I25" s="621">
        <v>0</v>
      </c>
      <c r="J25" s="621">
        <v>0</v>
      </c>
      <c r="K25" s="621">
        <v>0</v>
      </c>
      <c r="L25" s="622">
        <v>0</v>
      </c>
      <c r="M25" s="700">
        <v>0</v>
      </c>
    </row>
    <row r="26" spans="1:13" ht="13.5">
      <c r="A26" s="100"/>
      <c r="B26" s="9"/>
      <c r="C26" s="9"/>
      <c r="D26" s="448"/>
      <c r="E26" s="438" t="s">
        <v>395</v>
      </c>
      <c r="F26" s="722">
        <v>0</v>
      </c>
      <c r="G26" s="621">
        <v>0</v>
      </c>
      <c r="H26" s="621">
        <v>0</v>
      </c>
      <c r="I26" s="621">
        <v>0</v>
      </c>
      <c r="J26" s="621">
        <v>0</v>
      </c>
      <c r="K26" s="621">
        <v>0</v>
      </c>
      <c r="L26" s="622">
        <v>0</v>
      </c>
      <c r="M26" s="700">
        <v>0</v>
      </c>
    </row>
    <row r="27" spans="1:13" ht="13.5">
      <c r="A27" s="100"/>
      <c r="B27" s="9"/>
      <c r="C27" s="9"/>
      <c r="D27" s="1303" t="s">
        <v>692</v>
      </c>
      <c r="E27" s="438" t="s">
        <v>394</v>
      </c>
      <c r="F27" s="722">
        <v>5845</v>
      </c>
      <c r="G27" s="621">
        <v>1721</v>
      </c>
      <c r="H27" s="621">
        <v>0</v>
      </c>
      <c r="I27" s="621">
        <v>0</v>
      </c>
      <c r="J27" s="621">
        <v>0</v>
      </c>
      <c r="K27" s="621">
        <v>0</v>
      </c>
      <c r="L27" s="622">
        <v>0</v>
      </c>
      <c r="M27" s="700">
        <v>7566</v>
      </c>
    </row>
    <row r="28" spans="1:13" ht="13.5">
      <c r="A28" s="100"/>
      <c r="B28" s="9"/>
      <c r="C28" s="9"/>
      <c r="D28" s="1304"/>
      <c r="E28" s="438" t="s">
        <v>395</v>
      </c>
      <c r="F28" s="722">
        <v>5845</v>
      </c>
      <c r="G28" s="621">
        <v>1721</v>
      </c>
      <c r="H28" s="621">
        <v>0</v>
      </c>
      <c r="I28" s="621">
        <v>0</v>
      </c>
      <c r="J28" s="621">
        <v>0</v>
      </c>
      <c r="K28" s="621">
        <v>0</v>
      </c>
      <c r="L28" s="622">
        <v>0</v>
      </c>
      <c r="M28" s="700">
        <v>7566</v>
      </c>
    </row>
    <row r="29" spans="1:13" ht="13.5">
      <c r="A29" s="100"/>
      <c r="B29" s="9"/>
      <c r="C29" s="9"/>
      <c r="D29" s="428" t="s">
        <v>648</v>
      </c>
      <c r="E29" s="438" t="s">
        <v>394</v>
      </c>
      <c r="F29" s="722">
        <v>0</v>
      </c>
      <c r="G29" s="621">
        <v>0</v>
      </c>
      <c r="H29" s="621">
        <v>0</v>
      </c>
      <c r="I29" s="621">
        <v>0</v>
      </c>
      <c r="J29" s="621">
        <v>0</v>
      </c>
      <c r="K29" s="621">
        <v>0</v>
      </c>
      <c r="L29" s="622">
        <v>0</v>
      </c>
      <c r="M29" s="700">
        <v>0</v>
      </c>
    </row>
    <row r="30" spans="1:13" ht="13.5">
      <c r="A30" s="100"/>
      <c r="B30" s="9"/>
      <c r="C30" s="9"/>
      <c r="D30" s="429"/>
      <c r="E30" s="438" t="s">
        <v>395</v>
      </c>
      <c r="F30" s="722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2">
        <v>0</v>
      </c>
      <c r="M30" s="700">
        <v>0</v>
      </c>
    </row>
    <row r="31" spans="1:13" ht="13.5">
      <c r="A31" s="100"/>
      <c r="B31" s="9"/>
      <c r="C31" s="9"/>
      <c r="D31" s="428" t="s">
        <v>681</v>
      </c>
      <c r="E31" s="438" t="s">
        <v>394</v>
      </c>
      <c r="F31" s="722">
        <v>0</v>
      </c>
      <c r="G31" s="621">
        <v>2916</v>
      </c>
      <c r="H31" s="621">
        <v>0</v>
      </c>
      <c r="I31" s="621">
        <v>0</v>
      </c>
      <c r="J31" s="621">
        <v>0</v>
      </c>
      <c r="K31" s="621">
        <v>0</v>
      </c>
      <c r="L31" s="622">
        <v>0</v>
      </c>
      <c r="M31" s="700">
        <v>2916</v>
      </c>
    </row>
    <row r="32" spans="1:13" ht="13.5">
      <c r="A32" s="100"/>
      <c r="B32" s="9"/>
      <c r="C32" s="9"/>
      <c r="D32" s="429" t="s">
        <v>682</v>
      </c>
      <c r="E32" s="438" t="s">
        <v>395</v>
      </c>
      <c r="F32" s="722">
        <v>0</v>
      </c>
      <c r="G32" s="621">
        <v>2916</v>
      </c>
      <c r="H32" s="621">
        <v>0</v>
      </c>
      <c r="I32" s="621">
        <v>0</v>
      </c>
      <c r="J32" s="621">
        <v>0</v>
      </c>
      <c r="K32" s="621">
        <v>0</v>
      </c>
      <c r="L32" s="622">
        <v>0</v>
      </c>
      <c r="M32" s="700">
        <v>2916</v>
      </c>
    </row>
    <row r="33" spans="1:13" ht="13.5">
      <c r="A33" s="100"/>
      <c r="B33" s="9"/>
      <c r="C33" s="12"/>
      <c r="D33" s="427" t="s">
        <v>650</v>
      </c>
      <c r="E33" s="444" t="s">
        <v>395</v>
      </c>
      <c r="F33" s="627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9">
        <v>0</v>
      </c>
      <c r="M33" s="630">
        <v>0</v>
      </c>
    </row>
    <row r="34" spans="1:13" ht="13.5">
      <c r="A34" s="100"/>
      <c r="B34" s="9"/>
      <c r="C34" s="10" t="s">
        <v>402</v>
      </c>
      <c r="D34" s="60"/>
      <c r="E34" s="440" t="s">
        <v>394</v>
      </c>
      <c r="F34" s="833">
        <v>0</v>
      </c>
      <c r="G34" s="833">
        <v>0</v>
      </c>
      <c r="H34" s="833">
        <v>0</v>
      </c>
      <c r="I34" s="833">
        <v>0</v>
      </c>
      <c r="J34" s="833">
        <v>0</v>
      </c>
      <c r="K34" s="833">
        <v>120000</v>
      </c>
      <c r="L34" s="1129">
        <v>0</v>
      </c>
      <c r="M34" s="721">
        <v>120000</v>
      </c>
    </row>
    <row r="35" spans="1:13" ht="13.5">
      <c r="A35" s="100"/>
      <c r="B35" s="9"/>
      <c r="C35" s="9"/>
      <c r="D35" s="60"/>
      <c r="E35" s="446" t="s">
        <v>395</v>
      </c>
      <c r="F35" s="723">
        <v>283320</v>
      </c>
      <c r="G35" s="723">
        <v>30125</v>
      </c>
      <c r="H35" s="723">
        <v>398637</v>
      </c>
      <c r="I35" s="723">
        <v>0</v>
      </c>
      <c r="J35" s="723">
        <v>0</v>
      </c>
      <c r="K35" s="723">
        <v>6340</v>
      </c>
      <c r="L35" s="527">
        <v>0</v>
      </c>
      <c r="M35" s="740">
        <v>718422</v>
      </c>
    </row>
    <row r="36" spans="1:13" ht="13.5">
      <c r="A36" s="100"/>
      <c r="B36" s="9"/>
      <c r="C36" s="9"/>
      <c r="D36" s="428" t="s">
        <v>403</v>
      </c>
      <c r="E36" s="438" t="s">
        <v>394</v>
      </c>
      <c r="F36" s="722">
        <v>27791</v>
      </c>
      <c r="G36" s="621">
        <v>741</v>
      </c>
      <c r="H36" s="621">
        <v>74758</v>
      </c>
      <c r="I36" s="621">
        <v>1329</v>
      </c>
      <c r="J36" s="621">
        <v>175657</v>
      </c>
      <c r="K36" s="621">
        <v>87276</v>
      </c>
      <c r="L36" s="622">
        <v>270037</v>
      </c>
      <c r="M36" s="700">
        <v>637589</v>
      </c>
    </row>
    <row r="37" spans="1:13" ht="13.5">
      <c r="A37" s="100"/>
      <c r="B37" s="9"/>
      <c r="C37" s="9"/>
      <c r="D37" s="448"/>
      <c r="E37" s="438" t="s">
        <v>395</v>
      </c>
      <c r="F37" s="722">
        <v>27791</v>
      </c>
      <c r="G37" s="621">
        <v>741</v>
      </c>
      <c r="H37" s="621">
        <v>75404</v>
      </c>
      <c r="I37" s="621">
        <v>1329</v>
      </c>
      <c r="J37" s="621">
        <v>175657</v>
      </c>
      <c r="K37" s="621">
        <v>213262</v>
      </c>
      <c r="L37" s="622">
        <v>289665</v>
      </c>
      <c r="M37" s="700">
        <v>783849</v>
      </c>
    </row>
    <row r="38" spans="1:13" ht="13.5">
      <c r="A38" s="100"/>
      <c r="B38" s="9"/>
      <c r="C38" s="9"/>
      <c r="D38" s="428" t="s">
        <v>404</v>
      </c>
      <c r="E38" s="438" t="s">
        <v>394</v>
      </c>
      <c r="F38" s="722">
        <v>20691</v>
      </c>
      <c r="G38" s="621">
        <v>741</v>
      </c>
      <c r="H38" s="621">
        <v>1290</v>
      </c>
      <c r="I38" s="621">
        <v>0</v>
      </c>
      <c r="J38" s="621">
        <v>1447</v>
      </c>
      <c r="K38" s="621">
        <v>19916</v>
      </c>
      <c r="L38" s="622">
        <v>9034</v>
      </c>
      <c r="M38" s="700">
        <v>53119</v>
      </c>
    </row>
    <row r="39" spans="1:13" ht="13.5">
      <c r="A39" s="100"/>
      <c r="B39" s="9"/>
      <c r="C39" s="9"/>
      <c r="D39" s="429"/>
      <c r="E39" s="438" t="s">
        <v>395</v>
      </c>
      <c r="F39" s="722">
        <v>20691</v>
      </c>
      <c r="G39" s="621">
        <v>741</v>
      </c>
      <c r="H39" s="621">
        <v>1936</v>
      </c>
      <c r="I39" s="621">
        <v>0</v>
      </c>
      <c r="J39" s="621">
        <v>1447</v>
      </c>
      <c r="K39" s="621">
        <v>29874</v>
      </c>
      <c r="L39" s="622">
        <v>14162</v>
      </c>
      <c r="M39" s="700">
        <v>68851</v>
      </c>
    </row>
    <row r="40" spans="1:13" ht="13.5">
      <c r="A40" s="100"/>
      <c r="B40" s="9"/>
      <c r="C40" s="9"/>
      <c r="D40" s="448" t="s">
        <v>405</v>
      </c>
      <c r="E40" s="438" t="s">
        <v>394</v>
      </c>
      <c r="F40" s="722">
        <v>0</v>
      </c>
      <c r="G40" s="621">
        <v>0</v>
      </c>
      <c r="H40" s="621">
        <v>0</v>
      </c>
      <c r="I40" s="621">
        <v>0</v>
      </c>
      <c r="J40" s="621">
        <v>0</v>
      </c>
      <c r="K40" s="621">
        <v>0</v>
      </c>
      <c r="L40" s="622">
        <v>0</v>
      </c>
      <c r="M40" s="700">
        <v>0</v>
      </c>
    </row>
    <row r="41" spans="1:13" ht="13.5">
      <c r="A41" s="100"/>
      <c r="B41" s="9"/>
      <c r="C41" s="9"/>
      <c r="D41" s="448"/>
      <c r="E41" s="438" t="s">
        <v>395</v>
      </c>
      <c r="F41" s="722">
        <v>0</v>
      </c>
      <c r="G41" s="621">
        <v>0</v>
      </c>
      <c r="H41" s="621">
        <v>0</v>
      </c>
      <c r="I41" s="621">
        <v>0</v>
      </c>
      <c r="J41" s="621">
        <v>0</v>
      </c>
      <c r="K41" s="621">
        <v>0</v>
      </c>
      <c r="L41" s="622">
        <v>0</v>
      </c>
      <c r="M41" s="700">
        <v>0</v>
      </c>
    </row>
    <row r="42" spans="1:13" ht="13.5">
      <c r="A42" s="100"/>
      <c r="B42" s="9"/>
      <c r="C42" s="9"/>
      <c r="D42" s="428" t="s">
        <v>0</v>
      </c>
      <c r="E42" s="438" t="s">
        <v>394</v>
      </c>
      <c r="F42" s="722">
        <v>0</v>
      </c>
      <c r="G42" s="621">
        <v>0</v>
      </c>
      <c r="H42" s="621">
        <v>0</v>
      </c>
      <c r="I42" s="621">
        <v>1329</v>
      </c>
      <c r="J42" s="621">
        <v>174210</v>
      </c>
      <c r="K42" s="621">
        <v>67360</v>
      </c>
      <c r="L42" s="622">
        <v>0</v>
      </c>
      <c r="M42" s="700">
        <v>242899</v>
      </c>
    </row>
    <row r="43" spans="1:13" ht="13.5">
      <c r="A43" s="100"/>
      <c r="B43" s="9"/>
      <c r="C43" s="9"/>
      <c r="D43" s="429"/>
      <c r="E43" s="438" t="s">
        <v>395</v>
      </c>
      <c r="F43" s="722">
        <v>0</v>
      </c>
      <c r="G43" s="621">
        <v>0</v>
      </c>
      <c r="H43" s="621">
        <v>0</v>
      </c>
      <c r="I43" s="621">
        <v>1329</v>
      </c>
      <c r="J43" s="621">
        <v>174210</v>
      </c>
      <c r="K43" s="621">
        <v>0</v>
      </c>
      <c r="L43" s="622">
        <v>0</v>
      </c>
      <c r="M43" s="700">
        <v>175539</v>
      </c>
    </row>
    <row r="44" spans="1:13" ht="13.5">
      <c r="A44" s="100"/>
      <c r="B44" s="9"/>
      <c r="C44" s="9"/>
      <c r="D44" s="448" t="s">
        <v>1</v>
      </c>
      <c r="E44" s="438" t="s">
        <v>394</v>
      </c>
      <c r="F44" s="722">
        <v>0</v>
      </c>
      <c r="G44" s="621">
        <v>0</v>
      </c>
      <c r="H44" s="621">
        <v>0</v>
      </c>
      <c r="I44" s="621">
        <v>0</v>
      </c>
      <c r="J44" s="621">
        <v>0</v>
      </c>
      <c r="K44" s="621">
        <v>0</v>
      </c>
      <c r="L44" s="622">
        <v>0</v>
      </c>
      <c r="M44" s="700">
        <v>0</v>
      </c>
    </row>
    <row r="45" spans="1:13" ht="13.5">
      <c r="A45" s="100"/>
      <c r="B45" s="9"/>
      <c r="C45" s="9"/>
      <c r="D45" s="429"/>
      <c r="E45" s="438" t="s">
        <v>395</v>
      </c>
      <c r="F45" s="722">
        <v>0</v>
      </c>
      <c r="G45" s="621">
        <v>0</v>
      </c>
      <c r="H45" s="621">
        <v>0</v>
      </c>
      <c r="I45" s="621">
        <v>0</v>
      </c>
      <c r="J45" s="621">
        <v>0</v>
      </c>
      <c r="K45" s="621">
        <v>0</v>
      </c>
      <c r="L45" s="622">
        <v>0</v>
      </c>
      <c r="M45" s="700">
        <v>0</v>
      </c>
    </row>
    <row r="46" spans="1:13" ht="13.5">
      <c r="A46" s="100"/>
      <c r="B46" s="9"/>
      <c r="C46" s="9"/>
      <c r="D46" s="550" t="s">
        <v>699</v>
      </c>
      <c r="E46" s="438" t="s">
        <v>394</v>
      </c>
      <c r="F46" s="722">
        <v>0</v>
      </c>
      <c r="G46" s="621">
        <v>0</v>
      </c>
      <c r="H46" s="621">
        <v>0</v>
      </c>
      <c r="I46" s="621">
        <v>0</v>
      </c>
      <c r="J46" s="621">
        <v>0</v>
      </c>
      <c r="K46" s="621">
        <v>0</v>
      </c>
      <c r="L46" s="622">
        <v>0</v>
      </c>
      <c r="M46" s="700"/>
    </row>
    <row r="47" spans="1:13" ht="13.5">
      <c r="A47" s="100"/>
      <c r="B47" s="9"/>
      <c r="C47" s="9"/>
      <c r="D47" s="551"/>
      <c r="E47" s="438" t="s">
        <v>395</v>
      </c>
      <c r="F47" s="722">
        <v>0</v>
      </c>
      <c r="G47" s="621">
        <v>0</v>
      </c>
      <c r="H47" s="621">
        <v>0</v>
      </c>
      <c r="I47" s="621">
        <v>0</v>
      </c>
      <c r="J47" s="621">
        <v>0</v>
      </c>
      <c r="K47" s="621">
        <v>0</v>
      </c>
      <c r="L47" s="622">
        <v>0</v>
      </c>
      <c r="M47" s="700"/>
    </row>
    <row r="48" spans="1:13" ht="13.5">
      <c r="A48" s="100"/>
      <c r="B48" s="9"/>
      <c r="C48" s="9"/>
      <c r="D48" s="1296" t="s">
        <v>693</v>
      </c>
      <c r="E48" s="438" t="s">
        <v>394</v>
      </c>
      <c r="F48" s="722">
        <v>0</v>
      </c>
      <c r="G48" s="621">
        <v>0</v>
      </c>
      <c r="H48" s="621">
        <v>0</v>
      </c>
      <c r="I48" s="621">
        <v>0</v>
      </c>
      <c r="J48" s="621">
        <v>0</v>
      </c>
      <c r="K48" s="621">
        <v>0</v>
      </c>
      <c r="L48" s="622">
        <v>0</v>
      </c>
      <c r="M48" s="700">
        <v>0</v>
      </c>
    </row>
    <row r="49" spans="1:13" ht="13.5">
      <c r="A49" s="100"/>
      <c r="B49" s="9"/>
      <c r="C49" s="9"/>
      <c r="D49" s="1297"/>
      <c r="E49" s="438" t="s">
        <v>395</v>
      </c>
      <c r="F49" s="722">
        <v>0</v>
      </c>
      <c r="G49" s="621">
        <v>0</v>
      </c>
      <c r="H49" s="621">
        <v>0</v>
      </c>
      <c r="I49" s="621">
        <v>0</v>
      </c>
      <c r="J49" s="621">
        <v>0</v>
      </c>
      <c r="K49" s="621">
        <v>0</v>
      </c>
      <c r="L49" s="622">
        <v>0</v>
      </c>
      <c r="M49" s="700">
        <v>0</v>
      </c>
    </row>
    <row r="50" spans="1:13" ht="13.5">
      <c r="A50" s="100"/>
      <c r="B50" s="9"/>
      <c r="C50" s="9"/>
      <c r="D50" s="448" t="s">
        <v>694</v>
      </c>
      <c r="E50" s="438" t="s">
        <v>394</v>
      </c>
      <c r="F50" s="722">
        <v>0</v>
      </c>
      <c r="G50" s="621">
        <v>0</v>
      </c>
      <c r="H50" s="621">
        <v>30666</v>
      </c>
      <c r="I50" s="621">
        <v>0</v>
      </c>
      <c r="J50" s="621">
        <v>0</v>
      </c>
      <c r="K50" s="621">
        <v>0</v>
      </c>
      <c r="L50" s="622">
        <v>32159</v>
      </c>
      <c r="M50" s="700">
        <v>62825</v>
      </c>
    </row>
    <row r="51" spans="1:13" ht="13.5">
      <c r="A51" s="100"/>
      <c r="B51" s="9"/>
      <c r="C51" s="9"/>
      <c r="D51" s="448"/>
      <c r="E51" s="438" t="s">
        <v>395</v>
      </c>
      <c r="F51" s="722">
        <v>0</v>
      </c>
      <c r="G51" s="621">
        <v>0</v>
      </c>
      <c r="H51" s="621">
        <v>30666</v>
      </c>
      <c r="I51" s="621">
        <v>0</v>
      </c>
      <c r="J51" s="621">
        <v>0</v>
      </c>
      <c r="K51" s="621">
        <v>0</v>
      </c>
      <c r="L51" s="622">
        <v>32159</v>
      </c>
      <c r="M51" s="700">
        <v>62825</v>
      </c>
    </row>
    <row r="52" spans="1:13" ht="13.5">
      <c r="A52" s="100"/>
      <c r="B52" s="9"/>
      <c r="C52" s="9"/>
      <c r="D52" s="428" t="s">
        <v>695</v>
      </c>
      <c r="E52" s="438" t="s">
        <v>394</v>
      </c>
      <c r="F52" s="722">
        <v>0</v>
      </c>
      <c r="G52" s="621">
        <v>0</v>
      </c>
      <c r="H52" s="621">
        <v>0</v>
      </c>
      <c r="I52" s="621">
        <v>0</v>
      </c>
      <c r="J52" s="621">
        <v>0</v>
      </c>
      <c r="K52" s="621">
        <v>0</v>
      </c>
      <c r="L52" s="622">
        <v>0</v>
      </c>
      <c r="M52" s="700">
        <v>0</v>
      </c>
    </row>
    <row r="53" spans="1:13" ht="13.5">
      <c r="A53" s="100"/>
      <c r="B53" s="9"/>
      <c r="C53" s="9"/>
      <c r="D53" s="429"/>
      <c r="E53" s="438" t="s">
        <v>395</v>
      </c>
      <c r="F53" s="722">
        <v>0</v>
      </c>
      <c r="G53" s="621">
        <v>0</v>
      </c>
      <c r="H53" s="621">
        <v>0</v>
      </c>
      <c r="I53" s="621">
        <v>0</v>
      </c>
      <c r="J53" s="621">
        <v>0</v>
      </c>
      <c r="K53" s="621">
        <v>0</v>
      </c>
      <c r="L53" s="622">
        <v>0</v>
      </c>
      <c r="M53" s="700">
        <v>0</v>
      </c>
    </row>
    <row r="54" spans="1:13" ht="13.5">
      <c r="A54" s="100"/>
      <c r="B54" s="9"/>
      <c r="C54" s="9"/>
      <c r="D54" s="448" t="s">
        <v>696</v>
      </c>
      <c r="E54" s="438" t="s">
        <v>394</v>
      </c>
      <c r="F54" s="722">
        <v>7100</v>
      </c>
      <c r="G54" s="621">
        <v>0</v>
      </c>
      <c r="H54" s="621">
        <v>0</v>
      </c>
      <c r="I54" s="621">
        <v>0</v>
      </c>
      <c r="J54" s="621">
        <v>0</v>
      </c>
      <c r="K54" s="621">
        <v>0</v>
      </c>
      <c r="L54" s="622">
        <v>0</v>
      </c>
      <c r="M54" s="700">
        <v>7100</v>
      </c>
    </row>
    <row r="55" spans="1:13" ht="13.5">
      <c r="A55" s="100"/>
      <c r="B55" s="9"/>
      <c r="C55" s="9"/>
      <c r="D55" s="448"/>
      <c r="E55" s="438" t="s">
        <v>395</v>
      </c>
      <c r="F55" s="722">
        <v>7100</v>
      </c>
      <c r="G55" s="621">
        <v>0</v>
      </c>
      <c r="H55" s="621">
        <v>0</v>
      </c>
      <c r="I55" s="621">
        <v>0</v>
      </c>
      <c r="J55" s="621">
        <v>0</v>
      </c>
      <c r="K55" s="621">
        <v>0</v>
      </c>
      <c r="L55" s="622">
        <v>0</v>
      </c>
      <c r="M55" s="700">
        <v>7100</v>
      </c>
    </row>
    <row r="56" spans="1:13" ht="13.5">
      <c r="A56" s="100"/>
      <c r="B56" s="9"/>
      <c r="C56" s="9"/>
      <c r="D56" s="428" t="s">
        <v>697</v>
      </c>
      <c r="E56" s="438" t="s">
        <v>394</v>
      </c>
      <c r="F56" s="722">
        <v>0</v>
      </c>
      <c r="G56" s="621">
        <v>0</v>
      </c>
      <c r="H56" s="621">
        <v>42802</v>
      </c>
      <c r="I56" s="621">
        <v>0</v>
      </c>
      <c r="J56" s="621">
        <v>0</v>
      </c>
      <c r="K56" s="621">
        <v>0</v>
      </c>
      <c r="L56" s="622">
        <v>56552</v>
      </c>
      <c r="M56" s="700">
        <v>99354</v>
      </c>
    </row>
    <row r="57" spans="1:13" ht="13.5">
      <c r="A57" s="100"/>
      <c r="B57" s="9"/>
      <c r="C57" s="9"/>
      <c r="D57" s="429"/>
      <c r="E57" s="438" t="s">
        <v>395</v>
      </c>
      <c r="F57" s="722">
        <v>0</v>
      </c>
      <c r="G57" s="621">
        <v>0</v>
      </c>
      <c r="H57" s="621">
        <v>42802</v>
      </c>
      <c r="I57" s="621">
        <v>0</v>
      </c>
      <c r="J57" s="621">
        <v>0</v>
      </c>
      <c r="K57" s="621">
        <v>0</v>
      </c>
      <c r="L57" s="622">
        <v>56552</v>
      </c>
      <c r="M57" s="700">
        <v>99354</v>
      </c>
    </row>
    <row r="58" spans="1:13" ht="13.5">
      <c r="A58" s="100"/>
      <c r="B58" s="579"/>
      <c r="C58" s="447"/>
      <c r="D58" s="455" t="s">
        <v>698</v>
      </c>
      <c r="E58" s="456" t="s">
        <v>395</v>
      </c>
      <c r="F58" s="627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9">
        <v>172292</v>
      </c>
      <c r="M58" s="630">
        <v>172292</v>
      </c>
    </row>
    <row r="59" spans="1:13" ht="13.5">
      <c r="A59" s="100"/>
      <c r="B59" s="306"/>
      <c r="C59" s="10" t="s">
        <v>765</v>
      </c>
      <c r="D59" s="60"/>
      <c r="E59" s="440" t="s">
        <v>394</v>
      </c>
      <c r="F59" s="833">
        <v>0</v>
      </c>
      <c r="G59" s="833">
        <v>0</v>
      </c>
      <c r="H59" s="833">
        <v>0</v>
      </c>
      <c r="I59" s="833">
        <v>0</v>
      </c>
      <c r="J59" s="833">
        <v>0</v>
      </c>
      <c r="K59" s="833">
        <v>0</v>
      </c>
      <c r="L59" s="1129">
        <v>0</v>
      </c>
      <c r="M59" s="721">
        <v>0</v>
      </c>
    </row>
    <row r="60" spans="1:13" ht="13.5">
      <c r="A60" s="100"/>
      <c r="B60" s="9"/>
      <c r="C60" s="9"/>
      <c r="D60" s="60"/>
      <c r="E60" s="446" t="s">
        <v>395</v>
      </c>
      <c r="F60" s="723">
        <v>0</v>
      </c>
      <c r="G60" s="723">
        <v>0</v>
      </c>
      <c r="H60" s="723">
        <v>0</v>
      </c>
      <c r="I60" s="723">
        <v>0</v>
      </c>
      <c r="J60" s="723">
        <v>0</v>
      </c>
      <c r="K60" s="723">
        <v>0</v>
      </c>
      <c r="L60" s="527">
        <v>172292</v>
      </c>
      <c r="M60" s="740">
        <v>172292</v>
      </c>
    </row>
    <row r="61" spans="1:13" ht="13.5">
      <c r="A61" s="100"/>
      <c r="B61" s="10" t="s">
        <v>406</v>
      </c>
      <c r="C61" s="580"/>
      <c r="D61" s="580"/>
      <c r="E61" s="118"/>
      <c r="F61" s="1137"/>
      <c r="G61" s="1113"/>
      <c r="H61" s="1113"/>
      <c r="I61" s="1113"/>
      <c r="J61" s="1113"/>
      <c r="K61" s="1113"/>
      <c r="L61" s="1114"/>
      <c r="M61" s="596"/>
    </row>
    <row r="62" spans="1:13" ht="13.5">
      <c r="A62" s="100"/>
      <c r="B62" s="9"/>
      <c r="C62" s="10" t="s">
        <v>407</v>
      </c>
      <c r="D62" s="11"/>
      <c r="E62" s="418" t="s">
        <v>394</v>
      </c>
      <c r="F62" s="718">
        <v>0</v>
      </c>
      <c r="G62" s="718">
        <v>0</v>
      </c>
      <c r="H62" s="718">
        <v>0</v>
      </c>
      <c r="I62" s="718">
        <v>0</v>
      </c>
      <c r="J62" s="718">
        <v>0</v>
      </c>
      <c r="K62" s="718">
        <v>0</v>
      </c>
      <c r="L62" s="1140">
        <v>0</v>
      </c>
      <c r="M62" s="791">
        <v>0</v>
      </c>
    </row>
    <row r="63" spans="1:13" ht="13.5">
      <c r="A63" s="100"/>
      <c r="B63" s="9"/>
      <c r="C63" s="9"/>
      <c r="D63" s="60"/>
      <c r="E63" s="438" t="s">
        <v>395</v>
      </c>
      <c r="F63" s="722">
        <v>0</v>
      </c>
      <c r="G63" s="722">
        <v>0</v>
      </c>
      <c r="H63" s="722">
        <v>0</v>
      </c>
      <c r="I63" s="722">
        <v>0</v>
      </c>
      <c r="J63" s="722">
        <v>0</v>
      </c>
      <c r="K63" s="722">
        <v>0</v>
      </c>
      <c r="L63" s="1130">
        <v>250000</v>
      </c>
      <c r="M63" s="700">
        <v>250000</v>
      </c>
    </row>
    <row r="64" spans="1:13" ht="13.5">
      <c r="A64" s="100"/>
      <c r="B64" s="9"/>
      <c r="C64" s="9"/>
      <c r="D64" s="1298" t="s">
        <v>683</v>
      </c>
      <c r="E64" s="438" t="s">
        <v>394</v>
      </c>
      <c r="F64" s="722">
        <v>0</v>
      </c>
      <c r="G64" s="621">
        <v>0</v>
      </c>
      <c r="H64" s="621">
        <v>0</v>
      </c>
      <c r="I64" s="621">
        <v>0</v>
      </c>
      <c r="J64" s="621">
        <v>0</v>
      </c>
      <c r="K64" s="621">
        <v>0</v>
      </c>
      <c r="L64" s="622">
        <v>0</v>
      </c>
      <c r="M64" s="700">
        <v>0</v>
      </c>
    </row>
    <row r="65" spans="1:13" ht="13.5">
      <c r="A65" s="100"/>
      <c r="B65" s="9"/>
      <c r="C65" s="9"/>
      <c r="D65" s="1299"/>
      <c r="E65" s="438" t="s">
        <v>395</v>
      </c>
      <c r="F65" s="722">
        <v>0</v>
      </c>
      <c r="G65" s="621">
        <v>0</v>
      </c>
      <c r="H65" s="621">
        <v>0</v>
      </c>
      <c r="I65" s="621">
        <v>0</v>
      </c>
      <c r="J65" s="621">
        <v>0</v>
      </c>
      <c r="K65" s="621">
        <v>0</v>
      </c>
      <c r="L65" s="622">
        <v>0</v>
      </c>
      <c r="M65" s="700">
        <v>0</v>
      </c>
    </row>
    <row r="66" spans="1:13" ht="14.25" thickBot="1">
      <c r="A66" s="124"/>
      <c r="B66" s="128"/>
      <c r="C66" s="128"/>
      <c r="D66" s="452" t="s">
        <v>408</v>
      </c>
      <c r="E66" s="454" t="s">
        <v>395</v>
      </c>
      <c r="F66" s="730">
        <v>0</v>
      </c>
      <c r="G66" s="731">
        <v>0</v>
      </c>
      <c r="H66" s="731">
        <v>0</v>
      </c>
      <c r="I66" s="731">
        <v>0</v>
      </c>
      <c r="J66" s="731">
        <v>0</v>
      </c>
      <c r="K66" s="731">
        <v>0</v>
      </c>
      <c r="L66" s="732">
        <v>250000</v>
      </c>
      <c r="M66" s="733">
        <v>250000</v>
      </c>
    </row>
    <row r="67" spans="1:13" s="18" customFormat="1" ht="13.5">
      <c r="A67" s="100" t="s">
        <v>412</v>
      </c>
      <c r="B67" s="60"/>
      <c r="C67" s="60"/>
      <c r="D67" s="60"/>
      <c r="E67" s="450" t="s">
        <v>394</v>
      </c>
      <c r="F67" s="1141">
        <v>94740</v>
      </c>
      <c r="G67" s="1141">
        <v>5075</v>
      </c>
      <c r="H67" s="1141">
        <v>1112487</v>
      </c>
      <c r="I67" s="1141">
        <v>105966</v>
      </c>
      <c r="J67" s="1141">
        <v>21043</v>
      </c>
      <c r="K67" s="1141">
        <v>69612</v>
      </c>
      <c r="L67" s="1141">
        <v>60522</v>
      </c>
      <c r="M67" s="741">
        <v>1469445</v>
      </c>
    </row>
    <row r="68" spans="1:13" s="18" customFormat="1" ht="13.5">
      <c r="A68" s="100"/>
      <c r="B68" s="60"/>
      <c r="C68" s="60"/>
      <c r="D68" s="60"/>
      <c r="E68" s="446" t="s">
        <v>395</v>
      </c>
      <c r="F68" s="628">
        <v>99104</v>
      </c>
      <c r="G68" s="628">
        <v>126575</v>
      </c>
      <c r="H68" s="628">
        <v>1679363</v>
      </c>
      <c r="I68" s="628">
        <v>158949</v>
      </c>
      <c r="J68" s="628">
        <v>23100</v>
      </c>
      <c r="K68" s="628">
        <v>69612</v>
      </c>
      <c r="L68" s="628">
        <v>109915</v>
      </c>
      <c r="M68" s="717">
        <v>2266618</v>
      </c>
    </row>
    <row r="69" spans="1:13" ht="13.5">
      <c r="A69" s="100"/>
      <c r="B69" s="10" t="s">
        <v>413</v>
      </c>
      <c r="C69" s="11"/>
      <c r="D69" s="11"/>
      <c r="E69" s="440" t="s">
        <v>394</v>
      </c>
      <c r="F69" s="770">
        <v>4350</v>
      </c>
      <c r="G69" s="834">
        <v>5075</v>
      </c>
      <c r="H69" s="834">
        <v>3383</v>
      </c>
      <c r="I69" s="834">
        <v>0</v>
      </c>
      <c r="J69" s="834">
        <v>0</v>
      </c>
      <c r="K69" s="834">
        <v>69612</v>
      </c>
      <c r="L69" s="835">
        <v>25522</v>
      </c>
      <c r="M69" s="721">
        <v>107942</v>
      </c>
    </row>
    <row r="70" spans="1:13" ht="13.5">
      <c r="A70" s="100"/>
      <c r="B70" s="9"/>
      <c r="C70" s="60"/>
      <c r="D70" s="60"/>
      <c r="E70" s="438" t="s">
        <v>395</v>
      </c>
      <c r="F70" s="620">
        <v>4350</v>
      </c>
      <c r="G70" s="621">
        <v>126575</v>
      </c>
      <c r="H70" s="621">
        <v>5074</v>
      </c>
      <c r="I70" s="621">
        <v>0</v>
      </c>
      <c r="J70" s="621">
        <v>0</v>
      </c>
      <c r="K70" s="621">
        <v>69612</v>
      </c>
      <c r="L70" s="622">
        <v>39915</v>
      </c>
      <c r="M70" s="700">
        <v>245526</v>
      </c>
    </row>
    <row r="71" spans="1:13" ht="13.5">
      <c r="A71" s="100"/>
      <c r="B71" s="9"/>
      <c r="C71" s="430" t="s">
        <v>414</v>
      </c>
      <c r="D71" s="431"/>
      <c r="E71" s="438" t="s">
        <v>394</v>
      </c>
      <c r="F71" s="620">
        <v>0</v>
      </c>
      <c r="G71" s="621">
        <v>3736</v>
      </c>
      <c r="H71" s="621">
        <v>3383</v>
      </c>
      <c r="I71" s="621">
        <v>0</v>
      </c>
      <c r="J71" s="621">
        <v>0</v>
      </c>
      <c r="K71" s="621">
        <v>41940</v>
      </c>
      <c r="L71" s="622">
        <v>25522</v>
      </c>
      <c r="M71" s="700">
        <v>74581</v>
      </c>
    </row>
    <row r="72" spans="1:13" ht="13.5">
      <c r="A72" s="100"/>
      <c r="B72" s="9"/>
      <c r="C72" s="432"/>
      <c r="D72" s="433"/>
      <c r="E72" s="438" t="s">
        <v>395</v>
      </c>
      <c r="F72" s="620">
        <v>0</v>
      </c>
      <c r="G72" s="621">
        <v>3736</v>
      </c>
      <c r="H72" s="621">
        <v>5074</v>
      </c>
      <c r="I72" s="621">
        <v>0</v>
      </c>
      <c r="J72" s="621">
        <v>0</v>
      </c>
      <c r="K72" s="621">
        <v>41940</v>
      </c>
      <c r="L72" s="622">
        <v>39915</v>
      </c>
      <c r="M72" s="700">
        <v>90665</v>
      </c>
    </row>
    <row r="73" spans="1:13" ht="13.5">
      <c r="A73" s="100"/>
      <c r="B73" s="9"/>
      <c r="C73" s="430" t="s">
        <v>415</v>
      </c>
      <c r="D73" s="431"/>
      <c r="E73" s="438" t="s">
        <v>394</v>
      </c>
      <c r="F73" s="620">
        <v>4350</v>
      </c>
      <c r="G73" s="621">
        <v>1339</v>
      </c>
      <c r="H73" s="621">
        <v>0</v>
      </c>
      <c r="I73" s="621">
        <v>0</v>
      </c>
      <c r="J73" s="621">
        <v>0</v>
      </c>
      <c r="K73" s="621">
        <v>27672</v>
      </c>
      <c r="L73" s="622">
        <v>0</v>
      </c>
      <c r="M73" s="700">
        <v>33361</v>
      </c>
    </row>
    <row r="74" spans="1:13" ht="13.5">
      <c r="A74" s="100"/>
      <c r="B74" s="9"/>
      <c r="C74" s="434"/>
      <c r="D74" s="435"/>
      <c r="E74" s="438" t="s">
        <v>395</v>
      </c>
      <c r="F74" s="620">
        <v>4350</v>
      </c>
      <c r="G74" s="621">
        <v>1339</v>
      </c>
      <c r="H74" s="621">
        <v>0</v>
      </c>
      <c r="I74" s="621">
        <v>0</v>
      </c>
      <c r="J74" s="621">
        <v>0</v>
      </c>
      <c r="K74" s="621">
        <v>27672</v>
      </c>
      <c r="L74" s="622">
        <v>0</v>
      </c>
      <c r="M74" s="700">
        <v>33361</v>
      </c>
    </row>
    <row r="75" spans="1:13" ht="13.5">
      <c r="A75" s="100"/>
      <c r="B75" s="9"/>
      <c r="C75" s="432" t="s">
        <v>686</v>
      </c>
      <c r="D75" s="433"/>
      <c r="E75" s="438" t="s">
        <v>394</v>
      </c>
      <c r="F75" s="620">
        <v>0</v>
      </c>
      <c r="G75" s="621">
        <v>0</v>
      </c>
      <c r="H75" s="621">
        <v>0</v>
      </c>
      <c r="I75" s="621">
        <v>0</v>
      </c>
      <c r="J75" s="621">
        <v>0</v>
      </c>
      <c r="K75" s="621">
        <v>0</v>
      </c>
      <c r="L75" s="622">
        <v>0</v>
      </c>
      <c r="M75" s="700">
        <v>0</v>
      </c>
    </row>
    <row r="76" spans="1:13" ht="13.5">
      <c r="A76" s="100"/>
      <c r="B76" s="9"/>
      <c r="C76" s="434"/>
      <c r="D76" s="435"/>
      <c r="E76" s="438" t="s">
        <v>395</v>
      </c>
      <c r="F76" s="620">
        <v>0</v>
      </c>
      <c r="G76" s="621">
        <v>0</v>
      </c>
      <c r="H76" s="621">
        <v>0</v>
      </c>
      <c r="I76" s="621">
        <v>0</v>
      </c>
      <c r="J76" s="621">
        <v>0</v>
      </c>
      <c r="K76" s="621">
        <v>0</v>
      </c>
      <c r="L76" s="622">
        <v>0</v>
      </c>
      <c r="M76" s="700">
        <v>0</v>
      </c>
    </row>
    <row r="77" spans="1:13" ht="13.5">
      <c r="A77" s="100"/>
      <c r="B77" s="12"/>
      <c r="C77" s="420" t="s">
        <v>396</v>
      </c>
      <c r="D77" s="451"/>
      <c r="E77" s="444" t="s">
        <v>395</v>
      </c>
      <c r="F77" s="627">
        <v>0</v>
      </c>
      <c r="G77" s="628">
        <v>121500</v>
      </c>
      <c r="H77" s="628">
        <v>0</v>
      </c>
      <c r="I77" s="628">
        <v>0</v>
      </c>
      <c r="J77" s="628">
        <v>0</v>
      </c>
      <c r="K77" s="628">
        <v>0</v>
      </c>
      <c r="L77" s="629">
        <v>0</v>
      </c>
      <c r="M77" s="630">
        <v>121500</v>
      </c>
    </row>
    <row r="78" spans="1:13" ht="13.5">
      <c r="A78" s="100"/>
      <c r="B78" s="10" t="s">
        <v>416</v>
      </c>
      <c r="C78" s="11"/>
      <c r="D78" s="11"/>
      <c r="E78" s="440" t="s">
        <v>394</v>
      </c>
      <c r="F78" s="833">
        <v>90390</v>
      </c>
      <c r="G78" s="834">
        <v>0</v>
      </c>
      <c r="H78" s="834">
        <v>1109104</v>
      </c>
      <c r="I78" s="834">
        <v>105966</v>
      </c>
      <c r="J78" s="834">
        <v>21043</v>
      </c>
      <c r="K78" s="834">
        <v>0</v>
      </c>
      <c r="L78" s="835">
        <v>35000</v>
      </c>
      <c r="M78" s="721">
        <v>1361503</v>
      </c>
    </row>
    <row r="79" spans="1:13" ht="13.5">
      <c r="A79" s="100"/>
      <c r="B79" s="9"/>
      <c r="C79" s="60"/>
      <c r="D79" s="60"/>
      <c r="E79" s="438" t="s">
        <v>395</v>
      </c>
      <c r="F79" s="722">
        <v>94754</v>
      </c>
      <c r="G79" s="621">
        <v>0</v>
      </c>
      <c r="H79" s="621">
        <v>1674289</v>
      </c>
      <c r="I79" s="621">
        <v>158949</v>
      </c>
      <c r="J79" s="621">
        <v>23100</v>
      </c>
      <c r="K79" s="621">
        <v>0</v>
      </c>
      <c r="L79" s="622">
        <v>70000</v>
      </c>
      <c r="M79" s="700">
        <v>2021092</v>
      </c>
    </row>
    <row r="80" spans="1:13" ht="13.5">
      <c r="A80" s="100"/>
      <c r="B80" s="9"/>
      <c r="C80" s="430" t="s">
        <v>414</v>
      </c>
      <c r="D80" s="431"/>
      <c r="E80" s="438" t="s">
        <v>394</v>
      </c>
      <c r="F80" s="722">
        <v>90390</v>
      </c>
      <c r="G80" s="621">
        <v>0</v>
      </c>
      <c r="H80" s="621">
        <v>0</v>
      </c>
      <c r="I80" s="621">
        <v>0</v>
      </c>
      <c r="J80" s="621">
        <v>9493</v>
      </c>
      <c r="K80" s="621">
        <v>0</v>
      </c>
      <c r="L80" s="622">
        <v>0</v>
      </c>
      <c r="M80" s="700">
        <v>99883</v>
      </c>
    </row>
    <row r="81" spans="1:13" ht="13.5">
      <c r="A81" s="100"/>
      <c r="B81" s="9"/>
      <c r="C81" s="434"/>
      <c r="D81" s="435"/>
      <c r="E81" s="438" t="s">
        <v>395</v>
      </c>
      <c r="F81" s="722">
        <v>90390</v>
      </c>
      <c r="G81" s="621">
        <v>0</v>
      </c>
      <c r="H81" s="621">
        <v>0</v>
      </c>
      <c r="I81" s="621">
        <v>0</v>
      </c>
      <c r="J81" s="621">
        <v>9493</v>
      </c>
      <c r="K81" s="621">
        <v>0</v>
      </c>
      <c r="L81" s="622">
        <v>0</v>
      </c>
      <c r="M81" s="700">
        <v>99883</v>
      </c>
    </row>
    <row r="82" spans="1:13" ht="13.5">
      <c r="A82" s="100"/>
      <c r="B82" s="9"/>
      <c r="C82" s="432" t="s">
        <v>415</v>
      </c>
      <c r="D82" s="433"/>
      <c r="E82" s="438" t="s">
        <v>394</v>
      </c>
      <c r="F82" s="722">
        <v>0</v>
      </c>
      <c r="G82" s="621">
        <v>0</v>
      </c>
      <c r="H82" s="621">
        <v>1109104</v>
      </c>
      <c r="I82" s="621">
        <v>105966</v>
      </c>
      <c r="J82" s="621">
        <v>11550</v>
      </c>
      <c r="K82" s="621">
        <v>0</v>
      </c>
      <c r="L82" s="622">
        <v>35000</v>
      </c>
      <c r="M82" s="700">
        <v>1261620</v>
      </c>
    </row>
    <row r="83" spans="1:13" ht="13.5">
      <c r="A83" s="100"/>
      <c r="B83" s="9"/>
      <c r="C83" s="434"/>
      <c r="D83" s="435"/>
      <c r="E83" s="438" t="s">
        <v>395</v>
      </c>
      <c r="F83" s="722">
        <v>4364</v>
      </c>
      <c r="G83" s="621">
        <v>0</v>
      </c>
      <c r="H83" s="621">
        <v>1672089</v>
      </c>
      <c r="I83" s="621">
        <v>158949</v>
      </c>
      <c r="J83" s="621">
        <v>13607</v>
      </c>
      <c r="K83" s="621">
        <v>0</v>
      </c>
      <c r="L83" s="622">
        <v>70000</v>
      </c>
      <c r="M83" s="700">
        <v>1919009</v>
      </c>
    </row>
    <row r="84" spans="1:13" ht="13.5">
      <c r="A84" s="100"/>
      <c r="B84" s="12"/>
      <c r="C84" s="420" t="s">
        <v>417</v>
      </c>
      <c r="D84" s="451"/>
      <c r="E84" s="444" t="s">
        <v>395</v>
      </c>
      <c r="F84" s="627">
        <v>0</v>
      </c>
      <c r="G84" s="628">
        <v>0</v>
      </c>
      <c r="H84" s="628">
        <v>2200</v>
      </c>
      <c r="I84" s="628">
        <v>0</v>
      </c>
      <c r="J84" s="628">
        <v>0</v>
      </c>
      <c r="K84" s="628">
        <v>0</v>
      </c>
      <c r="L84" s="629">
        <v>0</v>
      </c>
      <c r="M84" s="630">
        <v>2200</v>
      </c>
    </row>
    <row r="85" spans="1:13" ht="13.5">
      <c r="A85" s="100"/>
      <c r="B85" s="10" t="s">
        <v>418</v>
      </c>
      <c r="C85" s="60"/>
      <c r="D85" s="60"/>
      <c r="E85" s="446" t="s">
        <v>394</v>
      </c>
      <c r="F85" s="723">
        <v>0</v>
      </c>
      <c r="G85" s="635">
        <v>0</v>
      </c>
      <c r="H85" s="635">
        <v>0</v>
      </c>
      <c r="I85" s="635">
        <v>0</v>
      </c>
      <c r="J85" s="635">
        <v>0</v>
      </c>
      <c r="K85" s="635">
        <v>0</v>
      </c>
      <c r="L85" s="724">
        <v>0</v>
      </c>
      <c r="M85" s="740">
        <v>0</v>
      </c>
    </row>
    <row r="86" spans="1:13" ht="13.5">
      <c r="A86" s="100"/>
      <c r="B86" s="9"/>
      <c r="C86" s="60"/>
      <c r="D86" s="60"/>
      <c r="E86" s="438" t="s">
        <v>395</v>
      </c>
      <c r="F86" s="620">
        <v>0</v>
      </c>
      <c r="G86" s="621">
        <v>0</v>
      </c>
      <c r="H86" s="621">
        <v>0</v>
      </c>
      <c r="I86" s="621">
        <v>0</v>
      </c>
      <c r="J86" s="621">
        <v>0</v>
      </c>
      <c r="K86" s="621">
        <v>0</v>
      </c>
      <c r="L86" s="622">
        <v>0</v>
      </c>
      <c r="M86" s="700">
        <v>0</v>
      </c>
    </row>
    <row r="87" spans="1:13" ht="13.5" customHeight="1">
      <c r="A87" s="100"/>
      <c r="B87" s="9"/>
      <c r="C87" s="430" t="s">
        <v>419</v>
      </c>
      <c r="D87" s="436"/>
      <c r="E87" s="438" t="s">
        <v>394</v>
      </c>
      <c r="F87" s="620">
        <v>0</v>
      </c>
      <c r="G87" s="621">
        <v>0</v>
      </c>
      <c r="H87" s="621">
        <v>0</v>
      </c>
      <c r="I87" s="621">
        <v>0</v>
      </c>
      <c r="J87" s="621">
        <v>0</v>
      </c>
      <c r="K87" s="621">
        <v>0</v>
      </c>
      <c r="L87" s="622">
        <v>0</v>
      </c>
      <c r="M87" s="700">
        <v>0</v>
      </c>
    </row>
    <row r="88" spans="1:13" ht="13.5">
      <c r="A88" s="100"/>
      <c r="B88" s="9"/>
      <c r="C88" s="434"/>
      <c r="D88" s="437"/>
      <c r="E88" s="445" t="s">
        <v>395</v>
      </c>
      <c r="F88" s="620">
        <v>0</v>
      </c>
      <c r="G88" s="621">
        <v>0</v>
      </c>
      <c r="H88" s="621">
        <v>0</v>
      </c>
      <c r="I88" s="621">
        <v>0</v>
      </c>
      <c r="J88" s="621">
        <v>0</v>
      </c>
      <c r="K88" s="621">
        <v>0</v>
      </c>
      <c r="L88" s="622">
        <v>0</v>
      </c>
      <c r="M88" s="700">
        <v>0</v>
      </c>
    </row>
    <row r="89" spans="1:13" ht="13.5" customHeight="1">
      <c r="A89" s="100"/>
      <c r="B89" s="9"/>
      <c r="C89" s="430" t="s">
        <v>771</v>
      </c>
      <c r="D89" s="436"/>
      <c r="E89" s="438" t="s">
        <v>394</v>
      </c>
      <c r="F89" s="620">
        <v>0</v>
      </c>
      <c r="G89" s="621">
        <v>0</v>
      </c>
      <c r="H89" s="621">
        <v>0</v>
      </c>
      <c r="I89" s="621">
        <v>0</v>
      </c>
      <c r="J89" s="621">
        <v>0</v>
      </c>
      <c r="K89" s="621">
        <v>0</v>
      </c>
      <c r="L89" s="622">
        <v>0</v>
      </c>
      <c r="M89" s="700">
        <v>0</v>
      </c>
    </row>
    <row r="90" spans="1:13" ht="13.5">
      <c r="A90" s="100"/>
      <c r="B90" s="9"/>
      <c r="C90" s="434" t="s">
        <v>772</v>
      </c>
      <c r="D90" s="437"/>
      <c r="E90" s="445" t="s">
        <v>395</v>
      </c>
      <c r="F90" s="620">
        <v>0</v>
      </c>
      <c r="G90" s="621">
        <v>0</v>
      </c>
      <c r="H90" s="621">
        <v>0</v>
      </c>
      <c r="I90" s="621">
        <v>0</v>
      </c>
      <c r="J90" s="621">
        <v>0</v>
      </c>
      <c r="K90" s="621">
        <v>0</v>
      </c>
      <c r="L90" s="622">
        <v>0</v>
      </c>
      <c r="M90" s="700">
        <v>0</v>
      </c>
    </row>
    <row r="91" spans="1:13" ht="14.25" thickBot="1">
      <c r="A91" s="124"/>
      <c r="B91" s="128"/>
      <c r="C91" s="278" t="s">
        <v>417</v>
      </c>
      <c r="D91" s="222"/>
      <c r="E91" s="443" t="s">
        <v>395</v>
      </c>
      <c r="F91" s="764">
        <v>0</v>
      </c>
      <c r="G91" s="731">
        <v>0</v>
      </c>
      <c r="H91" s="731">
        <v>0</v>
      </c>
      <c r="I91" s="731">
        <v>0</v>
      </c>
      <c r="J91" s="731">
        <v>0</v>
      </c>
      <c r="K91" s="731">
        <v>0</v>
      </c>
      <c r="L91" s="732">
        <v>0</v>
      </c>
      <c r="M91" s="733">
        <v>0</v>
      </c>
    </row>
    <row r="92" spans="1:13" ht="13.5">
      <c r="A92" s="100" t="s">
        <v>432</v>
      </c>
      <c r="B92" s="60"/>
      <c r="C92" s="60"/>
      <c r="D92" s="60"/>
      <c r="E92" s="417" t="s">
        <v>394</v>
      </c>
      <c r="F92" s="714">
        <v>375507</v>
      </c>
      <c r="G92" s="714">
        <v>33042</v>
      </c>
      <c r="H92" s="714">
        <v>1383596</v>
      </c>
      <c r="I92" s="714">
        <v>107295</v>
      </c>
      <c r="J92" s="714">
        <v>196700</v>
      </c>
      <c r="K92" s="714">
        <v>156888</v>
      </c>
      <c r="L92" s="1142">
        <v>527504</v>
      </c>
      <c r="M92" s="717">
        <v>2780532</v>
      </c>
    </row>
    <row r="93" spans="1:13" ht="14.25" thickBot="1">
      <c r="A93" s="124"/>
      <c r="B93" s="222"/>
      <c r="C93" s="222"/>
      <c r="D93" s="222"/>
      <c r="E93" s="416" t="s">
        <v>395</v>
      </c>
      <c r="F93" s="737">
        <v>663191</v>
      </c>
      <c r="G93" s="737">
        <v>239635</v>
      </c>
      <c r="H93" s="737">
        <v>2428451</v>
      </c>
      <c r="I93" s="737">
        <v>160278</v>
      </c>
      <c r="J93" s="737">
        <v>198757</v>
      </c>
      <c r="K93" s="737">
        <v>409214</v>
      </c>
      <c r="L93" s="1143">
        <v>857667</v>
      </c>
      <c r="M93" s="673">
        <v>4957193</v>
      </c>
    </row>
    <row r="94" spans="1:13" ht="13.5">
      <c r="A94" s="1309" t="s">
        <v>431</v>
      </c>
      <c r="B94" s="1310"/>
      <c r="C94" s="1310"/>
      <c r="D94" s="1310"/>
      <c r="E94" s="1311"/>
      <c r="F94" s="1144"/>
      <c r="G94" s="1145"/>
      <c r="H94" s="1145"/>
      <c r="I94" s="1145"/>
      <c r="J94" s="1145"/>
      <c r="K94" s="1145"/>
      <c r="L94" s="1146"/>
      <c r="M94" s="1147"/>
    </row>
    <row r="95" spans="1:13" ht="13.5">
      <c r="A95" s="100"/>
      <c r="B95" s="10" t="s">
        <v>619</v>
      </c>
      <c r="C95" s="439"/>
      <c r="D95" s="426" t="s">
        <v>421</v>
      </c>
      <c r="E95" s="440" t="s">
        <v>422</v>
      </c>
      <c r="F95" s="833">
        <v>0</v>
      </c>
      <c r="G95" s="834">
        <v>54968</v>
      </c>
      <c r="H95" s="834">
        <v>0</v>
      </c>
      <c r="I95" s="834">
        <v>0</v>
      </c>
      <c r="J95" s="834">
        <v>0</v>
      </c>
      <c r="K95" s="834">
        <v>0</v>
      </c>
      <c r="L95" s="835">
        <v>0</v>
      </c>
      <c r="M95" s="721">
        <v>54968</v>
      </c>
    </row>
    <row r="96" spans="1:13" ht="13.5">
      <c r="A96" s="100"/>
      <c r="B96" s="9" t="s">
        <v>620</v>
      </c>
      <c r="C96" s="433"/>
      <c r="D96" s="428" t="s">
        <v>423</v>
      </c>
      <c r="E96" s="438" t="s">
        <v>424</v>
      </c>
      <c r="F96" s="722">
        <v>283320</v>
      </c>
      <c r="G96" s="621">
        <v>30125</v>
      </c>
      <c r="H96" s="621">
        <v>477333</v>
      </c>
      <c r="I96" s="621">
        <v>0</v>
      </c>
      <c r="J96" s="621">
        <v>0</v>
      </c>
      <c r="K96" s="621">
        <v>126340</v>
      </c>
      <c r="L96" s="622">
        <v>11142</v>
      </c>
      <c r="M96" s="700">
        <v>928260</v>
      </c>
    </row>
    <row r="97" spans="1:13" ht="13.5">
      <c r="A97" s="100"/>
      <c r="B97" s="9"/>
      <c r="C97" s="433"/>
      <c r="D97" s="448"/>
      <c r="E97" s="438" t="s">
        <v>422</v>
      </c>
      <c r="F97" s="722">
        <v>0</v>
      </c>
      <c r="G97" s="621">
        <v>0</v>
      </c>
      <c r="H97" s="621">
        <v>646</v>
      </c>
      <c r="I97" s="621">
        <v>0</v>
      </c>
      <c r="J97" s="621">
        <v>0</v>
      </c>
      <c r="K97" s="621">
        <v>193346</v>
      </c>
      <c r="L97" s="622">
        <v>19628</v>
      </c>
      <c r="M97" s="700">
        <v>213620</v>
      </c>
    </row>
    <row r="98" spans="1:13" ht="13.5">
      <c r="A98" s="100"/>
      <c r="B98" s="441"/>
      <c r="C98" s="435"/>
      <c r="D98" s="429" t="s">
        <v>425</v>
      </c>
      <c r="E98" s="438" t="s">
        <v>426</v>
      </c>
      <c r="F98" s="722">
        <v>0</v>
      </c>
      <c r="G98" s="621">
        <v>0</v>
      </c>
      <c r="H98" s="621">
        <v>0</v>
      </c>
      <c r="I98" s="621">
        <v>0</v>
      </c>
      <c r="J98" s="621">
        <v>0</v>
      </c>
      <c r="K98" s="621">
        <v>0</v>
      </c>
      <c r="L98" s="622">
        <v>250000</v>
      </c>
      <c r="M98" s="700">
        <v>250000</v>
      </c>
    </row>
    <row r="99" spans="1:13" ht="13.5">
      <c r="A99" s="100"/>
      <c r="B99" s="442" t="s">
        <v>420</v>
      </c>
      <c r="C99" s="436"/>
      <c r="D99" s="431"/>
      <c r="E99" s="438" t="s">
        <v>427</v>
      </c>
      <c r="F99" s="722">
        <v>0</v>
      </c>
      <c r="G99" s="621">
        <v>121500</v>
      </c>
      <c r="H99" s="621">
        <v>1691</v>
      </c>
      <c r="I99" s="621">
        <v>0</v>
      </c>
      <c r="J99" s="621">
        <v>0</v>
      </c>
      <c r="K99" s="621">
        <v>0</v>
      </c>
      <c r="L99" s="622">
        <v>14393</v>
      </c>
      <c r="M99" s="700">
        <v>137584</v>
      </c>
    </row>
    <row r="100" spans="1:13" ht="13.5">
      <c r="A100" s="100"/>
      <c r="B100" s="9"/>
      <c r="C100" s="60"/>
      <c r="D100" s="433"/>
      <c r="E100" s="438" t="s">
        <v>422</v>
      </c>
      <c r="F100" s="722">
        <v>4364</v>
      </c>
      <c r="G100" s="621">
        <v>0</v>
      </c>
      <c r="H100" s="621">
        <v>565185</v>
      </c>
      <c r="I100" s="621">
        <v>52983</v>
      </c>
      <c r="J100" s="621">
        <v>2057</v>
      </c>
      <c r="K100" s="621">
        <v>0</v>
      </c>
      <c r="L100" s="622">
        <v>35000</v>
      </c>
      <c r="M100" s="700">
        <v>659589</v>
      </c>
    </row>
    <row r="101" spans="1:13" ht="13.5">
      <c r="A101" s="100"/>
      <c r="B101" s="441"/>
      <c r="C101" s="437"/>
      <c r="D101" s="435"/>
      <c r="E101" s="438" t="s">
        <v>424</v>
      </c>
      <c r="F101" s="722">
        <v>0</v>
      </c>
      <c r="G101" s="621">
        <v>0</v>
      </c>
      <c r="H101" s="621">
        <v>0</v>
      </c>
      <c r="I101" s="621">
        <v>0</v>
      </c>
      <c r="J101" s="621">
        <v>0</v>
      </c>
      <c r="K101" s="621">
        <v>0</v>
      </c>
      <c r="L101" s="622">
        <v>0</v>
      </c>
      <c r="M101" s="700">
        <v>0</v>
      </c>
    </row>
    <row r="102" spans="1:13" ht="13.5">
      <c r="A102" s="220"/>
      <c r="B102" s="269" t="s">
        <v>428</v>
      </c>
      <c r="C102" s="59"/>
      <c r="D102" s="1301" t="s">
        <v>583</v>
      </c>
      <c r="E102" s="1302"/>
      <c r="F102" s="714">
        <v>287684</v>
      </c>
      <c r="G102" s="714">
        <v>206593</v>
      </c>
      <c r="H102" s="714">
        <v>1044855</v>
      </c>
      <c r="I102" s="714">
        <v>52983</v>
      </c>
      <c r="J102" s="714">
        <v>2057</v>
      </c>
      <c r="K102" s="714">
        <v>319686</v>
      </c>
      <c r="L102" s="1142">
        <v>330163</v>
      </c>
      <c r="M102" s="717">
        <v>2244021</v>
      </c>
    </row>
    <row r="103" spans="1:13" ht="13.5">
      <c r="A103" s="1305" t="s">
        <v>586</v>
      </c>
      <c r="B103" s="1306"/>
      <c r="C103" s="1306"/>
      <c r="D103" s="419" t="s">
        <v>429</v>
      </c>
      <c r="E103" s="117"/>
      <c r="F103" s="718">
        <v>0</v>
      </c>
      <c r="G103" s="719">
        <v>0</v>
      </c>
      <c r="H103" s="719">
        <v>0</v>
      </c>
      <c r="I103" s="719">
        <v>0</v>
      </c>
      <c r="J103" s="719">
        <v>0</v>
      </c>
      <c r="K103" s="719">
        <v>0</v>
      </c>
      <c r="L103" s="720">
        <v>0</v>
      </c>
      <c r="M103" s="791">
        <v>0</v>
      </c>
    </row>
    <row r="104" spans="1:13" ht="13.5">
      <c r="A104" s="1307"/>
      <c r="B104" s="1308"/>
      <c r="C104" s="1308"/>
      <c r="D104" s="422" t="s">
        <v>430</v>
      </c>
      <c r="E104" s="423" t="s">
        <v>584</v>
      </c>
      <c r="F104" s="725">
        <v>0</v>
      </c>
      <c r="G104" s="628">
        <v>0</v>
      </c>
      <c r="H104" s="628">
        <v>0</v>
      </c>
      <c r="I104" s="628">
        <v>0</v>
      </c>
      <c r="J104" s="628">
        <v>0</v>
      </c>
      <c r="K104" s="628">
        <v>0</v>
      </c>
      <c r="L104" s="629">
        <v>0</v>
      </c>
      <c r="M104" s="630">
        <v>0</v>
      </c>
    </row>
    <row r="105" spans="1:13" ht="13.5">
      <c r="A105" s="1305" t="s">
        <v>587</v>
      </c>
      <c r="B105" s="1306"/>
      <c r="C105" s="1306"/>
      <c r="D105" s="424" t="s">
        <v>429</v>
      </c>
      <c r="E105" s="425"/>
      <c r="F105" s="833">
        <v>0</v>
      </c>
      <c r="G105" s="834">
        <v>0</v>
      </c>
      <c r="H105" s="834">
        <v>0</v>
      </c>
      <c r="I105" s="834">
        <v>0</v>
      </c>
      <c r="J105" s="834">
        <v>0</v>
      </c>
      <c r="K105" s="834">
        <v>0</v>
      </c>
      <c r="L105" s="835">
        <v>0</v>
      </c>
      <c r="M105" s="721">
        <v>0</v>
      </c>
    </row>
    <row r="106" spans="1:13" ht="13.5">
      <c r="A106" s="1307"/>
      <c r="B106" s="1308"/>
      <c r="C106" s="1308"/>
      <c r="D106" s="420" t="s">
        <v>430</v>
      </c>
      <c r="E106" s="421" t="s">
        <v>585</v>
      </c>
      <c r="F106" s="714">
        <v>0</v>
      </c>
      <c r="G106" s="715">
        <v>0</v>
      </c>
      <c r="H106" s="715">
        <v>0</v>
      </c>
      <c r="I106" s="715">
        <v>0</v>
      </c>
      <c r="J106" s="715">
        <v>0</v>
      </c>
      <c r="K106" s="715">
        <v>0</v>
      </c>
      <c r="L106" s="716">
        <v>0</v>
      </c>
      <c r="M106" s="717">
        <v>0</v>
      </c>
    </row>
    <row r="107" spans="1:13" ht="12.75" customHeight="1" thickBot="1">
      <c r="A107" s="221" t="s">
        <v>433</v>
      </c>
      <c r="B107" s="125"/>
      <c r="C107" s="125"/>
      <c r="D107" s="125"/>
      <c r="E107" s="126"/>
      <c r="F107" s="737">
        <v>287684</v>
      </c>
      <c r="G107" s="737">
        <v>206593</v>
      </c>
      <c r="H107" s="737">
        <v>1044855</v>
      </c>
      <c r="I107" s="737">
        <v>52983</v>
      </c>
      <c r="J107" s="737">
        <v>2057</v>
      </c>
      <c r="K107" s="737">
        <v>319686</v>
      </c>
      <c r="L107" s="1143">
        <v>330163</v>
      </c>
      <c r="M107" s="673">
        <v>2244021</v>
      </c>
    </row>
    <row r="109" spans="1:2" ht="13.5" hidden="1">
      <c r="A109" s="1290" t="s">
        <v>661</v>
      </c>
      <c r="B109" s="1291"/>
    </row>
    <row r="110" spans="1:12" ht="13.5" hidden="1">
      <c r="A110" s="1292" t="s">
        <v>6</v>
      </c>
      <c r="B110" s="1293"/>
      <c r="C110" s="1293"/>
      <c r="D110" s="1293"/>
      <c r="E110" s="1293"/>
      <c r="F110" s="58">
        <v>179002</v>
      </c>
      <c r="G110" s="58">
        <v>8880</v>
      </c>
      <c r="H110" s="58">
        <v>23459</v>
      </c>
      <c r="I110" s="58">
        <v>77739</v>
      </c>
      <c r="J110" s="58">
        <v>35000</v>
      </c>
      <c r="K110" s="58">
        <v>0</v>
      </c>
      <c r="L110" s="58">
        <v>77046</v>
      </c>
    </row>
    <row r="111" spans="1:12" ht="13.5" hidden="1">
      <c r="A111" s="1292" t="s">
        <v>7</v>
      </c>
      <c r="B111" s="1293"/>
      <c r="C111" s="1293"/>
      <c r="D111" s="1293"/>
      <c r="E111" s="1293"/>
      <c r="F111" s="58">
        <v>179002</v>
      </c>
      <c r="G111" s="58">
        <v>8880</v>
      </c>
      <c r="H111" s="58">
        <v>29215</v>
      </c>
      <c r="I111" s="58">
        <v>77739</v>
      </c>
      <c r="J111" s="58">
        <v>35000</v>
      </c>
      <c r="K111" s="58">
        <v>0</v>
      </c>
      <c r="L111" s="58">
        <v>77046</v>
      </c>
    </row>
    <row r="112" spans="1:12" ht="13.5" hidden="1">
      <c r="A112" s="1292" t="s">
        <v>8</v>
      </c>
      <c r="B112" s="1293"/>
      <c r="C112" s="1293"/>
      <c r="D112" s="1293"/>
      <c r="E112" s="1293"/>
      <c r="F112" s="58">
        <v>35015</v>
      </c>
      <c r="G112" s="58">
        <v>4752</v>
      </c>
      <c r="H112" s="58">
        <v>8841</v>
      </c>
      <c r="I112" s="58">
        <v>97459</v>
      </c>
      <c r="J112" s="58">
        <v>32000</v>
      </c>
      <c r="K112" s="58">
        <v>0</v>
      </c>
      <c r="L112" s="58">
        <v>15916</v>
      </c>
    </row>
    <row r="113" spans="1:12" ht="13.5" hidden="1">
      <c r="A113" s="1292" t="s">
        <v>9</v>
      </c>
      <c r="B113" s="1293"/>
      <c r="C113" s="1293"/>
      <c r="D113" s="1293"/>
      <c r="E113" s="1293"/>
      <c r="F113" s="58">
        <v>35015</v>
      </c>
      <c r="G113" s="58">
        <v>64752</v>
      </c>
      <c r="H113" s="58">
        <v>185545</v>
      </c>
      <c r="I113" s="58">
        <v>871923</v>
      </c>
      <c r="J113" s="58">
        <v>469100</v>
      </c>
      <c r="K113" s="58">
        <v>130124</v>
      </c>
      <c r="L113" s="58">
        <v>15916</v>
      </c>
    </row>
    <row r="114" spans="1:12" ht="13.5" hidden="1">
      <c r="A114" s="1292" t="s">
        <v>10</v>
      </c>
      <c r="B114" s="1293"/>
      <c r="C114" s="1293"/>
      <c r="D114" s="1293"/>
      <c r="E114" s="1293"/>
      <c r="F114" s="58">
        <v>37112</v>
      </c>
      <c r="G114" s="58">
        <v>3040</v>
      </c>
      <c r="H114" s="58">
        <v>6157</v>
      </c>
      <c r="I114" s="58">
        <v>89671</v>
      </c>
      <c r="J114" s="58">
        <v>33000</v>
      </c>
      <c r="K114" s="58">
        <v>18280</v>
      </c>
      <c r="L114" s="58">
        <v>86925</v>
      </c>
    </row>
    <row r="115" spans="1:12" ht="13.5" hidden="1">
      <c r="A115" s="1292" t="s">
        <v>11</v>
      </c>
      <c r="B115" s="1293"/>
      <c r="C115" s="1293"/>
      <c r="D115" s="1293"/>
      <c r="E115" s="1293"/>
      <c r="F115" s="58">
        <v>37112</v>
      </c>
      <c r="G115" s="58">
        <v>3040</v>
      </c>
      <c r="H115" s="58">
        <v>11621</v>
      </c>
      <c r="I115" s="58">
        <v>91418</v>
      </c>
      <c r="J115" s="58">
        <v>33000</v>
      </c>
      <c r="K115" s="58">
        <v>234654</v>
      </c>
      <c r="L115" s="58">
        <v>114671</v>
      </c>
    </row>
    <row r="116" spans="1:12" ht="13.5" hidden="1">
      <c r="A116" s="1292" t="s">
        <v>12</v>
      </c>
      <c r="B116" s="1293"/>
      <c r="C116" s="1293"/>
      <c r="D116" s="1293"/>
      <c r="E116" s="1293"/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</row>
    <row r="117" spans="1:12" ht="13.5" hidden="1">
      <c r="A117" s="1292" t="s">
        <v>13</v>
      </c>
      <c r="B117" s="1293"/>
      <c r="C117" s="1293"/>
      <c r="D117" s="1293"/>
      <c r="E117" s="1293"/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105641</v>
      </c>
    </row>
    <row r="118" spans="1:12" ht="13.5" hidden="1">
      <c r="A118" s="1290" t="s">
        <v>14</v>
      </c>
      <c r="B118" s="1291"/>
      <c r="C118" s="1291"/>
      <c r="D118" s="1291"/>
      <c r="E118" s="1291"/>
      <c r="F118" s="58">
        <v>0</v>
      </c>
      <c r="G118" s="58">
        <v>13463</v>
      </c>
      <c r="H118" s="58">
        <v>0</v>
      </c>
      <c r="I118" s="58">
        <v>4733</v>
      </c>
      <c r="J118" s="58">
        <v>82300</v>
      </c>
      <c r="K118" s="58">
        <v>0</v>
      </c>
      <c r="L118" s="58">
        <v>25000</v>
      </c>
    </row>
    <row r="119" spans="1:12" ht="13.5" hidden="1">
      <c r="A119" s="1290" t="s">
        <v>15</v>
      </c>
      <c r="B119" s="1291"/>
      <c r="C119" s="1291"/>
      <c r="D119" s="1291"/>
      <c r="E119" s="1291"/>
      <c r="F119" s="58">
        <v>0</v>
      </c>
      <c r="G119" s="58">
        <v>13463</v>
      </c>
      <c r="H119" s="58">
        <v>0</v>
      </c>
      <c r="I119" s="58">
        <v>4465</v>
      </c>
      <c r="J119" s="58">
        <v>82300</v>
      </c>
      <c r="K119" s="58">
        <v>0</v>
      </c>
      <c r="L119" s="58">
        <v>50000</v>
      </c>
    </row>
    <row r="120" spans="1:12" ht="13.5" hidden="1">
      <c r="A120" s="1290" t="s">
        <v>16</v>
      </c>
      <c r="B120" s="1291"/>
      <c r="C120" s="1291"/>
      <c r="D120" s="1291"/>
      <c r="E120" s="1291"/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</row>
    <row r="121" spans="1:12" ht="13.5" hidden="1">
      <c r="A121" s="1290" t="s">
        <v>17</v>
      </c>
      <c r="B121" s="1291"/>
      <c r="C121" s="1291"/>
      <c r="D121" s="1291"/>
      <c r="E121" s="1291"/>
      <c r="F121" s="58">
        <v>28863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</row>
    <row r="122" spans="1:12" ht="13.5" hidden="1">
      <c r="A122" s="1290" t="s">
        <v>18</v>
      </c>
      <c r="B122" s="1291"/>
      <c r="C122" s="1291"/>
      <c r="D122" s="1291"/>
      <c r="E122" s="1291"/>
      <c r="F122" s="58">
        <v>290183</v>
      </c>
      <c r="G122" s="58">
        <v>30135</v>
      </c>
      <c r="H122" s="58">
        <v>51104</v>
      </c>
      <c r="I122" s="58">
        <v>305905</v>
      </c>
      <c r="J122" s="58">
        <v>182300</v>
      </c>
      <c r="K122" s="58">
        <v>26839</v>
      </c>
      <c r="L122" s="58">
        <v>282613</v>
      </c>
    </row>
    <row r="123" spans="1:12" ht="13.5" hidden="1">
      <c r="A123" s="1290" t="s">
        <v>19</v>
      </c>
      <c r="B123" s="1291"/>
      <c r="C123" s="1291"/>
      <c r="D123" s="1291"/>
      <c r="E123" s="1291"/>
      <c r="F123" s="58">
        <v>319046</v>
      </c>
      <c r="G123" s="58">
        <v>90135</v>
      </c>
      <c r="H123" s="58">
        <v>242547</v>
      </c>
      <c r="I123" s="58">
        <v>1100000</v>
      </c>
      <c r="J123" s="58">
        <v>619400</v>
      </c>
      <c r="K123" s="58">
        <v>373928</v>
      </c>
      <c r="L123" s="58">
        <v>486964</v>
      </c>
    </row>
    <row r="124" spans="1:12" ht="13.5" hidden="1">
      <c r="A124" s="1294" t="s">
        <v>20</v>
      </c>
      <c r="B124" s="1295"/>
      <c r="C124" s="1295"/>
      <c r="D124" s="1295"/>
      <c r="E124" s="1295"/>
      <c r="F124" s="58">
        <v>28863</v>
      </c>
      <c r="G124" s="58">
        <v>60000</v>
      </c>
      <c r="H124" s="58">
        <v>191435</v>
      </c>
      <c r="I124" s="58">
        <v>799095</v>
      </c>
      <c r="J124" s="58">
        <v>437100</v>
      </c>
      <c r="K124" s="58">
        <v>347089</v>
      </c>
      <c r="L124" s="58">
        <v>204351</v>
      </c>
    </row>
    <row r="125" spans="1:12" ht="13.5" hidden="1">
      <c r="A125" s="1290" t="s">
        <v>21</v>
      </c>
      <c r="B125" s="1291"/>
      <c r="C125" s="1291"/>
      <c r="D125" s="1291"/>
      <c r="E125" s="1291"/>
      <c r="F125" s="58">
        <v>28863</v>
      </c>
      <c r="G125" s="58">
        <v>60000</v>
      </c>
      <c r="H125" s="58">
        <v>191435</v>
      </c>
      <c r="I125" s="58">
        <v>799095</v>
      </c>
      <c r="J125" s="58">
        <v>437100</v>
      </c>
      <c r="K125" s="58">
        <v>347089</v>
      </c>
      <c r="L125" s="58">
        <v>204351</v>
      </c>
    </row>
    <row r="126" spans="4:5" ht="13.5">
      <c r="D126" s="1290"/>
      <c r="E126" s="1291"/>
    </row>
    <row r="127" spans="4:5" ht="13.5">
      <c r="D127" s="1290"/>
      <c r="E127" s="1291"/>
    </row>
  </sheetData>
  <sheetProtection/>
  <mergeCells count="30">
    <mergeCell ref="D17:D18"/>
    <mergeCell ref="D102:E102"/>
    <mergeCell ref="A118:E118"/>
    <mergeCell ref="A119:E119"/>
    <mergeCell ref="D27:D28"/>
    <mergeCell ref="A103:C104"/>
    <mergeCell ref="A105:C106"/>
    <mergeCell ref="A94:E94"/>
    <mergeCell ref="A115:E115"/>
    <mergeCell ref="A116:E116"/>
    <mergeCell ref="A114:E114"/>
    <mergeCell ref="A123:E123"/>
    <mergeCell ref="A124:E124"/>
    <mergeCell ref="A121:E121"/>
    <mergeCell ref="A120:E120"/>
    <mergeCell ref="M2:M3"/>
    <mergeCell ref="D48:D49"/>
    <mergeCell ref="D64:D65"/>
    <mergeCell ref="D23:D24"/>
    <mergeCell ref="D19:D20"/>
    <mergeCell ref="A125:E125"/>
    <mergeCell ref="D126:E126"/>
    <mergeCell ref="A122:E122"/>
    <mergeCell ref="A117:E117"/>
    <mergeCell ref="A109:B109"/>
    <mergeCell ref="D127:E127"/>
    <mergeCell ref="A110:E110"/>
    <mergeCell ref="A111:E111"/>
    <mergeCell ref="A112:E112"/>
    <mergeCell ref="A113:E113"/>
  </mergeCells>
  <conditionalFormatting sqref="F251:M65536 F1:M58 F61:M88 F91:M127">
    <cfRule type="cellIs" priority="3" dxfId="11" operator="equal" stopIfTrue="1">
      <formula>0</formula>
    </cfRule>
  </conditionalFormatting>
  <conditionalFormatting sqref="F59:M60">
    <cfRule type="cellIs" priority="2" dxfId="11" operator="equal" stopIfTrue="1">
      <formula>0</formula>
    </cfRule>
  </conditionalFormatting>
  <conditionalFormatting sqref="F89:M90">
    <cfRule type="cellIs" priority="1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rowBreaks count="1" manualBreakCount="1">
    <brk id="66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54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4" sqref="F4"/>
    </sheetView>
  </sheetViews>
  <sheetFormatPr defaultColWidth="9.00390625" defaultRowHeight="13.5"/>
  <cols>
    <col min="1" max="1" width="3.125" style="58" customWidth="1"/>
    <col min="2" max="2" width="5.00390625" style="58" customWidth="1"/>
    <col min="3" max="3" width="2.125" style="58" customWidth="1"/>
    <col min="4" max="4" width="2.75390625" style="58" customWidth="1"/>
    <col min="5" max="5" width="20.25390625" style="58" customWidth="1"/>
    <col min="6" max="13" width="15.625" style="18" customWidth="1"/>
    <col min="14" max="14" width="11.00390625" style="58" hidden="1" customWidth="1"/>
    <col min="15" max="15" width="10.625" style="58" hidden="1" customWidth="1"/>
    <col min="16" max="16" width="11.625" style="58" hidden="1" customWidth="1"/>
    <col min="17" max="46" width="10.625" style="58" customWidth="1"/>
    <col min="47" max="16384" width="9.00390625" style="58" customWidth="1"/>
  </cols>
  <sheetData>
    <row r="1" spans="1:13" ht="18.75" customHeight="1" thickBot="1">
      <c r="A1" s="1" t="s">
        <v>479</v>
      </c>
      <c r="I1" s="30"/>
      <c r="M1" s="30" t="s">
        <v>434</v>
      </c>
    </row>
    <row r="2" spans="1:13" ht="16.5" customHeight="1">
      <c r="A2" s="132"/>
      <c r="B2" s="133"/>
      <c r="C2" s="133"/>
      <c r="D2" s="133"/>
      <c r="E2" s="141" t="s">
        <v>480</v>
      </c>
      <c r="F2" s="97" t="s">
        <v>346</v>
      </c>
      <c r="G2" s="97" t="s">
        <v>365</v>
      </c>
      <c r="H2" s="134" t="s">
        <v>344</v>
      </c>
      <c r="I2" s="97" t="s">
        <v>770</v>
      </c>
      <c r="J2" s="97" t="s">
        <v>366</v>
      </c>
      <c r="K2" s="97" t="s">
        <v>367</v>
      </c>
      <c r="L2" s="135" t="s">
        <v>368</v>
      </c>
      <c r="M2" s="1184" t="s">
        <v>519</v>
      </c>
    </row>
    <row r="3" spans="1:16" ht="16.5" customHeight="1" thickBot="1">
      <c r="A3" s="140" t="s">
        <v>189</v>
      </c>
      <c r="B3" s="106"/>
      <c r="C3" s="106"/>
      <c r="D3" s="106"/>
      <c r="E3" s="113"/>
      <c r="F3" s="534" t="s">
        <v>369</v>
      </c>
      <c r="G3" s="534" t="s">
        <v>370</v>
      </c>
      <c r="H3" s="534" t="s">
        <v>371</v>
      </c>
      <c r="I3" s="534" t="s">
        <v>773</v>
      </c>
      <c r="J3" s="535" t="s">
        <v>372</v>
      </c>
      <c r="K3" s="534" t="s">
        <v>373</v>
      </c>
      <c r="L3" s="536" t="s">
        <v>374</v>
      </c>
      <c r="M3" s="1185"/>
      <c r="O3" s="518"/>
      <c r="P3" s="518"/>
    </row>
    <row r="4" spans="1:16" ht="16.5" customHeight="1">
      <c r="A4" s="137" t="s">
        <v>482</v>
      </c>
      <c r="B4" s="21"/>
      <c r="C4" s="21"/>
      <c r="D4" s="21" t="s">
        <v>483</v>
      </c>
      <c r="E4" s="142"/>
      <c r="F4" s="714">
        <v>3157195</v>
      </c>
      <c r="G4" s="715">
        <v>701309</v>
      </c>
      <c r="H4" s="715">
        <v>1894800</v>
      </c>
      <c r="I4" s="715">
        <v>1329</v>
      </c>
      <c r="J4" s="715">
        <v>192239</v>
      </c>
      <c r="K4" s="715">
        <v>1972639</v>
      </c>
      <c r="L4" s="716">
        <v>3054228</v>
      </c>
      <c r="M4" s="717">
        <v>10973739</v>
      </c>
      <c r="N4" s="58">
        <f>+N5+N11</f>
        <v>10688271</v>
      </c>
      <c r="O4" s="520" t="s">
        <v>670</v>
      </c>
      <c r="P4" s="519" t="s">
        <v>656</v>
      </c>
    </row>
    <row r="5" spans="1:16" s="18" customFormat="1" ht="16.5" customHeight="1">
      <c r="A5" s="129"/>
      <c r="B5" s="27" t="s">
        <v>375</v>
      </c>
      <c r="C5" s="28"/>
      <c r="D5" s="28"/>
      <c r="E5" s="143"/>
      <c r="F5" s="718">
        <v>2495963</v>
      </c>
      <c r="G5" s="719">
        <v>643998</v>
      </c>
      <c r="H5" s="719">
        <v>1103035</v>
      </c>
      <c r="I5" s="719">
        <v>0</v>
      </c>
      <c r="J5" s="719">
        <v>1356</v>
      </c>
      <c r="K5" s="719">
        <v>1615237</v>
      </c>
      <c r="L5" s="720">
        <v>2204804</v>
      </c>
      <c r="M5" s="721">
        <v>8064393</v>
      </c>
      <c r="N5" s="18">
        <f>SUM(M6:M8)</f>
        <v>8064393</v>
      </c>
      <c r="O5" s="521" t="s">
        <v>671</v>
      </c>
      <c r="P5" s="525">
        <f>M5+M11</f>
        <v>10688271</v>
      </c>
    </row>
    <row r="6" spans="1:16" ht="16.5" customHeight="1">
      <c r="A6" s="137"/>
      <c r="B6" s="1168"/>
      <c r="C6" s="1169"/>
      <c r="D6" s="307" t="s">
        <v>484</v>
      </c>
      <c r="E6" s="298"/>
      <c r="F6" s="722">
        <v>1341166</v>
      </c>
      <c r="G6" s="621">
        <v>192708</v>
      </c>
      <c r="H6" s="621">
        <v>448971</v>
      </c>
      <c r="I6" s="621">
        <v>0</v>
      </c>
      <c r="J6" s="621">
        <v>0</v>
      </c>
      <c r="K6" s="621">
        <v>924807</v>
      </c>
      <c r="L6" s="622">
        <v>1093737</v>
      </c>
      <c r="M6" s="700">
        <v>4001389</v>
      </c>
      <c r="O6" s="520"/>
      <c r="P6" s="519"/>
    </row>
    <row r="7" spans="1:16" ht="16.5" customHeight="1">
      <c r="A7" s="137"/>
      <c r="B7" s="1168"/>
      <c r="C7" s="1169"/>
      <c r="D7" s="307" t="s">
        <v>485</v>
      </c>
      <c r="E7" s="298"/>
      <c r="F7" s="722">
        <v>906975</v>
      </c>
      <c r="G7" s="621">
        <v>325136</v>
      </c>
      <c r="H7" s="621">
        <v>498031</v>
      </c>
      <c r="I7" s="621">
        <v>0</v>
      </c>
      <c r="J7" s="621">
        <v>0</v>
      </c>
      <c r="K7" s="621">
        <v>545298</v>
      </c>
      <c r="L7" s="622">
        <v>931077</v>
      </c>
      <c r="M7" s="700">
        <v>3206517</v>
      </c>
      <c r="O7" s="520"/>
      <c r="P7" s="519"/>
    </row>
    <row r="8" spans="1:16" ht="16.5" customHeight="1">
      <c r="A8" s="137"/>
      <c r="B8" s="1168"/>
      <c r="C8" s="1169"/>
      <c r="D8" s="304" t="s">
        <v>486</v>
      </c>
      <c r="E8" s="142"/>
      <c r="F8" s="723">
        <v>247822</v>
      </c>
      <c r="G8" s="635">
        <v>126154</v>
      </c>
      <c r="H8" s="635">
        <v>156033</v>
      </c>
      <c r="I8" s="635">
        <v>0</v>
      </c>
      <c r="J8" s="635">
        <v>1356</v>
      </c>
      <c r="K8" s="635">
        <v>145132</v>
      </c>
      <c r="L8" s="724">
        <v>179990</v>
      </c>
      <c r="M8" s="700">
        <v>856487</v>
      </c>
      <c r="O8" s="520"/>
      <c r="P8" s="519"/>
    </row>
    <row r="9" spans="1:16" ht="16.5" customHeight="1">
      <c r="A9" s="137"/>
      <c r="B9" s="1168"/>
      <c r="C9" s="1169"/>
      <c r="D9" s="304"/>
      <c r="E9" s="302" t="s">
        <v>487</v>
      </c>
      <c r="F9" s="722">
        <v>174054</v>
      </c>
      <c r="G9" s="621">
        <v>60968</v>
      </c>
      <c r="H9" s="621">
        <v>87598</v>
      </c>
      <c r="I9" s="621">
        <v>0</v>
      </c>
      <c r="J9" s="621">
        <v>0</v>
      </c>
      <c r="K9" s="621">
        <v>0</v>
      </c>
      <c r="L9" s="622">
        <v>110079</v>
      </c>
      <c r="M9" s="700">
        <v>432699</v>
      </c>
      <c r="O9" s="520"/>
      <c r="P9" s="519"/>
    </row>
    <row r="10" spans="1:16" ht="16.5" customHeight="1">
      <c r="A10" s="137"/>
      <c r="B10" s="1170"/>
      <c r="C10" s="1171"/>
      <c r="D10" s="305"/>
      <c r="E10" s="303" t="s">
        <v>488</v>
      </c>
      <c r="F10" s="725">
        <v>73768</v>
      </c>
      <c r="G10" s="628">
        <v>65186</v>
      </c>
      <c r="H10" s="628">
        <v>68435</v>
      </c>
      <c r="I10" s="628">
        <v>0</v>
      </c>
      <c r="J10" s="628">
        <v>1356</v>
      </c>
      <c r="K10" s="628">
        <v>145132</v>
      </c>
      <c r="L10" s="629">
        <v>69911</v>
      </c>
      <c r="M10" s="630">
        <v>423788</v>
      </c>
      <c r="O10" s="520"/>
      <c r="P10" s="519"/>
    </row>
    <row r="11" spans="1:16" ht="16.5" customHeight="1">
      <c r="A11" s="137"/>
      <c r="B11" s="19" t="s">
        <v>376</v>
      </c>
      <c r="C11" s="20"/>
      <c r="D11" s="20"/>
      <c r="E11" s="145"/>
      <c r="F11" s="718">
        <v>661037</v>
      </c>
      <c r="G11" s="719">
        <v>57311</v>
      </c>
      <c r="H11" s="719">
        <v>756492</v>
      </c>
      <c r="I11" s="719">
        <v>1329</v>
      </c>
      <c r="J11" s="719">
        <v>190883</v>
      </c>
      <c r="K11" s="719">
        <v>357402</v>
      </c>
      <c r="L11" s="720">
        <v>599424</v>
      </c>
      <c r="M11" s="721">
        <v>2623878</v>
      </c>
      <c r="N11" s="58">
        <f>SUM(M12:M20)</f>
        <v>2623878</v>
      </c>
      <c r="O11" s="520"/>
      <c r="P11" s="519"/>
    </row>
    <row r="12" spans="1:16" ht="16.5" customHeight="1">
      <c r="A12" s="137"/>
      <c r="B12" s="1168"/>
      <c r="C12" s="1169"/>
      <c r="D12" s="307" t="s">
        <v>489</v>
      </c>
      <c r="E12" s="298"/>
      <c r="F12" s="722">
        <v>5</v>
      </c>
      <c r="G12" s="621">
        <v>5</v>
      </c>
      <c r="H12" s="621">
        <v>387</v>
      </c>
      <c r="I12" s="621">
        <v>0</v>
      </c>
      <c r="J12" s="621">
        <v>1</v>
      </c>
      <c r="K12" s="621">
        <v>0</v>
      </c>
      <c r="L12" s="622">
        <v>4</v>
      </c>
      <c r="M12" s="700">
        <v>402</v>
      </c>
      <c r="O12" s="520"/>
      <c r="P12" s="519"/>
    </row>
    <row r="13" spans="1:16" ht="16.5" customHeight="1">
      <c r="A13" s="137"/>
      <c r="B13" s="1168"/>
      <c r="C13" s="1169"/>
      <c r="D13" s="307" t="s">
        <v>490</v>
      </c>
      <c r="E13" s="298"/>
      <c r="F13" s="722">
        <v>0</v>
      </c>
      <c r="G13" s="621">
        <v>0</v>
      </c>
      <c r="H13" s="621">
        <v>0</v>
      </c>
      <c r="I13" s="621">
        <v>0</v>
      </c>
      <c r="J13" s="621">
        <v>0</v>
      </c>
      <c r="K13" s="621">
        <v>0</v>
      </c>
      <c r="L13" s="622">
        <v>0</v>
      </c>
      <c r="M13" s="700">
        <v>0</v>
      </c>
      <c r="O13" s="520"/>
      <c r="P13" s="519"/>
    </row>
    <row r="14" spans="1:16" ht="16.5" customHeight="1">
      <c r="A14" s="137"/>
      <c r="B14" s="1168"/>
      <c r="C14" s="1169"/>
      <c r="D14" s="307" t="s">
        <v>491</v>
      </c>
      <c r="E14" s="298"/>
      <c r="F14" s="722">
        <v>0</v>
      </c>
      <c r="G14" s="621">
        <v>0</v>
      </c>
      <c r="H14" s="621">
        <v>0</v>
      </c>
      <c r="I14" s="621">
        <v>0</v>
      </c>
      <c r="J14" s="621">
        <v>0</v>
      </c>
      <c r="K14" s="621">
        <v>0</v>
      </c>
      <c r="L14" s="622">
        <v>8396</v>
      </c>
      <c r="M14" s="700">
        <v>8396</v>
      </c>
      <c r="O14" s="520"/>
      <c r="P14" s="519"/>
    </row>
    <row r="15" spans="1:16" ht="16.5" customHeight="1">
      <c r="A15" s="137"/>
      <c r="B15" s="1168"/>
      <c r="C15" s="1169"/>
      <c r="D15" s="307" t="s">
        <v>492</v>
      </c>
      <c r="E15" s="298"/>
      <c r="F15" s="722">
        <v>1124</v>
      </c>
      <c r="G15" s="621">
        <v>345</v>
      </c>
      <c r="H15" s="621">
        <v>0</v>
      </c>
      <c r="I15" s="621">
        <v>0</v>
      </c>
      <c r="J15" s="621">
        <v>0</v>
      </c>
      <c r="K15" s="621">
        <v>0</v>
      </c>
      <c r="L15" s="622">
        <v>8086</v>
      </c>
      <c r="M15" s="700">
        <v>9555</v>
      </c>
      <c r="O15" s="520"/>
      <c r="P15" s="519"/>
    </row>
    <row r="16" spans="1:16" ht="16.5" customHeight="1">
      <c r="A16" s="137"/>
      <c r="B16" s="1168"/>
      <c r="C16" s="1169"/>
      <c r="D16" s="307" t="s">
        <v>493</v>
      </c>
      <c r="E16" s="298"/>
      <c r="F16" s="722">
        <v>362242</v>
      </c>
      <c r="G16" s="621">
        <v>51351</v>
      </c>
      <c r="H16" s="621">
        <v>586086</v>
      </c>
      <c r="I16" s="621">
        <v>0</v>
      </c>
      <c r="J16" s="621">
        <v>0</v>
      </c>
      <c r="K16" s="621">
        <v>126340</v>
      </c>
      <c r="L16" s="622">
        <v>98008</v>
      </c>
      <c r="M16" s="700">
        <v>1224027</v>
      </c>
      <c r="O16" s="520"/>
      <c r="P16" s="519"/>
    </row>
    <row r="17" spans="1:16" ht="16.5" customHeight="1">
      <c r="A17" s="137"/>
      <c r="B17" s="1168"/>
      <c r="C17" s="1169"/>
      <c r="D17" s="307" t="s">
        <v>494</v>
      </c>
      <c r="E17" s="298"/>
      <c r="F17" s="722">
        <v>27791</v>
      </c>
      <c r="G17" s="621">
        <v>741</v>
      </c>
      <c r="H17" s="621">
        <v>75404</v>
      </c>
      <c r="I17" s="621">
        <v>1329</v>
      </c>
      <c r="J17" s="621">
        <v>175657</v>
      </c>
      <c r="K17" s="621">
        <v>213262</v>
      </c>
      <c r="L17" s="622">
        <v>289665</v>
      </c>
      <c r="M17" s="700">
        <v>783849</v>
      </c>
      <c r="O17" s="520"/>
      <c r="P17" s="519"/>
    </row>
    <row r="18" spans="1:16" ht="16.5" customHeight="1">
      <c r="A18" s="137"/>
      <c r="B18" s="1168"/>
      <c r="C18" s="1169"/>
      <c r="D18" s="323" t="s">
        <v>707</v>
      </c>
      <c r="E18" s="324" t="s">
        <v>710</v>
      </c>
      <c r="F18" s="726">
        <v>158513</v>
      </c>
      <c r="G18" s="727">
        <v>2667</v>
      </c>
      <c r="H18" s="727">
        <v>85963</v>
      </c>
      <c r="I18" s="727">
        <v>0</v>
      </c>
      <c r="J18" s="727">
        <v>8195</v>
      </c>
      <c r="K18" s="727">
        <v>11914</v>
      </c>
      <c r="L18" s="728">
        <v>134994</v>
      </c>
      <c r="M18" s="729">
        <v>402246</v>
      </c>
      <c r="O18" s="520"/>
      <c r="P18" s="519"/>
    </row>
    <row r="19" spans="1:16" ht="16.5" customHeight="1">
      <c r="A19" s="137"/>
      <c r="B19" s="1168"/>
      <c r="C19" s="1169"/>
      <c r="D19" s="323" t="s">
        <v>708</v>
      </c>
      <c r="E19" s="324" t="s">
        <v>711</v>
      </c>
      <c r="F19" s="726">
        <v>74230</v>
      </c>
      <c r="G19" s="727">
        <v>0</v>
      </c>
      <c r="H19" s="727">
        <v>0</v>
      </c>
      <c r="I19" s="727">
        <v>0</v>
      </c>
      <c r="J19" s="727">
        <v>0</v>
      </c>
      <c r="K19" s="727">
        <v>0</v>
      </c>
      <c r="L19" s="728">
        <v>0</v>
      </c>
      <c r="M19" s="729">
        <v>74230</v>
      </c>
      <c r="O19" s="520"/>
      <c r="P19" s="519"/>
    </row>
    <row r="20" spans="1:16" ht="16.5" customHeight="1" thickBot="1">
      <c r="A20" s="140"/>
      <c r="B20" s="1172"/>
      <c r="C20" s="1173"/>
      <c r="D20" s="308" t="s">
        <v>709</v>
      </c>
      <c r="E20" s="309" t="s">
        <v>712</v>
      </c>
      <c r="F20" s="730">
        <v>37132</v>
      </c>
      <c r="G20" s="731">
        <v>2202</v>
      </c>
      <c r="H20" s="731">
        <v>8652</v>
      </c>
      <c r="I20" s="731">
        <v>0</v>
      </c>
      <c r="J20" s="731">
        <v>7030</v>
      </c>
      <c r="K20" s="731">
        <v>5886</v>
      </c>
      <c r="L20" s="732">
        <v>60271</v>
      </c>
      <c r="M20" s="733">
        <v>121173</v>
      </c>
      <c r="O20" s="520"/>
      <c r="P20" s="519"/>
    </row>
    <row r="21" spans="1:16" ht="16.5" customHeight="1">
      <c r="A21" s="132" t="s">
        <v>495</v>
      </c>
      <c r="B21" s="133"/>
      <c r="C21" s="133"/>
      <c r="D21" s="133" t="s">
        <v>496</v>
      </c>
      <c r="E21" s="150"/>
      <c r="F21" s="714">
        <v>3150223</v>
      </c>
      <c r="G21" s="715">
        <v>668965</v>
      </c>
      <c r="H21" s="715">
        <v>1856720</v>
      </c>
      <c r="I21" s="715">
        <v>1329</v>
      </c>
      <c r="J21" s="715">
        <v>192239</v>
      </c>
      <c r="K21" s="715">
        <v>1961284</v>
      </c>
      <c r="L21" s="716">
        <v>3069451</v>
      </c>
      <c r="M21" s="717">
        <v>10900211</v>
      </c>
      <c r="N21" s="58">
        <f>+N22+N28+N40</f>
        <v>10900211</v>
      </c>
      <c r="O21" s="520"/>
      <c r="P21" s="519"/>
    </row>
    <row r="22" spans="1:16" ht="16.5" customHeight="1">
      <c r="A22" s="137"/>
      <c r="B22" s="19" t="s">
        <v>377</v>
      </c>
      <c r="C22" s="20"/>
      <c r="D22" s="20"/>
      <c r="E22" s="145"/>
      <c r="F22" s="718">
        <v>3017368</v>
      </c>
      <c r="G22" s="719">
        <v>649734</v>
      </c>
      <c r="H22" s="719">
        <v>1693439</v>
      </c>
      <c r="I22" s="719">
        <v>0</v>
      </c>
      <c r="J22" s="719">
        <v>189489</v>
      </c>
      <c r="K22" s="719">
        <v>1928302</v>
      </c>
      <c r="L22" s="720">
        <v>2957364</v>
      </c>
      <c r="M22" s="721">
        <v>10435696</v>
      </c>
      <c r="N22" s="58">
        <f>SUM(M23:M27)</f>
        <v>10435696</v>
      </c>
      <c r="O22" s="520"/>
      <c r="P22" s="58" t="s">
        <v>617</v>
      </c>
    </row>
    <row r="23" spans="1:16" ht="16.5" customHeight="1">
      <c r="A23" s="137"/>
      <c r="B23" s="1168"/>
      <c r="C23" s="1169"/>
      <c r="D23" s="307" t="s">
        <v>497</v>
      </c>
      <c r="E23" s="298"/>
      <c r="F23" s="722">
        <v>1421628</v>
      </c>
      <c r="G23" s="621">
        <v>349644</v>
      </c>
      <c r="H23" s="621">
        <v>880762</v>
      </c>
      <c r="I23" s="621">
        <v>0</v>
      </c>
      <c r="J23" s="621">
        <v>0</v>
      </c>
      <c r="K23" s="621">
        <v>3125</v>
      </c>
      <c r="L23" s="622">
        <v>1880741</v>
      </c>
      <c r="M23" s="700">
        <v>4535900</v>
      </c>
      <c r="O23" s="520"/>
      <c r="P23" s="58">
        <f>M22+M28</f>
        <v>10781041</v>
      </c>
    </row>
    <row r="24" spans="1:16" ht="16.5" customHeight="1">
      <c r="A24" s="137"/>
      <c r="B24" s="1168"/>
      <c r="C24" s="1169"/>
      <c r="D24" s="307" t="s">
        <v>498</v>
      </c>
      <c r="E24" s="298"/>
      <c r="F24" s="722">
        <v>348693</v>
      </c>
      <c r="G24" s="621">
        <v>142840</v>
      </c>
      <c r="H24" s="621">
        <v>209609</v>
      </c>
      <c r="I24" s="621">
        <v>0</v>
      </c>
      <c r="J24" s="621">
        <v>0</v>
      </c>
      <c r="K24" s="621">
        <v>0</v>
      </c>
      <c r="L24" s="622">
        <v>500674</v>
      </c>
      <c r="M24" s="700">
        <v>1201816</v>
      </c>
      <c r="O24" s="520"/>
      <c r="P24" s="519"/>
    </row>
    <row r="25" spans="1:16" s="18" customFormat="1" ht="16.5" customHeight="1">
      <c r="A25" s="129"/>
      <c r="B25" s="1168"/>
      <c r="C25" s="1169"/>
      <c r="D25" s="310" t="s">
        <v>499</v>
      </c>
      <c r="E25" s="311"/>
      <c r="F25" s="722">
        <v>408548</v>
      </c>
      <c r="G25" s="621">
        <v>18124</v>
      </c>
      <c r="H25" s="621">
        <v>85963</v>
      </c>
      <c r="I25" s="621">
        <v>0</v>
      </c>
      <c r="J25" s="621">
        <v>34344</v>
      </c>
      <c r="K25" s="621">
        <v>180417</v>
      </c>
      <c r="L25" s="622">
        <v>177231</v>
      </c>
      <c r="M25" s="700">
        <v>904627</v>
      </c>
      <c r="O25" s="521"/>
      <c r="P25" s="525"/>
    </row>
    <row r="26" spans="1:16" s="18" customFormat="1" ht="16.5" customHeight="1">
      <c r="A26" s="129"/>
      <c r="B26" s="1168"/>
      <c r="C26" s="1169"/>
      <c r="D26" s="566"/>
      <c r="E26" s="567"/>
      <c r="F26" s="726"/>
      <c r="G26" s="727"/>
      <c r="H26" s="727"/>
      <c r="I26" s="727"/>
      <c r="J26" s="727"/>
      <c r="K26" s="727"/>
      <c r="L26" s="728"/>
      <c r="M26" s="729">
        <v>0</v>
      </c>
      <c r="O26" s="521"/>
      <c r="P26" s="525"/>
    </row>
    <row r="27" spans="1:16" ht="16.5" customHeight="1">
      <c r="A27" s="137"/>
      <c r="B27" s="1170"/>
      <c r="C27" s="1171"/>
      <c r="D27" s="312" t="s">
        <v>713</v>
      </c>
      <c r="E27" s="301" t="s">
        <v>714</v>
      </c>
      <c r="F27" s="725">
        <v>838499</v>
      </c>
      <c r="G27" s="628">
        <v>139126</v>
      </c>
      <c r="H27" s="628">
        <v>517105</v>
      </c>
      <c r="I27" s="628">
        <v>0</v>
      </c>
      <c r="J27" s="628">
        <v>155145</v>
      </c>
      <c r="K27" s="628">
        <v>1744760</v>
      </c>
      <c r="L27" s="629">
        <v>398718</v>
      </c>
      <c r="M27" s="630">
        <v>3793353</v>
      </c>
      <c r="O27" s="520"/>
      <c r="P27" s="58" t="s">
        <v>618</v>
      </c>
    </row>
    <row r="28" spans="1:16" ht="16.5" customHeight="1">
      <c r="A28" s="137"/>
      <c r="B28" s="19" t="s">
        <v>378</v>
      </c>
      <c r="C28" s="20"/>
      <c r="D28" s="20"/>
      <c r="E28" s="145"/>
      <c r="F28" s="718">
        <v>132855</v>
      </c>
      <c r="G28" s="719">
        <v>19231</v>
      </c>
      <c r="H28" s="719">
        <v>56404</v>
      </c>
      <c r="I28" s="719">
        <v>1329</v>
      </c>
      <c r="J28" s="719">
        <v>2750</v>
      </c>
      <c r="K28" s="719">
        <v>31558</v>
      </c>
      <c r="L28" s="720">
        <v>101218</v>
      </c>
      <c r="M28" s="721">
        <v>345345</v>
      </c>
      <c r="N28" s="58">
        <f>SUM(M29:M33)</f>
        <v>345345</v>
      </c>
      <c r="O28" s="520"/>
      <c r="P28" s="58">
        <f>P23-M25+'２３（第7表）'!M46</f>
        <v>14986881</v>
      </c>
    </row>
    <row r="29" spans="1:16" ht="16.5" customHeight="1">
      <c r="A29" s="137"/>
      <c r="B29" s="1168"/>
      <c r="C29" s="1169"/>
      <c r="D29" s="307" t="s">
        <v>500</v>
      </c>
      <c r="E29" s="298"/>
      <c r="F29" s="722">
        <v>41161</v>
      </c>
      <c r="G29" s="621">
        <v>1190</v>
      </c>
      <c r="H29" s="621">
        <v>1935</v>
      </c>
      <c r="I29" s="621">
        <v>0</v>
      </c>
      <c r="J29" s="621">
        <v>2750</v>
      </c>
      <c r="K29" s="621">
        <v>29874</v>
      </c>
      <c r="L29" s="622">
        <v>14338</v>
      </c>
      <c r="M29" s="700">
        <v>91248</v>
      </c>
      <c r="O29" s="520"/>
      <c r="P29" s="519"/>
    </row>
    <row r="30" spans="1:16" ht="16.5" customHeight="1">
      <c r="A30" s="137"/>
      <c r="B30" s="1168"/>
      <c r="C30" s="1169"/>
      <c r="D30" s="307" t="s">
        <v>501</v>
      </c>
      <c r="E30" s="298"/>
      <c r="F30" s="722">
        <v>0</v>
      </c>
      <c r="G30" s="621">
        <v>0</v>
      </c>
      <c r="H30" s="621">
        <v>0</v>
      </c>
      <c r="I30" s="621">
        <v>0</v>
      </c>
      <c r="J30" s="621">
        <v>0</v>
      </c>
      <c r="K30" s="621">
        <v>0</v>
      </c>
      <c r="L30" s="622">
        <v>0</v>
      </c>
      <c r="M30" s="700">
        <v>0</v>
      </c>
      <c r="O30" s="520"/>
      <c r="P30" s="519"/>
    </row>
    <row r="31" spans="1:16" ht="16.5" customHeight="1">
      <c r="A31" s="137"/>
      <c r="B31" s="1168"/>
      <c r="C31" s="1169"/>
      <c r="D31" s="307" t="s">
        <v>502</v>
      </c>
      <c r="E31" s="298"/>
      <c r="F31" s="722">
        <v>0</v>
      </c>
      <c r="G31" s="621">
        <v>0</v>
      </c>
      <c r="H31" s="621">
        <v>0</v>
      </c>
      <c r="I31" s="621">
        <v>0</v>
      </c>
      <c r="J31" s="621">
        <v>0</v>
      </c>
      <c r="K31" s="621">
        <v>0</v>
      </c>
      <c r="L31" s="622">
        <v>0</v>
      </c>
      <c r="M31" s="700">
        <v>0</v>
      </c>
      <c r="O31" s="520"/>
      <c r="P31" s="519"/>
    </row>
    <row r="32" spans="1:16" ht="16.5" customHeight="1">
      <c r="A32" s="137"/>
      <c r="B32" s="1168"/>
      <c r="C32" s="1169"/>
      <c r="D32" s="307" t="s">
        <v>503</v>
      </c>
      <c r="E32" s="298"/>
      <c r="F32" s="722">
        <v>18057</v>
      </c>
      <c r="G32" s="621">
        <v>0</v>
      </c>
      <c r="H32" s="621">
        <v>3293</v>
      </c>
      <c r="I32" s="621">
        <v>0</v>
      </c>
      <c r="J32" s="621">
        <v>0</v>
      </c>
      <c r="K32" s="621">
        <v>0</v>
      </c>
      <c r="L32" s="622">
        <v>5338</v>
      </c>
      <c r="M32" s="700">
        <v>26688</v>
      </c>
      <c r="O32" s="520"/>
      <c r="P32" s="519"/>
    </row>
    <row r="33" spans="1:16" ht="16.5" customHeight="1" thickBot="1">
      <c r="A33" s="140"/>
      <c r="B33" s="1172"/>
      <c r="C33" s="1173"/>
      <c r="D33" s="308" t="s">
        <v>504</v>
      </c>
      <c r="E33" s="309"/>
      <c r="F33" s="730">
        <v>73637</v>
      </c>
      <c r="G33" s="731">
        <v>18041</v>
      </c>
      <c r="H33" s="731">
        <v>51176</v>
      </c>
      <c r="I33" s="731">
        <v>1329</v>
      </c>
      <c r="J33" s="731">
        <v>0</v>
      </c>
      <c r="K33" s="731">
        <v>1684</v>
      </c>
      <c r="L33" s="732">
        <v>81542</v>
      </c>
      <c r="M33" s="733">
        <v>227409</v>
      </c>
      <c r="O33" s="520"/>
      <c r="P33" s="519"/>
    </row>
    <row r="34" spans="1:16" ht="16.5" customHeight="1">
      <c r="A34" s="151" t="s">
        <v>505</v>
      </c>
      <c r="B34" s="152"/>
      <c r="C34" s="153"/>
      <c r="D34" s="152"/>
      <c r="E34" s="1186" t="s">
        <v>506</v>
      </c>
      <c r="F34" s="734">
        <v>6777</v>
      </c>
      <c r="G34" s="735">
        <v>32344</v>
      </c>
      <c r="H34" s="735">
        <v>109684</v>
      </c>
      <c r="I34" s="735">
        <v>0</v>
      </c>
      <c r="J34" s="735">
        <v>0</v>
      </c>
      <c r="K34" s="735">
        <v>12779</v>
      </c>
      <c r="L34" s="736">
        <v>0</v>
      </c>
      <c r="M34" s="717">
        <v>161584</v>
      </c>
      <c r="N34" s="531">
        <f>M34-M35</f>
        <v>-92770</v>
      </c>
      <c r="O34" s="520"/>
      <c r="P34" s="519"/>
    </row>
    <row r="35" spans="1:16" ht="16.5" customHeight="1" thickBot="1">
      <c r="A35" s="140" t="s">
        <v>611</v>
      </c>
      <c r="B35" s="107"/>
      <c r="C35" s="106"/>
      <c r="D35" s="107"/>
      <c r="E35" s="1187"/>
      <c r="F35" s="737">
        <v>0</v>
      </c>
      <c r="G35" s="738">
        <v>0</v>
      </c>
      <c r="H35" s="738">
        <v>0</v>
      </c>
      <c r="I35" s="738">
        <v>0</v>
      </c>
      <c r="J35" s="738">
        <v>0</v>
      </c>
      <c r="K35" s="738">
        <v>0</v>
      </c>
      <c r="L35" s="739">
        <v>254354</v>
      </c>
      <c r="M35" s="740">
        <v>254354</v>
      </c>
      <c r="O35" s="520"/>
      <c r="P35" s="519"/>
    </row>
    <row r="36" spans="1:16" ht="16.5" customHeight="1">
      <c r="A36" s="137" t="s">
        <v>507</v>
      </c>
      <c r="B36" s="21"/>
      <c r="C36" s="21"/>
      <c r="D36" s="21"/>
      <c r="E36" s="142" t="s">
        <v>508</v>
      </c>
      <c r="F36" s="723">
        <v>195</v>
      </c>
      <c r="G36" s="635">
        <v>0</v>
      </c>
      <c r="H36" s="635">
        <v>35273</v>
      </c>
      <c r="I36" s="635">
        <v>0</v>
      </c>
      <c r="J36" s="635">
        <v>0</v>
      </c>
      <c r="K36" s="635">
        <v>0</v>
      </c>
      <c r="L36" s="724">
        <v>250000</v>
      </c>
      <c r="M36" s="741">
        <v>285468</v>
      </c>
      <c r="O36" s="520"/>
      <c r="P36" s="519"/>
    </row>
    <row r="37" spans="1:16" ht="16.5" customHeight="1">
      <c r="A37" s="137"/>
      <c r="B37" s="307" t="s">
        <v>509</v>
      </c>
      <c r="C37" s="297"/>
      <c r="D37" s="297"/>
      <c r="E37" s="298"/>
      <c r="F37" s="722">
        <v>0</v>
      </c>
      <c r="G37" s="621">
        <v>0</v>
      </c>
      <c r="H37" s="621">
        <v>0</v>
      </c>
      <c r="I37" s="621">
        <v>0</v>
      </c>
      <c r="J37" s="621">
        <v>0</v>
      </c>
      <c r="K37" s="621">
        <v>0</v>
      </c>
      <c r="L37" s="622">
        <v>250000</v>
      </c>
      <c r="M37" s="700">
        <v>250000</v>
      </c>
      <c r="O37" s="520"/>
      <c r="P37" s="519"/>
    </row>
    <row r="38" spans="1:16" ht="16.5" customHeight="1">
      <c r="A38" s="137"/>
      <c r="B38" s="307" t="s">
        <v>510</v>
      </c>
      <c r="C38" s="297"/>
      <c r="D38" s="297"/>
      <c r="E38" s="298"/>
      <c r="F38" s="722">
        <v>0</v>
      </c>
      <c r="G38" s="621">
        <v>0</v>
      </c>
      <c r="H38" s="621">
        <v>0</v>
      </c>
      <c r="I38" s="621">
        <v>0</v>
      </c>
      <c r="J38" s="621">
        <v>0</v>
      </c>
      <c r="K38" s="621">
        <v>0</v>
      </c>
      <c r="L38" s="622">
        <v>0</v>
      </c>
      <c r="M38" s="700">
        <v>0</v>
      </c>
      <c r="O38" s="520"/>
      <c r="P38" s="519"/>
    </row>
    <row r="39" spans="1:16" ht="16.5" customHeight="1">
      <c r="A39" s="136"/>
      <c r="B39" s="312" t="s">
        <v>511</v>
      </c>
      <c r="C39" s="300"/>
      <c r="D39" s="300"/>
      <c r="E39" s="301"/>
      <c r="F39" s="725">
        <v>195</v>
      </c>
      <c r="G39" s="628">
        <v>0</v>
      </c>
      <c r="H39" s="628">
        <v>35273</v>
      </c>
      <c r="I39" s="628">
        <v>0</v>
      </c>
      <c r="J39" s="628">
        <v>0</v>
      </c>
      <c r="K39" s="628">
        <v>0</v>
      </c>
      <c r="L39" s="629">
        <v>0</v>
      </c>
      <c r="M39" s="630">
        <v>35468</v>
      </c>
      <c r="O39" s="520"/>
      <c r="P39" s="519"/>
    </row>
    <row r="40" spans="1:16" ht="16.5" customHeight="1">
      <c r="A40" s="138" t="s">
        <v>512</v>
      </c>
      <c r="B40" s="20"/>
      <c r="C40" s="20"/>
      <c r="D40" s="20"/>
      <c r="E40" s="145" t="s">
        <v>513</v>
      </c>
      <c r="F40" s="718">
        <v>0</v>
      </c>
      <c r="G40" s="719">
        <v>0</v>
      </c>
      <c r="H40" s="719">
        <v>106877</v>
      </c>
      <c r="I40" s="719">
        <v>0</v>
      </c>
      <c r="J40" s="719">
        <v>0</v>
      </c>
      <c r="K40" s="719">
        <v>1424</v>
      </c>
      <c r="L40" s="720">
        <v>10869</v>
      </c>
      <c r="M40" s="721">
        <v>119170</v>
      </c>
      <c r="N40" s="58">
        <f>M40</f>
        <v>119170</v>
      </c>
      <c r="O40" s="520"/>
      <c r="P40" s="519"/>
    </row>
    <row r="41" spans="1:16" ht="16.5" customHeight="1">
      <c r="A41" s="137"/>
      <c r="B41" s="307" t="s">
        <v>514</v>
      </c>
      <c r="C41" s="297"/>
      <c r="D41" s="297"/>
      <c r="E41" s="298"/>
      <c r="F41" s="722">
        <v>0</v>
      </c>
      <c r="G41" s="621">
        <v>0</v>
      </c>
      <c r="H41" s="621">
        <v>0</v>
      </c>
      <c r="I41" s="621">
        <v>0</v>
      </c>
      <c r="J41" s="621">
        <v>0</v>
      </c>
      <c r="K41" s="621">
        <v>0</v>
      </c>
      <c r="L41" s="622">
        <v>0</v>
      </c>
      <c r="M41" s="700">
        <v>0</v>
      </c>
      <c r="O41" s="520"/>
      <c r="P41" s="519"/>
    </row>
    <row r="42" spans="1:16" ht="16.5" customHeight="1" thickBot="1">
      <c r="A42" s="140"/>
      <c r="B42" s="313" t="s">
        <v>515</v>
      </c>
      <c r="C42" s="106"/>
      <c r="D42" s="106"/>
      <c r="E42" s="113"/>
      <c r="F42" s="742">
        <v>0</v>
      </c>
      <c r="G42" s="743">
        <v>0</v>
      </c>
      <c r="H42" s="743">
        <v>106877</v>
      </c>
      <c r="I42" s="743">
        <v>0</v>
      </c>
      <c r="J42" s="743">
        <v>0</v>
      </c>
      <c r="K42" s="743">
        <v>1424</v>
      </c>
      <c r="L42" s="744">
        <v>10869</v>
      </c>
      <c r="M42" s="733">
        <v>119170</v>
      </c>
      <c r="O42" s="520"/>
      <c r="P42" s="519"/>
    </row>
    <row r="43" spans="1:16" ht="16.5" customHeight="1">
      <c r="A43" s="1180" t="s">
        <v>516</v>
      </c>
      <c r="B43" s="1181"/>
      <c r="C43" s="1181"/>
      <c r="D43" s="1181"/>
      <c r="E43" s="1178" t="s">
        <v>517</v>
      </c>
      <c r="F43" s="734">
        <v>6972</v>
      </c>
      <c r="G43" s="735">
        <v>32344</v>
      </c>
      <c r="H43" s="735">
        <v>38080</v>
      </c>
      <c r="I43" s="735">
        <v>0</v>
      </c>
      <c r="J43" s="735">
        <v>0</v>
      </c>
      <c r="K43" s="735">
        <v>11355</v>
      </c>
      <c r="L43" s="736">
        <v>0</v>
      </c>
      <c r="M43" s="717">
        <v>88751</v>
      </c>
      <c r="N43" s="58">
        <f>M43-M44</f>
        <v>73528</v>
      </c>
      <c r="O43" s="520"/>
      <c r="P43" s="519"/>
    </row>
    <row r="44" spans="1:16" ht="16.5" customHeight="1" thickBot="1">
      <c r="A44" s="1182" t="s">
        <v>610</v>
      </c>
      <c r="B44" s="1183"/>
      <c r="C44" s="1183"/>
      <c r="D44" s="1183"/>
      <c r="E44" s="1179"/>
      <c r="F44" s="737">
        <v>0</v>
      </c>
      <c r="G44" s="738">
        <v>0</v>
      </c>
      <c r="H44" s="738">
        <v>0</v>
      </c>
      <c r="I44" s="738">
        <v>0</v>
      </c>
      <c r="J44" s="738">
        <v>0</v>
      </c>
      <c r="K44" s="738">
        <v>0</v>
      </c>
      <c r="L44" s="739">
        <v>15223</v>
      </c>
      <c r="M44" s="740">
        <v>15223</v>
      </c>
      <c r="O44" s="520"/>
      <c r="P44" s="519"/>
    </row>
    <row r="45" spans="1:16" ht="16.5" customHeight="1">
      <c r="A45" s="136" t="s">
        <v>518</v>
      </c>
      <c r="B45" s="23"/>
      <c r="C45" s="23"/>
      <c r="D45" s="23"/>
      <c r="E45" s="147"/>
      <c r="F45" s="745">
        <v>-2656140</v>
      </c>
      <c r="G45" s="746">
        <v>-321157</v>
      </c>
      <c r="H45" s="746">
        <v>-659061</v>
      </c>
      <c r="I45" s="746">
        <v>0</v>
      </c>
      <c r="J45" s="746">
        <v>0</v>
      </c>
      <c r="K45" s="746">
        <v>327002</v>
      </c>
      <c r="L45" s="747">
        <v>-2853359</v>
      </c>
      <c r="M45" s="748">
        <v>-6162715</v>
      </c>
      <c r="O45" s="520"/>
      <c r="P45" s="519"/>
    </row>
    <row r="46" spans="1:16" ht="16.5" customHeight="1">
      <c r="A46" s="136" t="s">
        <v>715</v>
      </c>
      <c r="B46" s="23"/>
      <c r="C46" s="23"/>
      <c r="D46" s="23"/>
      <c r="E46" s="147"/>
      <c r="F46" s="745">
        <v>0</v>
      </c>
      <c r="G46" s="746">
        <v>0</v>
      </c>
      <c r="H46" s="746">
        <v>0</v>
      </c>
      <c r="I46" s="746">
        <v>0</v>
      </c>
      <c r="J46" s="746">
        <v>0</v>
      </c>
      <c r="K46" s="746">
        <v>10000</v>
      </c>
      <c r="L46" s="747">
        <v>0</v>
      </c>
      <c r="M46" s="749">
        <v>10000</v>
      </c>
      <c r="O46" s="520"/>
      <c r="P46" s="519"/>
    </row>
    <row r="47" spans="1:16" ht="16.5" customHeight="1">
      <c r="A47" s="1190" t="s">
        <v>716</v>
      </c>
      <c r="B47" s="1191"/>
      <c r="C47" s="1191"/>
      <c r="D47" s="1191"/>
      <c r="E47" s="1192"/>
      <c r="F47" s="750">
        <v>-2649168</v>
      </c>
      <c r="G47" s="751">
        <v>-288813</v>
      </c>
      <c r="H47" s="751">
        <v>-620981</v>
      </c>
      <c r="I47" s="751">
        <v>0</v>
      </c>
      <c r="J47" s="751">
        <v>0</v>
      </c>
      <c r="K47" s="751">
        <v>348357</v>
      </c>
      <c r="L47" s="752">
        <v>-2868582</v>
      </c>
      <c r="M47" s="749">
        <v>-6079187</v>
      </c>
      <c r="O47" s="520"/>
      <c r="P47" s="519"/>
    </row>
    <row r="48" spans="1:16" s="18" customFormat="1" ht="16.5" customHeight="1">
      <c r="A48" s="291" t="s">
        <v>717</v>
      </c>
      <c r="B48" s="46"/>
      <c r="C48" s="46"/>
      <c r="D48" s="46"/>
      <c r="E48" s="292"/>
      <c r="F48" s="714">
        <v>0</v>
      </c>
      <c r="G48" s="715">
        <v>0</v>
      </c>
      <c r="H48" s="715">
        <v>0</v>
      </c>
      <c r="I48" s="715">
        <v>0</v>
      </c>
      <c r="J48" s="715">
        <v>0</v>
      </c>
      <c r="K48" s="715">
        <v>0</v>
      </c>
      <c r="L48" s="716">
        <v>0</v>
      </c>
      <c r="M48" s="717">
        <v>0</v>
      </c>
      <c r="O48" s="521"/>
      <c r="P48" s="525"/>
    </row>
    <row r="49" spans="1:16" s="18" customFormat="1" ht="16.5" customHeight="1" thickBot="1">
      <c r="A49" s="162" t="s">
        <v>718</v>
      </c>
      <c r="B49" s="163"/>
      <c r="C49" s="163"/>
      <c r="D49" s="163"/>
      <c r="E49" s="164"/>
      <c r="F49" s="737">
        <v>0</v>
      </c>
      <c r="G49" s="738">
        <v>0</v>
      </c>
      <c r="H49" s="738">
        <v>0</v>
      </c>
      <c r="I49" s="738">
        <v>0</v>
      </c>
      <c r="J49" s="738">
        <v>0</v>
      </c>
      <c r="K49" s="738">
        <v>0</v>
      </c>
      <c r="L49" s="739">
        <v>0</v>
      </c>
      <c r="M49" s="753">
        <v>0</v>
      </c>
      <c r="O49" s="521"/>
      <c r="P49" s="525"/>
    </row>
    <row r="50" spans="1:16" s="18" customFormat="1" ht="16.5" customHeight="1">
      <c r="A50" s="129" t="s">
        <v>719</v>
      </c>
      <c r="B50" s="32"/>
      <c r="C50" s="32"/>
      <c r="D50" s="32"/>
      <c r="E50" s="158"/>
      <c r="F50" s="714">
        <v>564087</v>
      </c>
      <c r="G50" s="715">
        <v>113060</v>
      </c>
      <c r="H50" s="715">
        <v>749088</v>
      </c>
      <c r="I50" s="715">
        <v>1329</v>
      </c>
      <c r="J50" s="715">
        <v>175657</v>
      </c>
      <c r="K50" s="715">
        <v>339602</v>
      </c>
      <c r="L50" s="716">
        <v>747752</v>
      </c>
      <c r="M50" s="717">
        <v>2690575</v>
      </c>
      <c r="O50" s="521"/>
      <c r="P50" s="525"/>
    </row>
    <row r="51" spans="1:16" s="18" customFormat="1" ht="16.5" customHeight="1">
      <c r="A51" s="129"/>
      <c r="B51" s="26" t="s">
        <v>383</v>
      </c>
      <c r="C51" s="86"/>
      <c r="D51" s="86"/>
      <c r="E51" s="146"/>
      <c r="F51" s="754">
        <v>280767</v>
      </c>
      <c r="G51" s="755">
        <v>27967</v>
      </c>
      <c r="H51" s="755">
        <v>271109</v>
      </c>
      <c r="I51" s="755">
        <v>1329</v>
      </c>
      <c r="J51" s="755">
        <v>175657</v>
      </c>
      <c r="K51" s="755">
        <v>19916</v>
      </c>
      <c r="L51" s="756">
        <v>466982</v>
      </c>
      <c r="M51" s="717">
        <v>1243727</v>
      </c>
      <c r="O51" s="521"/>
      <c r="P51" s="525"/>
    </row>
    <row r="52" spans="1:16" s="18" customFormat="1" ht="16.5" customHeight="1">
      <c r="A52" s="129"/>
      <c r="B52" s="27" t="s">
        <v>384</v>
      </c>
      <c r="C52" s="28"/>
      <c r="D52" s="28"/>
      <c r="E52" s="143"/>
      <c r="F52" s="718">
        <v>283320</v>
      </c>
      <c r="G52" s="719">
        <v>85093</v>
      </c>
      <c r="H52" s="719">
        <v>477979</v>
      </c>
      <c r="I52" s="719">
        <v>0</v>
      </c>
      <c r="J52" s="719">
        <v>0</v>
      </c>
      <c r="K52" s="719">
        <v>319686</v>
      </c>
      <c r="L52" s="720">
        <v>280770</v>
      </c>
      <c r="M52" s="721">
        <v>1446848</v>
      </c>
      <c r="O52" s="521"/>
      <c r="P52" s="525"/>
    </row>
    <row r="53" spans="1:16" s="18" customFormat="1" ht="16.5" customHeight="1">
      <c r="A53" s="129"/>
      <c r="B53" s="1174"/>
      <c r="C53" s="1175"/>
      <c r="D53" s="1188" t="s">
        <v>187</v>
      </c>
      <c r="E53" s="1189"/>
      <c r="F53" s="722">
        <v>0</v>
      </c>
      <c r="G53" s="621">
        <v>0</v>
      </c>
      <c r="H53" s="621">
        <v>79342</v>
      </c>
      <c r="I53" s="621">
        <v>0</v>
      </c>
      <c r="J53" s="621">
        <v>0</v>
      </c>
      <c r="K53" s="621">
        <v>9958</v>
      </c>
      <c r="L53" s="622">
        <v>16270</v>
      </c>
      <c r="M53" s="700">
        <v>105570</v>
      </c>
      <c r="O53" s="521"/>
      <c r="P53" s="525"/>
    </row>
    <row r="54" spans="1:16" s="18" customFormat="1" ht="16.5" customHeight="1" thickBot="1">
      <c r="A54" s="130"/>
      <c r="B54" s="1176"/>
      <c r="C54" s="1177"/>
      <c r="D54" s="1166" t="s">
        <v>188</v>
      </c>
      <c r="E54" s="1167"/>
      <c r="F54" s="730">
        <v>283320</v>
      </c>
      <c r="G54" s="731">
        <v>85093</v>
      </c>
      <c r="H54" s="731">
        <v>398637</v>
      </c>
      <c r="I54" s="731">
        <v>0</v>
      </c>
      <c r="J54" s="731">
        <v>0</v>
      </c>
      <c r="K54" s="731">
        <v>309728</v>
      </c>
      <c r="L54" s="732">
        <v>264500</v>
      </c>
      <c r="M54" s="733">
        <v>1341278</v>
      </c>
      <c r="O54" s="521"/>
      <c r="P54" s="525"/>
    </row>
  </sheetData>
  <sheetProtection/>
  <mergeCells count="13">
    <mergeCell ref="M2:M3"/>
    <mergeCell ref="E34:E35"/>
    <mergeCell ref="D53:E53"/>
    <mergeCell ref="A47:E47"/>
    <mergeCell ref="D54:E54"/>
    <mergeCell ref="B6:C10"/>
    <mergeCell ref="B12:C20"/>
    <mergeCell ref="B23:C27"/>
    <mergeCell ref="B29:C33"/>
    <mergeCell ref="B53:C54"/>
    <mergeCell ref="E43:E44"/>
    <mergeCell ref="A43:D43"/>
    <mergeCell ref="A44:D44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45"/>
  <sheetViews>
    <sheetView view="pageBreakPreview" zoomScale="90" zoomScaleNormal="75" zoomScaleSheetLayoutView="90" zoomScalePageLayoutView="0" workbookViewId="0" topLeftCell="A1">
      <pane xSplit="3" ySplit="5" topLeftCell="D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R17" sqref="R17"/>
    </sheetView>
  </sheetViews>
  <sheetFormatPr defaultColWidth="9.00390625" defaultRowHeight="13.5"/>
  <cols>
    <col min="1" max="1" width="5.125" style="58" customWidth="1"/>
    <col min="2" max="2" width="10.50390625" style="58" customWidth="1"/>
    <col min="3" max="3" width="8.75390625" style="58" customWidth="1"/>
    <col min="4" max="19" width="10.125" style="58" customWidth="1"/>
    <col min="20" max="74" width="10.625" style="522" customWidth="1"/>
    <col min="75" max="16384" width="9.00390625" style="522" customWidth="1"/>
  </cols>
  <sheetData>
    <row r="1" spans="1:19" ht="22.5" customHeight="1" thickBot="1">
      <c r="A1" s="1" t="s">
        <v>190</v>
      </c>
      <c r="I1" s="31"/>
      <c r="S1" s="31"/>
    </row>
    <row r="2" spans="1:19" ht="18" customHeight="1">
      <c r="A2" s="132"/>
      <c r="B2" s="133"/>
      <c r="C2" s="157" t="s">
        <v>191</v>
      </c>
      <c r="D2" s="1195" t="s">
        <v>221</v>
      </c>
      <c r="E2" s="1196"/>
      <c r="F2" s="1199" t="s">
        <v>365</v>
      </c>
      <c r="G2" s="1200"/>
      <c r="H2" s="1195" t="s">
        <v>344</v>
      </c>
      <c r="I2" s="1196"/>
      <c r="J2" s="1195" t="s">
        <v>777</v>
      </c>
      <c r="K2" s="1196"/>
      <c r="L2" s="1199" t="s">
        <v>366</v>
      </c>
      <c r="M2" s="1200"/>
      <c r="N2" s="1195" t="s">
        <v>222</v>
      </c>
      <c r="O2" s="1196"/>
      <c r="P2" s="1195" t="s">
        <v>223</v>
      </c>
      <c r="Q2" s="1196"/>
      <c r="R2" s="1195" t="s">
        <v>220</v>
      </c>
      <c r="S2" s="1196"/>
    </row>
    <row r="3" spans="1:19" s="197" customFormat="1" ht="18" customHeight="1">
      <c r="A3" s="129"/>
      <c r="B3" s="32"/>
      <c r="C3" s="158"/>
      <c r="D3" s="1197" t="s">
        <v>442</v>
      </c>
      <c r="E3" s="1198"/>
      <c r="F3" s="1201" t="s">
        <v>370</v>
      </c>
      <c r="G3" s="1202"/>
      <c r="H3" s="1197" t="s">
        <v>345</v>
      </c>
      <c r="I3" s="1198"/>
      <c r="J3" s="1197" t="s">
        <v>773</v>
      </c>
      <c r="K3" s="1198"/>
      <c r="L3" s="1201" t="s">
        <v>372</v>
      </c>
      <c r="M3" s="1202"/>
      <c r="N3" s="1197" t="s">
        <v>443</v>
      </c>
      <c r="O3" s="1198"/>
      <c r="P3" s="1197" t="s">
        <v>444</v>
      </c>
      <c r="Q3" s="1198"/>
      <c r="R3" s="1197"/>
      <c r="S3" s="1198"/>
    </row>
    <row r="4" spans="1:19" ht="18" customHeight="1">
      <c r="A4" s="137"/>
      <c r="B4" s="21"/>
      <c r="C4" s="142"/>
      <c r="D4" s="537" t="s">
        <v>192</v>
      </c>
      <c r="E4" s="538" t="s">
        <v>193</v>
      </c>
      <c r="F4" s="537" t="s">
        <v>192</v>
      </c>
      <c r="G4" s="538" t="s">
        <v>193</v>
      </c>
      <c r="H4" s="537" t="s">
        <v>192</v>
      </c>
      <c r="I4" s="538" t="s">
        <v>193</v>
      </c>
      <c r="J4" s="537" t="s">
        <v>192</v>
      </c>
      <c r="K4" s="538" t="s">
        <v>193</v>
      </c>
      <c r="L4" s="537" t="s">
        <v>192</v>
      </c>
      <c r="M4" s="538" t="s">
        <v>193</v>
      </c>
      <c r="N4" s="537" t="s">
        <v>192</v>
      </c>
      <c r="O4" s="538" t="s">
        <v>193</v>
      </c>
      <c r="P4" s="537" t="s">
        <v>192</v>
      </c>
      <c r="Q4" s="539" t="s">
        <v>193</v>
      </c>
      <c r="R4" s="537" t="s">
        <v>192</v>
      </c>
      <c r="S4" s="539" t="s">
        <v>193</v>
      </c>
    </row>
    <row r="5" spans="1:19" ht="18" customHeight="1" thickBot="1">
      <c r="A5" s="136"/>
      <c r="B5" s="23" t="s">
        <v>194</v>
      </c>
      <c r="C5" s="147"/>
      <c r="D5" s="540" t="s">
        <v>219</v>
      </c>
      <c r="E5" s="541" t="s">
        <v>224</v>
      </c>
      <c r="F5" s="540" t="s">
        <v>219</v>
      </c>
      <c r="G5" s="541" t="s">
        <v>224</v>
      </c>
      <c r="H5" s="540" t="s">
        <v>219</v>
      </c>
      <c r="I5" s="541" t="s">
        <v>224</v>
      </c>
      <c r="J5" s="540" t="s">
        <v>219</v>
      </c>
      <c r="K5" s="541" t="s">
        <v>224</v>
      </c>
      <c r="L5" s="540" t="s">
        <v>219</v>
      </c>
      <c r="M5" s="541" t="s">
        <v>224</v>
      </c>
      <c r="N5" s="540" t="s">
        <v>219</v>
      </c>
      <c r="O5" s="541" t="s">
        <v>224</v>
      </c>
      <c r="P5" s="540" t="s">
        <v>219</v>
      </c>
      <c r="Q5" s="542" t="s">
        <v>224</v>
      </c>
      <c r="R5" s="540" t="s">
        <v>219</v>
      </c>
      <c r="S5" s="542" t="s">
        <v>224</v>
      </c>
    </row>
    <row r="6" spans="1:19" ht="25.5" customHeight="1">
      <c r="A6" s="137" t="s">
        <v>195</v>
      </c>
      <c r="B6" s="21"/>
      <c r="C6" s="142"/>
      <c r="D6" s="757"/>
      <c r="E6" s="758"/>
      <c r="F6" s="757"/>
      <c r="G6" s="758"/>
      <c r="H6" s="757"/>
      <c r="I6" s="758"/>
      <c r="J6" s="757"/>
      <c r="K6" s="758"/>
      <c r="L6" s="757"/>
      <c r="M6" s="758"/>
      <c r="N6" s="757"/>
      <c r="O6" s="758"/>
      <c r="P6" s="757"/>
      <c r="Q6" s="758"/>
      <c r="R6" s="757"/>
      <c r="S6" s="758"/>
    </row>
    <row r="7" spans="1:19" ht="25.5" customHeight="1">
      <c r="A7" s="137"/>
      <c r="B7" s="293" t="s">
        <v>196</v>
      </c>
      <c r="C7" s="295"/>
      <c r="D7" s="759">
        <v>716852</v>
      </c>
      <c r="E7" s="760">
        <v>22.8</v>
      </c>
      <c r="F7" s="759">
        <v>137878</v>
      </c>
      <c r="G7" s="760">
        <v>20.6</v>
      </c>
      <c r="H7" s="759">
        <v>379577</v>
      </c>
      <c r="I7" s="760">
        <v>21.7</v>
      </c>
      <c r="J7" s="759">
        <v>0</v>
      </c>
      <c r="K7" s="760">
        <v>0</v>
      </c>
      <c r="L7" s="759">
        <v>0</v>
      </c>
      <c r="M7" s="760">
        <v>0</v>
      </c>
      <c r="N7" s="759">
        <v>1607</v>
      </c>
      <c r="O7" s="760">
        <v>0.1</v>
      </c>
      <c r="P7" s="759">
        <v>739499</v>
      </c>
      <c r="Q7" s="760">
        <v>24.2</v>
      </c>
      <c r="R7" s="759">
        <v>1975413</v>
      </c>
      <c r="S7" s="761">
        <v>18.3</v>
      </c>
    </row>
    <row r="8" spans="1:19" ht="25.5" customHeight="1">
      <c r="A8" s="137"/>
      <c r="B8" s="296" t="s">
        <v>197</v>
      </c>
      <c r="C8" s="298"/>
      <c r="D8" s="624">
        <v>384066</v>
      </c>
      <c r="E8" s="762">
        <v>12.2</v>
      </c>
      <c r="F8" s="624">
        <v>96601</v>
      </c>
      <c r="G8" s="762">
        <v>14.4</v>
      </c>
      <c r="H8" s="624">
        <v>372854</v>
      </c>
      <c r="I8" s="762">
        <v>21.3</v>
      </c>
      <c r="J8" s="624">
        <v>0</v>
      </c>
      <c r="K8" s="762">
        <v>0</v>
      </c>
      <c r="L8" s="624">
        <v>0</v>
      </c>
      <c r="M8" s="762">
        <v>0</v>
      </c>
      <c r="N8" s="624">
        <v>1081</v>
      </c>
      <c r="O8" s="762">
        <v>0.1</v>
      </c>
      <c r="P8" s="624">
        <v>480977</v>
      </c>
      <c r="Q8" s="762">
        <v>15.7</v>
      </c>
      <c r="R8" s="624">
        <v>1335579</v>
      </c>
      <c r="S8" s="763">
        <v>12.4</v>
      </c>
    </row>
    <row r="9" spans="1:19" ht="25.5" customHeight="1">
      <c r="A9" s="137"/>
      <c r="B9" s="296" t="s">
        <v>198</v>
      </c>
      <c r="C9" s="298"/>
      <c r="D9" s="624">
        <v>105961</v>
      </c>
      <c r="E9" s="762">
        <v>3.4</v>
      </c>
      <c r="F9" s="624">
        <v>68882</v>
      </c>
      <c r="G9" s="762">
        <v>10.3</v>
      </c>
      <c r="H9" s="624">
        <v>0</v>
      </c>
      <c r="I9" s="762">
        <v>0</v>
      </c>
      <c r="J9" s="624">
        <v>0</v>
      </c>
      <c r="K9" s="762">
        <v>0</v>
      </c>
      <c r="L9" s="624">
        <v>0</v>
      </c>
      <c r="M9" s="762">
        <v>0</v>
      </c>
      <c r="N9" s="624">
        <v>0</v>
      </c>
      <c r="O9" s="762">
        <v>0</v>
      </c>
      <c r="P9" s="624">
        <v>277485</v>
      </c>
      <c r="Q9" s="762">
        <v>9.1</v>
      </c>
      <c r="R9" s="624">
        <v>452328</v>
      </c>
      <c r="S9" s="763">
        <v>4.2</v>
      </c>
    </row>
    <row r="10" spans="1:19" ht="25.5" customHeight="1">
      <c r="A10" s="137"/>
      <c r="B10" s="296" t="s">
        <v>763</v>
      </c>
      <c r="C10" s="298"/>
      <c r="D10" s="620">
        <v>0</v>
      </c>
      <c r="E10" s="762">
        <v>0</v>
      </c>
      <c r="F10" s="624">
        <v>0</v>
      </c>
      <c r="G10" s="762">
        <v>0</v>
      </c>
      <c r="H10" s="624">
        <v>0</v>
      </c>
      <c r="I10" s="762">
        <v>0</v>
      </c>
      <c r="J10" s="624">
        <v>0</v>
      </c>
      <c r="K10" s="762">
        <v>0</v>
      </c>
      <c r="L10" s="624">
        <v>0</v>
      </c>
      <c r="M10" s="762">
        <v>0</v>
      </c>
      <c r="N10" s="624">
        <v>0</v>
      </c>
      <c r="O10" s="762">
        <v>0</v>
      </c>
      <c r="P10" s="624">
        <v>0</v>
      </c>
      <c r="Q10" s="762">
        <v>0</v>
      </c>
      <c r="R10" s="624">
        <v>0</v>
      </c>
      <c r="S10" s="763">
        <v>0</v>
      </c>
    </row>
    <row r="11" spans="1:19" ht="25.5" customHeight="1">
      <c r="A11" s="137"/>
      <c r="B11" s="296" t="s">
        <v>199</v>
      </c>
      <c r="C11" s="298"/>
      <c r="D11" s="620">
        <v>214749</v>
      </c>
      <c r="E11" s="762">
        <v>6.8</v>
      </c>
      <c r="F11" s="624">
        <v>46283</v>
      </c>
      <c r="G11" s="762">
        <v>6.9</v>
      </c>
      <c r="H11" s="624">
        <v>128331</v>
      </c>
      <c r="I11" s="762">
        <v>7.3</v>
      </c>
      <c r="J11" s="624">
        <v>0</v>
      </c>
      <c r="K11" s="762">
        <v>0</v>
      </c>
      <c r="L11" s="624">
        <v>0</v>
      </c>
      <c r="M11" s="762">
        <v>0</v>
      </c>
      <c r="N11" s="624">
        <v>437</v>
      </c>
      <c r="O11" s="762">
        <v>0</v>
      </c>
      <c r="P11" s="624">
        <v>382780</v>
      </c>
      <c r="Q11" s="762">
        <v>12.5</v>
      </c>
      <c r="R11" s="624">
        <v>772580</v>
      </c>
      <c r="S11" s="763">
        <v>7.2</v>
      </c>
    </row>
    <row r="12" spans="1:19" ht="25.5" customHeight="1" thickBot="1">
      <c r="A12" s="140"/>
      <c r="B12" s="319" t="s">
        <v>200</v>
      </c>
      <c r="C12" s="309"/>
      <c r="D12" s="764">
        <v>1421628</v>
      </c>
      <c r="E12" s="765">
        <v>45.1</v>
      </c>
      <c r="F12" s="764">
        <v>349644</v>
      </c>
      <c r="G12" s="765">
        <v>52.3</v>
      </c>
      <c r="H12" s="764">
        <v>880762</v>
      </c>
      <c r="I12" s="765">
        <v>50.3</v>
      </c>
      <c r="J12" s="764">
        <v>0</v>
      </c>
      <c r="K12" s="765">
        <v>0</v>
      </c>
      <c r="L12" s="764">
        <v>0</v>
      </c>
      <c r="M12" s="765">
        <v>0</v>
      </c>
      <c r="N12" s="764">
        <v>3125</v>
      </c>
      <c r="O12" s="765">
        <v>0.2</v>
      </c>
      <c r="P12" s="764">
        <v>1880741</v>
      </c>
      <c r="Q12" s="765">
        <v>61.5</v>
      </c>
      <c r="R12" s="701">
        <v>4535900</v>
      </c>
      <c r="S12" s="765">
        <v>42.1</v>
      </c>
    </row>
    <row r="13" spans="1:19" ht="25.5" customHeight="1">
      <c r="A13" s="137" t="s">
        <v>201</v>
      </c>
      <c r="B13" s="21"/>
      <c r="C13" s="142"/>
      <c r="D13" s="766">
        <v>41161</v>
      </c>
      <c r="E13" s="767">
        <v>1.3</v>
      </c>
      <c r="F13" s="766">
        <v>1190</v>
      </c>
      <c r="G13" s="767">
        <v>0.2</v>
      </c>
      <c r="H13" s="766">
        <v>1935</v>
      </c>
      <c r="I13" s="767">
        <v>0.1</v>
      </c>
      <c r="J13" s="766">
        <v>0</v>
      </c>
      <c r="K13" s="767">
        <v>0</v>
      </c>
      <c r="L13" s="766">
        <v>2750</v>
      </c>
      <c r="M13" s="767">
        <v>1.4</v>
      </c>
      <c r="N13" s="766">
        <v>29874</v>
      </c>
      <c r="O13" s="767">
        <v>1.5</v>
      </c>
      <c r="P13" s="766">
        <v>14338</v>
      </c>
      <c r="Q13" s="767">
        <v>0.5</v>
      </c>
      <c r="R13" s="768">
        <v>91248</v>
      </c>
      <c r="S13" s="769">
        <v>0.8</v>
      </c>
    </row>
    <row r="14" spans="1:19" ht="25.5" customHeight="1">
      <c r="A14" s="137"/>
      <c r="B14" s="544" t="s">
        <v>672</v>
      </c>
      <c r="C14" s="295"/>
      <c r="D14" s="770">
        <v>41037</v>
      </c>
      <c r="E14" s="771">
        <v>1.3</v>
      </c>
      <c r="F14" s="770">
        <v>1190</v>
      </c>
      <c r="G14" s="760">
        <v>0.2</v>
      </c>
      <c r="H14" s="770">
        <v>1935</v>
      </c>
      <c r="I14" s="760">
        <v>0.1</v>
      </c>
      <c r="J14" s="770">
        <v>0</v>
      </c>
      <c r="K14" s="760">
        <v>0</v>
      </c>
      <c r="L14" s="770">
        <v>2750</v>
      </c>
      <c r="M14" s="760">
        <v>1.4</v>
      </c>
      <c r="N14" s="770">
        <v>29874</v>
      </c>
      <c r="O14" s="760">
        <v>1.5</v>
      </c>
      <c r="P14" s="770">
        <v>14162</v>
      </c>
      <c r="Q14" s="760">
        <v>0.5</v>
      </c>
      <c r="R14" s="759">
        <v>90948</v>
      </c>
      <c r="S14" s="760">
        <v>0.8</v>
      </c>
    </row>
    <row r="15" spans="1:19" ht="25.5" customHeight="1">
      <c r="A15" s="137"/>
      <c r="B15" s="1193" t="s">
        <v>684</v>
      </c>
      <c r="C15" s="1194"/>
      <c r="D15" s="772">
        <v>0</v>
      </c>
      <c r="E15" s="762">
        <v>0</v>
      </c>
      <c r="F15" s="772">
        <v>0</v>
      </c>
      <c r="G15" s="773"/>
      <c r="H15" s="772">
        <v>0</v>
      </c>
      <c r="I15" s="773"/>
      <c r="J15" s="772">
        <v>0</v>
      </c>
      <c r="K15" s="773"/>
      <c r="L15" s="772">
        <v>0</v>
      </c>
      <c r="M15" s="773"/>
      <c r="N15" s="772">
        <v>0</v>
      </c>
      <c r="O15" s="773"/>
      <c r="P15" s="772">
        <v>0</v>
      </c>
      <c r="Q15" s="773"/>
      <c r="R15" s="838">
        <v>0</v>
      </c>
      <c r="S15" s="773">
        <v>0</v>
      </c>
    </row>
    <row r="16" spans="1:19" s="197" customFormat="1" ht="25.5" customHeight="1">
      <c r="A16" s="129"/>
      <c r="B16" s="545" t="s">
        <v>673</v>
      </c>
      <c r="C16" s="311"/>
      <c r="D16" s="620">
        <v>73</v>
      </c>
      <c r="E16" s="762">
        <v>0</v>
      </c>
      <c r="F16" s="620">
        <v>0</v>
      </c>
      <c r="G16" s="762">
        <v>0</v>
      </c>
      <c r="H16" s="620">
        <v>0</v>
      </c>
      <c r="I16" s="762">
        <v>0</v>
      </c>
      <c r="J16" s="620">
        <v>0</v>
      </c>
      <c r="K16" s="762">
        <v>0</v>
      </c>
      <c r="L16" s="620">
        <v>0</v>
      </c>
      <c r="M16" s="762">
        <v>0</v>
      </c>
      <c r="N16" s="620">
        <v>0</v>
      </c>
      <c r="O16" s="762">
        <v>0</v>
      </c>
      <c r="P16" s="620">
        <v>0</v>
      </c>
      <c r="Q16" s="762">
        <v>0</v>
      </c>
      <c r="R16" s="624">
        <v>73</v>
      </c>
      <c r="S16" s="762">
        <v>0</v>
      </c>
    </row>
    <row r="17" spans="1:19" ht="25.5" customHeight="1">
      <c r="A17" s="136"/>
      <c r="B17" s="546" t="s">
        <v>674</v>
      </c>
      <c r="C17" s="301"/>
      <c r="D17" s="651">
        <v>51</v>
      </c>
      <c r="E17" s="774">
        <v>0</v>
      </c>
      <c r="F17" s="651">
        <v>0</v>
      </c>
      <c r="G17" s="774">
        <v>0</v>
      </c>
      <c r="H17" s="651">
        <v>0</v>
      </c>
      <c r="I17" s="774">
        <v>0</v>
      </c>
      <c r="J17" s="651">
        <v>0</v>
      </c>
      <c r="K17" s="774">
        <v>0</v>
      </c>
      <c r="L17" s="651">
        <v>0</v>
      </c>
      <c r="M17" s="774">
        <v>0</v>
      </c>
      <c r="N17" s="651">
        <v>0</v>
      </c>
      <c r="O17" s="774">
        <v>0</v>
      </c>
      <c r="P17" s="651">
        <v>176</v>
      </c>
      <c r="Q17" s="774">
        <v>0</v>
      </c>
      <c r="R17" s="651">
        <v>227</v>
      </c>
      <c r="S17" s="774">
        <v>0</v>
      </c>
    </row>
    <row r="18" spans="1:19" ht="25.5" customHeight="1">
      <c r="A18" s="139" t="s">
        <v>203</v>
      </c>
      <c r="B18" s="24"/>
      <c r="C18" s="144"/>
      <c r="D18" s="775">
        <v>408548</v>
      </c>
      <c r="E18" s="767">
        <v>13</v>
      </c>
      <c r="F18" s="775">
        <v>18124</v>
      </c>
      <c r="G18" s="767">
        <v>2.7</v>
      </c>
      <c r="H18" s="775">
        <v>85963</v>
      </c>
      <c r="I18" s="767">
        <v>4.9</v>
      </c>
      <c r="J18" s="775">
        <v>0</v>
      </c>
      <c r="K18" s="767">
        <v>0</v>
      </c>
      <c r="L18" s="775">
        <v>34344</v>
      </c>
      <c r="M18" s="767">
        <v>17.9</v>
      </c>
      <c r="N18" s="775">
        <v>180417</v>
      </c>
      <c r="O18" s="767">
        <v>9.2</v>
      </c>
      <c r="P18" s="775">
        <v>177231</v>
      </c>
      <c r="Q18" s="767">
        <v>5.8</v>
      </c>
      <c r="R18" s="775">
        <v>904627</v>
      </c>
      <c r="S18" s="776">
        <v>8.4</v>
      </c>
    </row>
    <row r="19" spans="1:19" ht="25.5" customHeight="1">
      <c r="A19" s="139" t="s">
        <v>204</v>
      </c>
      <c r="B19" s="24"/>
      <c r="C19" s="144"/>
      <c r="D19" s="775">
        <v>52570</v>
      </c>
      <c r="E19" s="767">
        <v>1.7</v>
      </c>
      <c r="F19" s="775">
        <v>6630</v>
      </c>
      <c r="G19" s="767">
        <v>1</v>
      </c>
      <c r="H19" s="775">
        <v>21425</v>
      </c>
      <c r="I19" s="767">
        <v>1.2</v>
      </c>
      <c r="J19" s="775">
        <v>0</v>
      </c>
      <c r="K19" s="767">
        <v>0</v>
      </c>
      <c r="L19" s="775">
        <v>0</v>
      </c>
      <c r="M19" s="767">
        <v>0</v>
      </c>
      <c r="N19" s="775">
        <v>0</v>
      </c>
      <c r="O19" s="767">
        <v>0</v>
      </c>
      <c r="P19" s="775">
        <v>52603</v>
      </c>
      <c r="Q19" s="767">
        <v>1.7</v>
      </c>
      <c r="R19" s="775">
        <v>133228</v>
      </c>
      <c r="S19" s="776">
        <v>1.2</v>
      </c>
    </row>
    <row r="20" spans="1:19" ht="25.5" customHeight="1">
      <c r="A20" s="139" t="s">
        <v>205</v>
      </c>
      <c r="B20" s="24"/>
      <c r="C20" s="144"/>
      <c r="D20" s="775">
        <v>10960</v>
      </c>
      <c r="E20" s="767">
        <v>0.3</v>
      </c>
      <c r="F20" s="775">
        <v>1204</v>
      </c>
      <c r="G20" s="767">
        <v>0.2</v>
      </c>
      <c r="H20" s="775">
        <v>4374</v>
      </c>
      <c r="I20" s="767">
        <v>0.2</v>
      </c>
      <c r="J20" s="775">
        <v>0</v>
      </c>
      <c r="K20" s="767">
        <v>0</v>
      </c>
      <c r="L20" s="775">
        <v>0</v>
      </c>
      <c r="M20" s="767">
        <v>0</v>
      </c>
      <c r="N20" s="775">
        <v>0</v>
      </c>
      <c r="O20" s="767">
        <v>0</v>
      </c>
      <c r="P20" s="775">
        <v>2784</v>
      </c>
      <c r="Q20" s="767">
        <v>0.1</v>
      </c>
      <c r="R20" s="775">
        <v>19322</v>
      </c>
      <c r="S20" s="776">
        <v>0.2</v>
      </c>
    </row>
    <row r="21" spans="1:19" ht="25.5" customHeight="1">
      <c r="A21" s="139" t="s">
        <v>206</v>
      </c>
      <c r="B21" s="24"/>
      <c r="C21" s="144"/>
      <c r="D21" s="775">
        <v>6023</v>
      </c>
      <c r="E21" s="767">
        <v>0.2</v>
      </c>
      <c r="F21" s="775">
        <v>1682</v>
      </c>
      <c r="G21" s="767">
        <v>0.3</v>
      </c>
      <c r="H21" s="775">
        <v>13792</v>
      </c>
      <c r="I21" s="767">
        <v>0.8</v>
      </c>
      <c r="J21" s="775">
        <v>0</v>
      </c>
      <c r="K21" s="767">
        <v>0</v>
      </c>
      <c r="L21" s="775">
        <v>270</v>
      </c>
      <c r="M21" s="767">
        <v>0.1</v>
      </c>
      <c r="N21" s="775">
        <v>6564</v>
      </c>
      <c r="O21" s="767">
        <v>0.3</v>
      </c>
      <c r="P21" s="775">
        <v>26584</v>
      </c>
      <c r="Q21" s="767">
        <v>0.9</v>
      </c>
      <c r="R21" s="775">
        <v>54915</v>
      </c>
      <c r="S21" s="776">
        <v>0.5</v>
      </c>
    </row>
    <row r="22" spans="1:19" s="197" customFormat="1" ht="25.5" customHeight="1" thickBot="1">
      <c r="A22" s="162" t="s">
        <v>207</v>
      </c>
      <c r="B22" s="163"/>
      <c r="C22" s="164"/>
      <c r="D22" s="777">
        <v>397746</v>
      </c>
      <c r="E22" s="778">
        <v>12.6</v>
      </c>
      <c r="F22" s="779">
        <v>66200</v>
      </c>
      <c r="G22" s="778">
        <v>9.9</v>
      </c>
      <c r="H22" s="777">
        <v>177144</v>
      </c>
      <c r="I22" s="778">
        <v>10.1</v>
      </c>
      <c r="J22" s="779">
        <v>0</v>
      </c>
      <c r="K22" s="778">
        <v>0</v>
      </c>
      <c r="L22" s="777">
        <v>0</v>
      </c>
      <c r="M22" s="778">
        <v>0</v>
      </c>
      <c r="N22" s="779">
        <v>147425</v>
      </c>
      <c r="O22" s="778">
        <v>7.5</v>
      </c>
      <c r="P22" s="777">
        <v>201773</v>
      </c>
      <c r="Q22" s="778">
        <v>6.6</v>
      </c>
      <c r="R22" s="777">
        <v>990288</v>
      </c>
      <c r="S22" s="778">
        <v>9.2</v>
      </c>
    </row>
    <row r="23" spans="1:19" ht="25.5" customHeight="1">
      <c r="A23" s="137" t="s">
        <v>208</v>
      </c>
      <c r="B23" s="21"/>
      <c r="C23" s="142"/>
      <c r="D23" s="547"/>
      <c r="E23" s="548"/>
      <c r="F23" s="547"/>
      <c r="G23" s="548"/>
      <c r="H23" s="547"/>
      <c r="I23" s="548"/>
      <c r="J23" s="547"/>
      <c r="K23" s="769"/>
      <c r="L23" s="766"/>
      <c r="M23" s="769"/>
      <c r="N23" s="766"/>
      <c r="O23" s="769"/>
      <c r="P23" s="766"/>
      <c r="Q23" s="769"/>
      <c r="R23" s="766"/>
      <c r="S23" s="769"/>
    </row>
    <row r="24" spans="1:19" ht="25.5" customHeight="1">
      <c r="A24" s="137"/>
      <c r="B24" s="314" t="s">
        <v>209</v>
      </c>
      <c r="C24" s="315" t="s">
        <v>210</v>
      </c>
      <c r="D24" s="759">
        <v>30645</v>
      </c>
      <c r="E24" s="760">
        <v>1</v>
      </c>
      <c r="F24" s="759">
        <v>111381</v>
      </c>
      <c r="G24" s="760">
        <v>16.6</v>
      </c>
      <c r="H24" s="759">
        <v>58005</v>
      </c>
      <c r="I24" s="760">
        <v>3.3</v>
      </c>
      <c r="J24" s="759">
        <v>0</v>
      </c>
      <c r="K24" s="760">
        <v>0</v>
      </c>
      <c r="L24" s="759">
        <v>0</v>
      </c>
      <c r="M24" s="760">
        <v>0</v>
      </c>
      <c r="N24" s="759">
        <v>0</v>
      </c>
      <c r="O24" s="760">
        <v>0</v>
      </c>
      <c r="P24" s="759">
        <v>51621</v>
      </c>
      <c r="Q24" s="760">
        <v>1.7</v>
      </c>
      <c r="R24" s="759">
        <v>251652</v>
      </c>
      <c r="S24" s="761">
        <v>2.3</v>
      </c>
    </row>
    <row r="25" spans="1:19" ht="25.5" customHeight="1">
      <c r="A25" s="137"/>
      <c r="B25" s="316"/>
      <c r="C25" s="302" t="s">
        <v>211</v>
      </c>
      <c r="D25" s="624">
        <v>145527</v>
      </c>
      <c r="E25" s="762">
        <v>4.6</v>
      </c>
      <c r="F25" s="624">
        <v>8383</v>
      </c>
      <c r="G25" s="762">
        <v>1.3</v>
      </c>
      <c r="H25" s="624">
        <v>71070</v>
      </c>
      <c r="I25" s="762">
        <v>4.1</v>
      </c>
      <c r="J25" s="624">
        <v>0</v>
      </c>
      <c r="K25" s="762">
        <v>0</v>
      </c>
      <c r="L25" s="624">
        <v>0</v>
      </c>
      <c r="M25" s="762">
        <v>0</v>
      </c>
      <c r="N25" s="624">
        <v>0</v>
      </c>
      <c r="O25" s="762">
        <v>0</v>
      </c>
      <c r="P25" s="624">
        <v>259954</v>
      </c>
      <c r="Q25" s="762">
        <v>8.5</v>
      </c>
      <c r="R25" s="624">
        <v>484934</v>
      </c>
      <c r="S25" s="763">
        <v>4.5</v>
      </c>
    </row>
    <row r="26" spans="1:19" ht="25.5" customHeight="1">
      <c r="A26" s="137"/>
      <c r="B26" s="317"/>
      <c r="C26" s="302" t="s">
        <v>212</v>
      </c>
      <c r="D26" s="620">
        <v>176172</v>
      </c>
      <c r="E26" s="762">
        <v>5.6</v>
      </c>
      <c r="F26" s="620">
        <v>119764</v>
      </c>
      <c r="G26" s="762">
        <v>17.9</v>
      </c>
      <c r="H26" s="620">
        <v>129075</v>
      </c>
      <c r="I26" s="762">
        <v>7.4</v>
      </c>
      <c r="J26" s="620">
        <v>0</v>
      </c>
      <c r="K26" s="762">
        <v>0</v>
      </c>
      <c r="L26" s="620">
        <v>0</v>
      </c>
      <c r="M26" s="762">
        <v>0</v>
      </c>
      <c r="N26" s="620">
        <v>0</v>
      </c>
      <c r="O26" s="762">
        <v>0</v>
      </c>
      <c r="P26" s="620">
        <v>311575</v>
      </c>
      <c r="Q26" s="762">
        <v>10.2</v>
      </c>
      <c r="R26" s="620">
        <v>736586</v>
      </c>
      <c r="S26" s="762">
        <v>6.8</v>
      </c>
    </row>
    <row r="27" spans="1:19" ht="25.5" customHeight="1">
      <c r="A27" s="137"/>
      <c r="B27" s="296" t="s">
        <v>213</v>
      </c>
      <c r="C27" s="298"/>
      <c r="D27" s="620">
        <v>164713</v>
      </c>
      <c r="E27" s="762">
        <v>5.2</v>
      </c>
      <c r="F27" s="620">
        <v>18107</v>
      </c>
      <c r="G27" s="762">
        <v>2.7</v>
      </c>
      <c r="H27" s="620">
        <v>70422</v>
      </c>
      <c r="I27" s="762">
        <v>4</v>
      </c>
      <c r="J27" s="620">
        <v>0</v>
      </c>
      <c r="K27" s="762">
        <v>0</v>
      </c>
      <c r="L27" s="620">
        <v>0</v>
      </c>
      <c r="M27" s="762">
        <v>0</v>
      </c>
      <c r="N27" s="620">
        <v>0</v>
      </c>
      <c r="O27" s="762">
        <v>0</v>
      </c>
      <c r="P27" s="620">
        <v>169157</v>
      </c>
      <c r="Q27" s="762">
        <v>5.5</v>
      </c>
      <c r="R27" s="620">
        <v>422399</v>
      </c>
      <c r="S27" s="762">
        <v>3.9</v>
      </c>
    </row>
    <row r="28" spans="1:19" ht="25.5" customHeight="1">
      <c r="A28" s="136"/>
      <c r="B28" s="299" t="s">
        <v>214</v>
      </c>
      <c r="C28" s="301"/>
      <c r="D28" s="627">
        <v>340885</v>
      </c>
      <c r="E28" s="774">
        <v>10.8</v>
      </c>
      <c r="F28" s="627">
        <v>137871</v>
      </c>
      <c r="G28" s="774">
        <v>20.6</v>
      </c>
      <c r="H28" s="627">
        <v>199497</v>
      </c>
      <c r="I28" s="774">
        <v>11.4</v>
      </c>
      <c r="J28" s="627">
        <v>0</v>
      </c>
      <c r="K28" s="774">
        <v>0</v>
      </c>
      <c r="L28" s="627">
        <v>0</v>
      </c>
      <c r="M28" s="774">
        <v>0</v>
      </c>
      <c r="N28" s="627">
        <v>0</v>
      </c>
      <c r="O28" s="774">
        <v>0</v>
      </c>
      <c r="P28" s="627">
        <v>480732</v>
      </c>
      <c r="Q28" s="774">
        <v>15.7</v>
      </c>
      <c r="R28" s="627">
        <v>1158985</v>
      </c>
      <c r="S28" s="774">
        <v>10.8</v>
      </c>
    </row>
    <row r="29" spans="1:19" ht="25.5" customHeight="1">
      <c r="A29" s="139" t="s">
        <v>215</v>
      </c>
      <c r="B29" s="24"/>
      <c r="C29" s="144"/>
      <c r="D29" s="780">
        <v>7808</v>
      </c>
      <c r="E29" s="767">
        <v>0.2</v>
      </c>
      <c r="F29" s="780">
        <v>4969</v>
      </c>
      <c r="G29" s="767">
        <v>0.7</v>
      </c>
      <c r="H29" s="780">
        <v>10112</v>
      </c>
      <c r="I29" s="767">
        <v>0.6</v>
      </c>
      <c r="J29" s="780">
        <v>0</v>
      </c>
      <c r="K29" s="767">
        <v>0</v>
      </c>
      <c r="L29" s="780">
        <v>0</v>
      </c>
      <c r="M29" s="767">
        <v>0</v>
      </c>
      <c r="N29" s="780">
        <v>0</v>
      </c>
      <c r="O29" s="767">
        <v>0</v>
      </c>
      <c r="P29" s="780">
        <v>19942</v>
      </c>
      <c r="Q29" s="767">
        <v>0.7</v>
      </c>
      <c r="R29" s="780">
        <v>42831</v>
      </c>
      <c r="S29" s="781">
        <v>0.4</v>
      </c>
    </row>
    <row r="30" spans="1:19" ht="25.5" customHeight="1" thickBot="1">
      <c r="A30" s="156" t="s">
        <v>216</v>
      </c>
      <c r="B30" s="154"/>
      <c r="C30" s="149"/>
      <c r="D30" s="777">
        <v>462894</v>
      </c>
      <c r="E30" s="778">
        <v>14.7</v>
      </c>
      <c r="F30" s="777">
        <v>81451</v>
      </c>
      <c r="G30" s="778">
        <v>12.2</v>
      </c>
      <c r="H30" s="777">
        <v>354839</v>
      </c>
      <c r="I30" s="778">
        <v>20.3</v>
      </c>
      <c r="J30" s="777">
        <v>1329</v>
      </c>
      <c r="K30" s="778">
        <v>100</v>
      </c>
      <c r="L30" s="777">
        <v>154875</v>
      </c>
      <c r="M30" s="778">
        <v>80.6</v>
      </c>
      <c r="N30" s="777">
        <v>1592455</v>
      </c>
      <c r="O30" s="778">
        <v>81.3</v>
      </c>
      <c r="P30" s="777">
        <v>201854</v>
      </c>
      <c r="Q30" s="778">
        <v>6.6</v>
      </c>
      <c r="R30" s="777">
        <v>2849697</v>
      </c>
      <c r="S30" s="778">
        <v>26.4</v>
      </c>
    </row>
    <row r="31" spans="1:19" ht="25.5" customHeight="1">
      <c r="A31" s="136" t="s">
        <v>217</v>
      </c>
      <c r="B31" s="23"/>
      <c r="C31" s="147"/>
      <c r="D31" s="782">
        <v>3150223</v>
      </c>
      <c r="E31" s="767">
        <v>100</v>
      </c>
      <c r="F31" s="782">
        <v>668965</v>
      </c>
      <c r="G31" s="767">
        <v>100</v>
      </c>
      <c r="H31" s="782">
        <v>1749843</v>
      </c>
      <c r="I31" s="767">
        <v>100</v>
      </c>
      <c r="J31" s="782">
        <v>1329</v>
      </c>
      <c r="K31" s="767">
        <v>100</v>
      </c>
      <c r="L31" s="782">
        <v>192239</v>
      </c>
      <c r="M31" s="767">
        <v>100</v>
      </c>
      <c r="N31" s="782">
        <v>1959860</v>
      </c>
      <c r="O31" s="767">
        <v>100</v>
      </c>
      <c r="P31" s="782">
        <v>3058582</v>
      </c>
      <c r="Q31" s="767">
        <v>100</v>
      </c>
      <c r="R31" s="782">
        <v>10781041</v>
      </c>
      <c r="S31" s="767">
        <v>100</v>
      </c>
    </row>
    <row r="32" spans="1:19" ht="25.5" customHeight="1" thickBot="1">
      <c r="A32" s="156" t="s">
        <v>218</v>
      </c>
      <c r="B32" s="154"/>
      <c r="C32" s="149"/>
      <c r="D32" s="777">
        <v>3150223</v>
      </c>
      <c r="E32" s="783"/>
      <c r="F32" s="784">
        <v>668965</v>
      </c>
      <c r="G32" s="783"/>
      <c r="H32" s="784">
        <v>1749843</v>
      </c>
      <c r="I32" s="783"/>
      <c r="J32" s="784">
        <v>1329</v>
      </c>
      <c r="K32" s="783"/>
      <c r="L32" s="784">
        <v>192239</v>
      </c>
      <c r="M32" s="783"/>
      <c r="N32" s="784">
        <v>1959860</v>
      </c>
      <c r="O32" s="783"/>
      <c r="P32" s="777">
        <v>3058582</v>
      </c>
      <c r="Q32" s="783"/>
      <c r="R32" s="784">
        <v>10781041</v>
      </c>
      <c r="S32" s="783"/>
    </row>
    <row r="33" spans="6:19" ht="13.5"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</row>
    <row r="34" spans="6:19" ht="13.5"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</row>
    <row r="35" spans="6:19" ht="13.5"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</row>
    <row r="36" spans="6:19" ht="13.5"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</row>
    <row r="37" spans="6:19" ht="13.5"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</row>
    <row r="38" spans="6:19" ht="13.5"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</row>
    <row r="39" spans="6:19" ht="13.5"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</row>
    <row r="40" spans="6:19" ht="13.5"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</row>
    <row r="41" spans="6:19" ht="13.5"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</row>
    <row r="42" spans="6:19" ht="13.5"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</row>
    <row r="43" spans="6:19" ht="13.5"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2"/>
    </row>
    <row r="44" spans="6:19" ht="13.5"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</row>
    <row r="45" spans="6:19" ht="13.5"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</row>
  </sheetData>
  <sheetProtection/>
  <mergeCells count="16">
    <mergeCell ref="L2:M2"/>
    <mergeCell ref="L3:M3"/>
    <mergeCell ref="R2:S3"/>
    <mergeCell ref="P2:Q2"/>
    <mergeCell ref="P3:Q3"/>
    <mergeCell ref="N2:O2"/>
    <mergeCell ref="N3:O3"/>
    <mergeCell ref="B15:C15"/>
    <mergeCell ref="J2:K2"/>
    <mergeCell ref="J3:K3"/>
    <mergeCell ref="H2:I2"/>
    <mergeCell ref="H3:I3"/>
    <mergeCell ref="D2:E2"/>
    <mergeCell ref="D3:E3"/>
    <mergeCell ref="F2:G2"/>
    <mergeCell ref="F3:G3"/>
  </mergeCells>
  <conditionalFormatting sqref="K23:S23 B14:B17 D24:S32 E46:S65536 D1:S22 C33:C79 D33:E45 D33:D65536">
    <cfRule type="cellIs" priority="6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90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4" sqref="F4"/>
    </sheetView>
  </sheetViews>
  <sheetFormatPr defaultColWidth="9.00390625" defaultRowHeight="13.5"/>
  <cols>
    <col min="1" max="1" width="2.75390625" style="58" customWidth="1"/>
    <col min="2" max="2" width="3.50390625" style="58" customWidth="1"/>
    <col min="3" max="3" width="1.4921875" style="58" customWidth="1"/>
    <col min="4" max="4" width="10.625" style="58" customWidth="1"/>
    <col min="5" max="5" width="17.50390625" style="58" customWidth="1"/>
    <col min="6" max="13" width="16.125" style="18" customWidth="1"/>
    <col min="14" max="61" width="10.625" style="58" customWidth="1"/>
    <col min="62" max="16384" width="9.00390625" style="58" customWidth="1"/>
  </cols>
  <sheetData>
    <row r="1" spans="1:13" ht="19.5" customHeight="1" thickBot="1">
      <c r="A1" s="1" t="s">
        <v>225</v>
      </c>
      <c r="B1" s="1"/>
      <c r="C1" s="1"/>
      <c r="D1" s="1"/>
      <c r="E1" s="1"/>
      <c r="I1" s="34"/>
      <c r="J1" s="165"/>
      <c r="K1" s="165"/>
      <c r="L1" s="165"/>
      <c r="M1" s="34" t="s">
        <v>434</v>
      </c>
    </row>
    <row r="2" spans="1:13" ht="13.5">
      <c r="A2" s="132"/>
      <c r="B2" s="133"/>
      <c r="C2" s="133"/>
      <c r="D2" s="133"/>
      <c r="E2" s="150" t="s">
        <v>399</v>
      </c>
      <c r="F2" s="166" t="s">
        <v>346</v>
      </c>
      <c r="G2" s="166" t="s">
        <v>365</v>
      </c>
      <c r="H2" s="166" t="s">
        <v>344</v>
      </c>
      <c r="I2" s="167" t="s">
        <v>777</v>
      </c>
      <c r="J2" s="166" t="s">
        <v>366</v>
      </c>
      <c r="K2" s="166" t="s">
        <v>222</v>
      </c>
      <c r="L2" s="543" t="s">
        <v>223</v>
      </c>
      <c r="M2" s="1203" t="s">
        <v>519</v>
      </c>
    </row>
    <row r="3" spans="1:13" ht="14.25" thickBot="1">
      <c r="A3" s="140"/>
      <c r="B3" s="106" t="s">
        <v>226</v>
      </c>
      <c r="C3" s="106"/>
      <c r="D3" s="106"/>
      <c r="E3" s="113"/>
      <c r="F3" s="131" t="s">
        <v>442</v>
      </c>
      <c r="G3" s="131" t="s">
        <v>370</v>
      </c>
      <c r="H3" s="131" t="s">
        <v>345</v>
      </c>
      <c r="I3" s="131" t="s">
        <v>773</v>
      </c>
      <c r="J3" s="168" t="s">
        <v>372</v>
      </c>
      <c r="K3" s="131" t="s">
        <v>443</v>
      </c>
      <c r="L3" s="532" t="s">
        <v>444</v>
      </c>
      <c r="M3" s="1204"/>
    </row>
    <row r="4" spans="1:13" ht="13.5">
      <c r="A4" s="137" t="s">
        <v>227</v>
      </c>
      <c r="B4" s="21"/>
      <c r="C4" s="21"/>
      <c r="D4" s="21"/>
      <c r="E4" s="142"/>
      <c r="F4" s="785">
        <v>7082512</v>
      </c>
      <c r="G4" s="786">
        <v>740890</v>
      </c>
      <c r="H4" s="786">
        <v>4350603</v>
      </c>
      <c r="I4" s="786">
        <v>240949</v>
      </c>
      <c r="J4" s="786">
        <v>1165967</v>
      </c>
      <c r="K4" s="786">
        <v>3021479</v>
      </c>
      <c r="L4" s="787">
        <v>1921095</v>
      </c>
      <c r="M4" s="717">
        <v>18523495</v>
      </c>
    </row>
    <row r="5" spans="1:13" ht="13.5">
      <c r="A5" s="137"/>
      <c r="B5" s="19" t="s">
        <v>228</v>
      </c>
      <c r="C5" s="20"/>
      <c r="D5" s="20"/>
      <c r="E5" s="145"/>
      <c r="F5" s="788">
        <v>6671699</v>
      </c>
      <c r="G5" s="789">
        <v>740868</v>
      </c>
      <c r="H5" s="789">
        <v>4319055</v>
      </c>
      <c r="I5" s="789">
        <v>240949</v>
      </c>
      <c r="J5" s="789">
        <v>1165967</v>
      </c>
      <c r="K5" s="789">
        <v>3000342</v>
      </c>
      <c r="L5" s="790">
        <v>1883113</v>
      </c>
      <c r="M5" s="791">
        <v>18021993</v>
      </c>
    </row>
    <row r="6" spans="1:13" ht="13.5">
      <c r="A6" s="137"/>
      <c r="B6" s="1168"/>
      <c r="C6" s="1207"/>
      <c r="D6" s="307" t="s">
        <v>229</v>
      </c>
      <c r="E6" s="298"/>
      <c r="F6" s="792">
        <v>94462</v>
      </c>
      <c r="G6" s="793">
        <v>272</v>
      </c>
      <c r="H6" s="793">
        <v>0</v>
      </c>
      <c r="I6" s="793">
        <v>0</v>
      </c>
      <c r="J6" s="793">
        <v>65604</v>
      </c>
      <c r="K6" s="793">
        <v>522956</v>
      </c>
      <c r="L6" s="794">
        <v>27004</v>
      </c>
      <c r="M6" s="700">
        <v>710298</v>
      </c>
    </row>
    <row r="7" spans="1:13" ht="13.5">
      <c r="A7" s="137"/>
      <c r="B7" s="1168"/>
      <c r="C7" s="1207"/>
      <c r="D7" s="307" t="s">
        <v>230</v>
      </c>
      <c r="E7" s="298"/>
      <c r="F7" s="792">
        <v>7976800</v>
      </c>
      <c r="G7" s="793">
        <v>647492</v>
      </c>
      <c r="H7" s="793">
        <v>2431303</v>
      </c>
      <c r="I7" s="793">
        <v>0</v>
      </c>
      <c r="J7" s="793">
        <v>2490596</v>
      </c>
      <c r="K7" s="793">
        <v>4145454</v>
      </c>
      <c r="L7" s="794">
        <v>4910674</v>
      </c>
      <c r="M7" s="700">
        <v>22602319</v>
      </c>
    </row>
    <row r="8" spans="1:13" ht="13.5">
      <c r="A8" s="137"/>
      <c r="B8" s="1168"/>
      <c r="C8" s="1207"/>
      <c r="D8" s="307" t="s">
        <v>720</v>
      </c>
      <c r="E8" s="298"/>
      <c r="F8" s="792">
        <v>22460</v>
      </c>
      <c r="G8" s="793">
        <v>0</v>
      </c>
      <c r="H8" s="793">
        <v>123959</v>
      </c>
      <c r="I8" s="793">
        <v>0</v>
      </c>
      <c r="J8" s="793">
        <v>7575</v>
      </c>
      <c r="K8" s="793">
        <v>0</v>
      </c>
      <c r="L8" s="794">
        <v>204986</v>
      </c>
      <c r="M8" s="700">
        <v>358980</v>
      </c>
    </row>
    <row r="9" spans="1:13" ht="13.5">
      <c r="A9" s="137"/>
      <c r="B9" s="1168"/>
      <c r="C9" s="1207"/>
      <c r="D9" s="307" t="s">
        <v>231</v>
      </c>
      <c r="E9" s="298"/>
      <c r="F9" s="792">
        <v>1399564</v>
      </c>
      <c r="G9" s="793">
        <v>449556</v>
      </c>
      <c r="H9" s="793">
        <v>1614777</v>
      </c>
      <c r="I9" s="793">
        <v>0</v>
      </c>
      <c r="J9" s="793">
        <v>1390233</v>
      </c>
      <c r="K9" s="793">
        <v>1668068</v>
      </c>
      <c r="L9" s="794">
        <v>3054565</v>
      </c>
      <c r="M9" s="700">
        <v>9576763</v>
      </c>
    </row>
    <row r="10" spans="1:13" ht="13.5">
      <c r="A10" s="137"/>
      <c r="B10" s="1168"/>
      <c r="C10" s="1207"/>
      <c r="D10" s="307" t="s">
        <v>721</v>
      </c>
      <c r="E10" s="298"/>
      <c r="F10" s="792">
        <v>14758</v>
      </c>
      <c r="G10" s="793">
        <v>0</v>
      </c>
      <c r="H10" s="793">
        <v>53373</v>
      </c>
      <c r="I10" s="793">
        <v>0</v>
      </c>
      <c r="J10" s="793">
        <v>1533</v>
      </c>
      <c r="K10" s="793">
        <v>0</v>
      </c>
      <c r="L10" s="794">
        <v>81995</v>
      </c>
      <c r="M10" s="700">
        <v>151659</v>
      </c>
    </row>
    <row r="11" spans="1:13" ht="13.5">
      <c r="A11" s="137"/>
      <c r="B11" s="1168"/>
      <c r="C11" s="1207"/>
      <c r="D11" s="307" t="s">
        <v>232</v>
      </c>
      <c r="E11" s="298"/>
      <c r="F11" s="792">
        <v>0</v>
      </c>
      <c r="G11" s="793">
        <v>542660</v>
      </c>
      <c r="H11" s="793">
        <v>3502529</v>
      </c>
      <c r="I11" s="793">
        <v>240949</v>
      </c>
      <c r="J11" s="793">
        <v>0</v>
      </c>
      <c r="K11" s="793">
        <v>0</v>
      </c>
      <c r="L11" s="794">
        <v>0</v>
      </c>
      <c r="M11" s="700">
        <v>4286138</v>
      </c>
    </row>
    <row r="12" spans="1:13" ht="13.5">
      <c r="A12" s="137"/>
      <c r="B12" s="1208"/>
      <c r="C12" s="1209"/>
      <c r="D12" s="323" t="s">
        <v>233</v>
      </c>
      <c r="E12" s="324"/>
      <c r="F12" s="795">
        <v>0</v>
      </c>
      <c r="G12" s="796">
        <v>0</v>
      </c>
      <c r="H12" s="796">
        <v>0</v>
      </c>
      <c r="I12" s="796">
        <v>0</v>
      </c>
      <c r="J12" s="796">
        <v>0</v>
      </c>
      <c r="K12" s="796">
        <v>0</v>
      </c>
      <c r="L12" s="797">
        <v>0</v>
      </c>
      <c r="M12" s="729">
        <v>0</v>
      </c>
    </row>
    <row r="13" spans="1:13" ht="13.5">
      <c r="A13" s="137"/>
      <c r="B13" s="296" t="s">
        <v>234</v>
      </c>
      <c r="C13" s="297"/>
      <c r="D13" s="297"/>
      <c r="E13" s="298"/>
      <c r="F13" s="792">
        <v>13592</v>
      </c>
      <c r="G13" s="793">
        <v>0</v>
      </c>
      <c r="H13" s="793">
        <v>1357</v>
      </c>
      <c r="I13" s="793">
        <v>0</v>
      </c>
      <c r="J13" s="793">
        <v>0</v>
      </c>
      <c r="K13" s="793">
        <v>80</v>
      </c>
      <c r="L13" s="794">
        <v>0</v>
      </c>
      <c r="M13" s="700">
        <v>15029</v>
      </c>
    </row>
    <row r="14" spans="1:13" ht="13.5">
      <c r="A14" s="136"/>
      <c r="B14" s="22" t="s">
        <v>722</v>
      </c>
      <c r="C14" s="23"/>
      <c r="D14" s="23"/>
      <c r="E14" s="147"/>
      <c r="F14" s="785">
        <v>397221</v>
      </c>
      <c r="G14" s="786">
        <v>22</v>
      </c>
      <c r="H14" s="786">
        <v>30191</v>
      </c>
      <c r="I14" s="786">
        <v>0</v>
      </c>
      <c r="J14" s="786">
        <v>0</v>
      </c>
      <c r="K14" s="786">
        <v>21057</v>
      </c>
      <c r="L14" s="787">
        <v>37982</v>
      </c>
      <c r="M14" s="717">
        <v>486473</v>
      </c>
    </row>
    <row r="15" spans="1:13" ht="13.5">
      <c r="A15" s="138" t="s">
        <v>235</v>
      </c>
      <c r="B15" s="20"/>
      <c r="C15" s="20"/>
      <c r="D15" s="20"/>
      <c r="E15" s="145"/>
      <c r="F15" s="798">
        <v>671910</v>
      </c>
      <c r="G15" s="799">
        <v>344294</v>
      </c>
      <c r="H15" s="799">
        <v>1005819</v>
      </c>
      <c r="I15" s="799">
        <v>0</v>
      </c>
      <c r="J15" s="799">
        <v>222041</v>
      </c>
      <c r="K15" s="799">
        <v>2181357</v>
      </c>
      <c r="L15" s="799">
        <v>563348</v>
      </c>
      <c r="M15" s="800">
        <v>4988769</v>
      </c>
    </row>
    <row r="16" spans="1:13" ht="13.5">
      <c r="A16" s="137"/>
      <c r="B16" s="293" t="s">
        <v>236</v>
      </c>
      <c r="C16" s="294"/>
      <c r="D16" s="294"/>
      <c r="E16" s="295"/>
      <c r="F16" s="801">
        <v>214575</v>
      </c>
      <c r="G16" s="802">
        <v>224408</v>
      </c>
      <c r="H16" s="802">
        <v>816396</v>
      </c>
      <c r="I16" s="802">
        <v>0</v>
      </c>
      <c r="J16" s="802">
        <v>55727</v>
      </c>
      <c r="K16" s="802">
        <v>1638652</v>
      </c>
      <c r="L16" s="803">
        <v>184183</v>
      </c>
      <c r="M16" s="721">
        <v>3133941</v>
      </c>
    </row>
    <row r="17" spans="1:13" ht="13.5">
      <c r="A17" s="137"/>
      <c r="B17" s="296" t="s">
        <v>723</v>
      </c>
      <c r="C17" s="297"/>
      <c r="D17" s="297"/>
      <c r="E17" s="298"/>
      <c r="F17" s="792">
        <v>446663</v>
      </c>
      <c r="G17" s="793">
        <v>107151</v>
      </c>
      <c r="H17" s="793">
        <v>177863</v>
      </c>
      <c r="I17" s="793">
        <v>0</v>
      </c>
      <c r="J17" s="793">
        <v>165814</v>
      </c>
      <c r="K17" s="793">
        <v>211095</v>
      </c>
      <c r="L17" s="794">
        <v>371089</v>
      </c>
      <c r="M17" s="700">
        <v>1479675</v>
      </c>
    </row>
    <row r="18" spans="1:13" ht="13.5">
      <c r="A18" s="137"/>
      <c r="B18" s="296" t="s">
        <v>724</v>
      </c>
      <c r="C18" s="297"/>
      <c r="D18" s="297"/>
      <c r="E18" s="298"/>
      <c r="F18" s="792">
        <v>1002</v>
      </c>
      <c r="G18" s="793">
        <v>10</v>
      </c>
      <c r="H18" s="793">
        <v>3200</v>
      </c>
      <c r="I18" s="793">
        <v>0</v>
      </c>
      <c r="J18" s="793">
        <v>0</v>
      </c>
      <c r="K18" s="793">
        <v>0</v>
      </c>
      <c r="L18" s="794">
        <v>20581</v>
      </c>
      <c r="M18" s="700">
        <v>24793</v>
      </c>
    </row>
    <row r="19" spans="1:13" ht="13.5">
      <c r="A19" s="137"/>
      <c r="B19" s="296" t="s">
        <v>725</v>
      </c>
      <c r="C19" s="297"/>
      <c r="D19" s="297"/>
      <c r="E19" s="298"/>
      <c r="F19" s="792">
        <v>6793</v>
      </c>
      <c r="G19" s="793">
        <v>12745</v>
      </c>
      <c r="H19" s="793">
        <v>14059</v>
      </c>
      <c r="I19" s="793">
        <v>0</v>
      </c>
      <c r="J19" s="793">
        <v>0</v>
      </c>
      <c r="K19" s="793">
        <v>0</v>
      </c>
      <c r="L19" s="794">
        <v>28657</v>
      </c>
      <c r="M19" s="700">
        <v>62254</v>
      </c>
    </row>
    <row r="20" spans="1:13" ht="13.5">
      <c r="A20" s="136"/>
      <c r="B20" s="299" t="s">
        <v>726</v>
      </c>
      <c r="C20" s="300"/>
      <c r="D20" s="300"/>
      <c r="E20" s="301"/>
      <c r="F20" s="804">
        <v>0</v>
      </c>
      <c r="G20" s="805">
        <v>0</v>
      </c>
      <c r="H20" s="805">
        <v>701</v>
      </c>
      <c r="I20" s="805">
        <v>0</v>
      </c>
      <c r="J20" s="805">
        <v>0</v>
      </c>
      <c r="K20" s="805">
        <v>0</v>
      </c>
      <c r="L20" s="806">
        <v>0</v>
      </c>
      <c r="M20" s="630">
        <v>701</v>
      </c>
    </row>
    <row r="21" spans="1:13" ht="13.5">
      <c r="A21" s="139" t="s">
        <v>727</v>
      </c>
      <c r="B21" s="24"/>
      <c r="C21" s="24"/>
      <c r="D21" s="24"/>
      <c r="E21" s="144"/>
      <c r="F21" s="798">
        <v>0</v>
      </c>
      <c r="G21" s="799">
        <v>0</v>
      </c>
      <c r="H21" s="799">
        <v>0</v>
      </c>
      <c r="I21" s="799">
        <v>0</v>
      </c>
      <c r="J21" s="799">
        <v>0</v>
      </c>
      <c r="K21" s="799">
        <v>0</v>
      </c>
      <c r="L21" s="807">
        <v>0</v>
      </c>
      <c r="M21" s="800">
        <v>0</v>
      </c>
    </row>
    <row r="22" spans="1:13" ht="14.25" thickBot="1">
      <c r="A22" s="156" t="s">
        <v>237</v>
      </c>
      <c r="B22" s="154"/>
      <c r="C22" s="154"/>
      <c r="D22" s="154"/>
      <c r="E22" s="149"/>
      <c r="F22" s="808">
        <v>7754422</v>
      </c>
      <c r="G22" s="809">
        <v>1085184</v>
      </c>
      <c r="H22" s="809">
        <v>5356422</v>
      </c>
      <c r="I22" s="809">
        <v>240949</v>
      </c>
      <c r="J22" s="809">
        <v>1388008</v>
      </c>
      <c r="K22" s="809">
        <v>5202836</v>
      </c>
      <c r="L22" s="810">
        <v>2484443</v>
      </c>
      <c r="M22" s="673">
        <v>23512264</v>
      </c>
    </row>
    <row r="23" spans="1:13" ht="13.5">
      <c r="A23" s="137" t="s">
        <v>238</v>
      </c>
      <c r="B23" s="21"/>
      <c r="C23" s="21"/>
      <c r="D23" s="21"/>
      <c r="E23" s="142"/>
      <c r="F23" s="785">
        <v>4367272</v>
      </c>
      <c r="G23" s="786">
        <v>448623</v>
      </c>
      <c r="H23" s="786">
        <v>1823763</v>
      </c>
      <c r="I23" s="786">
        <v>82000</v>
      </c>
      <c r="J23" s="786">
        <v>107774</v>
      </c>
      <c r="K23" s="786">
        <v>1337052</v>
      </c>
      <c r="L23" s="787">
        <v>402993</v>
      </c>
      <c r="M23" s="717">
        <v>8569477</v>
      </c>
    </row>
    <row r="24" spans="1:13" ht="13.5">
      <c r="A24" s="137"/>
      <c r="B24" s="293" t="s">
        <v>728</v>
      </c>
      <c r="C24" s="294"/>
      <c r="D24" s="294"/>
      <c r="E24" s="295"/>
      <c r="F24" s="801">
        <v>3836990</v>
      </c>
      <c r="G24" s="802">
        <v>448623</v>
      </c>
      <c r="H24" s="802">
        <v>1794622</v>
      </c>
      <c r="I24" s="802">
        <v>82000</v>
      </c>
      <c r="J24" s="802">
        <v>102814</v>
      </c>
      <c r="K24" s="802">
        <v>1337052</v>
      </c>
      <c r="L24" s="803">
        <v>319607</v>
      </c>
      <c r="M24" s="721">
        <v>7921708</v>
      </c>
    </row>
    <row r="25" spans="1:13" ht="13.5">
      <c r="A25" s="137"/>
      <c r="B25" s="568" t="s">
        <v>729</v>
      </c>
      <c r="C25" s="485"/>
      <c r="D25" s="485"/>
      <c r="E25" s="569"/>
      <c r="F25" s="811">
        <v>499749</v>
      </c>
      <c r="G25" s="812">
        <v>0</v>
      </c>
      <c r="H25" s="812">
        <v>0</v>
      </c>
      <c r="I25" s="812">
        <v>0</v>
      </c>
      <c r="J25" s="812">
        <v>0</v>
      </c>
      <c r="K25" s="812">
        <v>0</v>
      </c>
      <c r="L25" s="813">
        <v>0</v>
      </c>
      <c r="M25" s="814">
        <v>499749</v>
      </c>
    </row>
    <row r="26" spans="1:13" ht="13.5">
      <c r="A26" s="137"/>
      <c r="B26" s="296" t="s">
        <v>730</v>
      </c>
      <c r="C26" s="297"/>
      <c r="D26" s="297"/>
      <c r="E26" s="298"/>
      <c r="F26" s="792">
        <v>0</v>
      </c>
      <c r="G26" s="793">
        <v>0</v>
      </c>
      <c r="H26" s="793">
        <v>0</v>
      </c>
      <c r="I26" s="793">
        <v>0</v>
      </c>
      <c r="J26" s="793">
        <v>0</v>
      </c>
      <c r="K26" s="793">
        <v>0</v>
      </c>
      <c r="L26" s="794">
        <v>0</v>
      </c>
      <c r="M26" s="700">
        <v>0</v>
      </c>
    </row>
    <row r="27" spans="1:13" ht="13.5">
      <c r="A27" s="137"/>
      <c r="B27" s="570" t="s">
        <v>731</v>
      </c>
      <c r="C27" s="297"/>
      <c r="D27" s="297"/>
      <c r="E27" s="298"/>
      <c r="F27" s="792">
        <v>0</v>
      </c>
      <c r="G27" s="793">
        <v>0</v>
      </c>
      <c r="H27" s="793">
        <v>0</v>
      </c>
      <c r="I27" s="793">
        <v>0</v>
      </c>
      <c r="J27" s="793">
        <v>0</v>
      </c>
      <c r="K27" s="793">
        <v>0</v>
      </c>
      <c r="L27" s="794">
        <v>0</v>
      </c>
      <c r="M27" s="700">
        <v>0</v>
      </c>
    </row>
    <row r="28" spans="1:13" ht="13.5">
      <c r="A28" s="137"/>
      <c r="B28" s="570" t="s">
        <v>733</v>
      </c>
      <c r="C28" s="297"/>
      <c r="D28" s="297"/>
      <c r="E28" s="298"/>
      <c r="F28" s="792">
        <v>0</v>
      </c>
      <c r="G28" s="793">
        <v>0</v>
      </c>
      <c r="H28" s="793">
        <v>0</v>
      </c>
      <c r="I28" s="793">
        <v>0</v>
      </c>
      <c r="J28" s="793">
        <v>0</v>
      </c>
      <c r="K28" s="793">
        <v>0</v>
      </c>
      <c r="L28" s="794">
        <v>0</v>
      </c>
      <c r="M28" s="815">
        <v>0</v>
      </c>
    </row>
    <row r="29" spans="1:13" ht="13.5">
      <c r="A29" s="137"/>
      <c r="B29" s="296" t="s">
        <v>734</v>
      </c>
      <c r="C29" s="297"/>
      <c r="D29" s="297"/>
      <c r="E29" s="298"/>
      <c r="F29" s="792">
        <v>0</v>
      </c>
      <c r="G29" s="793">
        <v>0</v>
      </c>
      <c r="H29" s="793">
        <v>0</v>
      </c>
      <c r="I29" s="793">
        <v>0</v>
      </c>
      <c r="J29" s="793">
        <v>0</v>
      </c>
      <c r="K29" s="793">
        <v>0</v>
      </c>
      <c r="L29" s="794">
        <v>0</v>
      </c>
      <c r="M29" s="700">
        <v>0</v>
      </c>
    </row>
    <row r="30" spans="1:13" ht="13.5">
      <c r="A30" s="137"/>
      <c r="B30" s="571" t="s">
        <v>735</v>
      </c>
      <c r="C30" s="572"/>
      <c r="D30" s="572"/>
      <c r="E30" s="324"/>
      <c r="F30" s="795">
        <v>462</v>
      </c>
      <c r="G30" s="796">
        <v>0</v>
      </c>
      <c r="H30" s="796">
        <v>29141</v>
      </c>
      <c r="I30" s="796">
        <v>0</v>
      </c>
      <c r="J30" s="796">
        <v>4960</v>
      </c>
      <c r="K30" s="796">
        <v>0</v>
      </c>
      <c r="L30" s="797">
        <v>83386</v>
      </c>
      <c r="M30" s="729">
        <v>117949</v>
      </c>
    </row>
    <row r="31" spans="1:13" ht="13.5">
      <c r="A31" s="136"/>
      <c r="B31" s="299" t="s">
        <v>736</v>
      </c>
      <c r="C31" s="300"/>
      <c r="D31" s="300"/>
      <c r="E31" s="301"/>
      <c r="F31" s="804">
        <v>30071</v>
      </c>
      <c r="G31" s="805">
        <v>0</v>
      </c>
      <c r="H31" s="805">
        <v>0</v>
      </c>
      <c r="I31" s="805">
        <v>0</v>
      </c>
      <c r="J31" s="805">
        <v>0</v>
      </c>
      <c r="K31" s="805">
        <v>0</v>
      </c>
      <c r="L31" s="806">
        <v>0</v>
      </c>
      <c r="M31" s="630">
        <v>30071</v>
      </c>
    </row>
    <row r="32" spans="1:13" ht="13.5">
      <c r="A32" s="138" t="s">
        <v>240</v>
      </c>
      <c r="B32" s="20"/>
      <c r="C32" s="20"/>
      <c r="D32" s="20"/>
      <c r="E32" s="145"/>
      <c r="F32" s="798">
        <v>609693</v>
      </c>
      <c r="G32" s="799">
        <v>90417</v>
      </c>
      <c r="H32" s="799">
        <v>207995</v>
      </c>
      <c r="I32" s="799">
        <v>0</v>
      </c>
      <c r="J32" s="799">
        <v>7572</v>
      </c>
      <c r="K32" s="799">
        <v>67141</v>
      </c>
      <c r="L32" s="807">
        <v>369842</v>
      </c>
      <c r="M32" s="800">
        <v>1352660</v>
      </c>
    </row>
    <row r="33" spans="1:13" ht="13.5">
      <c r="A33" s="137"/>
      <c r="B33" s="19" t="s">
        <v>728</v>
      </c>
      <c r="C33" s="20"/>
      <c r="D33" s="20"/>
      <c r="E33" s="145"/>
      <c r="F33" s="788">
        <v>154981</v>
      </c>
      <c r="G33" s="789">
        <v>6625</v>
      </c>
      <c r="H33" s="789">
        <v>5414</v>
      </c>
      <c r="I33" s="789">
        <v>0</v>
      </c>
      <c r="J33" s="789">
        <v>4374</v>
      </c>
      <c r="K33" s="789">
        <v>64213</v>
      </c>
      <c r="L33" s="790">
        <v>41817</v>
      </c>
      <c r="M33" s="791">
        <v>277424</v>
      </c>
    </row>
    <row r="34" spans="1:13" ht="13.5">
      <c r="A34" s="137"/>
      <c r="B34" s="296" t="s">
        <v>729</v>
      </c>
      <c r="C34" s="297"/>
      <c r="D34" s="297"/>
      <c r="E34" s="298"/>
      <c r="F34" s="792">
        <v>55824</v>
      </c>
      <c r="G34" s="793">
        <v>0</v>
      </c>
      <c r="H34" s="793">
        <v>0</v>
      </c>
      <c r="I34" s="793">
        <v>0</v>
      </c>
      <c r="J34" s="793">
        <v>0</v>
      </c>
      <c r="K34" s="793">
        <v>0</v>
      </c>
      <c r="L34" s="794">
        <v>0</v>
      </c>
      <c r="M34" s="700">
        <v>55824</v>
      </c>
    </row>
    <row r="35" spans="1:13" ht="13.5">
      <c r="A35" s="137"/>
      <c r="B35" s="296" t="s">
        <v>737</v>
      </c>
      <c r="C35" s="297"/>
      <c r="D35" s="297"/>
      <c r="E35" s="298"/>
      <c r="F35" s="792">
        <v>0</v>
      </c>
      <c r="G35" s="793">
        <v>0</v>
      </c>
      <c r="H35" s="793">
        <v>0</v>
      </c>
      <c r="I35" s="793">
        <v>0</v>
      </c>
      <c r="J35" s="793">
        <v>0</v>
      </c>
      <c r="K35" s="793">
        <v>0</v>
      </c>
      <c r="L35" s="794">
        <v>0</v>
      </c>
      <c r="M35" s="700">
        <v>0</v>
      </c>
    </row>
    <row r="36" spans="1:13" ht="13.5">
      <c r="A36" s="137"/>
      <c r="B36" s="296" t="s">
        <v>738</v>
      </c>
      <c r="C36" s="297"/>
      <c r="D36" s="297"/>
      <c r="E36" s="298"/>
      <c r="F36" s="792">
        <v>0</v>
      </c>
      <c r="G36" s="793">
        <v>0</v>
      </c>
      <c r="H36" s="793">
        <v>0</v>
      </c>
      <c r="I36" s="793">
        <v>0</v>
      </c>
      <c r="J36" s="793">
        <v>0</v>
      </c>
      <c r="K36" s="793">
        <v>0</v>
      </c>
      <c r="L36" s="794">
        <v>0</v>
      </c>
      <c r="M36" s="700">
        <v>0</v>
      </c>
    </row>
    <row r="37" spans="1:13" ht="13.5">
      <c r="A37" s="137"/>
      <c r="B37" s="296" t="s">
        <v>732</v>
      </c>
      <c r="C37" s="297"/>
      <c r="D37" s="297"/>
      <c r="E37" s="298"/>
      <c r="F37" s="792">
        <v>76626</v>
      </c>
      <c r="G37" s="793">
        <v>21013</v>
      </c>
      <c r="H37" s="793">
        <v>60570</v>
      </c>
      <c r="I37" s="793">
        <v>0</v>
      </c>
      <c r="J37" s="793">
        <v>0</v>
      </c>
      <c r="K37" s="793">
        <v>355</v>
      </c>
      <c r="L37" s="794">
        <v>108732</v>
      </c>
      <c r="M37" s="700">
        <v>267296</v>
      </c>
    </row>
    <row r="38" spans="1:13" ht="13.5">
      <c r="A38" s="137"/>
      <c r="B38" s="296" t="s">
        <v>739</v>
      </c>
      <c r="C38" s="297"/>
      <c r="D38" s="297"/>
      <c r="E38" s="298"/>
      <c r="F38" s="792">
        <v>3264</v>
      </c>
      <c r="G38" s="793">
        <v>0</v>
      </c>
      <c r="H38" s="793">
        <v>27819</v>
      </c>
      <c r="I38" s="793">
        <v>0</v>
      </c>
      <c r="J38" s="793">
        <v>1082</v>
      </c>
      <c r="K38" s="793">
        <v>0</v>
      </c>
      <c r="L38" s="794">
        <v>44281</v>
      </c>
      <c r="M38" s="700">
        <v>76446</v>
      </c>
    </row>
    <row r="39" spans="1:13" ht="13.5">
      <c r="A39" s="137"/>
      <c r="B39" s="568" t="s">
        <v>740</v>
      </c>
      <c r="C39" s="485"/>
      <c r="D39" s="485"/>
      <c r="E39" s="569"/>
      <c r="F39" s="811">
        <v>200000</v>
      </c>
      <c r="G39" s="812">
        <v>0</v>
      </c>
      <c r="H39" s="812">
        <v>0</v>
      </c>
      <c r="I39" s="812">
        <v>0</v>
      </c>
      <c r="J39" s="812">
        <v>0</v>
      </c>
      <c r="K39" s="812">
        <v>0</v>
      </c>
      <c r="L39" s="813">
        <v>0</v>
      </c>
      <c r="M39" s="814">
        <v>200000</v>
      </c>
    </row>
    <row r="40" spans="1:13" ht="13.5">
      <c r="A40" s="137"/>
      <c r="B40" s="296" t="s">
        <v>741</v>
      </c>
      <c r="C40" s="297"/>
      <c r="D40" s="297"/>
      <c r="E40" s="298"/>
      <c r="F40" s="792">
        <v>100470</v>
      </c>
      <c r="G40" s="793">
        <v>62779</v>
      </c>
      <c r="H40" s="793">
        <v>98973</v>
      </c>
      <c r="I40" s="793">
        <v>0</v>
      </c>
      <c r="J40" s="793">
        <v>1616</v>
      </c>
      <c r="K40" s="793">
        <v>2573</v>
      </c>
      <c r="L40" s="794">
        <v>161880</v>
      </c>
      <c r="M40" s="700">
        <v>428291</v>
      </c>
    </row>
    <row r="41" spans="1:13" ht="13.5">
      <c r="A41" s="137"/>
      <c r="B41" s="571" t="s">
        <v>742</v>
      </c>
      <c r="C41" s="572"/>
      <c r="D41" s="572"/>
      <c r="E41" s="324"/>
      <c r="F41" s="795">
        <v>0</v>
      </c>
      <c r="G41" s="796">
        <v>0</v>
      </c>
      <c r="H41" s="796">
        <v>2290</v>
      </c>
      <c r="I41" s="796">
        <v>0</v>
      </c>
      <c r="J41" s="796">
        <v>0</v>
      </c>
      <c r="K41" s="796">
        <v>0</v>
      </c>
      <c r="L41" s="797">
        <v>0</v>
      </c>
      <c r="M41" s="729">
        <v>2290</v>
      </c>
    </row>
    <row r="42" spans="1:13" ht="13.5">
      <c r="A42" s="136"/>
      <c r="B42" s="299" t="s">
        <v>276</v>
      </c>
      <c r="C42" s="300"/>
      <c r="D42" s="300"/>
      <c r="E42" s="301"/>
      <c r="F42" s="804">
        <v>18528</v>
      </c>
      <c r="G42" s="805">
        <v>0</v>
      </c>
      <c r="H42" s="805">
        <v>12929</v>
      </c>
      <c r="I42" s="805">
        <v>0</v>
      </c>
      <c r="J42" s="805">
        <v>500</v>
      </c>
      <c r="K42" s="805">
        <v>0</v>
      </c>
      <c r="L42" s="806">
        <v>13132</v>
      </c>
      <c r="M42" s="630">
        <v>45089</v>
      </c>
    </row>
    <row r="43" spans="1:13" ht="13.5">
      <c r="A43" s="137" t="s">
        <v>743</v>
      </c>
      <c r="B43" s="21"/>
      <c r="C43" s="21"/>
      <c r="D43" s="21"/>
      <c r="E43" s="142"/>
      <c r="F43" s="816">
        <v>2391805</v>
      </c>
      <c r="G43" s="817">
        <v>39185</v>
      </c>
      <c r="H43" s="817">
        <v>2299028</v>
      </c>
      <c r="I43" s="817">
        <v>158949</v>
      </c>
      <c r="J43" s="817">
        <v>244105</v>
      </c>
      <c r="K43" s="817">
        <v>346298</v>
      </c>
      <c r="L43" s="818">
        <v>771839</v>
      </c>
      <c r="M43" s="740">
        <v>6251209</v>
      </c>
    </row>
    <row r="44" spans="1:13" ht="13.5">
      <c r="A44" s="137"/>
      <c r="B44" s="19" t="s">
        <v>744</v>
      </c>
      <c r="C44" s="20"/>
      <c r="D44" s="20"/>
      <c r="E44" s="145"/>
      <c r="F44" s="788">
        <v>2850893</v>
      </c>
      <c r="G44" s="789">
        <v>86785</v>
      </c>
      <c r="H44" s="789">
        <v>3919186</v>
      </c>
      <c r="I44" s="789">
        <v>158949</v>
      </c>
      <c r="J44" s="789">
        <v>739751</v>
      </c>
      <c r="K44" s="789">
        <v>504610</v>
      </c>
      <c r="L44" s="790">
        <v>2128968</v>
      </c>
      <c r="M44" s="791">
        <v>10389142</v>
      </c>
    </row>
    <row r="45" spans="1:13" ht="13.5">
      <c r="A45" s="137"/>
      <c r="B45" s="299" t="s">
        <v>745</v>
      </c>
      <c r="C45" s="300"/>
      <c r="D45" s="300"/>
      <c r="E45" s="301"/>
      <c r="F45" s="804">
        <v>459088</v>
      </c>
      <c r="G45" s="805">
        <v>47600</v>
      </c>
      <c r="H45" s="805">
        <v>1620158</v>
      </c>
      <c r="I45" s="805">
        <v>0</v>
      </c>
      <c r="J45" s="805">
        <v>495646</v>
      </c>
      <c r="K45" s="805">
        <v>158312</v>
      </c>
      <c r="L45" s="806">
        <v>1357129</v>
      </c>
      <c r="M45" s="630">
        <v>4137933</v>
      </c>
    </row>
    <row r="46" spans="1:13" ht="14.25" thickBot="1">
      <c r="A46" s="156" t="s">
        <v>746</v>
      </c>
      <c r="B46" s="154"/>
      <c r="C46" s="154"/>
      <c r="D46" s="154"/>
      <c r="E46" s="149"/>
      <c r="F46" s="808">
        <v>7368770</v>
      </c>
      <c r="G46" s="809">
        <v>578225</v>
      </c>
      <c r="H46" s="809">
        <v>4330786</v>
      </c>
      <c r="I46" s="809">
        <v>240949</v>
      </c>
      <c r="J46" s="809">
        <v>359451</v>
      </c>
      <c r="K46" s="809">
        <v>1750491</v>
      </c>
      <c r="L46" s="810">
        <v>1544674</v>
      </c>
      <c r="M46" s="673">
        <v>16173346</v>
      </c>
    </row>
    <row r="47" spans="1:13" ht="13.5">
      <c r="A47" s="137" t="s">
        <v>747</v>
      </c>
      <c r="B47" s="21"/>
      <c r="C47" s="21"/>
      <c r="D47" s="21"/>
      <c r="E47" s="142"/>
      <c r="F47" s="785">
        <v>3018660</v>
      </c>
      <c r="G47" s="786">
        <v>795772</v>
      </c>
      <c r="H47" s="786">
        <v>1646617</v>
      </c>
      <c r="I47" s="786">
        <v>0</v>
      </c>
      <c r="J47" s="786">
        <v>252092</v>
      </c>
      <c r="K47" s="786">
        <v>3068201</v>
      </c>
      <c r="L47" s="787">
        <v>3622440</v>
      </c>
      <c r="M47" s="717">
        <v>12403782</v>
      </c>
    </row>
    <row r="48" spans="1:13" ht="13.5">
      <c r="A48" s="137"/>
      <c r="B48" s="1205"/>
      <c r="C48" s="1206"/>
      <c r="D48" s="321" t="s">
        <v>241</v>
      </c>
      <c r="E48" s="295"/>
      <c r="F48" s="792">
        <v>49502</v>
      </c>
      <c r="G48" s="793">
        <v>9361</v>
      </c>
      <c r="H48" s="793">
        <v>0</v>
      </c>
      <c r="I48" s="793">
        <v>0</v>
      </c>
      <c r="J48" s="793">
        <v>12085</v>
      </c>
      <c r="K48" s="793">
        <v>96215</v>
      </c>
      <c r="L48" s="794">
        <v>29067</v>
      </c>
      <c r="M48" s="700">
        <v>196230</v>
      </c>
    </row>
    <row r="49" spans="1:13" ht="13.5">
      <c r="A49" s="137"/>
      <c r="B49" s="1168"/>
      <c r="C49" s="1169"/>
      <c r="D49" s="307" t="s">
        <v>242</v>
      </c>
      <c r="E49" s="298"/>
      <c r="F49" s="792">
        <v>0</v>
      </c>
      <c r="G49" s="793">
        <v>0</v>
      </c>
      <c r="H49" s="793">
        <v>0</v>
      </c>
      <c r="I49" s="793">
        <v>0</v>
      </c>
      <c r="J49" s="793">
        <v>0</v>
      </c>
      <c r="K49" s="793">
        <v>0</v>
      </c>
      <c r="L49" s="794">
        <v>0</v>
      </c>
      <c r="M49" s="700">
        <v>0</v>
      </c>
    </row>
    <row r="50" spans="1:13" ht="13.5">
      <c r="A50" s="137"/>
      <c r="B50" s="1168"/>
      <c r="C50" s="1169"/>
      <c r="D50" s="307" t="s">
        <v>243</v>
      </c>
      <c r="E50" s="298"/>
      <c r="F50" s="792">
        <v>2548857</v>
      </c>
      <c r="G50" s="793">
        <v>786411</v>
      </c>
      <c r="H50" s="793">
        <v>1646617</v>
      </c>
      <c r="I50" s="793">
        <v>0</v>
      </c>
      <c r="J50" s="793">
        <v>111049</v>
      </c>
      <c r="K50" s="793">
        <v>2816793</v>
      </c>
      <c r="L50" s="794">
        <v>3593373</v>
      </c>
      <c r="M50" s="700">
        <v>11503100</v>
      </c>
    </row>
    <row r="51" spans="1:13" ht="13.5">
      <c r="A51" s="137"/>
      <c r="B51" s="1170"/>
      <c r="C51" s="1171"/>
      <c r="D51" s="312" t="s">
        <v>244</v>
      </c>
      <c r="E51" s="301"/>
      <c r="F51" s="804">
        <v>420301</v>
      </c>
      <c r="G51" s="805">
        <v>0</v>
      </c>
      <c r="H51" s="805">
        <v>0</v>
      </c>
      <c r="I51" s="805">
        <v>0</v>
      </c>
      <c r="J51" s="805">
        <v>128958</v>
      </c>
      <c r="K51" s="805">
        <v>155193</v>
      </c>
      <c r="L51" s="806">
        <v>0</v>
      </c>
      <c r="M51" s="630">
        <v>704452</v>
      </c>
    </row>
    <row r="52" spans="1:13" ht="13.5">
      <c r="A52" s="138" t="s">
        <v>748</v>
      </c>
      <c r="B52" s="20"/>
      <c r="C52" s="20"/>
      <c r="D52" s="20"/>
      <c r="E52" s="145"/>
      <c r="F52" s="750">
        <v>-2633008</v>
      </c>
      <c r="G52" s="751">
        <v>-288813</v>
      </c>
      <c r="H52" s="751">
        <v>-620981</v>
      </c>
      <c r="I52" s="751">
        <v>0</v>
      </c>
      <c r="J52" s="751">
        <v>776465</v>
      </c>
      <c r="K52" s="751">
        <v>384144</v>
      </c>
      <c r="L52" s="752">
        <v>-2682671</v>
      </c>
      <c r="M52" s="819">
        <v>-5064864</v>
      </c>
    </row>
    <row r="53" spans="1:13" ht="13.5">
      <c r="A53" s="137"/>
      <c r="B53" s="19" t="s">
        <v>245</v>
      </c>
      <c r="C53" s="20"/>
      <c r="D53" s="20"/>
      <c r="E53" s="145"/>
      <c r="F53" s="820">
        <v>16160</v>
      </c>
      <c r="G53" s="821">
        <v>0</v>
      </c>
      <c r="H53" s="821">
        <v>0</v>
      </c>
      <c r="I53" s="821">
        <v>0</v>
      </c>
      <c r="J53" s="821">
        <v>731090</v>
      </c>
      <c r="K53" s="821">
        <v>0</v>
      </c>
      <c r="L53" s="822">
        <v>184911</v>
      </c>
      <c r="M53" s="823">
        <v>932161</v>
      </c>
    </row>
    <row r="54" spans="1:13" ht="13.5">
      <c r="A54" s="137"/>
      <c r="B54" s="1168"/>
      <c r="C54" s="1169"/>
      <c r="D54" s="307" t="s">
        <v>246</v>
      </c>
      <c r="E54" s="298"/>
      <c r="F54" s="824">
        <v>0</v>
      </c>
      <c r="G54" s="825">
        <v>0</v>
      </c>
      <c r="H54" s="825">
        <v>0</v>
      </c>
      <c r="I54" s="825">
        <v>0</v>
      </c>
      <c r="J54" s="825">
        <v>81782</v>
      </c>
      <c r="K54" s="825">
        <v>0</v>
      </c>
      <c r="L54" s="826">
        <v>0</v>
      </c>
      <c r="M54" s="827">
        <v>81782</v>
      </c>
    </row>
    <row r="55" spans="1:13" ht="13.5">
      <c r="A55" s="137"/>
      <c r="B55" s="1168"/>
      <c r="C55" s="1169"/>
      <c r="D55" s="307" t="s">
        <v>247</v>
      </c>
      <c r="E55" s="298"/>
      <c r="F55" s="824">
        <v>0</v>
      </c>
      <c r="G55" s="825">
        <v>0</v>
      </c>
      <c r="H55" s="825">
        <v>0</v>
      </c>
      <c r="I55" s="825">
        <v>0</v>
      </c>
      <c r="J55" s="825">
        <v>163162</v>
      </c>
      <c r="K55" s="825">
        <v>0</v>
      </c>
      <c r="L55" s="826">
        <v>0</v>
      </c>
      <c r="M55" s="827">
        <v>163162</v>
      </c>
    </row>
    <row r="56" spans="1:13" ht="13.5">
      <c r="A56" s="137"/>
      <c r="B56" s="1168"/>
      <c r="C56" s="1169"/>
      <c r="D56" s="307" t="s">
        <v>248</v>
      </c>
      <c r="E56" s="298"/>
      <c r="F56" s="824">
        <v>0</v>
      </c>
      <c r="G56" s="825">
        <v>0</v>
      </c>
      <c r="H56" s="825">
        <v>0</v>
      </c>
      <c r="I56" s="825">
        <v>0</v>
      </c>
      <c r="J56" s="825">
        <v>0</v>
      </c>
      <c r="K56" s="825">
        <v>0</v>
      </c>
      <c r="L56" s="826">
        <v>0</v>
      </c>
      <c r="M56" s="827">
        <v>0</v>
      </c>
    </row>
    <row r="57" spans="1:13" ht="13.5">
      <c r="A57" s="137"/>
      <c r="B57" s="1168"/>
      <c r="C57" s="1169"/>
      <c r="D57" s="307" t="s">
        <v>249</v>
      </c>
      <c r="E57" s="298"/>
      <c r="F57" s="824">
        <v>0</v>
      </c>
      <c r="G57" s="825">
        <v>0</v>
      </c>
      <c r="H57" s="825">
        <v>0</v>
      </c>
      <c r="I57" s="825">
        <v>0</v>
      </c>
      <c r="J57" s="825">
        <v>0</v>
      </c>
      <c r="K57" s="825">
        <v>0</v>
      </c>
      <c r="L57" s="826">
        <v>0</v>
      </c>
      <c r="M57" s="827">
        <v>0</v>
      </c>
    </row>
    <row r="58" spans="1:13" ht="13.5">
      <c r="A58" s="137"/>
      <c r="B58" s="1170"/>
      <c r="C58" s="1171"/>
      <c r="D58" s="312" t="s">
        <v>233</v>
      </c>
      <c r="E58" s="301"/>
      <c r="F58" s="828">
        <v>16160</v>
      </c>
      <c r="G58" s="829">
        <v>0</v>
      </c>
      <c r="H58" s="829">
        <v>0</v>
      </c>
      <c r="I58" s="829">
        <v>0</v>
      </c>
      <c r="J58" s="829">
        <v>486146</v>
      </c>
      <c r="K58" s="829">
        <v>0</v>
      </c>
      <c r="L58" s="830">
        <v>184911</v>
      </c>
      <c r="M58" s="831">
        <v>687217</v>
      </c>
    </row>
    <row r="59" spans="1:13" ht="13.5">
      <c r="A59" s="137"/>
      <c r="B59" s="19" t="s">
        <v>250</v>
      </c>
      <c r="C59" s="20"/>
      <c r="D59" s="20"/>
      <c r="E59" s="145"/>
      <c r="F59" s="820">
        <v>-2649168</v>
      </c>
      <c r="G59" s="821">
        <v>-288813</v>
      </c>
      <c r="H59" s="821">
        <v>-620981</v>
      </c>
      <c r="I59" s="821">
        <v>0</v>
      </c>
      <c r="J59" s="821">
        <v>45375</v>
      </c>
      <c r="K59" s="821">
        <v>384144</v>
      </c>
      <c r="L59" s="822">
        <v>-2867582</v>
      </c>
      <c r="M59" s="823">
        <v>-5997025</v>
      </c>
    </row>
    <row r="60" spans="1:13" ht="13.5">
      <c r="A60" s="137"/>
      <c r="B60" s="1168"/>
      <c r="C60" s="1169"/>
      <c r="D60" s="307" t="s">
        <v>251</v>
      </c>
      <c r="E60" s="298"/>
      <c r="F60" s="792">
        <v>0</v>
      </c>
      <c r="G60" s="793">
        <v>0</v>
      </c>
      <c r="H60" s="793">
        <v>0</v>
      </c>
      <c r="I60" s="793">
        <v>0</v>
      </c>
      <c r="J60" s="793">
        <v>20277</v>
      </c>
      <c r="K60" s="793">
        <v>21791</v>
      </c>
      <c r="L60" s="794">
        <v>1000</v>
      </c>
      <c r="M60" s="700">
        <v>43068</v>
      </c>
    </row>
    <row r="61" spans="1:13" ht="13.5">
      <c r="A61" s="137"/>
      <c r="B61" s="1168"/>
      <c r="C61" s="1169"/>
      <c r="D61" s="307" t="s">
        <v>252</v>
      </c>
      <c r="E61" s="298"/>
      <c r="F61" s="792">
        <v>0</v>
      </c>
      <c r="G61" s="793">
        <v>0</v>
      </c>
      <c r="H61" s="793">
        <v>0</v>
      </c>
      <c r="I61" s="793">
        <v>0</v>
      </c>
      <c r="J61" s="793">
        <v>0</v>
      </c>
      <c r="K61" s="793">
        <v>13996</v>
      </c>
      <c r="L61" s="794">
        <v>0</v>
      </c>
      <c r="M61" s="700">
        <v>13996</v>
      </c>
    </row>
    <row r="62" spans="1:13" ht="13.5">
      <c r="A62" s="137"/>
      <c r="B62" s="1168"/>
      <c r="C62" s="1169"/>
      <c r="D62" s="307" t="s">
        <v>253</v>
      </c>
      <c r="E62" s="298"/>
      <c r="F62" s="792">
        <v>0</v>
      </c>
      <c r="G62" s="793">
        <v>0</v>
      </c>
      <c r="H62" s="793">
        <v>0</v>
      </c>
      <c r="I62" s="793">
        <v>0</v>
      </c>
      <c r="J62" s="793">
        <v>0</v>
      </c>
      <c r="K62" s="793">
        <v>0</v>
      </c>
      <c r="L62" s="794">
        <v>0</v>
      </c>
      <c r="M62" s="700">
        <v>0</v>
      </c>
    </row>
    <row r="63" spans="1:13" ht="13.5">
      <c r="A63" s="137"/>
      <c r="B63" s="1168"/>
      <c r="C63" s="1169"/>
      <c r="D63" s="307" t="s">
        <v>254</v>
      </c>
      <c r="E63" s="298"/>
      <c r="F63" s="792">
        <v>0</v>
      </c>
      <c r="G63" s="793">
        <v>0</v>
      </c>
      <c r="H63" s="793">
        <v>0</v>
      </c>
      <c r="I63" s="793">
        <v>0</v>
      </c>
      <c r="J63" s="793">
        <v>25098</v>
      </c>
      <c r="K63" s="793">
        <v>0</v>
      </c>
      <c r="L63" s="794">
        <v>0</v>
      </c>
      <c r="M63" s="700">
        <v>25098</v>
      </c>
    </row>
    <row r="64" spans="1:13" ht="13.5">
      <c r="A64" s="137"/>
      <c r="B64" s="1168"/>
      <c r="C64" s="1169"/>
      <c r="D64" s="323" t="s">
        <v>255</v>
      </c>
      <c r="E64" s="324"/>
      <c r="F64" s="795">
        <v>0</v>
      </c>
      <c r="G64" s="796">
        <v>0</v>
      </c>
      <c r="H64" s="796">
        <v>0</v>
      </c>
      <c r="I64" s="796">
        <v>0</v>
      </c>
      <c r="J64" s="796">
        <v>0</v>
      </c>
      <c r="K64" s="796">
        <v>348357</v>
      </c>
      <c r="L64" s="797">
        <v>0</v>
      </c>
      <c r="M64" s="729">
        <v>348357</v>
      </c>
    </row>
    <row r="65" spans="1:13" ht="13.5">
      <c r="A65" s="137"/>
      <c r="B65" s="1168"/>
      <c r="C65" s="1169"/>
      <c r="D65" s="323" t="s">
        <v>256</v>
      </c>
      <c r="E65" s="324"/>
      <c r="F65" s="832">
        <v>2649168</v>
      </c>
      <c r="G65" s="796">
        <v>288813</v>
      </c>
      <c r="H65" s="796">
        <v>620981</v>
      </c>
      <c r="I65" s="796">
        <v>0</v>
      </c>
      <c r="J65" s="796">
        <v>0</v>
      </c>
      <c r="K65" s="796">
        <v>0</v>
      </c>
      <c r="L65" s="797">
        <v>2868582</v>
      </c>
      <c r="M65" s="729">
        <v>6427544</v>
      </c>
    </row>
    <row r="66" spans="1:13" ht="13.5">
      <c r="A66" s="137"/>
      <c r="B66" s="1168"/>
      <c r="C66" s="1169"/>
      <c r="D66" s="325" t="s">
        <v>257</v>
      </c>
      <c r="E66" s="302" t="s">
        <v>258</v>
      </c>
      <c r="F66" s="792">
        <v>6972</v>
      </c>
      <c r="G66" s="793">
        <v>32344</v>
      </c>
      <c r="H66" s="793">
        <v>38080</v>
      </c>
      <c r="I66" s="793">
        <v>0</v>
      </c>
      <c r="J66" s="793">
        <v>0</v>
      </c>
      <c r="K66" s="793">
        <v>11355</v>
      </c>
      <c r="L66" s="794">
        <v>0</v>
      </c>
      <c r="M66" s="700">
        <v>88751</v>
      </c>
    </row>
    <row r="67" spans="1:13" ht="13.5">
      <c r="A67" s="136"/>
      <c r="B67" s="1170"/>
      <c r="C67" s="1171"/>
      <c r="D67" s="305"/>
      <c r="E67" s="303" t="s">
        <v>259</v>
      </c>
      <c r="F67" s="804">
        <v>0</v>
      </c>
      <c r="G67" s="805">
        <v>0</v>
      </c>
      <c r="H67" s="805">
        <v>0</v>
      </c>
      <c r="I67" s="805">
        <v>0</v>
      </c>
      <c r="J67" s="805">
        <v>0</v>
      </c>
      <c r="K67" s="805">
        <v>0</v>
      </c>
      <c r="L67" s="806">
        <v>15223</v>
      </c>
      <c r="M67" s="630">
        <v>15223</v>
      </c>
    </row>
    <row r="68" spans="1:13" ht="13.5">
      <c r="A68" s="137" t="s">
        <v>749</v>
      </c>
      <c r="B68" s="565"/>
      <c r="C68" s="565"/>
      <c r="D68" s="21"/>
      <c r="E68" s="142"/>
      <c r="F68" s="816">
        <v>0</v>
      </c>
      <c r="G68" s="817">
        <v>0</v>
      </c>
      <c r="H68" s="817">
        <v>0</v>
      </c>
      <c r="I68" s="817">
        <v>0</v>
      </c>
      <c r="J68" s="817">
        <v>0</v>
      </c>
      <c r="K68" s="817">
        <v>0</v>
      </c>
      <c r="L68" s="818">
        <v>0</v>
      </c>
      <c r="M68" s="740">
        <v>0</v>
      </c>
    </row>
    <row r="69" spans="1:13" ht="14.25" thickBot="1">
      <c r="A69" s="156" t="s">
        <v>750</v>
      </c>
      <c r="B69" s="154"/>
      <c r="C69" s="154"/>
      <c r="D69" s="154"/>
      <c r="E69" s="149"/>
      <c r="F69" s="808">
        <v>385652</v>
      </c>
      <c r="G69" s="809">
        <v>506959</v>
      </c>
      <c r="H69" s="809">
        <v>1025636</v>
      </c>
      <c r="I69" s="809">
        <v>0</v>
      </c>
      <c r="J69" s="809">
        <v>1028557</v>
      </c>
      <c r="K69" s="809">
        <v>3452345</v>
      </c>
      <c r="L69" s="810">
        <v>939769</v>
      </c>
      <c r="M69" s="673">
        <v>7338918</v>
      </c>
    </row>
    <row r="70" spans="1:13" ht="13.5">
      <c r="A70" s="136" t="s">
        <v>751</v>
      </c>
      <c r="B70" s="23"/>
      <c r="C70" s="23"/>
      <c r="D70" s="23"/>
      <c r="E70" s="147"/>
      <c r="F70" s="785">
        <v>7754422</v>
      </c>
      <c r="G70" s="786">
        <v>1085184</v>
      </c>
      <c r="H70" s="786">
        <v>5356422</v>
      </c>
      <c r="I70" s="786">
        <v>240949</v>
      </c>
      <c r="J70" s="786">
        <v>1388008</v>
      </c>
      <c r="K70" s="786">
        <v>5202836</v>
      </c>
      <c r="L70" s="787">
        <v>2484443</v>
      </c>
      <c r="M70" s="717">
        <v>23512264</v>
      </c>
    </row>
    <row r="71" spans="1:13" ht="13.5">
      <c r="A71" s="139" t="s">
        <v>752</v>
      </c>
      <c r="B71" s="24"/>
      <c r="C71" s="24"/>
      <c r="D71" s="24"/>
      <c r="E71" s="144"/>
      <c r="F71" s="798">
        <v>0</v>
      </c>
      <c r="G71" s="799">
        <v>0</v>
      </c>
      <c r="H71" s="799">
        <v>0</v>
      </c>
      <c r="I71" s="799">
        <v>0</v>
      </c>
      <c r="J71" s="799">
        <v>0</v>
      </c>
      <c r="K71" s="799">
        <v>0</v>
      </c>
      <c r="L71" s="807">
        <v>0</v>
      </c>
      <c r="M71" s="800">
        <v>0</v>
      </c>
    </row>
    <row r="72" spans="1:13" ht="13.5">
      <c r="A72" s="139" t="s">
        <v>753</v>
      </c>
      <c r="B72" s="24"/>
      <c r="C72" s="24"/>
      <c r="D72" s="24"/>
      <c r="E72" s="144"/>
      <c r="F72" s="798">
        <v>0</v>
      </c>
      <c r="G72" s="799">
        <v>0</v>
      </c>
      <c r="H72" s="799">
        <v>0</v>
      </c>
      <c r="I72" s="799">
        <v>0</v>
      </c>
      <c r="J72" s="799">
        <v>0</v>
      </c>
      <c r="K72" s="799">
        <v>0</v>
      </c>
      <c r="L72" s="807">
        <v>0</v>
      </c>
      <c r="M72" s="800">
        <v>0</v>
      </c>
    </row>
    <row r="73" spans="1:13" ht="13.5">
      <c r="A73" s="320" t="s">
        <v>260</v>
      </c>
      <c r="B73" s="321" t="s">
        <v>261</v>
      </c>
      <c r="C73" s="294"/>
      <c r="D73" s="294"/>
      <c r="E73" s="295"/>
      <c r="F73" s="833">
        <v>6777</v>
      </c>
      <c r="G73" s="58">
        <v>32344</v>
      </c>
      <c r="H73" s="834">
        <v>109684</v>
      </c>
      <c r="I73" s="834">
        <v>0</v>
      </c>
      <c r="J73" s="834">
        <v>0</v>
      </c>
      <c r="K73" s="834">
        <v>12779</v>
      </c>
      <c r="L73" s="835">
        <v>0</v>
      </c>
      <c r="M73" s="721">
        <v>161584</v>
      </c>
    </row>
    <row r="74" spans="1:13" ht="14.25" thickBot="1">
      <c r="A74" s="250" t="s">
        <v>262</v>
      </c>
      <c r="B74" s="308" t="s">
        <v>263</v>
      </c>
      <c r="C74" s="322"/>
      <c r="D74" s="322"/>
      <c r="E74" s="309"/>
      <c r="F74" s="836">
        <v>0</v>
      </c>
      <c r="G74" s="731">
        <v>0</v>
      </c>
      <c r="H74" s="837">
        <v>0</v>
      </c>
      <c r="I74" s="731">
        <v>0</v>
      </c>
      <c r="J74" s="731">
        <v>0</v>
      </c>
      <c r="K74" s="731">
        <v>0</v>
      </c>
      <c r="L74" s="732">
        <v>254354</v>
      </c>
      <c r="M74" s="733">
        <v>254354</v>
      </c>
    </row>
    <row r="75" spans="5:13" ht="13.5">
      <c r="E75" s="18"/>
      <c r="F75" s="58"/>
      <c r="G75" s="58"/>
      <c r="H75" s="58"/>
      <c r="I75" s="58"/>
      <c r="J75" s="58"/>
      <c r="K75" s="58"/>
      <c r="L75" s="58"/>
      <c r="M75" s="58"/>
    </row>
    <row r="76" spans="5:13" ht="13.5">
      <c r="E76" s="18"/>
      <c r="F76" s="58"/>
      <c r="G76" s="58"/>
      <c r="H76" s="58"/>
      <c r="I76" s="58"/>
      <c r="J76" s="58"/>
      <c r="K76" s="58"/>
      <c r="L76" s="58"/>
      <c r="M76" s="58"/>
    </row>
    <row r="77" spans="5:13" ht="13.5">
      <c r="E77" s="18"/>
      <c r="F77" s="58"/>
      <c r="G77" s="58"/>
      <c r="H77" s="58"/>
      <c r="I77" s="58"/>
      <c r="J77" s="58"/>
      <c r="K77" s="58"/>
      <c r="L77" s="58"/>
      <c r="M77" s="58"/>
    </row>
    <row r="78" spans="5:13" ht="13.5">
      <c r="E78" s="18"/>
      <c r="F78" s="58"/>
      <c r="G78" s="58"/>
      <c r="H78" s="58"/>
      <c r="I78" s="58"/>
      <c r="J78" s="58"/>
      <c r="K78" s="58"/>
      <c r="L78" s="58"/>
      <c r="M78" s="58"/>
    </row>
    <row r="79" spans="5:13" ht="13.5">
      <c r="E79" s="18"/>
      <c r="F79" s="58"/>
      <c r="G79" s="58"/>
      <c r="H79" s="58"/>
      <c r="I79" s="58"/>
      <c r="J79" s="58"/>
      <c r="K79" s="58"/>
      <c r="L79" s="58"/>
      <c r="M79" s="58"/>
    </row>
    <row r="80" spans="5:13" ht="13.5">
      <c r="E80" s="18"/>
      <c r="F80" s="58"/>
      <c r="G80" s="58"/>
      <c r="H80" s="58"/>
      <c r="I80" s="58"/>
      <c r="J80" s="58"/>
      <c r="K80" s="58"/>
      <c r="L80" s="58"/>
      <c r="M80" s="58"/>
    </row>
    <row r="81" spans="5:13" ht="13.5">
      <c r="E81" s="18"/>
      <c r="F81" s="58"/>
      <c r="G81" s="58"/>
      <c r="H81" s="58"/>
      <c r="I81" s="58"/>
      <c r="J81" s="58"/>
      <c r="K81" s="58"/>
      <c r="L81" s="58"/>
      <c r="M81" s="58"/>
    </row>
    <row r="82" spans="5:13" ht="13.5">
      <c r="E82" s="18"/>
      <c r="F82" s="58"/>
      <c r="G82" s="58"/>
      <c r="H82" s="58"/>
      <c r="I82" s="58"/>
      <c r="J82" s="58"/>
      <c r="K82" s="58"/>
      <c r="L82" s="58"/>
      <c r="M82" s="58"/>
    </row>
    <row r="83" spans="5:13" ht="13.5">
      <c r="E83" s="18"/>
      <c r="F83" s="58"/>
      <c r="G83" s="58"/>
      <c r="H83" s="58"/>
      <c r="I83" s="58"/>
      <c r="J83" s="58"/>
      <c r="K83" s="58"/>
      <c r="L83" s="58"/>
      <c r="M83" s="58"/>
    </row>
    <row r="84" spans="5:13" ht="13.5">
      <c r="E84" s="18"/>
      <c r="F84" s="58"/>
      <c r="G84" s="58"/>
      <c r="H84" s="58"/>
      <c r="I84" s="58"/>
      <c r="J84" s="58"/>
      <c r="K84" s="58"/>
      <c r="L84" s="58"/>
      <c r="M84" s="58"/>
    </row>
    <row r="85" spans="5:13" ht="13.5">
      <c r="E85" s="18"/>
      <c r="F85" s="58"/>
      <c r="G85" s="58"/>
      <c r="H85" s="58"/>
      <c r="I85" s="58"/>
      <c r="J85" s="58"/>
      <c r="K85" s="58"/>
      <c r="L85" s="58"/>
      <c r="M85" s="58"/>
    </row>
    <row r="86" spans="5:13" ht="13.5">
      <c r="E86" s="18"/>
      <c r="F86" s="58"/>
      <c r="G86" s="58"/>
      <c r="H86" s="58"/>
      <c r="I86" s="58"/>
      <c r="J86" s="58"/>
      <c r="K86" s="58"/>
      <c r="L86" s="58"/>
      <c r="M86" s="58"/>
    </row>
    <row r="87" spans="5:13" ht="13.5">
      <c r="E87" s="18"/>
      <c r="M87" s="58"/>
    </row>
    <row r="88" ht="13.5">
      <c r="E88" s="18"/>
    </row>
    <row r="89" ht="13.5">
      <c r="E89" s="18"/>
    </row>
    <row r="90" ht="13.5">
      <c r="E90" s="18"/>
    </row>
  </sheetData>
  <sheetProtection/>
  <mergeCells count="5">
    <mergeCell ref="M2:M3"/>
    <mergeCell ref="B60:C67"/>
    <mergeCell ref="B48:C51"/>
    <mergeCell ref="B54:C58"/>
    <mergeCell ref="B6:C12"/>
  </mergeCells>
  <conditionalFormatting sqref="M1 F1:L11 M4:M11 M88:M65536 F87:L65536 F12:M74 E75:E90">
    <cfRule type="cellIs" priority="3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fitToHeight="1" fitToWidth="1" horizontalDpi="600" verticalDpi="600" orientation="landscape" pageOrder="overThenDown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N30"/>
  <sheetViews>
    <sheetView tabSelected="1" view="pageBreakPreview" zoomScale="75" zoomScaleNormal="75" zoomScaleSheetLayoutView="75" zoomScalePageLayoutView="0" workbookViewId="0" topLeftCell="A1">
      <selection activeCell="K26" sqref="K26"/>
    </sheetView>
  </sheetViews>
  <sheetFormatPr defaultColWidth="9.00390625" defaultRowHeight="13.5"/>
  <cols>
    <col min="1" max="1" width="2.00390625" style="227" customWidth="1"/>
    <col min="2" max="2" width="9.00390625" style="226" customWidth="1"/>
    <col min="3" max="3" width="16.625" style="226" customWidth="1"/>
    <col min="4" max="4" width="20.875" style="62" customWidth="1"/>
    <col min="5" max="5" width="0.2421875" style="62" customWidth="1"/>
    <col min="6" max="6" width="6.25390625" style="64" customWidth="1"/>
    <col min="7" max="14" width="13.875" style="226" customWidth="1"/>
    <col min="15" max="16384" width="9.00390625" style="227" customWidth="1"/>
  </cols>
  <sheetData>
    <row r="1" spans="2:14" ht="22.5" customHeight="1" thickBot="1">
      <c r="B1" s="63" t="s">
        <v>687</v>
      </c>
      <c r="I1" s="61"/>
      <c r="N1" s="61" t="s">
        <v>590</v>
      </c>
    </row>
    <row r="2" spans="2:14" ht="18.75" customHeight="1">
      <c r="B2" s="228"/>
      <c r="C2" s="229"/>
      <c r="D2" s="229" t="s">
        <v>64</v>
      </c>
      <c r="E2" s="229"/>
      <c r="F2" s="242"/>
      <c r="G2" s="230" t="s">
        <v>346</v>
      </c>
      <c r="H2" s="97" t="s">
        <v>365</v>
      </c>
      <c r="I2" s="134" t="s">
        <v>344</v>
      </c>
      <c r="J2" s="134" t="s">
        <v>777</v>
      </c>
      <c r="K2" s="97" t="s">
        <v>366</v>
      </c>
      <c r="L2" s="230" t="s">
        <v>222</v>
      </c>
      <c r="M2" s="235" t="s">
        <v>223</v>
      </c>
      <c r="N2" s="1212" t="s">
        <v>519</v>
      </c>
    </row>
    <row r="3" spans="2:14" ht="18.75" customHeight="1" thickBot="1">
      <c r="B3" s="237"/>
      <c r="C3" s="236" t="s">
        <v>65</v>
      </c>
      <c r="D3" s="238"/>
      <c r="E3" s="238"/>
      <c r="F3" s="243"/>
      <c r="G3" s="239" t="s">
        <v>442</v>
      </c>
      <c r="H3" s="211" t="s">
        <v>370</v>
      </c>
      <c r="I3" s="211" t="s">
        <v>371</v>
      </c>
      <c r="J3" s="211" t="s">
        <v>773</v>
      </c>
      <c r="K3" s="240" t="s">
        <v>372</v>
      </c>
      <c r="L3" s="239" t="s">
        <v>443</v>
      </c>
      <c r="M3" s="234" t="s">
        <v>444</v>
      </c>
      <c r="N3" s="1213"/>
    </row>
    <row r="4" spans="2:14" ht="18.75" customHeight="1">
      <c r="B4" s="573" t="s">
        <v>591</v>
      </c>
      <c r="C4" s="574"/>
      <c r="D4" s="327" t="s">
        <v>754</v>
      </c>
      <c r="E4" s="496"/>
      <c r="F4" s="1214" t="s">
        <v>657</v>
      </c>
      <c r="G4" s="839"/>
      <c r="H4" s="839"/>
      <c r="I4" s="839"/>
      <c r="J4" s="839"/>
      <c r="K4" s="839"/>
      <c r="L4" s="839"/>
      <c r="M4" s="840"/>
      <c r="N4" s="841"/>
    </row>
    <row r="5" spans="2:14" ht="18.75" customHeight="1">
      <c r="B5" s="575"/>
      <c r="C5" s="576" t="s">
        <v>592</v>
      </c>
      <c r="D5" s="328" t="s">
        <v>593</v>
      </c>
      <c r="E5" s="497"/>
      <c r="F5" s="1215"/>
      <c r="G5" s="839">
        <v>35.8</v>
      </c>
      <c r="H5" s="839">
        <v>50.3</v>
      </c>
      <c r="I5" s="839">
        <v>62.1</v>
      </c>
      <c r="J5" s="839">
        <v>66</v>
      </c>
      <c r="K5" s="839">
        <v>91.7</v>
      </c>
      <c r="L5" s="839">
        <v>73</v>
      </c>
      <c r="M5" s="840">
        <v>68.9</v>
      </c>
      <c r="N5" s="841">
        <v>57.8</v>
      </c>
    </row>
    <row r="6" spans="2:14" ht="18.75" customHeight="1">
      <c r="B6" s="577" t="s">
        <v>34</v>
      </c>
      <c r="C6" s="578"/>
      <c r="D6" s="329" t="s">
        <v>35</v>
      </c>
      <c r="E6" s="498"/>
      <c r="F6" s="1216" t="s">
        <v>615</v>
      </c>
      <c r="G6" s="842"/>
      <c r="H6" s="842"/>
      <c r="I6" s="842"/>
      <c r="J6" s="842"/>
      <c r="K6" s="842"/>
      <c r="L6" s="842"/>
      <c r="M6" s="843"/>
      <c r="N6" s="844"/>
    </row>
    <row r="7" spans="2:14" ht="18.75" customHeight="1">
      <c r="B7" s="232"/>
      <c r="C7" s="253" t="s">
        <v>36</v>
      </c>
      <c r="D7" s="328" t="s">
        <v>755</v>
      </c>
      <c r="E7" s="497"/>
      <c r="F7" s="1215"/>
      <c r="G7" s="839">
        <v>99.1</v>
      </c>
      <c r="H7" s="839">
        <v>74.5</v>
      </c>
      <c r="I7" s="839">
        <v>84.5</v>
      </c>
      <c r="J7" s="839">
        <v>100</v>
      </c>
      <c r="K7" s="839">
        <v>84.5</v>
      </c>
      <c r="L7" s="839">
        <v>58.8</v>
      </c>
      <c r="M7" s="840">
        <v>90.8</v>
      </c>
      <c r="N7" s="841">
        <v>83.6</v>
      </c>
    </row>
    <row r="8" spans="2:14" ht="18.75" customHeight="1">
      <c r="B8" s="233" t="s">
        <v>37</v>
      </c>
      <c r="C8" s="326"/>
      <c r="D8" s="329" t="s">
        <v>38</v>
      </c>
      <c r="E8" s="498"/>
      <c r="F8" s="1216" t="s">
        <v>616</v>
      </c>
      <c r="G8" s="842"/>
      <c r="H8" s="842"/>
      <c r="I8" s="842"/>
      <c r="J8" s="842"/>
      <c r="K8" s="842"/>
      <c r="L8" s="842"/>
      <c r="M8" s="843"/>
      <c r="N8" s="844"/>
    </row>
    <row r="9" spans="2:14" ht="18.75" customHeight="1">
      <c r="B9" s="232"/>
      <c r="C9" s="253" t="s">
        <v>332</v>
      </c>
      <c r="D9" s="328" t="s">
        <v>39</v>
      </c>
      <c r="E9" s="497"/>
      <c r="F9" s="1215"/>
      <c r="G9" s="839">
        <v>110.2</v>
      </c>
      <c r="H9" s="839">
        <v>380.8</v>
      </c>
      <c r="I9" s="839">
        <v>483.6</v>
      </c>
      <c r="J9" s="845" t="s">
        <v>782</v>
      </c>
      <c r="K9" s="839">
        <v>2932.4</v>
      </c>
      <c r="L9" s="839">
        <v>3248.9</v>
      </c>
      <c r="M9" s="840">
        <v>152.3</v>
      </c>
      <c r="N9" s="841">
        <v>368.8</v>
      </c>
    </row>
    <row r="10" spans="2:14" ht="18.75" customHeight="1">
      <c r="B10" s="233" t="s">
        <v>40</v>
      </c>
      <c r="C10" s="326"/>
      <c r="D10" s="329" t="s">
        <v>41</v>
      </c>
      <c r="E10" s="498"/>
      <c r="F10" s="1216" t="s">
        <v>44</v>
      </c>
      <c r="G10" s="842"/>
      <c r="H10" s="842"/>
      <c r="I10" s="842"/>
      <c r="J10" s="842"/>
      <c r="K10" s="842"/>
      <c r="L10" s="842"/>
      <c r="M10" s="843"/>
      <c r="N10" s="844"/>
    </row>
    <row r="11" spans="2:14" ht="18.75" customHeight="1">
      <c r="B11" s="232"/>
      <c r="C11" s="253" t="s">
        <v>42</v>
      </c>
      <c r="D11" s="328" t="s">
        <v>43</v>
      </c>
      <c r="E11" s="497"/>
      <c r="F11" s="1215"/>
      <c r="G11" s="839">
        <v>100.2</v>
      </c>
      <c r="H11" s="839">
        <v>104.8</v>
      </c>
      <c r="I11" s="839">
        <v>102.1</v>
      </c>
      <c r="J11" s="839">
        <v>100</v>
      </c>
      <c r="K11" s="839">
        <v>100</v>
      </c>
      <c r="L11" s="839">
        <v>100.6</v>
      </c>
      <c r="M11" s="840">
        <v>99.5</v>
      </c>
      <c r="N11" s="841">
        <v>100.7</v>
      </c>
    </row>
    <row r="12" spans="2:14" ht="18.75" customHeight="1">
      <c r="B12" s="233" t="s">
        <v>45</v>
      </c>
      <c r="C12" s="326"/>
      <c r="D12" s="329" t="s">
        <v>46</v>
      </c>
      <c r="E12" s="498"/>
      <c r="F12" s="1216" t="s">
        <v>49</v>
      </c>
      <c r="G12" s="842"/>
      <c r="H12" s="842"/>
      <c r="I12" s="842"/>
      <c r="J12" s="842"/>
      <c r="K12" s="842"/>
      <c r="L12" s="842"/>
      <c r="M12" s="843"/>
      <c r="N12" s="844"/>
    </row>
    <row r="13" spans="2:14" ht="18.75" customHeight="1">
      <c r="B13" s="232"/>
      <c r="C13" s="253" t="s">
        <v>47</v>
      </c>
      <c r="D13" s="328" t="s">
        <v>48</v>
      </c>
      <c r="E13" s="497"/>
      <c r="F13" s="1215"/>
      <c r="G13" s="839">
        <v>100.2</v>
      </c>
      <c r="H13" s="839">
        <v>104.8</v>
      </c>
      <c r="I13" s="839">
        <v>106.3</v>
      </c>
      <c r="J13" s="839">
        <v>100</v>
      </c>
      <c r="K13" s="839">
        <v>100</v>
      </c>
      <c r="L13" s="839">
        <v>100.7</v>
      </c>
      <c r="M13" s="840">
        <v>91.7</v>
      </c>
      <c r="N13" s="841">
        <v>99.1</v>
      </c>
    </row>
    <row r="14" spans="2:14" ht="18.75" customHeight="1">
      <c r="B14" s="233" t="s">
        <v>626</v>
      </c>
      <c r="C14" s="326"/>
      <c r="D14" s="329" t="s">
        <v>421</v>
      </c>
      <c r="E14" s="498"/>
      <c r="F14" s="1216" t="s">
        <v>49</v>
      </c>
      <c r="G14" s="842"/>
      <c r="H14" s="842"/>
      <c r="I14" s="842"/>
      <c r="J14" s="846"/>
      <c r="K14" s="842"/>
      <c r="L14" s="842"/>
      <c r="M14" s="843"/>
      <c r="N14" s="844"/>
    </row>
    <row r="15" spans="2:14" ht="18.75" customHeight="1">
      <c r="B15" s="232"/>
      <c r="C15" s="253" t="s">
        <v>47</v>
      </c>
      <c r="D15" s="328" t="s">
        <v>50</v>
      </c>
      <c r="E15" s="497"/>
      <c r="F15" s="1215"/>
      <c r="G15" s="839">
        <v>82.7</v>
      </c>
      <c r="H15" s="839">
        <v>99.1</v>
      </c>
      <c r="I15" s="839">
        <v>65.1</v>
      </c>
      <c r="J15" s="845" t="s">
        <v>782</v>
      </c>
      <c r="K15" s="839">
        <v>0.7</v>
      </c>
      <c r="L15" s="839">
        <v>83.8</v>
      </c>
      <c r="M15" s="840">
        <v>74.6</v>
      </c>
      <c r="N15" s="841">
        <v>77.3</v>
      </c>
    </row>
    <row r="16" spans="2:14" ht="18.75" customHeight="1">
      <c r="B16" s="1210" t="s">
        <v>51</v>
      </c>
      <c r="C16" s="1211"/>
      <c r="D16" s="330" t="s">
        <v>52</v>
      </c>
      <c r="E16" s="499"/>
      <c r="F16" s="1216" t="s">
        <v>133</v>
      </c>
      <c r="G16" s="842"/>
      <c r="H16" s="842"/>
      <c r="I16" s="842"/>
      <c r="J16" s="846"/>
      <c r="K16" s="842"/>
      <c r="L16" s="842"/>
      <c r="M16" s="843"/>
      <c r="N16" s="844"/>
    </row>
    <row r="17" spans="2:14" ht="18.75" customHeight="1">
      <c r="B17" s="232"/>
      <c r="C17" s="253" t="s">
        <v>53</v>
      </c>
      <c r="D17" s="328" t="s">
        <v>54</v>
      </c>
      <c r="E17" s="497"/>
      <c r="F17" s="1215"/>
      <c r="G17" s="839">
        <v>36.2</v>
      </c>
      <c r="H17" s="839">
        <v>35.8</v>
      </c>
      <c r="I17" s="839">
        <v>5.9</v>
      </c>
      <c r="J17" s="845" t="s">
        <v>782</v>
      </c>
      <c r="K17" s="839">
        <v>44.6</v>
      </c>
      <c r="L17" s="839">
        <v>34.9</v>
      </c>
      <c r="M17" s="840">
        <v>22.5</v>
      </c>
      <c r="N17" s="841">
        <v>30.7</v>
      </c>
    </row>
    <row r="18" spans="2:14" ht="18.75" customHeight="1">
      <c r="B18" s="233" t="s">
        <v>56</v>
      </c>
      <c r="C18" s="326"/>
      <c r="D18" s="514"/>
      <c r="E18" s="515"/>
      <c r="F18" s="516"/>
      <c r="G18" s="847"/>
      <c r="H18" s="847"/>
      <c r="I18" s="847"/>
      <c r="J18" s="848"/>
      <c r="K18" s="847"/>
      <c r="L18" s="847"/>
      <c r="M18" s="849"/>
      <c r="N18" s="850"/>
    </row>
    <row r="19" spans="2:14" ht="18.75" customHeight="1">
      <c r="B19" s="231"/>
      <c r="C19" s="331" t="s">
        <v>57</v>
      </c>
      <c r="D19" s="332" t="s">
        <v>58</v>
      </c>
      <c r="E19" s="500"/>
      <c r="F19" s="1219" t="s">
        <v>658</v>
      </c>
      <c r="G19" s="851"/>
      <c r="H19" s="851"/>
      <c r="I19" s="851"/>
      <c r="J19" s="852"/>
      <c r="K19" s="851"/>
      <c r="L19" s="851"/>
      <c r="M19" s="853"/>
      <c r="N19" s="854"/>
    </row>
    <row r="20" spans="2:14" ht="18.75" customHeight="1">
      <c r="B20" s="231"/>
      <c r="C20" s="333" t="s">
        <v>330</v>
      </c>
      <c r="D20" s="334" t="s">
        <v>421</v>
      </c>
      <c r="E20" s="501"/>
      <c r="F20" s="1220"/>
      <c r="G20" s="855">
        <v>7.5</v>
      </c>
      <c r="H20" s="855">
        <v>1</v>
      </c>
      <c r="I20" s="855">
        <v>0.5</v>
      </c>
      <c r="J20" s="856" t="s">
        <v>782</v>
      </c>
      <c r="K20" s="855">
        <v>1129.1</v>
      </c>
      <c r="L20" s="855">
        <v>3.9</v>
      </c>
      <c r="M20" s="857">
        <v>1.8</v>
      </c>
      <c r="N20" s="858">
        <v>3.9</v>
      </c>
    </row>
    <row r="21" spans="2:14" ht="18.75" customHeight="1">
      <c r="B21" s="231"/>
      <c r="C21" s="331" t="s">
        <v>202</v>
      </c>
      <c r="D21" s="332" t="s">
        <v>59</v>
      </c>
      <c r="E21" s="500"/>
      <c r="F21" s="1219" t="s">
        <v>658</v>
      </c>
      <c r="G21" s="851"/>
      <c r="H21" s="851"/>
      <c r="I21" s="852"/>
      <c r="J21" s="852"/>
      <c r="K21" s="851"/>
      <c r="L21" s="851"/>
      <c r="M21" s="853"/>
      <c r="N21" s="854"/>
    </row>
    <row r="22" spans="2:14" ht="18.75" customHeight="1">
      <c r="B22" s="231"/>
      <c r="C22" s="333" t="s">
        <v>330</v>
      </c>
      <c r="D22" s="334" t="s">
        <v>421</v>
      </c>
      <c r="E22" s="501"/>
      <c r="F22" s="1220"/>
      <c r="G22" s="855">
        <v>1.6</v>
      </c>
      <c r="H22" s="855">
        <v>0.2</v>
      </c>
      <c r="I22" s="855">
        <v>0.2</v>
      </c>
      <c r="J22" s="856" t="s">
        <v>782</v>
      </c>
      <c r="K22" s="855">
        <v>202.8</v>
      </c>
      <c r="L22" s="855">
        <v>1.8</v>
      </c>
      <c r="M22" s="857">
        <v>0.6</v>
      </c>
      <c r="N22" s="858">
        <v>1.1</v>
      </c>
    </row>
    <row r="23" spans="2:14" ht="18.75" customHeight="1">
      <c r="B23" s="231"/>
      <c r="C23" s="331" t="s">
        <v>60</v>
      </c>
      <c r="D23" s="332" t="s">
        <v>61</v>
      </c>
      <c r="E23" s="500"/>
      <c r="F23" s="1219" t="s">
        <v>659</v>
      </c>
      <c r="G23" s="851"/>
      <c r="H23" s="851"/>
      <c r="I23" s="852"/>
      <c r="J23" s="852"/>
      <c r="K23" s="851"/>
      <c r="L23" s="851"/>
      <c r="M23" s="853"/>
      <c r="N23" s="854"/>
    </row>
    <row r="24" spans="2:14" ht="18.75" customHeight="1">
      <c r="B24" s="231"/>
      <c r="C24" s="333" t="s">
        <v>62</v>
      </c>
      <c r="D24" s="334" t="s">
        <v>421</v>
      </c>
      <c r="E24" s="501"/>
      <c r="F24" s="1220"/>
      <c r="G24" s="855">
        <v>16.4</v>
      </c>
      <c r="H24" s="855">
        <v>2.8</v>
      </c>
      <c r="I24" s="855">
        <v>7.8</v>
      </c>
      <c r="J24" s="856" t="s">
        <v>782</v>
      </c>
      <c r="K24" s="855">
        <v>2532.7</v>
      </c>
      <c r="L24" s="855">
        <v>11.2</v>
      </c>
      <c r="M24" s="857">
        <v>8</v>
      </c>
      <c r="N24" s="858">
        <v>11.2</v>
      </c>
    </row>
    <row r="25" spans="2:14" ht="18.75" customHeight="1">
      <c r="B25" s="231"/>
      <c r="C25" s="331" t="s">
        <v>63</v>
      </c>
      <c r="D25" s="332" t="s">
        <v>282</v>
      </c>
      <c r="E25" s="500"/>
      <c r="F25" s="1219" t="s">
        <v>329</v>
      </c>
      <c r="G25" s="851"/>
      <c r="H25" s="851"/>
      <c r="I25" s="852"/>
      <c r="J25" s="852"/>
      <c r="K25" s="851"/>
      <c r="L25" s="851"/>
      <c r="M25" s="853"/>
      <c r="N25" s="854"/>
    </row>
    <row r="26" spans="2:14" ht="18.75" customHeight="1">
      <c r="B26" s="232"/>
      <c r="C26" s="504" t="s">
        <v>331</v>
      </c>
      <c r="D26" s="328" t="s">
        <v>421</v>
      </c>
      <c r="E26" s="497"/>
      <c r="F26" s="1215"/>
      <c r="G26" s="859">
        <v>57</v>
      </c>
      <c r="H26" s="859">
        <v>54.3</v>
      </c>
      <c r="I26" s="859">
        <v>79.8</v>
      </c>
      <c r="J26" s="860" t="s">
        <v>782</v>
      </c>
      <c r="K26" s="860" t="s">
        <v>782</v>
      </c>
      <c r="L26" s="859">
        <v>0.2</v>
      </c>
      <c r="M26" s="861">
        <v>85.3</v>
      </c>
      <c r="N26" s="862">
        <v>56.2</v>
      </c>
    </row>
    <row r="27" spans="2:14" ht="18.75" customHeight="1">
      <c r="B27" s="233" t="s">
        <v>627</v>
      </c>
      <c r="C27" s="326"/>
      <c r="D27" s="329" t="s">
        <v>645</v>
      </c>
      <c r="E27" s="498"/>
      <c r="F27" s="1216" t="s">
        <v>628</v>
      </c>
      <c r="G27" s="842"/>
      <c r="H27" s="842"/>
      <c r="I27" s="846"/>
      <c r="J27" s="846"/>
      <c r="K27" s="842"/>
      <c r="L27" s="842"/>
      <c r="M27" s="843"/>
      <c r="N27" s="844"/>
    </row>
    <row r="28" spans="2:14" ht="18.75" customHeight="1">
      <c r="B28" s="232"/>
      <c r="C28" s="253" t="s">
        <v>629</v>
      </c>
      <c r="D28" s="328" t="s">
        <v>421</v>
      </c>
      <c r="E28" s="497"/>
      <c r="F28" s="1215"/>
      <c r="G28" s="859">
        <v>106.1</v>
      </c>
      <c r="H28" s="859">
        <v>44.8</v>
      </c>
      <c r="I28" s="859">
        <v>56.3</v>
      </c>
      <c r="J28" s="860" t="s">
        <v>782</v>
      </c>
      <c r="K28" s="860" t="s">
        <v>782</v>
      </c>
      <c r="L28" s="1312" t="s">
        <v>782</v>
      </c>
      <c r="M28" s="861">
        <v>130.1</v>
      </c>
      <c r="N28" s="862">
        <v>79.7</v>
      </c>
    </row>
    <row r="29" spans="2:14" ht="13.5">
      <c r="B29" s="573" t="s">
        <v>630</v>
      </c>
      <c r="C29" s="574"/>
      <c r="D29" s="510" t="s">
        <v>631</v>
      </c>
      <c r="E29" s="511"/>
      <c r="F29" s="1217" t="s">
        <v>614</v>
      </c>
      <c r="G29" s="839"/>
      <c r="H29" s="839"/>
      <c r="I29" s="839"/>
      <c r="J29" s="845"/>
      <c r="K29" s="839"/>
      <c r="L29" s="839"/>
      <c r="M29" s="840"/>
      <c r="N29" s="841"/>
    </row>
    <row r="30" spans="2:14" ht="14.25" thickBot="1">
      <c r="B30" s="512"/>
      <c r="C30" s="260" t="s">
        <v>660</v>
      </c>
      <c r="D30" s="513" t="s">
        <v>421</v>
      </c>
      <c r="E30" s="234"/>
      <c r="F30" s="1218"/>
      <c r="G30" s="863">
        <v>0</v>
      </c>
      <c r="H30" s="863">
        <v>0</v>
      </c>
      <c r="I30" s="863">
        <v>0</v>
      </c>
      <c r="J30" s="864"/>
      <c r="K30" s="863">
        <v>0</v>
      </c>
      <c r="L30" s="863">
        <v>0</v>
      </c>
      <c r="M30" s="865">
        <v>0</v>
      </c>
      <c r="N30" s="866">
        <v>0</v>
      </c>
    </row>
  </sheetData>
  <sheetProtection/>
  <mergeCells count="15">
    <mergeCell ref="F29:F30"/>
    <mergeCell ref="F19:F20"/>
    <mergeCell ref="F21:F22"/>
    <mergeCell ref="F23:F24"/>
    <mergeCell ref="F25:F26"/>
    <mergeCell ref="F27:F28"/>
    <mergeCell ref="B16:C16"/>
    <mergeCell ref="N2:N3"/>
    <mergeCell ref="F4:F5"/>
    <mergeCell ref="F6:F7"/>
    <mergeCell ref="F8:F9"/>
    <mergeCell ref="F10:F11"/>
    <mergeCell ref="F12:F13"/>
    <mergeCell ref="F14:F15"/>
    <mergeCell ref="F16:F17"/>
  </mergeCells>
  <conditionalFormatting sqref="G30:N30">
    <cfRule type="cellIs" priority="1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2"/>
  <sheetViews>
    <sheetView view="pageBreakPreview" zoomScale="90" zoomScaleNormal="75" zoomScaleSheetLayoutView="90" zoomScalePageLayoutView="0" workbookViewId="0" topLeftCell="A1">
      <pane xSplit="6" ySplit="3" topLeftCell="G4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G4" sqref="G4"/>
    </sheetView>
  </sheetViews>
  <sheetFormatPr defaultColWidth="9.00390625" defaultRowHeight="13.5"/>
  <cols>
    <col min="1" max="1" width="10.375" style="254" customWidth="1"/>
    <col min="2" max="2" width="1.75390625" style="254" customWidth="1"/>
    <col min="3" max="3" width="5.625" style="254" customWidth="1"/>
    <col min="4" max="4" width="14.50390625" style="254" customWidth="1"/>
    <col min="5" max="5" width="15.00390625" style="254" customWidth="1"/>
    <col min="6" max="6" width="5.25390625" style="254" customWidth="1"/>
    <col min="7" max="8" width="14.625" style="67" customWidth="1"/>
    <col min="9" max="9" width="14.625" style="563" customWidth="1"/>
    <col min="10" max="14" width="14.625" style="67" customWidth="1"/>
    <col min="15" max="16384" width="9.00390625" style="254" customWidth="1"/>
  </cols>
  <sheetData>
    <row r="1" spans="1:14" ht="18" customHeight="1" thickBot="1">
      <c r="A1" s="1" t="s">
        <v>66</v>
      </c>
      <c r="B1" s="58"/>
      <c r="C1" s="58"/>
      <c r="D1" s="58"/>
      <c r="E1" s="58"/>
      <c r="F1" s="58"/>
      <c r="G1" s="33"/>
      <c r="H1" s="33"/>
      <c r="I1" s="562"/>
      <c r="J1" s="33"/>
      <c r="K1" s="33"/>
      <c r="L1" s="33"/>
      <c r="M1" s="33"/>
      <c r="N1" s="33"/>
    </row>
    <row r="2" spans="1:14" ht="12.75" customHeight="1">
      <c r="A2" s="161"/>
      <c r="B2" s="244"/>
      <c r="C2" s="244"/>
      <c r="D2" s="244"/>
      <c r="E2" s="245" t="s">
        <v>186</v>
      </c>
      <c r="F2" s="157"/>
      <c r="G2" s="155" t="s">
        <v>346</v>
      </c>
      <c r="H2" s="166" t="s">
        <v>365</v>
      </c>
      <c r="I2" s="167" t="s">
        <v>344</v>
      </c>
      <c r="J2" s="167" t="s">
        <v>778</v>
      </c>
      <c r="K2" s="166" t="s">
        <v>366</v>
      </c>
      <c r="L2" s="155" t="s">
        <v>222</v>
      </c>
      <c r="M2" s="251" t="s">
        <v>223</v>
      </c>
      <c r="N2" s="1231" t="s">
        <v>519</v>
      </c>
    </row>
    <row r="3" spans="1:14" ht="12.75" customHeight="1" thickBot="1">
      <c r="A3" s="250"/>
      <c r="B3" s="241" t="s">
        <v>185</v>
      </c>
      <c r="C3" s="241"/>
      <c r="D3" s="241"/>
      <c r="E3" s="241"/>
      <c r="F3" s="160"/>
      <c r="G3" s="159" t="s">
        <v>442</v>
      </c>
      <c r="H3" s="131" t="s">
        <v>370</v>
      </c>
      <c r="I3" s="131" t="s">
        <v>371</v>
      </c>
      <c r="J3" s="131" t="s">
        <v>773</v>
      </c>
      <c r="K3" s="168" t="s">
        <v>372</v>
      </c>
      <c r="L3" s="148" t="s">
        <v>443</v>
      </c>
      <c r="M3" s="252" t="s">
        <v>444</v>
      </c>
      <c r="N3" s="1232"/>
    </row>
    <row r="4" spans="1:14" ht="9.75" customHeight="1">
      <c r="A4" s="246" t="s">
        <v>624</v>
      </c>
      <c r="B4" s="68" t="s">
        <v>67</v>
      </c>
      <c r="C4" s="69"/>
      <c r="D4" s="71" t="s">
        <v>68</v>
      </c>
      <c r="E4" s="69"/>
      <c r="F4" s="1233" t="s">
        <v>70</v>
      </c>
      <c r="G4" s="867"/>
      <c r="H4" s="868"/>
      <c r="I4" s="868"/>
      <c r="J4" s="868"/>
      <c r="K4" s="868"/>
      <c r="L4" s="868"/>
      <c r="M4" s="869"/>
      <c r="N4" s="870"/>
    </row>
    <row r="5" spans="1:14" ht="9.75" customHeight="1">
      <c r="A5" s="505" t="s">
        <v>625</v>
      </c>
      <c r="B5" s="72"/>
      <c r="C5" s="74"/>
      <c r="D5" s="73" t="s">
        <v>69</v>
      </c>
      <c r="E5" s="74"/>
      <c r="F5" s="1234"/>
      <c r="G5" s="871">
        <v>68.7</v>
      </c>
      <c r="H5" s="872">
        <v>69.6</v>
      </c>
      <c r="I5" s="872">
        <v>23.8</v>
      </c>
      <c r="J5" s="872" t="s">
        <v>782</v>
      </c>
      <c r="K5" s="872">
        <v>35.5</v>
      </c>
      <c r="L5" s="872">
        <v>79.1</v>
      </c>
      <c r="M5" s="873">
        <v>30.2</v>
      </c>
      <c r="N5" s="874">
        <v>41.9</v>
      </c>
    </row>
    <row r="6" spans="1:14" ht="9.75" customHeight="1">
      <c r="A6" s="505"/>
      <c r="B6" s="68" t="s">
        <v>655</v>
      </c>
      <c r="C6" s="69"/>
      <c r="D6" s="71" t="s">
        <v>762</v>
      </c>
      <c r="E6" s="69"/>
      <c r="F6" s="1233" t="s">
        <v>70</v>
      </c>
      <c r="G6" s="867"/>
      <c r="H6" s="868"/>
      <c r="I6" s="868"/>
      <c r="J6" s="868"/>
      <c r="K6" s="868"/>
      <c r="L6" s="868"/>
      <c r="M6" s="869"/>
      <c r="N6" s="870"/>
    </row>
    <row r="7" spans="1:14" ht="9.75" customHeight="1">
      <c r="A7" s="505"/>
      <c r="B7" s="72"/>
      <c r="C7" s="74"/>
      <c r="D7" s="73" t="s">
        <v>761</v>
      </c>
      <c r="E7" s="74"/>
      <c r="F7" s="1234"/>
      <c r="G7" s="871">
        <v>70.7</v>
      </c>
      <c r="H7" s="872" t="s">
        <v>782</v>
      </c>
      <c r="I7" s="872" t="s">
        <v>782</v>
      </c>
      <c r="J7" s="872" t="s">
        <v>782</v>
      </c>
      <c r="K7" s="872" t="s">
        <v>782</v>
      </c>
      <c r="L7" s="872">
        <v>73</v>
      </c>
      <c r="M7" s="873">
        <v>43.8</v>
      </c>
      <c r="N7" s="874">
        <v>62</v>
      </c>
    </row>
    <row r="8" spans="1:14" ht="9.75" customHeight="1">
      <c r="A8" s="246"/>
      <c r="B8" s="68" t="s">
        <v>652</v>
      </c>
      <c r="C8" s="69"/>
      <c r="D8" s="71" t="s">
        <v>71</v>
      </c>
      <c r="E8" s="69"/>
      <c r="F8" s="1233" t="s">
        <v>70</v>
      </c>
      <c r="G8" s="875"/>
      <c r="H8" s="876"/>
      <c r="I8" s="876"/>
      <c r="J8" s="876"/>
      <c r="K8" s="876"/>
      <c r="L8" s="876"/>
      <c r="M8" s="877"/>
      <c r="N8" s="878"/>
    </row>
    <row r="9" spans="1:14" ht="9.75" customHeight="1">
      <c r="A9" s="246"/>
      <c r="B9" s="72"/>
      <c r="C9" s="74"/>
      <c r="D9" s="73" t="s">
        <v>72</v>
      </c>
      <c r="E9" s="74"/>
      <c r="F9" s="1234"/>
      <c r="G9" s="871" t="s">
        <v>782</v>
      </c>
      <c r="H9" s="872" t="s">
        <v>782</v>
      </c>
      <c r="I9" s="872" t="s">
        <v>782</v>
      </c>
      <c r="J9" s="872" t="s">
        <v>782</v>
      </c>
      <c r="K9" s="872" t="s">
        <v>782</v>
      </c>
      <c r="L9" s="872" t="s">
        <v>782</v>
      </c>
      <c r="M9" s="873" t="s">
        <v>782</v>
      </c>
      <c r="N9" s="874" t="s">
        <v>782</v>
      </c>
    </row>
    <row r="10" spans="1:14" ht="9.75" customHeight="1">
      <c r="A10" s="246"/>
      <c r="B10" s="68" t="s">
        <v>653</v>
      </c>
      <c r="C10" s="69"/>
      <c r="D10" s="71" t="s">
        <v>73</v>
      </c>
      <c r="E10" s="69"/>
      <c r="F10" s="1233" t="s">
        <v>70</v>
      </c>
      <c r="G10" s="875"/>
      <c r="H10" s="876"/>
      <c r="I10" s="876"/>
      <c r="J10" s="876"/>
      <c r="K10" s="876"/>
      <c r="L10" s="876"/>
      <c r="M10" s="877"/>
      <c r="N10" s="878"/>
    </row>
    <row r="11" spans="1:14" ht="9.75" customHeight="1">
      <c r="A11" s="246"/>
      <c r="B11" s="72"/>
      <c r="C11" s="74"/>
      <c r="D11" s="73" t="s">
        <v>74</v>
      </c>
      <c r="E11" s="74"/>
      <c r="F11" s="1234"/>
      <c r="G11" s="871" t="s">
        <v>782</v>
      </c>
      <c r="H11" s="872" t="s">
        <v>782</v>
      </c>
      <c r="I11" s="872" t="s">
        <v>782</v>
      </c>
      <c r="J11" s="872" t="s">
        <v>782</v>
      </c>
      <c r="K11" s="872" t="s">
        <v>782</v>
      </c>
      <c r="L11" s="872" t="s">
        <v>782</v>
      </c>
      <c r="M11" s="873" t="s">
        <v>782</v>
      </c>
      <c r="N11" s="874" t="s">
        <v>782</v>
      </c>
    </row>
    <row r="12" spans="1:14" ht="9.75" customHeight="1">
      <c r="A12" s="246"/>
      <c r="B12" s="68" t="s">
        <v>654</v>
      </c>
      <c r="C12" s="69"/>
      <c r="D12" s="71" t="s">
        <v>75</v>
      </c>
      <c r="E12" s="69"/>
      <c r="F12" s="1233" t="s">
        <v>70</v>
      </c>
      <c r="G12" s="875"/>
      <c r="H12" s="876"/>
      <c r="I12" s="876"/>
      <c r="J12" s="876"/>
      <c r="K12" s="876"/>
      <c r="L12" s="876"/>
      <c r="M12" s="877"/>
      <c r="N12" s="878"/>
    </row>
    <row r="13" spans="1:14" ht="9.75" customHeight="1">
      <c r="A13" s="246"/>
      <c r="B13" s="72"/>
      <c r="C13" s="74"/>
      <c r="D13" s="73" t="s">
        <v>76</v>
      </c>
      <c r="E13" s="74"/>
      <c r="F13" s="1234"/>
      <c r="G13" s="871" t="s">
        <v>782</v>
      </c>
      <c r="H13" s="872" t="s">
        <v>782</v>
      </c>
      <c r="I13" s="872" t="s">
        <v>782</v>
      </c>
      <c r="J13" s="872" t="s">
        <v>782</v>
      </c>
      <c r="K13" s="872" t="s">
        <v>782</v>
      </c>
      <c r="L13" s="872" t="s">
        <v>782</v>
      </c>
      <c r="M13" s="873" t="s">
        <v>782</v>
      </c>
      <c r="N13" s="874" t="s">
        <v>782</v>
      </c>
    </row>
    <row r="14" spans="1:14" ht="9.75" customHeight="1">
      <c r="A14" s="246"/>
      <c r="B14" s="68" t="s">
        <v>200</v>
      </c>
      <c r="C14" s="69"/>
      <c r="D14" s="71" t="s">
        <v>77</v>
      </c>
      <c r="E14" s="69"/>
      <c r="F14" s="1233" t="s">
        <v>70</v>
      </c>
      <c r="G14" s="875"/>
      <c r="H14" s="876"/>
      <c r="I14" s="876"/>
      <c r="J14" s="876"/>
      <c r="K14" s="876"/>
      <c r="L14" s="876"/>
      <c r="M14" s="877"/>
      <c r="N14" s="878"/>
    </row>
    <row r="15" spans="1:14" ht="9.75" customHeight="1" thickBot="1">
      <c r="A15" s="247"/>
      <c r="B15" s="248"/>
      <c r="C15" s="249"/>
      <c r="D15" s="259" t="s">
        <v>78</v>
      </c>
      <c r="E15" s="249"/>
      <c r="F15" s="1238"/>
      <c r="G15" s="879">
        <v>69.2</v>
      </c>
      <c r="H15" s="880">
        <v>69.6</v>
      </c>
      <c r="I15" s="880">
        <v>23.8</v>
      </c>
      <c r="J15" s="880" t="s">
        <v>782</v>
      </c>
      <c r="K15" s="880">
        <v>35.5</v>
      </c>
      <c r="L15" s="880">
        <v>76.1</v>
      </c>
      <c r="M15" s="881">
        <v>32.3</v>
      </c>
      <c r="N15" s="882">
        <v>45.1</v>
      </c>
    </row>
    <row r="16" spans="1:14" ht="9.75" customHeight="1">
      <c r="A16" s="246" t="s">
        <v>79</v>
      </c>
      <c r="B16" s="68" t="s">
        <v>594</v>
      </c>
      <c r="C16" s="69"/>
      <c r="D16" s="69"/>
      <c r="E16" s="69"/>
      <c r="F16" s="257"/>
      <c r="G16" s="883"/>
      <c r="H16" s="884"/>
      <c r="I16" s="884"/>
      <c r="J16" s="884"/>
      <c r="K16" s="884"/>
      <c r="L16" s="884"/>
      <c r="M16" s="885"/>
      <c r="N16" s="886"/>
    </row>
    <row r="17" spans="1:14" ht="9.75" customHeight="1">
      <c r="A17" s="246"/>
      <c r="B17" s="1221"/>
      <c r="C17" s="1222"/>
      <c r="D17" s="492" t="s">
        <v>80</v>
      </c>
      <c r="E17" s="493" t="s">
        <v>81</v>
      </c>
      <c r="F17" s="469"/>
      <c r="G17" s="887"/>
      <c r="H17" s="888"/>
      <c r="I17" s="888"/>
      <c r="J17" s="888"/>
      <c r="K17" s="888"/>
      <c r="L17" s="888"/>
      <c r="M17" s="889"/>
      <c r="N17" s="890"/>
    </row>
    <row r="18" spans="1:14" ht="9.75" customHeight="1">
      <c r="A18" s="246"/>
      <c r="B18" s="1221"/>
      <c r="C18" s="1222"/>
      <c r="D18" s="494"/>
      <c r="E18" s="561" t="s">
        <v>706</v>
      </c>
      <c r="F18" s="484"/>
      <c r="G18" s="891">
        <v>126.6</v>
      </c>
      <c r="H18" s="892">
        <v>20.9</v>
      </c>
      <c r="I18" s="892">
        <v>33.5</v>
      </c>
      <c r="J18" s="892" t="s">
        <v>782</v>
      </c>
      <c r="K18" s="892">
        <v>28.4</v>
      </c>
      <c r="L18" s="892">
        <v>60.8</v>
      </c>
      <c r="M18" s="892">
        <v>96.7</v>
      </c>
      <c r="N18" s="893">
        <v>366.9</v>
      </c>
    </row>
    <row r="19" spans="1:14" ht="9.75" customHeight="1">
      <c r="A19" s="246"/>
      <c r="B19" s="1221"/>
      <c r="C19" s="1222"/>
      <c r="D19" s="490" t="s">
        <v>82</v>
      </c>
      <c r="E19" s="491" t="s">
        <v>83</v>
      </c>
      <c r="F19" s="256"/>
      <c r="G19" s="894"/>
      <c r="H19" s="895"/>
      <c r="I19" s="895"/>
      <c r="J19" s="895"/>
      <c r="K19" s="895"/>
      <c r="L19" s="895"/>
      <c r="M19" s="896"/>
      <c r="N19" s="890"/>
    </row>
    <row r="20" spans="1:14" ht="9.75" customHeight="1">
      <c r="A20" s="246"/>
      <c r="B20" s="1225"/>
      <c r="C20" s="1226"/>
      <c r="D20" s="487"/>
      <c r="E20" s="76" t="s">
        <v>84</v>
      </c>
      <c r="F20" s="258"/>
      <c r="G20" s="871">
        <v>378.1</v>
      </c>
      <c r="H20" s="872">
        <v>103.9</v>
      </c>
      <c r="I20" s="872">
        <v>211.4</v>
      </c>
      <c r="J20" s="872" t="s">
        <v>782</v>
      </c>
      <c r="K20" s="872">
        <v>152.7</v>
      </c>
      <c r="L20" s="872">
        <v>274.4</v>
      </c>
      <c r="M20" s="873">
        <v>332.4</v>
      </c>
      <c r="N20" s="874">
        <v>1452.9</v>
      </c>
    </row>
    <row r="21" spans="1:14" ht="9.75" customHeight="1">
      <c r="A21" s="246"/>
      <c r="B21" s="68" t="s">
        <v>85</v>
      </c>
      <c r="C21" s="69"/>
      <c r="D21" s="69"/>
      <c r="E21" s="489" t="s">
        <v>83</v>
      </c>
      <c r="F21" s="1233" t="s">
        <v>70</v>
      </c>
      <c r="G21" s="894"/>
      <c r="H21" s="895"/>
      <c r="I21" s="895"/>
      <c r="J21" s="895"/>
      <c r="K21" s="895"/>
      <c r="L21" s="895"/>
      <c r="M21" s="896"/>
      <c r="N21" s="897"/>
    </row>
    <row r="22" spans="1:14" ht="9.75" customHeight="1">
      <c r="A22" s="246"/>
      <c r="B22" s="70"/>
      <c r="C22" s="79"/>
      <c r="D22" s="77" t="s">
        <v>86</v>
      </c>
      <c r="E22" s="482" t="s">
        <v>81</v>
      </c>
      <c r="F22" s="1234"/>
      <c r="G22" s="871">
        <v>221.7</v>
      </c>
      <c r="H22" s="872">
        <v>331.5</v>
      </c>
      <c r="I22" s="898">
        <v>420.6</v>
      </c>
      <c r="J22" s="898" t="s">
        <v>782</v>
      </c>
      <c r="K22" s="898">
        <v>435.1</v>
      </c>
      <c r="L22" s="898">
        <v>362</v>
      </c>
      <c r="M22" s="899">
        <v>276.1</v>
      </c>
      <c r="N22" s="874">
        <v>300.2</v>
      </c>
    </row>
    <row r="23" spans="1:14" ht="9.75" customHeight="1">
      <c r="A23" s="246"/>
      <c r="B23" s="75" t="s">
        <v>595</v>
      </c>
      <c r="C23" s="69"/>
      <c r="D23" s="69"/>
      <c r="E23" s="69"/>
      <c r="F23" s="257"/>
      <c r="G23" s="900"/>
      <c r="H23" s="901"/>
      <c r="I23" s="901"/>
      <c r="J23" s="901"/>
      <c r="K23" s="901"/>
      <c r="L23" s="901"/>
      <c r="M23" s="902"/>
      <c r="N23" s="903"/>
    </row>
    <row r="24" spans="1:14" ht="9.75" customHeight="1">
      <c r="A24" s="246"/>
      <c r="B24" s="78"/>
      <c r="C24" s="495" t="s">
        <v>87</v>
      </c>
      <c r="D24" s="486" t="s">
        <v>88</v>
      </c>
      <c r="E24" s="477" t="s">
        <v>81</v>
      </c>
      <c r="F24" s="1233" t="s">
        <v>70</v>
      </c>
      <c r="G24" s="867"/>
      <c r="H24" s="868"/>
      <c r="I24" s="868"/>
      <c r="J24" s="868"/>
      <c r="K24" s="868"/>
      <c r="L24" s="868"/>
      <c r="M24" s="869"/>
      <c r="N24" s="870"/>
    </row>
    <row r="25" spans="1:14" ht="9.75" customHeight="1">
      <c r="A25" s="246"/>
      <c r="B25" s="65"/>
      <c r="C25" s="70"/>
      <c r="D25" s="494"/>
      <c r="E25" s="483" t="s">
        <v>632</v>
      </c>
      <c r="F25" s="1241"/>
      <c r="G25" s="904">
        <v>8.9</v>
      </c>
      <c r="H25" s="905">
        <v>3.2</v>
      </c>
      <c r="I25" s="892">
        <v>4.4</v>
      </c>
      <c r="J25" s="892" t="s">
        <v>782</v>
      </c>
      <c r="K25" s="892" t="s">
        <v>782</v>
      </c>
      <c r="L25" s="892" t="s">
        <v>782</v>
      </c>
      <c r="M25" s="906">
        <v>7.4</v>
      </c>
      <c r="N25" s="893">
        <v>8.9</v>
      </c>
    </row>
    <row r="26" spans="1:14" ht="9.75" customHeight="1">
      <c r="A26" s="246"/>
      <c r="B26" s="65"/>
      <c r="C26" s="70"/>
      <c r="D26" s="490" t="s">
        <v>89</v>
      </c>
      <c r="E26" s="81" t="s">
        <v>83</v>
      </c>
      <c r="F26" s="1237" t="s">
        <v>70</v>
      </c>
      <c r="G26" s="894"/>
      <c r="H26" s="895"/>
      <c r="I26" s="895"/>
      <c r="J26" s="895"/>
      <c r="K26" s="895"/>
      <c r="L26" s="895"/>
      <c r="M26" s="896"/>
      <c r="N26" s="897"/>
    </row>
    <row r="27" spans="1:14" ht="9.75" customHeight="1">
      <c r="A27" s="246"/>
      <c r="B27" s="65"/>
      <c r="C27" s="72"/>
      <c r="D27" s="487"/>
      <c r="E27" s="76" t="s">
        <v>184</v>
      </c>
      <c r="F27" s="1234"/>
      <c r="G27" s="871">
        <v>19.8</v>
      </c>
      <c r="H27" s="872">
        <v>10.7</v>
      </c>
      <c r="I27" s="898">
        <v>18.6</v>
      </c>
      <c r="J27" s="898" t="s">
        <v>782</v>
      </c>
      <c r="K27" s="898" t="s">
        <v>782</v>
      </c>
      <c r="L27" s="898" t="s">
        <v>782</v>
      </c>
      <c r="M27" s="899">
        <v>20.5</v>
      </c>
      <c r="N27" s="874">
        <v>26.7</v>
      </c>
    </row>
    <row r="28" spans="1:14" ht="9.75" customHeight="1">
      <c r="A28" s="246"/>
      <c r="B28" s="1235"/>
      <c r="C28" s="1229" t="s">
        <v>635</v>
      </c>
      <c r="D28" s="486" t="s">
        <v>88</v>
      </c>
      <c r="E28" s="66" t="s">
        <v>81</v>
      </c>
      <c r="F28" s="1233" t="s">
        <v>70</v>
      </c>
      <c r="G28" s="894"/>
      <c r="H28" s="895"/>
      <c r="I28" s="895"/>
      <c r="J28" s="895"/>
      <c r="K28" s="895"/>
      <c r="L28" s="895"/>
      <c r="M28" s="896"/>
      <c r="N28" s="897"/>
    </row>
    <row r="29" spans="1:14" ht="9.75" customHeight="1">
      <c r="A29" s="246"/>
      <c r="B29" s="1236"/>
      <c r="C29" s="1230"/>
      <c r="D29" s="490"/>
      <c r="E29" s="83" t="s">
        <v>633</v>
      </c>
      <c r="F29" s="1237"/>
      <c r="G29" s="875">
        <v>1.4</v>
      </c>
      <c r="H29" s="876">
        <v>0.8</v>
      </c>
      <c r="I29" s="907">
        <v>0.6</v>
      </c>
      <c r="J29" s="907" t="s">
        <v>782</v>
      </c>
      <c r="K29" s="907" t="s">
        <v>782</v>
      </c>
      <c r="L29" s="907" t="s">
        <v>782</v>
      </c>
      <c r="M29" s="908">
        <v>0.8</v>
      </c>
      <c r="N29" s="878">
        <v>1.3</v>
      </c>
    </row>
    <row r="30" spans="1:14" ht="9.75" customHeight="1">
      <c r="A30" s="246"/>
      <c r="B30" s="65"/>
      <c r="C30" s="1230"/>
      <c r="D30" s="492" t="s">
        <v>89</v>
      </c>
      <c r="E30" s="474" t="s">
        <v>83</v>
      </c>
      <c r="F30" s="1242" t="s">
        <v>70</v>
      </c>
      <c r="G30" s="887"/>
      <c r="H30" s="888"/>
      <c r="I30" s="888"/>
      <c r="J30" s="888"/>
      <c r="K30" s="888"/>
      <c r="L30" s="888"/>
      <c r="M30" s="889"/>
      <c r="N30" s="909"/>
    </row>
    <row r="31" spans="1:14" ht="9.75" customHeight="1" thickBot="1">
      <c r="A31" s="247"/>
      <c r="B31" s="261"/>
      <c r="C31" s="249"/>
      <c r="D31" s="488"/>
      <c r="E31" s="262" t="s">
        <v>664</v>
      </c>
      <c r="F31" s="1238"/>
      <c r="G31" s="879">
        <v>3.1</v>
      </c>
      <c r="H31" s="880">
        <v>2.5</v>
      </c>
      <c r="I31" s="910">
        <v>2.7</v>
      </c>
      <c r="J31" s="910" t="s">
        <v>782</v>
      </c>
      <c r="K31" s="910" t="s">
        <v>782</v>
      </c>
      <c r="L31" s="910" t="s">
        <v>782</v>
      </c>
      <c r="M31" s="911">
        <v>2.2</v>
      </c>
      <c r="N31" s="882">
        <v>3.8</v>
      </c>
    </row>
    <row r="32" spans="1:14" ht="9.75" customHeight="1">
      <c r="A32" s="246" t="s">
        <v>90</v>
      </c>
      <c r="B32" s="68" t="s">
        <v>91</v>
      </c>
      <c r="C32" s="69"/>
      <c r="D32" s="69"/>
      <c r="E32" s="69"/>
      <c r="F32" s="257"/>
      <c r="G32" s="912"/>
      <c r="H32" s="913"/>
      <c r="I32" s="901"/>
      <c r="J32" s="913"/>
      <c r="K32" s="901"/>
      <c r="L32" s="901"/>
      <c r="M32" s="914"/>
      <c r="N32" s="915"/>
    </row>
    <row r="33" spans="1:14" ht="9.75" customHeight="1">
      <c r="A33" s="246"/>
      <c r="B33" s="1221"/>
      <c r="C33" s="1227"/>
      <c r="D33" s="68" t="s">
        <v>80</v>
      </c>
      <c r="E33" s="71" t="s">
        <v>92</v>
      </c>
      <c r="F33" s="257"/>
      <c r="G33" s="867"/>
      <c r="H33" s="868"/>
      <c r="I33" s="868"/>
      <c r="J33" s="868"/>
      <c r="K33" s="868"/>
      <c r="L33" s="868"/>
      <c r="M33" s="869"/>
      <c r="N33" s="870"/>
    </row>
    <row r="34" spans="1:14" ht="9.75" customHeight="1">
      <c r="A34" s="246"/>
      <c r="B34" s="1221"/>
      <c r="C34" s="1227"/>
      <c r="D34" s="70"/>
      <c r="E34" s="80" t="s">
        <v>93</v>
      </c>
      <c r="F34" s="256"/>
      <c r="G34" s="916">
        <v>29019</v>
      </c>
      <c r="H34" s="917">
        <v>25293</v>
      </c>
      <c r="I34" s="917">
        <v>36756</v>
      </c>
      <c r="J34" s="917" t="s">
        <v>782</v>
      </c>
      <c r="K34" s="917" t="s">
        <v>782</v>
      </c>
      <c r="L34" s="917">
        <v>41639</v>
      </c>
      <c r="M34" s="918">
        <v>31002</v>
      </c>
      <c r="N34" s="919">
        <v>29884</v>
      </c>
    </row>
    <row r="35" spans="1:14" ht="9.75" customHeight="1">
      <c r="A35" s="246"/>
      <c r="B35" s="1221"/>
      <c r="C35" s="1227"/>
      <c r="D35" s="68" t="s">
        <v>94</v>
      </c>
      <c r="E35" s="69"/>
      <c r="F35" s="257"/>
      <c r="G35" s="920"/>
      <c r="H35" s="921"/>
      <c r="I35" s="921"/>
      <c r="J35" s="921"/>
      <c r="K35" s="921"/>
      <c r="L35" s="921"/>
      <c r="M35" s="922"/>
      <c r="N35" s="923"/>
    </row>
    <row r="36" spans="1:14" ht="9.75" customHeight="1">
      <c r="A36" s="246"/>
      <c r="B36" s="1221"/>
      <c r="C36" s="1227"/>
      <c r="D36" s="70" t="s">
        <v>95</v>
      </c>
      <c r="E36" s="464" t="s">
        <v>96</v>
      </c>
      <c r="F36" s="469"/>
      <c r="G36" s="887"/>
      <c r="H36" s="888"/>
      <c r="I36" s="888"/>
      <c r="J36" s="888"/>
      <c r="K36" s="888"/>
      <c r="L36" s="888"/>
      <c r="M36" s="889"/>
      <c r="N36" s="909"/>
    </row>
    <row r="37" spans="1:14" ht="9.75" customHeight="1">
      <c r="A37" s="246"/>
      <c r="B37" s="1221"/>
      <c r="C37" s="1227"/>
      <c r="D37" s="70" t="s">
        <v>97</v>
      </c>
      <c r="E37" s="481" t="s">
        <v>98</v>
      </c>
      <c r="F37" s="484"/>
      <c r="G37" s="924">
        <v>523</v>
      </c>
      <c r="H37" s="925">
        <v>1735</v>
      </c>
      <c r="I37" s="925">
        <v>3961</v>
      </c>
      <c r="J37" s="925" t="s">
        <v>782</v>
      </c>
      <c r="K37" s="925" t="s">
        <v>782</v>
      </c>
      <c r="L37" s="925" t="s">
        <v>782</v>
      </c>
      <c r="M37" s="926">
        <v>2218</v>
      </c>
      <c r="N37" s="927">
        <v>1225</v>
      </c>
    </row>
    <row r="38" spans="1:14" ht="9.75" customHeight="1">
      <c r="A38" s="246"/>
      <c r="B38" s="1221"/>
      <c r="C38" s="1227"/>
      <c r="D38" s="70" t="s">
        <v>99</v>
      </c>
      <c r="E38" s="478" t="s">
        <v>100</v>
      </c>
      <c r="F38" s="256"/>
      <c r="G38" s="894"/>
      <c r="H38" s="895"/>
      <c r="I38" s="928"/>
      <c r="J38" s="895"/>
      <c r="K38" s="895"/>
      <c r="L38" s="895"/>
      <c r="M38" s="896"/>
      <c r="N38" s="897"/>
    </row>
    <row r="39" spans="1:14" ht="9.75" customHeight="1">
      <c r="A39" s="246"/>
      <c r="B39" s="1221"/>
      <c r="C39" s="1227"/>
      <c r="D39" s="70"/>
      <c r="E39" s="479" t="s">
        <v>101</v>
      </c>
      <c r="F39" s="256"/>
      <c r="G39" s="929">
        <v>481</v>
      </c>
      <c r="H39" s="930">
        <v>1456</v>
      </c>
      <c r="I39" s="931">
        <v>1992</v>
      </c>
      <c r="J39" s="930" t="s">
        <v>782</v>
      </c>
      <c r="K39" s="930" t="s">
        <v>782</v>
      </c>
      <c r="L39" s="930" t="s">
        <v>782</v>
      </c>
      <c r="M39" s="932">
        <v>1393</v>
      </c>
      <c r="N39" s="933">
        <v>798</v>
      </c>
    </row>
    <row r="40" spans="1:14" ht="9.75" customHeight="1">
      <c r="A40" s="246"/>
      <c r="B40" s="1221"/>
      <c r="C40" s="1227"/>
      <c r="D40" s="70" t="s">
        <v>636</v>
      </c>
      <c r="E40" s="464" t="s">
        <v>634</v>
      </c>
      <c r="F40" s="469"/>
      <c r="G40" s="887"/>
      <c r="H40" s="888"/>
      <c r="I40" s="888"/>
      <c r="J40" s="888"/>
      <c r="K40" s="888"/>
      <c r="L40" s="888"/>
      <c r="M40" s="889"/>
      <c r="N40" s="909"/>
    </row>
    <row r="41" spans="1:14" ht="9.75" customHeight="1">
      <c r="A41" s="246"/>
      <c r="B41" s="1221"/>
      <c r="C41" s="1227"/>
      <c r="D41" s="72"/>
      <c r="E41" s="461" t="s">
        <v>665</v>
      </c>
      <c r="F41" s="258"/>
      <c r="G41" s="916">
        <v>89</v>
      </c>
      <c r="H41" s="917">
        <v>786</v>
      </c>
      <c r="I41" s="917">
        <v>1274</v>
      </c>
      <c r="J41" s="917" t="s">
        <v>782</v>
      </c>
      <c r="K41" s="917" t="s">
        <v>782</v>
      </c>
      <c r="L41" s="917" t="s">
        <v>782</v>
      </c>
      <c r="M41" s="918">
        <v>541</v>
      </c>
      <c r="N41" s="919">
        <v>334</v>
      </c>
    </row>
    <row r="42" spans="1:14" ht="9.75" customHeight="1">
      <c r="A42" s="246"/>
      <c r="B42" s="1221"/>
      <c r="C42" s="1227"/>
      <c r="D42" s="68" t="s">
        <v>82</v>
      </c>
      <c r="E42" s="66" t="s">
        <v>102</v>
      </c>
      <c r="F42" s="257"/>
      <c r="G42" s="867"/>
      <c r="H42" s="868"/>
      <c r="I42" s="934"/>
      <c r="J42" s="868"/>
      <c r="K42" s="868"/>
      <c r="L42" s="868"/>
      <c r="M42" s="869"/>
      <c r="N42" s="870"/>
    </row>
    <row r="43" spans="1:14" ht="9.75" customHeight="1">
      <c r="A43" s="246"/>
      <c r="B43" s="1221"/>
      <c r="C43" s="1227"/>
      <c r="D43" s="72"/>
      <c r="E43" s="76" t="s">
        <v>103</v>
      </c>
      <c r="F43" s="258"/>
      <c r="G43" s="916">
        <v>8851</v>
      </c>
      <c r="H43" s="917">
        <v>12874</v>
      </c>
      <c r="I43" s="935">
        <v>9693</v>
      </c>
      <c r="J43" s="936" t="s">
        <v>782</v>
      </c>
      <c r="K43" s="917" t="s">
        <v>782</v>
      </c>
      <c r="L43" s="917">
        <v>6782</v>
      </c>
      <c r="M43" s="918">
        <v>9560</v>
      </c>
      <c r="N43" s="919">
        <v>7977</v>
      </c>
    </row>
    <row r="44" spans="1:14" ht="9.75" customHeight="1">
      <c r="A44" s="246"/>
      <c r="B44" s="1221"/>
      <c r="C44" s="1227"/>
      <c r="D44" s="70" t="s">
        <v>94</v>
      </c>
      <c r="E44" s="79"/>
      <c r="F44" s="256"/>
      <c r="G44" s="920"/>
      <c r="H44" s="921"/>
      <c r="I44" s="921"/>
      <c r="J44" s="921"/>
      <c r="K44" s="921"/>
      <c r="L44" s="921"/>
      <c r="M44" s="922"/>
      <c r="N44" s="923"/>
    </row>
    <row r="45" spans="1:14" ht="9.75" customHeight="1">
      <c r="A45" s="246"/>
      <c r="B45" s="1221"/>
      <c r="C45" s="1227"/>
      <c r="D45" s="70" t="s">
        <v>95</v>
      </c>
      <c r="E45" s="464" t="s">
        <v>96</v>
      </c>
      <c r="F45" s="469"/>
      <c r="G45" s="887"/>
      <c r="H45" s="888"/>
      <c r="I45" s="937"/>
      <c r="J45" s="888"/>
      <c r="K45" s="888"/>
      <c r="L45" s="888"/>
      <c r="M45" s="889"/>
      <c r="N45" s="909"/>
    </row>
    <row r="46" spans="1:14" ht="9.75" customHeight="1">
      <c r="A46" s="246"/>
      <c r="B46" s="1221"/>
      <c r="C46" s="1227"/>
      <c r="D46" s="70" t="s">
        <v>97</v>
      </c>
      <c r="E46" s="481" t="s">
        <v>104</v>
      </c>
      <c r="F46" s="484"/>
      <c r="G46" s="924">
        <v>352</v>
      </c>
      <c r="H46" s="925">
        <v>6510</v>
      </c>
      <c r="I46" s="938">
        <v>2007</v>
      </c>
      <c r="J46" s="925" t="s">
        <v>782</v>
      </c>
      <c r="K46" s="925" t="s">
        <v>782</v>
      </c>
      <c r="L46" s="925" t="s">
        <v>782</v>
      </c>
      <c r="M46" s="926">
        <v>468</v>
      </c>
      <c r="N46" s="927">
        <v>869</v>
      </c>
    </row>
    <row r="47" spans="1:14" ht="9.75" customHeight="1">
      <c r="A47" s="246"/>
      <c r="B47" s="1221"/>
      <c r="C47" s="1227"/>
      <c r="D47" s="70" t="s">
        <v>99</v>
      </c>
      <c r="E47" s="478" t="s">
        <v>100</v>
      </c>
      <c r="F47" s="256"/>
      <c r="G47" s="894"/>
      <c r="H47" s="895"/>
      <c r="I47" s="928"/>
      <c r="J47" s="895"/>
      <c r="K47" s="895"/>
      <c r="L47" s="895"/>
      <c r="M47" s="896"/>
      <c r="N47" s="897"/>
    </row>
    <row r="48" spans="1:14" ht="9.75" customHeight="1">
      <c r="A48" s="246"/>
      <c r="B48" s="1221"/>
      <c r="C48" s="1227"/>
      <c r="D48" s="70"/>
      <c r="E48" s="479" t="s">
        <v>105</v>
      </c>
      <c r="F48" s="256"/>
      <c r="G48" s="929">
        <v>2602</v>
      </c>
      <c r="H48" s="930">
        <v>1169</v>
      </c>
      <c r="I48" s="931">
        <v>2661</v>
      </c>
      <c r="J48" s="930" t="s">
        <v>782</v>
      </c>
      <c r="K48" s="930" t="s">
        <v>782</v>
      </c>
      <c r="L48" s="930" t="s">
        <v>782</v>
      </c>
      <c r="M48" s="932">
        <v>2186</v>
      </c>
      <c r="N48" s="933">
        <v>1606</v>
      </c>
    </row>
    <row r="49" spans="1:14" ht="9.75" customHeight="1">
      <c r="A49" s="246"/>
      <c r="B49" s="1221"/>
      <c r="C49" s="1227"/>
      <c r="D49" s="70" t="s">
        <v>636</v>
      </c>
      <c r="E49" s="464" t="s">
        <v>634</v>
      </c>
      <c r="F49" s="469"/>
      <c r="G49" s="887"/>
      <c r="H49" s="888"/>
      <c r="I49" s="937"/>
      <c r="J49" s="888"/>
      <c r="K49" s="888"/>
      <c r="L49" s="888"/>
      <c r="M49" s="889"/>
      <c r="N49" s="909"/>
    </row>
    <row r="50" spans="1:14" ht="9.75" customHeight="1">
      <c r="A50" s="246"/>
      <c r="B50" s="1225"/>
      <c r="C50" s="1228"/>
      <c r="D50" s="72"/>
      <c r="E50" s="461" t="s">
        <v>666</v>
      </c>
      <c r="F50" s="258"/>
      <c r="G50" s="916">
        <v>1260</v>
      </c>
      <c r="H50" s="917">
        <v>465</v>
      </c>
      <c r="I50" s="935">
        <v>1222</v>
      </c>
      <c r="J50" s="917" t="s">
        <v>782</v>
      </c>
      <c r="K50" s="917" t="s">
        <v>782</v>
      </c>
      <c r="L50" s="917" t="s">
        <v>782</v>
      </c>
      <c r="M50" s="918">
        <v>604</v>
      </c>
      <c r="N50" s="919">
        <v>653</v>
      </c>
    </row>
    <row r="51" spans="1:14" ht="9.75" customHeight="1">
      <c r="A51" s="246"/>
      <c r="B51" s="68" t="s">
        <v>106</v>
      </c>
      <c r="C51" s="69"/>
      <c r="D51" s="69"/>
      <c r="E51" s="69"/>
      <c r="F51" s="257"/>
      <c r="G51" s="939"/>
      <c r="H51" s="940"/>
      <c r="I51" s="921"/>
      <c r="J51" s="940"/>
      <c r="K51" s="921"/>
      <c r="L51" s="921"/>
      <c r="M51" s="941"/>
      <c r="N51" s="942"/>
    </row>
    <row r="52" spans="1:14" ht="9.75" customHeight="1">
      <c r="A52" s="246"/>
      <c r="B52" s="1221"/>
      <c r="C52" s="1222"/>
      <c r="D52" s="492" t="s">
        <v>87</v>
      </c>
      <c r="E52" s="464" t="s">
        <v>107</v>
      </c>
      <c r="F52" s="469"/>
      <c r="G52" s="943"/>
      <c r="H52" s="944"/>
      <c r="I52" s="944"/>
      <c r="J52" s="944"/>
      <c r="K52" s="888"/>
      <c r="L52" s="888"/>
      <c r="M52" s="945"/>
      <c r="N52" s="946"/>
    </row>
    <row r="53" spans="1:14" ht="9.75" customHeight="1">
      <c r="A53" s="246"/>
      <c r="B53" s="1221"/>
      <c r="C53" s="1222"/>
      <c r="D53" s="494"/>
      <c r="E53" s="481" t="s">
        <v>108</v>
      </c>
      <c r="F53" s="484"/>
      <c r="G53" s="947">
        <v>434759</v>
      </c>
      <c r="H53" s="948">
        <v>219332</v>
      </c>
      <c r="I53" s="948">
        <v>342249</v>
      </c>
      <c r="J53" s="925" t="s">
        <v>782</v>
      </c>
      <c r="K53" s="925" t="s">
        <v>782</v>
      </c>
      <c r="L53" s="925" t="s">
        <v>782</v>
      </c>
      <c r="M53" s="949">
        <v>426726</v>
      </c>
      <c r="N53" s="950">
        <v>479122</v>
      </c>
    </row>
    <row r="54" spans="1:14" ht="9.75" customHeight="1">
      <c r="A54" s="246"/>
      <c r="B54" s="1221"/>
      <c r="C54" s="1222"/>
      <c r="D54" s="490" t="s">
        <v>109</v>
      </c>
      <c r="E54" s="478" t="s">
        <v>110</v>
      </c>
      <c r="F54" s="256"/>
      <c r="G54" s="951"/>
      <c r="H54" s="952"/>
      <c r="I54" s="952"/>
      <c r="J54" s="952"/>
      <c r="K54" s="895"/>
      <c r="L54" s="895"/>
      <c r="M54" s="953"/>
      <c r="N54" s="954"/>
    </row>
    <row r="55" spans="1:14" ht="9.75" customHeight="1" thickBot="1">
      <c r="A55" s="247"/>
      <c r="B55" s="1223"/>
      <c r="C55" s="1224"/>
      <c r="D55" s="488" t="s">
        <v>111</v>
      </c>
      <c r="E55" s="460" t="s">
        <v>112</v>
      </c>
      <c r="F55" s="263"/>
      <c r="G55" s="955">
        <v>67121</v>
      </c>
      <c r="H55" s="956">
        <v>51594</v>
      </c>
      <c r="I55" s="956">
        <v>48880</v>
      </c>
      <c r="J55" s="957" t="s">
        <v>782</v>
      </c>
      <c r="K55" s="957" t="s">
        <v>782</v>
      </c>
      <c r="L55" s="957" t="s">
        <v>782</v>
      </c>
      <c r="M55" s="958">
        <v>46617</v>
      </c>
      <c r="N55" s="959">
        <v>67782</v>
      </c>
    </row>
    <row r="56" spans="1:14" ht="9.75" customHeight="1">
      <c r="A56" s="246" t="s">
        <v>113</v>
      </c>
      <c r="B56" s="68" t="s">
        <v>114</v>
      </c>
      <c r="C56" s="69"/>
      <c r="D56" s="69"/>
      <c r="E56" s="69"/>
      <c r="F56" s="257"/>
      <c r="G56" s="960"/>
      <c r="H56" s="961"/>
      <c r="I56" s="884"/>
      <c r="J56" s="961"/>
      <c r="K56" s="884"/>
      <c r="L56" s="884"/>
      <c r="M56" s="962"/>
      <c r="N56" s="963"/>
    </row>
    <row r="57" spans="1:14" ht="9.75" customHeight="1">
      <c r="A57" s="246"/>
      <c r="B57" s="1221"/>
      <c r="C57" s="1222"/>
      <c r="D57" s="475" t="s">
        <v>210</v>
      </c>
      <c r="E57" s="474" t="s">
        <v>115</v>
      </c>
      <c r="F57" s="469"/>
      <c r="G57" s="943"/>
      <c r="H57" s="944"/>
      <c r="I57" s="944"/>
      <c r="J57" s="888"/>
      <c r="K57" s="888"/>
      <c r="L57" s="888"/>
      <c r="M57" s="945"/>
      <c r="N57" s="946"/>
    </row>
    <row r="58" spans="1:14" ht="9.75" customHeight="1">
      <c r="A58" s="246"/>
      <c r="B58" s="1221"/>
      <c r="C58" s="1222"/>
      <c r="D58" s="480"/>
      <c r="E58" s="483" t="s">
        <v>116</v>
      </c>
      <c r="F58" s="484"/>
      <c r="G58" s="964">
        <v>206</v>
      </c>
      <c r="H58" s="965">
        <v>3388</v>
      </c>
      <c r="I58" s="965">
        <v>912</v>
      </c>
      <c r="J58" s="966" t="s">
        <v>782</v>
      </c>
      <c r="K58" s="966" t="s">
        <v>782</v>
      </c>
      <c r="L58" s="966" t="s">
        <v>782</v>
      </c>
      <c r="M58" s="967">
        <v>389</v>
      </c>
      <c r="N58" s="968">
        <v>470</v>
      </c>
    </row>
    <row r="59" spans="1:14" ht="9.75" customHeight="1">
      <c r="A59" s="246"/>
      <c r="B59" s="1221"/>
      <c r="C59" s="1222"/>
      <c r="D59" s="475" t="s">
        <v>211</v>
      </c>
      <c r="E59" s="474" t="s">
        <v>117</v>
      </c>
      <c r="F59" s="469"/>
      <c r="G59" s="943"/>
      <c r="H59" s="944"/>
      <c r="I59" s="944"/>
      <c r="J59" s="888"/>
      <c r="K59" s="888"/>
      <c r="L59" s="888"/>
      <c r="M59" s="945"/>
      <c r="N59" s="946"/>
    </row>
    <row r="60" spans="1:14" ht="9.75" customHeight="1">
      <c r="A60" s="246"/>
      <c r="B60" s="1221"/>
      <c r="C60" s="1222"/>
      <c r="D60" s="480"/>
      <c r="E60" s="483" t="s">
        <v>118</v>
      </c>
      <c r="F60" s="484"/>
      <c r="G60" s="964">
        <v>979</v>
      </c>
      <c r="H60" s="965">
        <v>255</v>
      </c>
      <c r="I60" s="965">
        <v>1118</v>
      </c>
      <c r="J60" s="966" t="s">
        <v>782</v>
      </c>
      <c r="K60" s="966" t="s">
        <v>782</v>
      </c>
      <c r="L60" s="966" t="s">
        <v>782</v>
      </c>
      <c r="M60" s="967">
        <v>1959</v>
      </c>
      <c r="N60" s="968">
        <v>905</v>
      </c>
    </row>
    <row r="61" spans="1:14" ht="9.75" customHeight="1">
      <c r="A61" s="246"/>
      <c r="B61" s="1221"/>
      <c r="C61" s="1222"/>
      <c r="D61" s="475" t="s">
        <v>119</v>
      </c>
      <c r="E61" s="474" t="s">
        <v>120</v>
      </c>
      <c r="F61" s="469"/>
      <c r="G61" s="943"/>
      <c r="H61" s="944"/>
      <c r="I61" s="944"/>
      <c r="J61" s="888"/>
      <c r="K61" s="888"/>
      <c r="L61" s="888"/>
      <c r="M61" s="945"/>
      <c r="N61" s="946"/>
    </row>
    <row r="62" spans="1:14" ht="9.75" customHeight="1">
      <c r="A62" s="246"/>
      <c r="B62" s="1225"/>
      <c r="C62" s="1226"/>
      <c r="D62" s="463"/>
      <c r="E62" s="76" t="s">
        <v>121</v>
      </c>
      <c r="F62" s="258"/>
      <c r="G62" s="969">
        <v>1185</v>
      </c>
      <c r="H62" s="970">
        <v>3643</v>
      </c>
      <c r="I62" s="970">
        <v>2030</v>
      </c>
      <c r="J62" s="971" t="s">
        <v>782</v>
      </c>
      <c r="K62" s="971" t="s">
        <v>782</v>
      </c>
      <c r="L62" s="971" t="s">
        <v>782</v>
      </c>
      <c r="M62" s="972">
        <v>2348</v>
      </c>
      <c r="N62" s="973">
        <v>1375</v>
      </c>
    </row>
    <row r="63" spans="1:14" ht="9.75" customHeight="1">
      <c r="A63" s="246"/>
      <c r="B63" s="68" t="s">
        <v>122</v>
      </c>
      <c r="C63" s="69"/>
      <c r="D63" s="69"/>
      <c r="E63" s="69"/>
      <c r="F63" s="257"/>
      <c r="G63" s="960"/>
      <c r="H63" s="961"/>
      <c r="I63" s="884"/>
      <c r="J63" s="884"/>
      <c r="K63" s="884"/>
      <c r="L63" s="884"/>
      <c r="M63" s="962"/>
      <c r="N63" s="963"/>
    </row>
    <row r="64" spans="1:14" ht="9.75" customHeight="1">
      <c r="A64" s="246"/>
      <c r="B64" s="1221"/>
      <c r="C64" s="1222"/>
      <c r="D64" s="464" t="s">
        <v>123</v>
      </c>
      <c r="E64" s="459"/>
      <c r="F64" s="469"/>
      <c r="G64" s="943"/>
      <c r="H64" s="944"/>
      <c r="I64" s="944"/>
      <c r="J64" s="888"/>
      <c r="K64" s="888"/>
      <c r="L64" s="888"/>
      <c r="M64" s="945"/>
      <c r="N64" s="946"/>
    </row>
    <row r="65" spans="1:14" ht="9.75" customHeight="1">
      <c r="A65" s="246"/>
      <c r="B65" s="1225"/>
      <c r="C65" s="1226"/>
      <c r="D65" s="506" t="s">
        <v>81</v>
      </c>
      <c r="E65" s="74"/>
      <c r="F65" s="258"/>
      <c r="G65" s="974">
        <v>169</v>
      </c>
      <c r="H65" s="975">
        <v>652</v>
      </c>
      <c r="I65" s="975">
        <v>828</v>
      </c>
      <c r="J65" s="976" t="s">
        <v>782</v>
      </c>
      <c r="K65" s="976" t="s">
        <v>782</v>
      </c>
      <c r="L65" s="976" t="s">
        <v>782</v>
      </c>
      <c r="M65" s="977">
        <v>565</v>
      </c>
      <c r="N65" s="978">
        <v>320</v>
      </c>
    </row>
    <row r="66" spans="1:14" ht="9.75" customHeight="1">
      <c r="A66" s="246"/>
      <c r="B66" s="68" t="s">
        <v>124</v>
      </c>
      <c r="C66" s="69"/>
      <c r="D66" s="69"/>
      <c r="E66" s="69"/>
      <c r="F66" s="257"/>
      <c r="G66" s="960"/>
      <c r="H66" s="961"/>
      <c r="I66" s="884"/>
      <c r="J66" s="884"/>
      <c r="K66" s="884"/>
      <c r="L66" s="884"/>
      <c r="M66" s="962"/>
      <c r="N66" s="963"/>
    </row>
    <row r="67" spans="1:14" ht="9.75" customHeight="1">
      <c r="A67" s="246"/>
      <c r="B67" s="1221"/>
      <c r="C67" s="1222"/>
      <c r="D67" s="464" t="s">
        <v>125</v>
      </c>
      <c r="E67" s="1239" t="s">
        <v>667</v>
      </c>
      <c r="F67" s="469"/>
      <c r="G67" s="943"/>
      <c r="H67" s="944"/>
      <c r="I67" s="944"/>
      <c r="J67" s="888"/>
      <c r="K67" s="888"/>
      <c r="L67" s="888"/>
      <c r="M67" s="945"/>
      <c r="N67" s="946"/>
    </row>
    <row r="68" spans="1:14" ht="9.75" customHeight="1">
      <c r="A68" s="246"/>
      <c r="B68" s="1225"/>
      <c r="C68" s="1226"/>
      <c r="D68" s="461" t="s">
        <v>126</v>
      </c>
      <c r="E68" s="1240"/>
      <c r="F68" s="258"/>
      <c r="G68" s="979">
        <v>57.4</v>
      </c>
      <c r="H68" s="980">
        <v>148.5</v>
      </c>
      <c r="I68" s="980">
        <v>115.7</v>
      </c>
      <c r="J68" s="981" t="s">
        <v>782</v>
      </c>
      <c r="K68" s="981" t="s">
        <v>782</v>
      </c>
      <c r="L68" s="981" t="s">
        <v>782</v>
      </c>
      <c r="M68" s="982">
        <v>62</v>
      </c>
      <c r="N68" s="983">
        <v>112.1</v>
      </c>
    </row>
    <row r="69" spans="1:14" ht="9.75" customHeight="1">
      <c r="A69" s="246"/>
      <c r="B69" s="68" t="s">
        <v>127</v>
      </c>
      <c r="C69" s="69"/>
      <c r="D69" s="69"/>
      <c r="E69" s="255"/>
      <c r="F69" s="257"/>
      <c r="G69" s="960"/>
      <c r="H69" s="961"/>
      <c r="I69" s="884"/>
      <c r="J69" s="884"/>
      <c r="K69" s="884"/>
      <c r="L69" s="884"/>
      <c r="M69" s="962"/>
      <c r="N69" s="963"/>
    </row>
    <row r="70" spans="1:14" ht="9.75" customHeight="1">
      <c r="A70" s="246"/>
      <c r="B70" s="1221"/>
      <c r="C70" s="1222"/>
      <c r="D70" s="464" t="s">
        <v>128</v>
      </c>
      <c r="E70" s="1239" t="s">
        <v>667</v>
      </c>
      <c r="F70" s="469"/>
      <c r="G70" s="943"/>
      <c r="H70" s="944"/>
      <c r="I70" s="944"/>
      <c r="J70" s="888"/>
      <c r="K70" s="888"/>
      <c r="L70" s="888"/>
      <c r="M70" s="945"/>
      <c r="N70" s="946"/>
    </row>
    <row r="71" spans="1:14" ht="9.75" customHeight="1" thickBot="1">
      <c r="A71" s="247"/>
      <c r="B71" s="1223"/>
      <c r="C71" s="1224"/>
      <c r="D71" s="460" t="s">
        <v>126</v>
      </c>
      <c r="E71" s="1243"/>
      <c r="F71" s="263"/>
      <c r="G71" s="984">
        <v>29.3</v>
      </c>
      <c r="H71" s="985">
        <v>145.7</v>
      </c>
      <c r="I71" s="985">
        <v>118.7</v>
      </c>
      <c r="J71" s="986" t="s">
        <v>782</v>
      </c>
      <c r="K71" s="986" t="s">
        <v>782</v>
      </c>
      <c r="L71" s="986" t="s">
        <v>782</v>
      </c>
      <c r="M71" s="987">
        <v>35.3</v>
      </c>
      <c r="N71" s="988">
        <v>47.7</v>
      </c>
    </row>
    <row r="72" spans="1:14" ht="9.75" customHeight="1">
      <c r="A72" s="246" t="s">
        <v>621</v>
      </c>
      <c r="B72" s="68" t="s">
        <v>129</v>
      </c>
      <c r="C72" s="69"/>
      <c r="D72" s="69"/>
      <c r="E72" s="69"/>
      <c r="F72" s="257"/>
      <c r="G72" s="960"/>
      <c r="H72" s="961"/>
      <c r="I72" s="884"/>
      <c r="J72" s="884"/>
      <c r="K72" s="884"/>
      <c r="L72" s="884"/>
      <c r="M72" s="962"/>
      <c r="N72" s="963"/>
    </row>
    <row r="73" spans="1:14" ht="9.75" customHeight="1">
      <c r="A73" s="246" t="s">
        <v>688</v>
      </c>
      <c r="B73" s="1221"/>
      <c r="C73" s="1222"/>
      <c r="D73" s="464" t="s">
        <v>130</v>
      </c>
      <c r="E73" s="459"/>
      <c r="F73" s="1242" t="s">
        <v>55</v>
      </c>
      <c r="G73" s="943"/>
      <c r="H73" s="944"/>
      <c r="I73" s="944"/>
      <c r="J73" s="888"/>
      <c r="K73" s="888"/>
      <c r="L73" s="888"/>
      <c r="M73" s="945"/>
      <c r="N73" s="946"/>
    </row>
    <row r="74" spans="1:14" ht="9.75" customHeight="1">
      <c r="A74" s="505" t="s">
        <v>622</v>
      </c>
      <c r="B74" s="1225"/>
      <c r="C74" s="1226"/>
      <c r="D74" s="461" t="s">
        <v>131</v>
      </c>
      <c r="E74" s="74"/>
      <c r="F74" s="1234"/>
      <c r="G74" s="989">
        <v>2.7</v>
      </c>
      <c r="H74" s="990">
        <v>34.3</v>
      </c>
      <c r="I74" s="990">
        <v>16</v>
      </c>
      <c r="J74" s="872" t="s">
        <v>782</v>
      </c>
      <c r="K74" s="872" t="s">
        <v>782</v>
      </c>
      <c r="L74" s="872" t="s">
        <v>782</v>
      </c>
      <c r="M74" s="991">
        <v>6.1</v>
      </c>
      <c r="N74" s="992">
        <v>7.1</v>
      </c>
    </row>
    <row r="75" spans="1:14" ht="9.75" customHeight="1">
      <c r="A75" s="246"/>
      <c r="B75" s="68" t="s">
        <v>132</v>
      </c>
      <c r="C75" s="69"/>
      <c r="D75" s="69"/>
      <c r="E75" s="69"/>
      <c r="F75" s="257"/>
      <c r="G75" s="960"/>
      <c r="H75" s="961"/>
      <c r="I75" s="884"/>
      <c r="J75" s="884"/>
      <c r="K75" s="884"/>
      <c r="L75" s="884"/>
      <c r="M75" s="962"/>
      <c r="N75" s="963"/>
    </row>
    <row r="76" spans="1:14" ht="9.75" customHeight="1">
      <c r="A76" s="246"/>
      <c r="B76" s="1221"/>
      <c r="C76" s="1222"/>
      <c r="D76" s="464" t="s">
        <v>100</v>
      </c>
      <c r="E76" s="459"/>
      <c r="F76" s="1242" t="s">
        <v>133</v>
      </c>
      <c r="G76" s="943"/>
      <c r="H76" s="944"/>
      <c r="I76" s="944"/>
      <c r="J76" s="888"/>
      <c r="K76" s="888"/>
      <c r="L76" s="888"/>
      <c r="M76" s="945"/>
      <c r="N76" s="946"/>
    </row>
    <row r="77" spans="1:14" ht="9.75" customHeight="1">
      <c r="A77" s="246"/>
      <c r="B77" s="1225"/>
      <c r="C77" s="1226"/>
      <c r="D77" s="461" t="s">
        <v>101</v>
      </c>
      <c r="E77" s="74"/>
      <c r="F77" s="1234"/>
      <c r="G77" s="989">
        <v>12.8</v>
      </c>
      <c r="H77" s="990">
        <v>7.8</v>
      </c>
      <c r="I77" s="990">
        <v>17</v>
      </c>
      <c r="J77" s="872" t="s">
        <v>782</v>
      </c>
      <c r="K77" s="872" t="s">
        <v>782</v>
      </c>
      <c r="L77" s="872" t="s">
        <v>782</v>
      </c>
      <c r="M77" s="991">
        <v>12.9</v>
      </c>
      <c r="N77" s="992">
        <v>10.4</v>
      </c>
    </row>
    <row r="78" spans="1:14" ht="9.75" customHeight="1">
      <c r="A78" s="246"/>
      <c r="B78" s="82" t="s">
        <v>134</v>
      </c>
      <c r="C78" s="457"/>
      <c r="D78" s="69"/>
      <c r="E78" s="69"/>
      <c r="F78" s="257"/>
      <c r="G78" s="960"/>
      <c r="H78" s="961"/>
      <c r="I78" s="884"/>
      <c r="J78" s="884"/>
      <c r="K78" s="884"/>
      <c r="L78" s="884"/>
      <c r="M78" s="962"/>
      <c r="N78" s="963"/>
    </row>
    <row r="79" spans="1:14" ht="9.75" customHeight="1">
      <c r="A79" s="246"/>
      <c r="B79" s="1221"/>
      <c r="C79" s="1222"/>
      <c r="D79" s="464" t="s">
        <v>634</v>
      </c>
      <c r="E79" s="459"/>
      <c r="F79" s="1242" t="s">
        <v>668</v>
      </c>
      <c r="G79" s="943"/>
      <c r="H79" s="944"/>
      <c r="I79" s="944"/>
      <c r="J79" s="888"/>
      <c r="K79" s="888"/>
      <c r="L79" s="888"/>
      <c r="M79" s="945"/>
      <c r="N79" s="946"/>
    </row>
    <row r="80" spans="1:14" ht="9.75" customHeight="1" thickBot="1">
      <c r="A80" s="247"/>
      <c r="B80" s="1223"/>
      <c r="C80" s="1224"/>
      <c r="D80" s="460" t="s">
        <v>665</v>
      </c>
      <c r="E80" s="249"/>
      <c r="F80" s="1238"/>
      <c r="G80" s="993">
        <v>5.9</v>
      </c>
      <c r="H80" s="985">
        <v>3.4</v>
      </c>
      <c r="I80" s="985">
        <v>8.3</v>
      </c>
      <c r="J80" s="986" t="s">
        <v>782</v>
      </c>
      <c r="K80" s="986" t="s">
        <v>782</v>
      </c>
      <c r="L80" s="986" t="s">
        <v>782</v>
      </c>
      <c r="M80" s="987">
        <v>3.8</v>
      </c>
      <c r="N80" s="988">
        <v>4.3</v>
      </c>
    </row>
    <row r="81" spans="1:14" ht="9.75" customHeight="1">
      <c r="A81" s="246" t="s">
        <v>691</v>
      </c>
      <c r="B81" s="68" t="s">
        <v>135</v>
      </c>
      <c r="C81" s="69"/>
      <c r="D81" s="69"/>
      <c r="E81" s="69"/>
      <c r="F81" s="257"/>
      <c r="G81" s="960"/>
      <c r="H81" s="961"/>
      <c r="I81" s="884"/>
      <c r="J81" s="884"/>
      <c r="K81" s="884"/>
      <c r="L81" s="884"/>
      <c r="M81" s="962"/>
      <c r="N81" s="963"/>
    </row>
    <row r="82" spans="1:14" ht="9.75" customHeight="1">
      <c r="A82" s="549" t="s">
        <v>3</v>
      </c>
      <c r="B82" s="1221"/>
      <c r="C82" s="1222"/>
      <c r="D82" s="475" t="s">
        <v>136</v>
      </c>
      <c r="E82" s="464" t="s">
        <v>137</v>
      </c>
      <c r="F82" s="1242" t="s">
        <v>667</v>
      </c>
      <c r="G82" s="943"/>
      <c r="H82" s="944"/>
      <c r="I82" s="944"/>
      <c r="J82" s="888"/>
      <c r="K82" s="888"/>
      <c r="L82" s="888"/>
      <c r="M82" s="945"/>
      <c r="N82" s="946"/>
    </row>
    <row r="83" spans="1:14" ht="9.75" customHeight="1">
      <c r="A83" s="246"/>
      <c r="B83" s="1221"/>
      <c r="C83" s="1222"/>
      <c r="D83" s="476"/>
      <c r="E83" s="479" t="s">
        <v>138</v>
      </c>
      <c r="F83" s="1237"/>
      <c r="G83" s="951">
        <v>7.1</v>
      </c>
      <c r="H83" s="952">
        <v>18.6</v>
      </c>
      <c r="I83" s="952">
        <v>11.7</v>
      </c>
      <c r="J83" s="994" t="s">
        <v>782</v>
      </c>
      <c r="K83" s="994" t="s">
        <v>782</v>
      </c>
      <c r="L83" s="895" t="s">
        <v>782</v>
      </c>
      <c r="M83" s="953">
        <v>14.1</v>
      </c>
      <c r="N83" s="954">
        <v>9.1</v>
      </c>
    </row>
    <row r="84" spans="1:14" ht="9.75" customHeight="1">
      <c r="A84" s="246"/>
      <c r="B84" s="1221"/>
      <c r="C84" s="1222"/>
      <c r="D84" s="475" t="s">
        <v>139</v>
      </c>
      <c r="E84" s="464" t="s">
        <v>140</v>
      </c>
      <c r="F84" s="1242" t="s">
        <v>44</v>
      </c>
      <c r="G84" s="943"/>
      <c r="H84" s="944"/>
      <c r="I84" s="944"/>
      <c r="J84" s="888"/>
      <c r="K84" s="888"/>
      <c r="L84" s="888"/>
      <c r="M84" s="945"/>
      <c r="N84" s="946"/>
    </row>
    <row r="85" spans="1:14" ht="9.75" customHeight="1">
      <c r="A85" s="246"/>
      <c r="B85" s="1221"/>
      <c r="C85" s="1222"/>
      <c r="D85" s="480" t="s">
        <v>141</v>
      </c>
      <c r="E85" s="481" t="s">
        <v>142</v>
      </c>
      <c r="F85" s="1241"/>
      <c r="G85" s="995">
        <v>6.6</v>
      </c>
      <c r="H85" s="996">
        <v>2.8</v>
      </c>
      <c r="I85" s="996">
        <v>6.4</v>
      </c>
      <c r="J85" s="997" t="s">
        <v>782</v>
      </c>
      <c r="K85" s="997" t="s">
        <v>782</v>
      </c>
      <c r="L85" s="997" t="s">
        <v>782</v>
      </c>
      <c r="M85" s="998">
        <v>7.7</v>
      </c>
      <c r="N85" s="999">
        <v>5.2</v>
      </c>
    </row>
    <row r="86" spans="1:14" ht="9.75" customHeight="1">
      <c r="A86" s="246"/>
      <c r="B86" s="1221"/>
      <c r="C86" s="1222"/>
      <c r="D86" s="476" t="s">
        <v>119</v>
      </c>
      <c r="E86" s="478" t="s">
        <v>143</v>
      </c>
      <c r="F86" s="1237" t="s">
        <v>49</v>
      </c>
      <c r="G86" s="951"/>
      <c r="H86" s="952"/>
      <c r="I86" s="952"/>
      <c r="J86" s="895"/>
      <c r="K86" s="895"/>
      <c r="L86" s="895"/>
      <c r="M86" s="953"/>
      <c r="N86" s="954"/>
    </row>
    <row r="87" spans="1:14" ht="9.75" customHeight="1">
      <c r="A87" s="246"/>
      <c r="B87" s="1225"/>
      <c r="C87" s="1226"/>
      <c r="D87" s="463"/>
      <c r="E87" s="461" t="s">
        <v>142</v>
      </c>
      <c r="F87" s="1234"/>
      <c r="G87" s="974">
        <v>13.7</v>
      </c>
      <c r="H87" s="975">
        <v>21.4</v>
      </c>
      <c r="I87" s="975">
        <v>18.1</v>
      </c>
      <c r="J87" s="981" t="s">
        <v>782</v>
      </c>
      <c r="K87" s="981" t="s">
        <v>782</v>
      </c>
      <c r="L87" s="976" t="s">
        <v>782</v>
      </c>
      <c r="M87" s="977">
        <v>21.8</v>
      </c>
      <c r="N87" s="978">
        <v>14.4</v>
      </c>
    </row>
    <row r="88" spans="1:14" ht="9.75" customHeight="1">
      <c r="A88" s="246"/>
      <c r="B88" s="68" t="s">
        <v>144</v>
      </c>
      <c r="C88" s="69"/>
      <c r="D88" s="69"/>
      <c r="E88" s="477" t="s">
        <v>282</v>
      </c>
      <c r="F88" s="1233" t="s">
        <v>329</v>
      </c>
      <c r="G88" s="951"/>
      <c r="H88" s="952"/>
      <c r="I88" s="952"/>
      <c r="J88" s="895"/>
      <c r="K88" s="895"/>
      <c r="L88" s="895"/>
      <c r="M88" s="953"/>
      <c r="N88" s="954"/>
    </row>
    <row r="89" spans="1:14" ht="9.75" customHeight="1" thickBot="1">
      <c r="A89" s="247"/>
      <c r="B89" s="248"/>
      <c r="C89" s="249"/>
      <c r="D89" s="249"/>
      <c r="E89" s="460" t="s">
        <v>98</v>
      </c>
      <c r="F89" s="1238"/>
      <c r="G89" s="993">
        <v>57</v>
      </c>
      <c r="H89" s="1000">
        <v>54.3</v>
      </c>
      <c r="I89" s="1000">
        <v>79.8</v>
      </c>
      <c r="J89" s="986" t="s">
        <v>782</v>
      </c>
      <c r="K89" s="986" t="s">
        <v>782</v>
      </c>
      <c r="L89" s="1001">
        <v>0.2</v>
      </c>
      <c r="M89" s="1002">
        <v>85.3</v>
      </c>
      <c r="N89" s="1003">
        <v>56.2</v>
      </c>
    </row>
    <row r="90" spans="1:14" ht="9.75" customHeight="1">
      <c r="A90" s="246" t="s">
        <v>689</v>
      </c>
      <c r="B90" s="68" t="s">
        <v>145</v>
      </c>
      <c r="C90" s="69"/>
      <c r="D90" s="69"/>
      <c r="E90" s="69"/>
      <c r="F90" s="257"/>
      <c r="G90" s="960"/>
      <c r="H90" s="961"/>
      <c r="I90" s="961"/>
      <c r="J90" s="884"/>
      <c r="K90" s="884"/>
      <c r="L90" s="884"/>
      <c r="M90" s="962"/>
      <c r="N90" s="963"/>
    </row>
    <row r="91" spans="1:14" ht="9.75" customHeight="1">
      <c r="A91" s="246" t="s">
        <v>690</v>
      </c>
      <c r="B91" s="1221"/>
      <c r="C91" s="1222"/>
      <c r="D91" s="464" t="s">
        <v>146</v>
      </c>
      <c r="E91" s="459"/>
      <c r="F91" s="1242" t="s">
        <v>70</v>
      </c>
      <c r="G91" s="943"/>
      <c r="H91" s="944"/>
      <c r="I91" s="944"/>
      <c r="J91" s="888"/>
      <c r="K91" s="888"/>
      <c r="L91" s="888"/>
      <c r="M91" s="945"/>
      <c r="N91" s="946"/>
    </row>
    <row r="92" spans="1:14" ht="9.75" customHeight="1">
      <c r="A92" s="246"/>
      <c r="B92" s="1225"/>
      <c r="C92" s="1226"/>
      <c r="D92" s="461" t="s">
        <v>147</v>
      </c>
      <c r="E92" s="74"/>
      <c r="F92" s="1234"/>
      <c r="G92" s="974">
        <v>436.1</v>
      </c>
      <c r="H92" s="975">
        <v>260.7</v>
      </c>
      <c r="I92" s="975">
        <v>936</v>
      </c>
      <c r="J92" s="976" t="s">
        <v>782</v>
      </c>
      <c r="K92" s="976">
        <v>124</v>
      </c>
      <c r="L92" s="976" t="s">
        <v>782</v>
      </c>
      <c r="M92" s="977">
        <v>536.2</v>
      </c>
      <c r="N92" s="978">
        <v>393.7</v>
      </c>
    </row>
    <row r="93" spans="1:14" ht="9.75" customHeight="1">
      <c r="A93" s="246"/>
      <c r="B93" s="68" t="s">
        <v>637</v>
      </c>
      <c r="C93" s="69"/>
      <c r="D93" s="69"/>
      <c r="E93" s="69"/>
      <c r="F93" s="257"/>
      <c r="G93" s="960"/>
      <c r="H93" s="961"/>
      <c r="I93" s="961"/>
      <c r="J93" s="884"/>
      <c r="K93" s="884"/>
      <c r="L93" s="884"/>
      <c r="M93" s="962"/>
      <c r="N93" s="963"/>
    </row>
    <row r="94" spans="1:14" ht="9.75" customHeight="1">
      <c r="A94" s="246"/>
      <c r="B94" s="1221"/>
      <c r="C94" s="1222"/>
      <c r="D94" s="464" t="s">
        <v>638</v>
      </c>
      <c r="E94" s="459"/>
      <c r="F94" s="1242" t="s">
        <v>70</v>
      </c>
      <c r="G94" s="943"/>
      <c r="H94" s="944"/>
      <c r="I94" s="944"/>
      <c r="J94" s="888"/>
      <c r="K94" s="888"/>
      <c r="L94" s="888"/>
      <c r="M94" s="945"/>
      <c r="N94" s="946"/>
    </row>
    <row r="95" spans="1:14" ht="9.75" customHeight="1">
      <c r="A95" s="246"/>
      <c r="B95" s="1225"/>
      <c r="C95" s="1226"/>
      <c r="D95" s="461" t="s">
        <v>148</v>
      </c>
      <c r="E95" s="74"/>
      <c r="F95" s="1234"/>
      <c r="G95" s="974">
        <v>15.9</v>
      </c>
      <c r="H95" s="980">
        <v>24.4</v>
      </c>
      <c r="I95" s="980">
        <v>20.7</v>
      </c>
      <c r="J95" s="981" t="s">
        <v>782</v>
      </c>
      <c r="K95" s="981">
        <v>23.9</v>
      </c>
      <c r="L95" s="981" t="s">
        <v>782</v>
      </c>
      <c r="M95" s="982">
        <v>10.3</v>
      </c>
      <c r="N95" s="983">
        <v>13.4</v>
      </c>
    </row>
    <row r="96" spans="1:14" ht="9.75" customHeight="1">
      <c r="A96" s="246"/>
      <c r="B96" s="68" t="s">
        <v>149</v>
      </c>
      <c r="C96" s="69"/>
      <c r="D96" s="69"/>
      <c r="E96" s="69"/>
      <c r="F96" s="257"/>
      <c r="G96" s="960"/>
      <c r="H96" s="961"/>
      <c r="I96" s="961"/>
      <c r="J96" s="884"/>
      <c r="K96" s="884"/>
      <c r="L96" s="884"/>
      <c r="M96" s="962"/>
      <c r="N96" s="963"/>
    </row>
    <row r="97" spans="1:14" ht="9.75" customHeight="1">
      <c r="A97" s="246"/>
      <c r="B97" s="1221"/>
      <c r="C97" s="1222"/>
      <c r="D97" s="464" t="s">
        <v>150</v>
      </c>
      <c r="E97" s="459"/>
      <c r="F97" s="469"/>
      <c r="G97" s="943"/>
      <c r="H97" s="944"/>
      <c r="I97" s="944"/>
      <c r="J97" s="888"/>
      <c r="K97" s="888"/>
      <c r="L97" s="888"/>
      <c r="M97" s="945"/>
      <c r="N97" s="946"/>
    </row>
    <row r="98" spans="1:14" ht="9.75" customHeight="1">
      <c r="A98" s="246"/>
      <c r="B98" s="1225"/>
      <c r="C98" s="1226"/>
      <c r="D98" s="461" t="s">
        <v>151</v>
      </c>
      <c r="E98" s="74"/>
      <c r="F98" s="258"/>
      <c r="G98" s="989">
        <v>58952</v>
      </c>
      <c r="H98" s="990">
        <v>85717</v>
      </c>
      <c r="I98" s="990">
        <v>99204</v>
      </c>
      <c r="J98" s="872" t="s">
        <v>782</v>
      </c>
      <c r="K98" s="872" t="s">
        <v>782</v>
      </c>
      <c r="L98" s="872" t="s">
        <v>782</v>
      </c>
      <c r="M98" s="991">
        <v>79045.9</v>
      </c>
      <c r="N98" s="992">
        <v>78131.9</v>
      </c>
    </row>
    <row r="99" spans="1:14" ht="9.75" customHeight="1">
      <c r="A99" s="246"/>
      <c r="B99" s="68" t="s">
        <v>152</v>
      </c>
      <c r="C99" s="69"/>
      <c r="D99" s="69"/>
      <c r="E99" s="69"/>
      <c r="F99" s="257"/>
      <c r="G99" s="960"/>
      <c r="H99" s="961"/>
      <c r="I99" s="961"/>
      <c r="J99" s="884"/>
      <c r="K99" s="884"/>
      <c r="L99" s="884"/>
      <c r="M99" s="962"/>
      <c r="N99" s="963"/>
    </row>
    <row r="100" spans="1:14" ht="9.75" customHeight="1">
      <c r="A100" s="246"/>
      <c r="B100" s="1221"/>
      <c r="C100" s="1222"/>
      <c r="D100" s="464" t="s">
        <v>100</v>
      </c>
      <c r="E100" s="459"/>
      <c r="F100" s="469"/>
      <c r="G100" s="943"/>
      <c r="H100" s="944"/>
      <c r="I100" s="944"/>
      <c r="J100" s="888"/>
      <c r="K100" s="888"/>
      <c r="L100" s="888"/>
      <c r="M100" s="945"/>
      <c r="N100" s="946"/>
    </row>
    <row r="101" spans="1:14" ht="9.75" customHeight="1">
      <c r="A101" s="246"/>
      <c r="B101" s="1225"/>
      <c r="C101" s="1226"/>
      <c r="D101" s="461" t="s">
        <v>105</v>
      </c>
      <c r="E101" s="74"/>
      <c r="F101" s="258"/>
      <c r="G101" s="989">
        <v>26256</v>
      </c>
      <c r="H101" s="990">
        <v>40620</v>
      </c>
      <c r="I101" s="990">
        <v>26838.2</v>
      </c>
      <c r="J101" s="872" t="s">
        <v>782</v>
      </c>
      <c r="K101" s="872" t="s">
        <v>782</v>
      </c>
      <c r="L101" s="872" t="s">
        <v>782</v>
      </c>
      <c r="M101" s="991">
        <v>29116.8</v>
      </c>
      <c r="N101" s="992">
        <v>27871</v>
      </c>
    </row>
    <row r="102" spans="1:14" ht="9.75" customHeight="1">
      <c r="A102" s="246"/>
      <c r="B102" s="68" t="s">
        <v>639</v>
      </c>
      <c r="C102" s="69"/>
      <c r="D102" s="69"/>
      <c r="E102" s="69"/>
      <c r="F102" s="257"/>
      <c r="G102" s="960"/>
      <c r="H102" s="961"/>
      <c r="I102" s="961"/>
      <c r="J102" s="884"/>
      <c r="K102" s="884"/>
      <c r="L102" s="884"/>
      <c r="M102" s="962"/>
      <c r="N102" s="963"/>
    </row>
    <row r="103" spans="1:14" ht="9.75" customHeight="1">
      <c r="A103" s="246"/>
      <c r="B103" s="1221"/>
      <c r="C103" s="1222"/>
      <c r="D103" s="464" t="s">
        <v>640</v>
      </c>
      <c r="E103" s="459"/>
      <c r="F103" s="469"/>
      <c r="G103" s="943"/>
      <c r="H103" s="944"/>
      <c r="I103" s="944"/>
      <c r="J103" s="888"/>
      <c r="K103" s="888"/>
      <c r="L103" s="888"/>
      <c r="M103" s="945"/>
      <c r="N103" s="946"/>
    </row>
    <row r="104" spans="1:14" ht="9.75" customHeight="1">
      <c r="A104" s="246"/>
      <c r="B104" s="1225"/>
      <c r="C104" s="1226"/>
      <c r="D104" s="461" t="s">
        <v>641</v>
      </c>
      <c r="E104" s="74"/>
      <c r="F104" s="258"/>
      <c r="G104" s="989">
        <v>3931</v>
      </c>
      <c r="H104" s="990">
        <v>4002.5</v>
      </c>
      <c r="I104" s="990">
        <v>4396.3</v>
      </c>
      <c r="J104" s="872" t="s">
        <v>782</v>
      </c>
      <c r="K104" s="872" t="s">
        <v>782</v>
      </c>
      <c r="L104" s="872" t="s">
        <v>782</v>
      </c>
      <c r="M104" s="991">
        <v>1706</v>
      </c>
      <c r="N104" s="992">
        <v>3773.2</v>
      </c>
    </row>
    <row r="105" spans="1:14" ht="9.75" customHeight="1">
      <c r="A105" s="246"/>
      <c r="B105" s="70" t="s">
        <v>642</v>
      </c>
      <c r="C105" s="79"/>
      <c r="D105" s="79"/>
      <c r="E105" s="79"/>
      <c r="F105" s="256"/>
      <c r="G105" s="960"/>
      <c r="H105" s="961"/>
      <c r="I105" s="961"/>
      <c r="J105" s="884"/>
      <c r="K105" s="884"/>
      <c r="L105" s="884"/>
      <c r="M105" s="962"/>
      <c r="N105" s="963"/>
    </row>
    <row r="106" spans="1:14" ht="9.75" customHeight="1">
      <c r="A106" s="246"/>
      <c r="B106" s="1221"/>
      <c r="C106" s="1222"/>
      <c r="D106" s="464" t="s">
        <v>634</v>
      </c>
      <c r="E106" s="459"/>
      <c r="F106" s="469"/>
      <c r="G106" s="943"/>
      <c r="H106" s="944"/>
      <c r="I106" s="944"/>
      <c r="J106" s="888"/>
      <c r="K106" s="888"/>
      <c r="L106" s="888"/>
      <c r="M106" s="945"/>
      <c r="N106" s="946"/>
    </row>
    <row r="107" spans="1:14" ht="9.75" customHeight="1" thickBot="1">
      <c r="A107" s="247"/>
      <c r="B107" s="1223"/>
      <c r="C107" s="1224"/>
      <c r="D107" s="460" t="s">
        <v>669</v>
      </c>
      <c r="E107" s="249"/>
      <c r="F107" s="263"/>
      <c r="G107" s="1004">
        <v>22202</v>
      </c>
      <c r="H107" s="1005">
        <v>8870.5</v>
      </c>
      <c r="I107" s="1005">
        <v>26114.7</v>
      </c>
      <c r="J107" s="880" t="s">
        <v>782</v>
      </c>
      <c r="K107" s="880" t="s">
        <v>782</v>
      </c>
      <c r="L107" s="880" t="s">
        <v>782</v>
      </c>
      <c r="M107" s="1006">
        <v>9739.1</v>
      </c>
      <c r="N107" s="1007">
        <v>16168.9</v>
      </c>
    </row>
    <row r="108" spans="1:14" ht="9.75" customHeight="1">
      <c r="A108" s="246" t="s">
        <v>153</v>
      </c>
      <c r="B108" s="68" t="s">
        <v>154</v>
      </c>
      <c r="C108" s="69"/>
      <c r="D108" s="69"/>
      <c r="E108" s="69"/>
      <c r="F108" s="257"/>
      <c r="G108" s="960"/>
      <c r="H108" s="961"/>
      <c r="I108" s="961"/>
      <c r="J108" s="961"/>
      <c r="K108" s="884"/>
      <c r="L108" s="884"/>
      <c r="M108" s="962"/>
      <c r="N108" s="963"/>
    </row>
    <row r="109" spans="1:14" ht="9.75" customHeight="1">
      <c r="A109" s="246"/>
      <c r="B109" s="1221"/>
      <c r="C109" s="1222"/>
      <c r="D109" s="470" t="s">
        <v>155</v>
      </c>
      <c r="E109" s="467" t="s">
        <v>156</v>
      </c>
      <c r="F109" s="468"/>
      <c r="G109" s="1008">
        <v>10800</v>
      </c>
      <c r="H109" s="1009">
        <v>3080</v>
      </c>
      <c r="I109" s="1009">
        <v>6480</v>
      </c>
      <c r="J109" s="1009"/>
      <c r="K109" s="1010">
        <v>6480</v>
      </c>
      <c r="L109" s="1010">
        <v>12960</v>
      </c>
      <c r="M109" s="1011">
        <v>9720</v>
      </c>
      <c r="N109" s="1012"/>
    </row>
    <row r="110" spans="1:14" ht="9.75" customHeight="1">
      <c r="A110" s="246"/>
      <c r="B110" s="1221"/>
      <c r="C110" s="1222"/>
      <c r="D110" s="471"/>
      <c r="E110" s="470" t="s">
        <v>157</v>
      </c>
      <c r="F110" s="472"/>
      <c r="G110" s="1013">
        <v>5400</v>
      </c>
      <c r="H110" s="1014">
        <v>2050</v>
      </c>
      <c r="I110" s="1014">
        <v>3240</v>
      </c>
      <c r="J110" s="1014"/>
      <c r="K110" s="1015">
        <v>3240</v>
      </c>
      <c r="L110" s="1015">
        <v>5400</v>
      </c>
      <c r="M110" s="1016">
        <v>2700</v>
      </c>
      <c r="N110" s="1017"/>
    </row>
    <row r="111" spans="1:14" ht="9.75" customHeight="1">
      <c r="A111" s="246"/>
      <c r="B111" s="1221"/>
      <c r="C111" s="1222"/>
      <c r="D111" s="470" t="s">
        <v>158</v>
      </c>
      <c r="E111" s="467" t="s">
        <v>156</v>
      </c>
      <c r="F111" s="468"/>
      <c r="G111" s="1008">
        <v>0</v>
      </c>
      <c r="H111" s="1009">
        <v>0</v>
      </c>
      <c r="I111" s="1009">
        <v>0</v>
      </c>
      <c r="J111" s="1009">
        <v>0</v>
      </c>
      <c r="K111" s="1010">
        <v>0</v>
      </c>
      <c r="L111" s="1010">
        <v>0</v>
      </c>
      <c r="M111" s="1011">
        <v>3240</v>
      </c>
      <c r="N111" s="1012"/>
    </row>
    <row r="112" spans="1:14" ht="9.75" customHeight="1">
      <c r="A112" s="246"/>
      <c r="B112" s="1225"/>
      <c r="C112" s="1226"/>
      <c r="D112" s="473"/>
      <c r="E112" s="465" t="s">
        <v>157</v>
      </c>
      <c r="F112" s="466"/>
      <c r="G112" s="1018">
        <v>0</v>
      </c>
      <c r="H112" s="1019">
        <v>0</v>
      </c>
      <c r="I112" s="1019">
        <v>0</v>
      </c>
      <c r="J112" s="1019">
        <v>0</v>
      </c>
      <c r="K112" s="1020">
        <v>0</v>
      </c>
      <c r="L112" s="1020">
        <v>0</v>
      </c>
      <c r="M112" s="1021">
        <v>0</v>
      </c>
      <c r="N112" s="1022"/>
    </row>
    <row r="113" spans="1:14" ht="9.75" customHeight="1">
      <c r="A113" s="246"/>
      <c r="B113" s="68" t="s">
        <v>159</v>
      </c>
      <c r="C113" s="69"/>
      <c r="D113" s="69"/>
      <c r="E113" s="69"/>
      <c r="F113" s="257"/>
      <c r="G113" s="960"/>
      <c r="H113" s="961"/>
      <c r="I113" s="961"/>
      <c r="J113" s="961"/>
      <c r="K113" s="884"/>
      <c r="L113" s="884"/>
      <c r="M113" s="962"/>
      <c r="N113" s="963"/>
    </row>
    <row r="114" spans="1:14" ht="9.75" customHeight="1">
      <c r="A114" s="246"/>
      <c r="B114" s="1221"/>
      <c r="C114" s="1222"/>
      <c r="D114" s="464" t="s">
        <v>160</v>
      </c>
      <c r="E114" s="459"/>
      <c r="F114" s="1242" t="s">
        <v>329</v>
      </c>
      <c r="G114" s="943"/>
      <c r="H114" s="944"/>
      <c r="I114" s="944"/>
      <c r="J114" s="944"/>
      <c r="K114" s="888"/>
      <c r="L114" s="888"/>
      <c r="M114" s="945"/>
      <c r="N114" s="946"/>
    </row>
    <row r="115" spans="1:14" ht="9.75" customHeight="1">
      <c r="A115" s="246"/>
      <c r="B115" s="1225"/>
      <c r="C115" s="1226"/>
      <c r="D115" s="506" t="s">
        <v>41</v>
      </c>
      <c r="E115" s="74"/>
      <c r="F115" s="1234"/>
      <c r="G115" s="979">
        <v>0.9</v>
      </c>
      <c r="H115" s="980">
        <v>0.2</v>
      </c>
      <c r="I115" s="980">
        <v>0.5</v>
      </c>
      <c r="J115" s="981" t="s">
        <v>782</v>
      </c>
      <c r="K115" s="981" t="s">
        <v>782</v>
      </c>
      <c r="L115" s="872">
        <v>2</v>
      </c>
      <c r="M115" s="982">
        <v>0.5</v>
      </c>
      <c r="N115" s="983">
        <v>0.9</v>
      </c>
    </row>
    <row r="116" spans="1:14" ht="9.75" customHeight="1">
      <c r="A116" s="246"/>
      <c r="B116" s="68" t="s">
        <v>161</v>
      </c>
      <c r="C116" s="69"/>
      <c r="D116" s="69"/>
      <c r="E116" s="69"/>
      <c r="F116" s="257"/>
      <c r="G116" s="960"/>
      <c r="H116" s="961"/>
      <c r="I116" s="961"/>
      <c r="J116" s="884"/>
      <c r="K116" s="884"/>
      <c r="L116" s="884"/>
      <c r="M116" s="962"/>
      <c r="N116" s="963"/>
    </row>
    <row r="117" spans="1:14" ht="9.75" customHeight="1">
      <c r="A117" s="246"/>
      <c r="B117" s="1221"/>
      <c r="C117" s="1222"/>
      <c r="D117" s="464" t="s">
        <v>160</v>
      </c>
      <c r="E117" s="459"/>
      <c r="F117" s="1242" t="s">
        <v>329</v>
      </c>
      <c r="G117" s="943"/>
      <c r="H117" s="944"/>
      <c r="I117" s="944"/>
      <c r="J117" s="888"/>
      <c r="K117" s="888"/>
      <c r="L117" s="888"/>
      <c r="M117" s="945"/>
      <c r="N117" s="946"/>
    </row>
    <row r="118" spans="1:14" ht="9.75" customHeight="1">
      <c r="A118" s="246"/>
      <c r="B118" s="1225"/>
      <c r="C118" s="1226"/>
      <c r="D118" s="461" t="s">
        <v>162</v>
      </c>
      <c r="E118" s="74"/>
      <c r="F118" s="1234"/>
      <c r="G118" s="979">
        <v>2.2</v>
      </c>
      <c r="H118" s="980">
        <v>0.8</v>
      </c>
      <c r="I118" s="980">
        <v>2.2</v>
      </c>
      <c r="J118" s="981" t="s">
        <v>782</v>
      </c>
      <c r="K118" s="981" t="s">
        <v>782</v>
      </c>
      <c r="L118" s="872">
        <v>4.3</v>
      </c>
      <c r="M118" s="982">
        <v>1.5</v>
      </c>
      <c r="N118" s="983">
        <v>2.4</v>
      </c>
    </row>
    <row r="119" spans="1:14" ht="9.75" customHeight="1">
      <c r="A119" s="246"/>
      <c r="B119" s="68" t="s">
        <v>163</v>
      </c>
      <c r="C119" s="69"/>
      <c r="D119" s="69"/>
      <c r="E119" s="69"/>
      <c r="F119" s="257"/>
      <c r="G119" s="960"/>
      <c r="H119" s="961"/>
      <c r="I119" s="961"/>
      <c r="J119" s="884"/>
      <c r="K119" s="884"/>
      <c r="L119" s="884"/>
      <c r="M119" s="962"/>
      <c r="N119" s="963"/>
    </row>
    <row r="120" spans="1:14" ht="9.75" customHeight="1">
      <c r="A120" s="246"/>
      <c r="B120" s="1221"/>
      <c r="C120" s="1222"/>
      <c r="D120" s="464" t="s">
        <v>164</v>
      </c>
      <c r="E120" s="459"/>
      <c r="F120" s="1242" t="s">
        <v>329</v>
      </c>
      <c r="G120" s="943"/>
      <c r="H120" s="944"/>
      <c r="I120" s="944"/>
      <c r="J120" s="888"/>
      <c r="K120" s="888"/>
      <c r="L120" s="888"/>
      <c r="M120" s="945"/>
      <c r="N120" s="946"/>
    </row>
    <row r="121" spans="1:14" ht="9.75" customHeight="1" thickBot="1">
      <c r="A121" s="247"/>
      <c r="B121" s="1223"/>
      <c r="C121" s="1224"/>
      <c r="D121" s="460" t="s">
        <v>165</v>
      </c>
      <c r="E121" s="249"/>
      <c r="F121" s="1238"/>
      <c r="G121" s="993">
        <v>25.7</v>
      </c>
      <c r="H121" s="1023">
        <v>20</v>
      </c>
      <c r="I121" s="1023">
        <v>8.1</v>
      </c>
      <c r="J121" s="1001" t="s">
        <v>782</v>
      </c>
      <c r="K121" s="1001" t="s">
        <v>782</v>
      </c>
      <c r="L121" s="880">
        <v>30</v>
      </c>
      <c r="M121" s="1002">
        <v>11</v>
      </c>
      <c r="N121" s="1024">
        <v>16.4</v>
      </c>
    </row>
    <row r="122" spans="1:14" ht="9.75" customHeight="1">
      <c r="A122" s="246" t="s">
        <v>623</v>
      </c>
      <c r="B122" s="68" t="s">
        <v>166</v>
      </c>
      <c r="C122" s="69"/>
      <c r="D122" s="69"/>
      <c r="E122" s="69"/>
      <c r="F122" s="257"/>
      <c r="G122" s="960"/>
      <c r="H122" s="961"/>
      <c r="I122" s="961"/>
      <c r="J122" s="884"/>
      <c r="K122" s="884"/>
      <c r="L122" s="884"/>
      <c r="M122" s="962"/>
      <c r="N122" s="963"/>
    </row>
    <row r="123" spans="1:14" ht="9.75" customHeight="1">
      <c r="A123" s="246" t="s">
        <v>4</v>
      </c>
      <c r="B123" s="1221"/>
      <c r="C123" s="1222"/>
      <c r="D123" s="458" t="s">
        <v>167</v>
      </c>
      <c r="E123" s="459"/>
      <c r="F123" s="1242" t="s">
        <v>70</v>
      </c>
      <c r="G123" s="943"/>
      <c r="H123" s="944"/>
      <c r="I123" s="944"/>
      <c r="J123" s="888"/>
      <c r="K123" s="888"/>
      <c r="L123" s="888"/>
      <c r="M123" s="945"/>
      <c r="N123" s="946"/>
    </row>
    <row r="124" spans="1:14" ht="9.75" customHeight="1">
      <c r="A124" s="549" t="s">
        <v>5</v>
      </c>
      <c r="B124" s="1225"/>
      <c r="C124" s="1226"/>
      <c r="D124" s="463" t="s">
        <v>168</v>
      </c>
      <c r="E124" s="74"/>
      <c r="F124" s="1234"/>
      <c r="G124" s="979">
        <v>8.2</v>
      </c>
      <c r="H124" s="980">
        <v>19.3</v>
      </c>
      <c r="I124" s="980">
        <v>4</v>
      </c>
      <c r="J124" s="981" t="s">
        <v>782</v>
      </c>
      <c r="K124" s="981" t="s">
        <v>782</v>
      </c>
      <c r="L124" s="981" t="s">
        <v>782</v>
      </c>
      <c r="M124" s="982">
        <v>4.3</v>
      </c>
      <c r="N124" s="983">
        <v>4.8</v>
      </c>
    </row>
    <row r="125" spans="1:14" ht="9.75" customHeight="1">
      <c r="A125" s="246"/>
      <c r="B125" s="68" t="s">
        <v>169</v>
      </c>
      <c r="C125" s="69"/>
      <c r="D125" s="69"/>
      <c r="E125" s="69"/>
      <c r="F125" s="257"/>
      <c r="G125" s="960"/>
      <c r="H125" s="961"/>
      <c r="I125" s="961"/>
      <c r="J125" s="884"/>
      <c r="K125" s="884"/>
      <c r="L125" s="884"/>
      <c r="M125" s="962"/>
      <c r="N125" s="963"/>
    </row>
    <row r="126" spans="1:14" ht="9.75" customHeight="1">
      <c r="A126" s="246"/>
      <c r="B126" s="1221"/>
      <c r="C126" s="1222"/>
      <c r="D126" s="464" t="s">
        <v>170</v>
      </c>
      <c r="E126" s="459"/>
      <c r="F126" s="1242" t="s">
        <v>70</v>
      </c>
      <c r="G126" s="943"/>
      <c r="H126" s="944"/>
      <c r="I126" s="944"/>
      <c r="J126" s="888"/>
      <c r="K126" s="888"/>
      <c r="L126" s="888"/>
      <c r="M126" s="945"/>
      <c r="N126" s="946"/>
    </row>
    <row r="127" spans="1:14" ht="9.75" customHeight="1">
      <c r="A127" s="246"/>
      <c r="B127" s="1225"/>
      <c r="C127" s="1226"/>
      <c r="D127" s="461" t="s">
        <v>184</v>
      </c>
      <c r="E127" s="74"/>
      <c r="F127" s="1234"/>
      <c r="G127" s="979">
        <v>60.7</v>
      </c>
      <c r="H127" s="980">
        <v>91.7</v>
      </c>
      <c r="I127" s="980">
        <v>30.6</v>
      </c>
      <c r="J127" s="981" t="s">
        <v>782</v>
      </c>
      <c r="K127" s="981" t="s">
        <v>782</v>
      </c>
      <c r="L127" s="981" t="s">
        <v>782</v>
      </c>
      <c r="M127" s="982">
        <v>39.8</v>
      </c>
      <c r="N127" s="983">
        <v>36.7</v>
      </c>
    </row>
    <row r="128" spans="1:14" ht="9.75" customHeight="1">
      <c r="A128" s="246"/>
      <c r="B128" s="68" t="s">
        <v>172</v>
      </c>
      <c r="C128" s="69"/>
      <c r="D128" s="69"/>
      <c r="E128" s="69"/>
      <c r="F128" s="257"/>
      <c r="G128" s="960"/>
      <c r="H128" s="961"/>
      <c r="I128" s="961"/>
      <c r="J128" s="884"/>
      <c r="K128" s="884"/>
      <c r="L128" s="884"/>
      <c r="M128" s="962"/>
      <c r="N128" s="963"/>
    </row>
    <row r="129" spans="1:14" ht="9.75" customHeight="1">
      <c r="A129" s="246"/>
      <c r="B129" s="1221"/>
      <c r="C129" s="1222"/>
      <c r="D129" s="464" t="s">
        <v>173</v>
      </c>
      <c r="E129" s="459"/>
      <c r="F129" s="1242" t="s">
        <v>70</v>
      </c>
      <c r="G129" s="943"/>
      <c r="H129" s="944"/>
      <c r="I129" s="944"/>
      <c r="J129" s="888"/>
      <c r="K129" s="888"/>
      <c r="L129" s="888"/>
      <c r="M129" s="945"/>
      <c r="N129" s="946"/>
    </row>
    <row r="130" spans="1:14" ht="9.75" customHeight="1">
      <c r="A130" s="246"/>
      <c r="B130" s="1225"/>
      <c r="C130" s="1226"/>
      <c r="D130" s="461" t="s">
        <v>184</v>
      </c>
      <c r="E130" s="74"/>
      <c r="F130" s="1234"/>
      <c r="G130" s="979">
        <v>3.8</v>
      </c>
      <c r="H130" s="980">
        <v>10.7</v>
      </c>
      <c r="I130" s="980">
        <v>1.7</v>
      </c>
      <c r="J130" s="981" t="s">
        <v>782</v>
      </c>
      <c r="K130" s="981" t="s">
        <v>782</v>
      </c>
      <c r="L130" s="981" t="s">
        <v>782</v>
      </c>
      <c r="M130" s="982">
        <v>2</v>
      </c>
      <c r="N130" s="983">
        <v>2.3</v>
      </c>
    </row>
    <row r="131" spans="1:14" ht="9.75" customHeight="1">
      <c r="A131" s="246"/>
      <c r="B131" s="68" t="s">
        <v>174</v>
      </c>
      <c r="C131" s="69"/>
      <c r="D131" s="69"/>
      <c r="E131" s="69"/>
      <c r="F131" s="257"/>
      <c r="G131" s="960"/>
      <c r="H131" s="961"/>
      <c r="I131" s="961"/>
      <c r="J131" s="884"/>
      <c r="K131" s="884"/>
      <c r="L131" s="884"/>
      <c r="M131" s="962"/>
      <c r="N131" s="963"/>
    </row>
    <row r="132" spans="1:14" ht="9.75" customHeight="1">
      <c r="A132" s="246"/>
      <c r="B132" s="1221"/>
      <c r="C132" s="1222"/>
      <c r="D132" s="464" t="s">
        <v>175</v>
      </c>
      <c r="E132" s="459"/>
      <c r="F132" s="1242" t="s">
        <v>70</v>
      </c>
      <c r="G132" s="943"/>
      <c r="H132" s="944"/>
      <c r="I132" s="944"/>
      <c r="J132" s="888"/>
      <c r="K132" s="888"/>
      <c r="L132" s="888"/>
      <c r="M132" s="945"/>
      <c r="N132" s="946"/>
    </row>
    <row r="133" spans="1:14" ht="9.75" customHeight="1">
      <c r="A133" s="246"/>
      <c r="B133" s="1225"/>
      <c r="C133" s="1226"/>
      <c r="D133" s="461" t="s">
        <v>184</v>
      </c>
      <c r="E133" s="74"/>
      <c r="F133" s="1234"/>
      <c r="G133" s="979">
        <v>21.9</v>
      </c>
      <c r="H133" s="980">
        <v>17</v>
      </c>
      <c r="I133" s="980">
        <v>10.4</v>
      </c>
      <c r="J133" s="981" t="s">
        <v>782</v>
      </c>
      <c r="K133" s="981" t="s">
        <v>782</v>
      </c>
      <c r="L133" s="981" t="s">
        <v>782</v>
      </c>
      <c r="M133" s="982">
        <v>12.7</v>
      </c>
      <c r="N133" s="983">
        <v>12</v>
      </c>
    </row>
    <row r="134" spans="1:14" ht="9.75" customHeight="1">
      <c r="A134" s="246"/>
      <c r="B134" s="68" t="s">
        <v>176</v>
      </c>
      <c r="C134" s="69"/>
      <c r="D134" s="69"/>
      <c r="E134" s="69"/>
      <c r="F134" s="257"/>
      <c r="G134" s="960"/>
      <c r="H134" s="961"/>
      <c r="I134" s="961"/>
      <c r="J134" s="884"/>
      <c r="K134" s="884"/>
      <c r="L134" s="884"/>
      <c r="M134" s="962"/>
      <c r="N134" s="963"/>
    </row>
    <row r="135" spans="1:14" ht="9.75" customHeight="1">
      <c r="A135" s="246"/>
      <c r="B135" s="1221"/>
      <c r="C135" s="1222"/>
      <c r="D135" s="464" t="s">
        <v>177</v>
      </c>
      <c r="E135" s="459"/>
      <c r="F135" s="1242" t="s">
        <v>70</v>
      </c>
      <c r="G135" s="943"/>
      <c r="H135" s="944"/>
      <c r="I135" s="944"/>
      <c r="J135" s="888"/>
      <c r="K135" s="888"/>
      <c r="L135" s="888"/>
      <c r="M135" s="945"/>
      <c r="N135" s="946"/>
    </row>
    <row r="136" spans="1:14" ht="9.75" customHeight="1">
      <c r="A136" s="246"/>
      <c r="B136" s="1225"/>
      <c r="C136" s="1226"/>
      <c r="D136" s="461" t="s">
        <v>184</v>
      </c>
      <c r="E136" s="74"/>
      <c r="F136" s="1234"/>
      <c r="G136" s="979">
        <v>1.6</v>
      </c>
      <c r="H136" s="980">
        <v>3.3</v>
      </c>
      <c r="I136" s="980">
        <v>1.2</v>
      </c>
      <c r="J136" s="981" t="s">
        <v>782</v>
      </c>
      <c r="K136" s="981" t="s">
        <v>782</v>
      </c>
      <c r="L136" s="981" t="s">
        <v>782</v>
      </c>
      <c r="M136" s="982">
        <v>3.7</v>
      </c>
      <c r="N136" s="983">
        <v>2</v>
      </c>
    </row>
    <row r="137" spans="1:14" ht="9.75" customHeight="1">
      <c r="A137" s="246"/>
      <c r="B137" s="68" t="s">
        <v>643</v>
      </c>
      <c r="C137" s="69"/>
      <c r="D137" s="69"/>
      <c r="E137" s="69"/>
      <c r="F137" s="257"/>
      <c r="G137" s="960"/>
      <c r="H137" s="961"/>
      <c r="I137" s="961"/>
      <c r="J137" s="884"/>
      <c r="K137" s="884"/>
      <c r="L137" s="884"/>
      <c r="M137" s="962"/>
      <c r="N137" s="963"/>
    </row>
    <row r="138" spans="1:14" ht="9.75" customHeight="1">
      <c r="A138" s="246"/>
      <c r="B138" s="1221"/>
      <c r="C138" s="1222"/>
      <c r="D138" s="464" t="s">
        <v>644</v>
      </c>
      <c r="E138" s="459"/>
      <c r="F138" s="1242" t="s">
        <v>70</v>
      </c>
      <c r="G138" s="943"/>
      <c r="H138" s="944"/>
      <c r="I138" s="944"/>
      <c r="J138" s="888"/>
      <c r="K138" s="888"/>
      <c r="L138" s="888"/>
      <c r="M138" s="945"/>
      <c r="N138" s="946"/>
    </row>
    <row r="139" spans="1:14" ht="9.75" customHeight="1">
      <c r="A139" s="246"/>
      <c r="B139" s="1225"/>
      <c r="C139" s="1226"/>
      <c r="D139" s="461" t="s">
        <v>184</v>
      </c>
      <c r="E139" s="74"/>
      <c r="F139" s="1234"/>
      <c r="G139" s="979">
        <v>3.3</v>
      </c>
      <c r="H139" s="980">
        <v>6.7</v>
      </c>
      <c r="I139" s="980">
        <v>1.7</v>
      </c>
      <c r="J139" s="981" t="s">
        <v>782</v>
      </c>
      <c r="K139" s="981" t="s">
        <v>782</v>
      </c>
      <c r="L139" s="981" t="s">
        <v>782</v>
      </c>
      <c r="M139" s="982">
        <v>2.7</v>
      </c>
      <c r="N139" s="983">
        <v>2.2</v>
      </c>
    </row>
    <row r="140" spans="1:14" ht="9.75" customHeight="1">
      <c r="A140" s="246"/>
      <c r="B140" s="68" t="s">
        <v>178</v>
      </c>
      <c r="C140" s="69"/>
      <c r="D140" s="69"/>
      <c r="E140" s="69"/>
      <c r="F140" s="257"/>
      <c r="G140" s="960"/>
      <c r="H140" s="961"/>
      <c r="I140" s="961"/>
      <c r="J140" s="884"/>
      <c r="K140" s="884"/>
      <c r="L140" s="884"/>
      <c r="M140" s="962"/>
      <c r="N140" s="963"/>
    </row>
    <row r="141" spans="1:14" ht="9.75" customHeight="1">
      <c r="A141" s="246"/>
      <c r="B141" s="1221"/>
      <c r="C141" s="1222"/>
      <c r="D141" s="462" t="s">
        <v>179</v>
      </c>
      <c r="E141" s="459"/>
      <c r="F141" s="1242" t="s">
        <v>70</v>
      </c>
      <c r="G141" s="943"/>
      <c r="H141" s="944"/>
      <c r="I141" s="944"/>
      <c r="J141" s="888"/>
      <c r="K141" s="888"/>
      <c r="L141" s="888"/>
      <c r="M141" s="945"/>
      <c r="N141" s="946"/>
    </row>
    <row r="142" spans="1:14" ht="9.75" customHeight="1">
      <c r="A142" s="246"/>
      <c r="B142" s="1225"/>
      <c r="C142" s="1226"/>
      <c r="D142" s="461" t="s">
        <v>171</v>
      </c>
      <c r="E142" s="74"/>
      <c r="F142" s="1234"/>
      <c r="G142" s="979">
        <v>6</v>
      </c>
      <c r="H142" s="980">
        <v>3.3</v>
      </c>
      <c r="I142" s="980">
        <v>3.5</v>
      </c>
      <c r="J142" s="981" t="s">
        <v>782</v>
      </c>
      <c r="K142" s="981" t="s">
        <v>782</v>
      </c>
      <c r="L142" s="981" t="s">
        <v>782</v>
      </c>
      <c r="M142" s="982">
        <v>3</v>
      </c>
      <c r="N142" s="983">
        <v>3.2</v>
      </c>
    </row>
    <row r="143" spans="1:14" ht="9.75" customHeight="1">
      <c r="A143" s="246"/>
      <c r="B143" s="68" t="s">
        <v>180</v>
      </c>
      <c r="C143" s="69"/>
      <c r="D143" s="69"/>
      <c r="E143" s="69"/>
      <c r="F143" s="257"/>
      <c r="G143" s="960"/>
      <c r="H143" s="961"/>
      <c r="I143" s="961"/>
      <c r="J143" s="884"/>
      <c r="K143" s="884"/>
      <c r="L143" s="884"/>
      <c r="M143" s="962"/>
      <c r="N143" s="963"/>
    </row>
    <row r="144" spans="1:14" ht="9.75" customHeight="1">
      <c r="A144" s="246"/>
      <c r="B144" s="1221"/>
      <c r="C144" s="1222"/>
      <c r="D144" s="458" t="s">
        <v>181</v>
      </c>
      <c r="E144" s="459"/>
      <c r="F144" s="1242" t="s">
        <v>70</v>
      </c>
      <c r="G144" s="943"/>
      <c r="H144" s="944"/>
      <c r="I144" s="944"/>
      <c r="J144" s="888"/>
      <c r="K144" s="888"/>
      <c r="L144" s="888"/>
      <c r="M144" s="945"/>
      <c r="N144" s="946"/>
    </row>
    <row r="145" spans="1:14" ht="9.75" customHeight="1">
      <c r="A145" s="246"/>
      <c r="B145" s="1225"/>
      <c r="C145" s="1226"/>
      <c r="D145" s="461" t="s">
        <v>171</v>
      </c>
      <c r="E145" s="74"/>
      <c r="F145" s="1234"/>
      <c r="G145" s="980">
        <v>13.7</v>
      </c>
      <c r="H145" s="980">
        <v>16.7</v>
      </c>
      <c r="I145" s="980">
        <v>1.7</v>
      </c>
      <c r="J145" s="981" t="s">
        <v>782</v>
      </c>
      <c r="K145" s="981" t="s">
        <v>782</v>
      </c>
      <c r="L145" s="981" t="s">
        <v>782</v>
      </c>
      <c r="M145" s="982">
        <v>7</v>
      </c>
      <c r="N145" s="983">
        <v>6.4</v>
      </c>
    </row>
    <row r="146" spans="1:14" ht="9.75" customHeight="1">
      <c r="A146" s="246"/>
      <c r="B146" s="68" t="s">
        <v>182</v>
      </c>
      <c r="C146" s="69"/>
      <c r="D146" s="69"/>
      <c r="E146" s="69"/>
      <c r="F146" s="257"/>
      <c r="G146" s="961"/>
      <c r="H146" s="961"/>
      <c r="I146" s="961"/>
      <c r="J146" s="884"/>
      <c r="K146" s="884"/>
      <c r="L146" s="884"/>
      <c r="M146" s="962"/>
      <c r="N146" s="963"/>
    </row>
    <row r="147" spans="1:14" ht="9.75" customHeight="1">
      <c r="A147" s="246"/>
      <c r="B147" s="1221"/>
      <c r="C147" s="1222"/>
      <c r="D147" s="458" t="s">
        <v>183</v>
      </c>
      <c r="E147" s="459"/>
      <c r="F147" s="1242" t="s">
        <v>70</v>
      </c>
      <c r="G147" s="944"/>
      <c r="H147" s="944"/>
      <c r="I147" s="944"/>
      <c r="J147" s="888"/>
      <c r="K147" s="888"/>
      <c r="L147" s="888"/>
      <c r="M147" s="945"/>
      <c r="N147" s="946"/>
    </row>
    <row r="148" spans="1:14" ht="9.75" customHeight="1" thickBot="1">
      <c r="A148" s="247"/>
      <c r="B148" s="1223"/>
      <c r="C148" s="1224"/>
      <c r="D148" s="460" t="s">
        <v>184</v>
      </c>
      <c r="E148" s="249"/>
      <c r="F148" s="1238"/>
      <c r="G148" s="1000">
        <v>119.1</v>
      </c>
      <c r="H148" s="1000">
        <v>168.7</v>
      </c>
      <c r="I148" s="1000">
        <v>54.9</v>
      </c>
      <c r="J148" s="1001" t="s">
        <v>782</v>
      </c>
      <c r="K148" s="1001" t="s">
        <v>782</v>
      </c>
      <c r="L148" s="1001" t="s">
        <v>782</v>
      </c>
      <c r="M148" s="1025">
        <v>75.3</v>
      </c>
      <c r="N148" s="1003">
        <v>69.7</v>
      </c>
    </row>
    <row r="149" spans="1:6" ht="9.75" customHeight="1">
      <c r="A149" s="84"/>
      <c r="B149" s="84"/>
      <c r="C149" s="84"/>
      <c r="D149" s="84"/>
      <c r="E149" s="84"/>
      <c r="F149" s="84"/>
    </row>
    <row r="150" spans="1:6" ht="9.75" customHeight="1">
      <c r="A150" s="84"/>
      <c r="B150" s="84"/>
      <c r="C150" s="84"/>
      <c r="D150" s="84"/>
      <c r="E150" s="84"/>
      <c r="F150" s="84"/>
    </row>
    <row r="151" spans="1:6" ht="9.75" customHeight="1">
      <c r="A151" s="84"/>
      <c r="B151" s="84"/>
      <c r="C151" s="84"/>
      <c r="D151" s="84"/>
      <c r="E151" s="84"/>
      <c r="F151" s="84"/>
    </row>
    <row r="152" spans="1:6" ht="9.75" customHeight="1">
      <c r="A152" s="84"/>
      <c r="B152" s="84"/>
      <c r="C152" s="84"/>
      <c r="D152" s="84"/>
      <c r="E152" s="84"/>
      <c r="F152" s="84"/>
    </row>
    <row r="153" spans="1:6" ht="9.75" customHeight="1">
      <c r="A153" s="84"/>
      <c r="B153" s="84"/>
      <c r="C153" s="84"/>
      <c r="D153" s="84"/>
      <c r="E153" s="84"/>
      <c r="F153" s="84"/>
    </row>
    <row r="154" spans="1:6" ht="9.75" customHeight="1">
      <c r="A154" s="84"/>
      <c r="B154" s="84"/>
      <c r="C154" s="84"/>
      <c r="D154" s="84"/>
      <c r="E154" s="84"/>
      <c r="F154" s="84"/>
    </row>
    <row r="155" spans="1:6" ht="9.75" customHeight="1">
      <c r="A155" s="84"/>
      <c r="B155" s="84"/>
      <c r="C155" s="84"/>
      <c r="D155" s="84"/>
      <c r="E155" s="84"/>
      <c r="F155" s="84"/>
    </row>
    <row r="156" spans="1:6" ht="9.75" customHeight="1">
      <c r="A156" s="84"/>
      <c r="B156" s="84"/>
      <c r="C156" s="84"/>
      <c r="D156" s="84"/>
      <c r="E156" s="84"/>
      <c r="F156" s="84"/>
    </row>
    <row r="157" spans="1:6" ht="11.25" customHeight="1">
      <c r="A157" s="84"/>
      <c r="B157" s="84"/>
      <c r="C157" s="84"/>
      <c r="D157" s="84"/>
      <c r="E157" s="84"/>
      <c r="F157" s="84"/>
    </row>
    <row r="158" spans="1:6" ht="11.25" customHeight="1">
      <c r="A158" s="84"/>
      <c r="B158" s="84"/>
      <c r="C158" s="84"/>
      <c r="D158" s="84"/>
      <c r="E158" s="84"/>
      <c r="F158" s="84"/>
    </row>
    <row r="159" spans="1:6" ht="11.25" customHeight="1">
      <c r="A159" s="84"/>
      <c r="B159" s="84"/>
      <c r="C159" s="84"/>
      <c r="D159" s="84"/>
      <c r="E159" s="84"/>
      <c r="F159" s="84"/>
    </row>
    <row r="160" spans="1:6" ht="11.25" customHeight="1">
      <c r="A160" s="84"/>
      <c r="B160" s="84"/>
      <c r="C160" s="84"/>
      <c r="D160" s="84"/>
      <c r="E160" s="84"/>
      <c r="F160" s="84"/>
    </row>
    <row r="161" spans="1:6" ht="11.25" customHeight="1">
      <c r="A161" s="84"/>
      <c r="B161" s="84"/>
      <c r="C161" s="84"/>
      <c r="D161" s="84"/>
      <c r="E161" s="84"/>
      <c r="F161" s="84"/>
    </row>
    <row r="162" spans="1:6" ht="11.25" customHeight="1">
      <c r="A162" s="84"/>
      <c r="B162" s="84"/>
      <c r="C162" s="84"/>
      <c r="D162" s="84"/>
      <c r="E162" s="84"/>
      <c r="F162" s="84"/>
    </row>
    <row r="163" spans="1:6" ht="11.25" customHeight="1">
      <c r="A163" s="84"/>
      <c r="B163" s="84"/>
      <c r="C163" s="84"/>
      <c r="D163" s="84"/>
      <c r="E163" s="84"/>
      <c r="F163" s="84"/>
    </row>
    <row r="164" spans="1:6" ht="11.25" customHeight="1">
      <c r="A164" s="84"/>
      <c r="B164" s="84"/>
      <c r="C164" s="84"/>
      <c r="D164" s="84"/>
      <c r="E164" s="84"/>
      <c r="F164" s="84"/>
    </row>
    <row r="165" spans="1:6" ht="11.25" customHeight="1">
      <c r="A165" s="84"/>
      <c r="B165" s="84"/>
      <c r="C165" s="84"/>
      <c r="D165" s="84"/>
      <c r="E165" s="84"/>
      <c r="F165" s="84"/>
    </row>
    <row r="166" spans="1:6" ht="11.25" customHeight="1">
      <c r="A166" s="84"/>
      <c r="B166" s="84"/>
      <c r="C166" s="84"/>
      <c r="D166" s="84"/>
      <c r="E166" s="84"/>
      <c r="F166" s="84"/>
    </row>
    <row r="167" spans="1:6" ht="11.25" customHeight="1">
      <c r="A167" s="84"/>
      <c r="B167" s="84"/>
      <c r="C167" s="84"/>
      <c r="D167" s="84"/>
      <c r="E167" s="84"/>
      <c r="F167" s="84"/>
    </row>
    <row r="168" spans="1:6" ht="11.25" customHeight="1">
      <c r="A168" s="84"/>
      <c r="B168" s="84"/>
      <c r="C168" s="84"/>
      <c r="D168" s="84"/>
      <c r="E168" s="84"/>
      <c r="F168" s="84"/>
    </row>
    <row r="169" spans="1:6" ht="11.25" customHeight="1">
      <c r="A169" s="84"/>
      <c r="B169" s="84"/>
      <c r="C169" s="84"/>
      <c r="D169" s="84"/>
      <c r="E169" s="84"/>
      <c r="F169" s="84"/>
    </row>
    <row r="170" spans="1:6" ht="11.25" customHeight="1">
      <c r="A170" s="84"/>
      <c r="B170" s="84"/>
      <c r="C170" s="84"/>
      <c r="D170" s="84"/>
      <c r="E170" s="84"/>
      <c r="F170" s="84"/>
    </row>
    <row r="171" spans="1:6" ht="11.25" customHeight="1">
      <c r="A171" s="84"/>
      <c r="B171" s="84"/>
      <c r="C171" s="84"/>
      <c r="D171" s="84"/>
      <c r="E171" s="84"/>
      <c r="F171" s="84"/>
    </row>
    <row r="172" spans="1:6" ht="11.25" customHeight="1">
      <c r="A172" s="84"/>
      <c r="B172" s="84"/>
      <c r="C172" s="84"/>
      <c r="D172" s="84"/>
      <c r="E172" s="84"/>
      <c r="F172" s="84"/>
    </row>
    <row r="173" spans="1:6" ht="11.25" customHeight="1">
      <c r="A173" s="84"/>
      <c r="B173" s="84"/>
      <c r="C173" s="84"/>
      <c r="D173" s="84"/>
      <c r="E173" s="84"/>
      <c r="F173" s="84"/>
    </row>
    <row r="174" spans="1:6" ht="11.25" customHeight="1">
      <c r="A174" s="84"/>
      <c r="B174" s="84"/>
      <c r="C174" s="84"/>
      <c r="D174" s="84"/>
      <c r="E174" s="84"/>
      <c r="F174" s="84"/>
    </row>
    <row r="175" spans="1:6" ht="11.25" customHeight="1">
      <c r="A175" s="84"/>
      <c r="B175" s="84"/>
      <c r="C175" s="84"/>
      <c r="D175" s="84"/>
      <c r="E175" s="84"/>
      <c r="F175" s="84"/>
    </row>
    <row r="176" spans="1:6" ht="11.25" customHeight="1">
      <c r="A176" s="84"/>
      <c r="B176" s="84"/>
      <c r="C176" s="84"/>
      <c r="D176" s="84"/>
      <c r="E176" s="84"/>
      <c r="F176" s="84"/>
    </row>
    <row r="177" spans="1:6" ht="11.25" customHeight="1">
      <c r="A177" s="84"/>
      <c r="B177" s="84"/>
      <c r="C177" s="84"/>
      <c r="D177" s="84"/>
      <c r="E177" s="84"/>
      <c r="F177" s="84"/>
    </row>
    <row r="178" spans="1:6" ht="11.25" customHeight="1">
      <c r="A178" s="84"/>
      <c r="B178" s="84"/>
      <c r="C178" s="84"/>
      <c r="D178" s="84"/>
      <c r="E178" s="84"/>
      <c r="F178" s="84"/>
    </row>
    <row r="179" spans="1:6" ht="11.25" customHeight="1">
      <c r="A179" s="84"/>
      <c r="B179" s="84"/>
      <c r="C179" s="84"/>
      <c r="D179" s="84"/>
      <c r="E179" s="84"/>
      <c r="F179" s="84"/>
    </row>
    <row r="180" spans="1:6" ht="11.25" customHeight="1">
      <c r="A180" s="84"/>
      <c r="B180" s="84"/>
      <c r="C180" s="84"/>
      <c r="D180" s="84"/>
      <c r="E180" s="84"/>
      <c r="F180" s="84"/>
    </row>
    <row r="181" spans="1:6" ht="11.25" customHeight="1">
      <c r="A181" s="84"/>
      <c r="B181" s="84"/>
      <c r="C181" s="84"/>
      <c r="D181" s="84"/>
      <c r="E181" s="84"/>
      <c r="F181" s="84"/>
    </row>
    <row r="182" spans="1:6" ht="11.25" customHeight="1">
      <c r="A182" s="84"/>
      <c r="B182" s="84"/>
      <c r="C182" s="84"/>
      <c r="D182" s="84"/>
      <c r="E182" s="84"/>
      <c r="F182" s="84"/>
    </row>
    <row r="183" spans="1:6" ht="11.25" customHeight="1">
      <c r="A183" s="84"/>
      <c r="B183" s="84"/>
      <c r="C183" s="84"/>
      <c r="D183" s="84"/>
      <c r="E183" s="84"/>
      <c r="F183" s="84"/>
    </row>
    <row r="184" spans="1:6" ht="11.25" customHeight="1">
      <c r="A184" s="84"/>
      <c r="B184" s="84"/>
      <c r="C184" s="84"/>
      <c r="D184" s="84"/>
      <c r="E184" s="84"/>
      <c r="F184" s="84"/>
    </row>
    <row r="185" spans="1:6" ht="11.25" customHeight="1">
      <c r="A185" s="84"/>
      <c r="B185" s="84"/>
      <c r="C185" s="84"/>
      <c r="D185" s="84"/>
      <c r="E185" s="84"/>
      <c r="F185" s="84"/>
    </row>
    <row r="186" spans="1:6" ht="11.25" customHeight="1">
      <c r="A186" s="84"/>
      <c r="B186" s="84"/>
      <c r="C186" s="84"/>
      <c r="D186" s="84"/>
      <c r="E186" s="84"/>
      <c r="F186" s="84"/>
    </row>
    <row r="187" spans="1:6" ht="11.25" customHeight="1">
      <c r="A187" s="84"/>
      <c r="B187" s="84"/>
      <c r="C187" s="84"/>
      <c r="D187" s="84"/>
      <c r="E187" s="84"/>
      <c r="F187" s="84"/>
    </row>
    <row r="188" spans="1:6" ht="11.25" customHeight="1">
      <c r="A188" s="84"/>
      <c r="B188" s="84"/>
      <c r="C188" s="84"/>
      <c r="D188" s="84"/>
      <c r="E188" s="84"/>
      <c r="F188" s="84"/>
    </row>
    <row r="189" spans="1:6" ht="11.25" customHeight="1">
      <c r="A189" s="84"/>
      <c r="B189" s="84"/>
      <c r="C189" s="84"/>
      <c r="D189" s="84"/>
      <c r="E189" s="84"/>
      <c r="F189" s="84"/>
    </row>
    <row r="190" spans="1:6" ht="11.25" customHeight="1">
      <c r="A190" s="84"/>
      <c r="B190" s="84"/>
      <c r="C190" s="84"/>
      <c r="D190" s="84"/>
      <c r="E190" s="84"/>
      <c r="F190" s="84"/>
    </row>
    <row r="191" spans="1:6" ht="11.25" customHeight="1">
      <c r="A191" s="84"/>
      <c r="B191" s="84"/>
      <c r="C191" s="84"/>
      <c r="D191" s="84"/>
      <c r="E191" s="84"/>
      <c r="F191" s="84"/>
    </row>
    <row r="192" spans="1:6" ht="11.25" customHeight="1">
      <c r="A192" s="84"/>
      <c r="B192" s="84"/>
      <c r="C192" s="84"/>
      <c r="D192" s="84"/>
      <c r="E192" s="84"/>
      <c r="F192" s="84"/>
    </row>
    <row r="193" spans="1:6" ht="11.25" customHeight="1">
      <c r="A193" s="84"/>
      <c r="B193" s="84"/>
      <c r="C193" s="84"/>
      <c r="D193" s="84"/>
      <c r="E193" s="84"/>
      <c r="F193" s="84"/>
    </row>
    <row r="194" spans="1:6" ht="11.25" customHeight="1">
      <c r="A194" s="84"/>
      <c r="B194" s="84"/>
      <c r="C194" s="84"/>
      <c r="D194" s="84"/>
      <c r="E194" s="84"/>
      <c r="F194" s="84"/>
    </row>
    <row r="195" spans="1:6" ht="11.25" customHeight="1">
      <c r="A195" s="84"/>
      <c r="B195" s="84"/>
      <c r="C195" s="84"/>
      <c r="D195" s="84"/>
      <c r="E195" s="84"/>
      <c r="F195" s="84"/>
    </row>
    <row r="196" spans="1:6" ht="11.25" customHeight="1">
      <c r="A196" s="84"/>
      <c r="B196" s="84"/>
      <c r="C196" s="84"/>
      <c r="D196" s="84"/>
      <c r="E196" s="84"/>
      <c r="F196" s="84"/>
    </row>
    <row r="197" spans="1:6" ht="11.25" customHeight="1">
      <c r="A197" s="84"/>
      <c r="B197" s="84"/>
      <c r="C197" s="84"/>
      <c r="D197" s="84"/>
      <c r="E197" s="84"/>
      <c r="F197" s="84"/>
    </row>
    <row r="198" spans="1:6" ht="11.25" customHeight="1">
      <c r="A198" s="84"/>
      <c r="B198" s="84"/>
      <c r="C198" s="84"/>
      <c r="D198" s="84"/>
      <c r="E198" s="84"/>
      <c r="F198" s="84"/>
    </row>
    <row r="199" spans="1:6" ht="11.25" customHeight="1">
      <c r="A199" s="84"/>
      <c r="B199" s="84"/>
      <c r="C199" s="84"/>
      <c r="D199" s="84"/>
      <c r="E199" s="84"/>
      <c r="F199" s="84"/>
    </row>
    <row r="200" spans="1:6" ht="11.25" customHeight="1">
      <c r="A200" s="84"/>
      <c r="B200" s="84"/>
      <c r="C200" s="84"/>
      <c r="D200" s="84"/>
      <c r="E200" s="84"/>
      <c r="F200" s="84"/>
    </row>
    <row r="201" spans="1:6" ht="11.25" customHeight="1">
      <c r="A201" s="84"/>
      <c r="B201" s="84"/>
      <c r="C201" s="84"/>
      <c r="D201" s="84"/>
      <c r="E201" s="84"/>
      <c r="F201" s="84"/>
    </row>
    <row r="202" spans="1:6" ht="11.25" customHeight="1">
      <c r="A202" s="84"/>
      <c r="B202" s="84"/>
      <c r="C202" s="84"/>
      <c r="D202" s="84"/>
      <c r="E202" s="84"/>
      <c r="F202" s="84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F132:F133"/>
    <mergeCell ref="F147:F148"/>
    <mergeCell ref="F135:F136"/>
    <mergeCell ref="F138:F139"/>
    <mergeCell ref="F141:F142"/>
    <mergeCell ref="F144:F145"/>
    <mergeCell ref="F91:F92"/>
    <mergeCell ref="F94:F95"/>
    <mergeCell ref="F114:F115"/>
    <mergeCell ref="F117:F118"/>
    <mergeCell ref="F126:F127"/>
    <mergeCell ref="F129:F130"/>
    <mergeCell ref="F120:F121"/>
    <mergeCell ref="F123:F124"/>
    <mergeCell ref="E70:E71"/>
    <mergeCell ref="F73:F74"/>
    <mergeCell ref="F76:F77"/>
    <mergeCell ref="F79:F80"/>
    <mergeCell ref="F82:F83"/>
    <mergeCell ref="F84:F85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C28:C30"/>
    <mergeCell ref="N2:N3"/>
    <mergeCell ref="F4:F5"/>
    <mergeCell ref="F8:F9"/>
    <mergeCell ref="F10:F11"/>
    <mergeCell ref="F6:F7"/>
    <mergeCell ref="B17:C20"/>
    <mergeCell ref="B28:B29"/>
    <mergeCell ref="B33:C50"/>
    <mergeCell ref="B52:C55"/>
    <mergeCell ref="B67:C68"/>
    <mergeCell ref="B70:C71"/>
    <mergeCell ref="B57:C62"/>
    <mergeCell ref="B64:C65"/>
    <mergeCell ref="B79:C80"/>
    <mergeCell ref="B82:C87"/>
    <mergeCell ref="B73:C74"/>
    <mergeCell ref="B76:C77"/>
    <mergeCell ref="B91:C92"/>
    <mergeCell ref="B94:C95"/>
    <mergeCell ref="B126:C127"/>
    <mergeCell ref="B97:C98"/>
    <mergeCell ref="B100:C101"/>
    <mergeCell ref="B103:C104"/>
    <mergeCell ref="B106:C107"/>
    <mergeCell ref="B109:C112"/>
    <mergeCell ref="B114:C115"/>
    <mergeCell ref="B147:C148"/>
    <mergeCell ref="B129:C130"/>
    <mergeCell ref="B132:C133"/>
    <mergeCell ref="B135:C136"/>
    <mergeCell ref="B138:C139"/>
    <mergeCell ref="B117:C118"/>
    <mergeCell ref="B120:C121"/>
    <mergeCell ref="B141:C142"/>
    <mergeCell ref="B144:C145"/>
    <mergeCell ref="B123:C124"/>
  </mergeCells>
  <conditionalFormatting sqref="F109:N112">
    <cfRule type="cellIs" priority="1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1"/>
  <rowBreaks count="1" manualBreakCount="1">
    <brk id="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0"/>
  <sheetViews>
    <sheetView view="pageBreakPreview" zoomScale="80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4" sqref="F4"/>
    </sheetView>
  </sheetViews>
  <sheetFormatPr defaultColWidth="9.00390625" defaultRowHeight="13.5"/>
  <cols>
    <col min="1" max="1" width="2.875" style="528" customWidth="1"/>
    <col min="2" max="2" width="4.625" style="530" customWidth="1"/>
    <col min="3" max="3" width="5.75390625" style="530" customWidth="1"/>
    <col min="4" max="4" width="9.125" style="530" customWidth="1"/>
    <col min="5" max="5" width="7.00390625" style="530" customWidth="1"/>
    <col min="6" max="6" width="17.75390625" style="528" customWidth="1"/>
    <col min="7" max="13" width="16.75390625" style="528" customWidth="1"/>
    <col min="14" max="16384" width="9.00390625" style="203" customWidth="1"/>
  </cols>
  <sheetData>
    <row r="1" spans="1:5" ht="21" customHeight="1" thickBot="1">
      <c r="A1" s="47" t="s">
        <v>2</v>
      </c>
      <c r="B1" s="47"/>
      <c r="C1" s="47"/>
      <c r="D1" s="204"/>
      <c r="E1" s="204"/>
    </row>
    <row r="2" spans="1:13" ht="20.25" customHeight="1">
      <c r="A2" s="205"/>
      <c r="B2" s="206"/>
      <c r="C2" s="1249" t="s">
        <v>612</v>
      </c>
      <c r="D2" s="1249"/>
      <c r="E2" s="1250"/>
      <c r="F2" s="97" t="s">
        <v>346</v>
      </c>
      <c r="G2" s="97" t="s">
        <v>365</v>
      </c>
      <c r="H2" s="134" t="s">
        <v>344</v>
      </c>
      <c r="I2" s="134" t="s">
        <v>777</v>
      </c>
      <c r="J2" s="97" t="s">
        <v>366</v>
      </c>
      <c r="K2" s="97" t="s">
        <v>222</v>
      </c>
      <c r="L2" s="135" t="s">
        <v>223</v>
      </c>
      <c r="M2" s="1184" t="s">
        <v>220</v>
      </c>
    </row>
    <row r="3" spans="1:13" ht="20.25" customHeight="1" thickBot="1">
      <c r="A3" s="1247" t="s">
        <v>534</v>
      </c>
      <c r="B3" s="1248"/>
      <c r="C3" s="210"/>
      <c r="D3" s="210"/>
      <c r="E3" s="212"/>
      <c r="F3" s="211" t="s">
        <v>442</v>
      </c>
      <c r="G3" s="211" t="s">
        <v>370</v>
      </c>
      <c r="H3" s="211" t="s">
        <v>371</v>
      </c>
      <c r="I3" s="211" t="s">
        <v>773</v>
      </c>
      <c r="J3" s="211" t="s">
        <v>372</v>
      </c>
      <c r="K3" s="211" t="s">
        <v>443</v>
      </c>
      <c r="L3" s="536" t="s">
        <v>444</v>
      </c>
      <c r="M3" s="1185"/>
    </row>
    <row r="4" spans="1:13" ht="20.25" customHeight="1">
      <c r="A4" s="207" t="s">
        <v>535</v>
      </c>
      <c r="B4" s="51"/>
      <c r="C4" s="87"/>
      <c r="D4" s="50"/>
      <c r="E4" s="213"/>
      <c r="F4" s="1026"/>
      <c r="G4" s="1026"/>
      <c r="H4" s="1026"/>
      <c r="I4" s="1026"/>
      <c r="J4" s="1026"/>
      <c r="K4" s="1026"/>
      <c r="L4" s="1027"/>
      <c r="M4" s="1028"/>
    </row>
    <row r="5" spans="1:13" ht="20.25" customHeight="1">
      <c r="A5" s="207"/>
      <c r="B5" s="335" t="s">
        <v>536</v>
      </c>
      <c r="C5" s="337"/>
      <c r="D5" s="337"/>
      <c r="E5" s="338"/>
      <c r="F5" s="1029">
        <v>34343</v>
      </c>
      <c r="G5" s="1029">
        <v>7619</v>
      </c>
      <c r="H5" s="1029">
        <v>12215</v>
      </c>
      <c r="I5" s="1029">
        <v>0</v>
      </c>
      <c r="J5" s="1029">
        <v>10357</v>
      </c>
      <c r="K5" s="1029">
        <v>11552</v>
      </c>
      <c r="L5" s="1030">
        <v>27923</v>
      </c>
      <c r="M5" s="1031">
        <v>104009</v>
      </c>
    </row>
    <row r="6" spans="1:13" ht="20.25" customHeight="1">
      <c r="A6" s="207"/>
      <c r="B6" s="339" t="s">
        <v>349</v>
      </c>
      <c r="C6" s="341"/>
      <c r="D6" s="341"/>
      <c r="E6" s="342"/>
      <c r="F6" s="1032">
        <v>11874</v>
      </c>
      <c r="G6" s="1032">
        <v>0</v>
      </c>
      <c r="H6" s="1032">
        <v>0</v>
      </c>
      <c r="I6" s="1032">
        <v>0</v>
      </c>
      <c r="J6" s="1032">
        <v>0</v>
      </c>
      <c r="K6" s="1032">
        <v>10658</v>
      </c>
      <c r="L6" s="1033">
        <v>7356</v>
      </c>
      <c r="M6" s="1034">
        <v>29888</v>
      </c>
    </row>
    <row r="7" spans="1:13" ht="20.25" customHeight="1">
      <c r="A7" s="207"/>
      <c r="B7" s="339" t="s">
        <v>350</v>
      </c>
      <c r="C7" s="341"/>
      <c r="D7" s="341"/>
      <c r="E7" s="342"/>
      <c r="F7" s="1032">
        <v>0</v>
      </c>
      <c r="G7" s="1032">
        <v>0</v>
      </c>
      <c r="H7" s="1032">
        <v>0</v>
      </c>
      <c r="I7" s="1032">
        <v>0</v>
      </c>
      <c r="J7" s="1032">
        <v>0</v>
      </c>
      <c r="K7" s="1032">
        <v>0</v>
      </c>
      <c r="L7" s="1033">
        <v>0</v>
      </c>
      <c r="M7" s="1034">
        <v>0</v>
      </c>
    </row>
    <row r="8" spans="1:13" ht="20.25" customHeight="1">
      <c r="A8" s="207"/>
      <c r="B8" s="339" t="s">
        <v>351</v>
      </c>
      <c r="C8" s="341"/>
      <c r="D8" s="341"/>
      <c r="E8" s="342"/>
      <c r="F8" s="1032">
        <v>0</v>
      </c>
      <c r="G8" s="1032">
        <v>0</v>
      </c>
      <c r="H8" s="1032">
        <v>0</v>
      </c>
      <c r="I8" s="1032">
        <v>0</v>
      </c>
      <c r="J8" s="1032">
        <v>0</v>
      </c>
      <c r="K8" s="1032">
        <v>0</v>
      </c>
      <c r="L8" s="1033">
        <v>0</v>
      </c>
      <c r="M8" s="1034">
        <v>0</v>
      </c>
    </row>
    <row r="9" spans="1:13" ht="20.25" customHeight="1">
      <c r="A9" s="207"/>
      <c r="B9" s="339" t="s">
        <v>360</v>
      </c>
      <c r="C9" s="341"/>
      <c r="D9" s="341"/>
      <c r="E9" s="342"/>
      <c r="F9" s="1032">
        <v>0</v>
      </c>
      <c r="G9" s="1032">
        <v>0</v>
      </c>
      <c r="H9" s="1032">
        <v>0</v>
      </c>
      <c r="I9" s="1032">
        <v>0</v>
      </c>
      <c r="J9" s="1032">
        <v>0</v>
      </c>
      <c r="K9" s="1032">
        <v>0</v>
      </c>
      <c r="L9" s="1033">
        <v>0</v>
      </c>
      <c r="M9" s="1034">
        <v>0</v>
      </c>
    </row>
    <row r="10" spans="1:13" s="529" customFormat="1" ht="20.25" customHeight="1" thickBot="1">
      <c r="A10" s="216"/>
      <c r="B10" s="347" t="s">
        <v>445</v>
      </c>
      <c r="C10" s="348"/>
      <c r="D10" s="348"/>
      <c r="E10" s="349"/>
      <c r="F10" s="1035">
        <v>46217</v>
      </c>
      <c r="G10" s="1035">
        <v>7619</v>
      </c>
      <c r="H10" s="1035">
        <v>12215</v>
      </c>
      <c r="I10" s="1035">
        <v>0</v>
      </c>
      <c r="J10" s="1035">
        <v>10357</v>
      </c>
      <c r="K10" s="1035">
        <v>22210</v>
      </c>
      <c r="L10" s="1036">
        <v>35279</v>
      </c>
      <c r="M10" s="1037">
        <v>133897</v>
      </c>
    </row>
    <row r="11" spans="1:13" ht="20.25" customHeight="1">
      <c r="A11" s="207" t="s">
        <v>537</v>
      </c>
      <c r="B11" s="54"/>
      <c r="C11" s="90"/>
      <c r="D11" s="89"/>
      <c r="E11" s="215"/>
      <c r="F11" s="1038"/>
      <c r="G11" s="1039"/>
      <c r="H11" s="1039"/>
      <c r="I11" s="1039"/>
      <c r="J11" s="1039"/>
      <c r="K11" s="1039"/>
      <c r="L11" s="1040"/>
      <c r="M11" s="1041"/>
    </row>
    <row r="12" spans="1:13" ht="20.25" customHeight="1">
      <c r="A12" s="207"/>
      <c r="B12" s="335" t="s">
        <v>538</v>
      </c>
      <c r="C12" s="336"/>
      <c r="D12" s="337"/>
      <c r="E12" s="338"/>
      <c r="F12" s="1029">
        <v>50005</v>
      </c>
      <c r="G12" s="1042">
        <v>10950</v>
      </c>
      <c r="H12" s="1042">
        <v>51378</v>
      </c>
      <c r="I12" s="1042">
        <v>0</v>
      </c>
      <c r="J12" s="1042">
        <v>29200</v>
      </c>
      <c r="K12" s="1042">
        <v>14600</v>
      </c>
      <c r="L12" s="1043">
        <v>92345</v>
      </c>
      <c r="M12" s="1031">
        <v>248478</v>
      </c>
    </row>
    <row r="13" spans="1:13" ht="20.25" customHeight="1">
      <c r="A13" s="207"/>
      <c r="B13" s="339" t="s">
        <v>352</v>
      </c>
      <c r="C13" s="340"/>
      <c r="D13" s="341"/>
      <c r="E13" s="342"/>
      <c r="F13" s="1032">
        <v>16790</v>
      </c>
      <c r="G13" s="1044">
        <v>0</v>
      </c>
      <c r="H13" s="1044">
        <v>0</v>
      </c>
      <c r="I13" s="1044">
        <v>0</v>
      </c>
      <c r="J13" s="1044">
        <v>0</v>
      </c>
      <c r="K13" s="1044">
        <v>14600</v>
      </c>
      <c r="L13" s="1045">
        <v>16790</v>
      </c>
      <c r="M13" s="1034">
        <v>48180</v>
      </c>
    </row>
    <row r="14" spans="1:13" ht="20.25" customHeight="1">
      <c r="A14" s="207"/>
      <c r="B14" s="339" t="s">
        <v>353</v>
      </c>
      <c r="C14" s="340"/>
      <c r="D14" s="341"/>
      <c r="E14" s="342"/>
      <c r="F14" s="1032">
        <v>0</v>
      </c>
      <c r="G14" s="1044">
        <v>0</v>
      </c>
      <c r="H14" s="1044">
        <v>0</v>
      </c>
      <c r="I14" s="1044">
        <v>0</v>
      </c>
      <c r="J14" s="1044">
        <v>0</v>
      </c>
      <c r="K14" s="1044">
        <v>0</v>
      </c>
      <c r="L14" s="1045">
        <v>0</v>
      </c>
      <c r="M14" s="1034">
        <v>0</v>
      </c>
    </row>
    <row r="15" spans="1:13" ht="20.25" customHeight="1">
      <c r="A15" s="207"/>
      <c r="B15" s="339" t="s">
        <v>354</v>
      </c>
      <c r="C15" s="340"/>
      <c r="D15" s="341"/>
      <c r="E15" s="342"/>
      <c r="F15" s="1032">
        <v>0</v>
      </c>
      <c r="G15" s="1044">
        <v>0</v>
      </c>
      <c r="H15" s="1044">
        <v>0</v>
      </c>
      <c r="I15" s="1044">
        <v>0</v>
      </c>
      <c r="J15" s="1044">
        <v>0</v>
      </c>
      <c r="K15" s="1044">
        <v>0</v>
      </c>
      <c r="L15" s="1045">
        <v>0</v>
      </c>
      <c r="M15" s="1034">
        <v>0</v>
      </c>
    </row>
    <row r="16" spans="1:13" ht="20.25" customHeight="1">
      <c r="A16" s="207"/>
      <c r="B16" s="339" t="s">
        <v>361</v>
      </c>
      <c r="C16" s="340"/>
      <c r="D16" s="341"/>
      <c r="E16" s="342"/>
      <c r="F16" s="1032">
        <v>0</v>
      </c>
      <c r="G16" s="1044">
        <v>0</v>
      </c>
      <c r="H16" s="1044">
        <v>0</v>
      </c>
      <c r="I16" s="1044">
        <v>0</v>
      </c>
      <c r="J16" s="1044">
        <v>0</v>
      </c>
      <c r="K16" s="1044">
        <v>0</v>
      </c>
      <c r="L16" s="1045">
        <v>0</v>
      </c>
      <c r="M16" s="1034">
        <v>0</v>
      </c>
    </row>
    <row r="17" spans="1:13" s="529" customFormat="1" ht="20.25" customHeight="1" thickBot="1">
      <c r="A17" s="216"/>
      <c r="B17" s="347" t="s">
        <v>445</v>
      </c>
      <c r="C17" s="348"/>
      <c r="D17" s="348"/>
      <c r="E17" s="349"/>
      <c r="F17" s="1035">
        <v>66795</v>
      </c>
      <c r="G17" s="1035">
        <v>10950</v>
      </c>
      <c r="H17" s="1035">
        <v>51378</v>
      </c>
      <c r="I17" s="1035">
        <v>0</v>
      </c>
      <c r="J17" s="1035">
        <v>29200</v>
      </c>
      <c r="K17" s="1035">
        <v>29200</v>
      </c>
      <c r="L17" s="1036">
        <v>109135</v>
      </c>
      <c r="M17" s="1037">
        <v>296658</v>
      </c>
    </row>
    <row r="18" spans="1:13" ht="20.25" customHeight="1">
      <c r="A18" s="208" t="s">
        <v>539</v>
      </c>
      <c r="B18" s="54"/>
      <c r="C18" s="90"/>
      <c r="D18" s="89"/>
      <c r="E18" s="215"/>
      <c r="F18" s="1038"/>
      <c r="G18" s="1039"/>
      <c r="H18" s="1039"/>
      <c r="I18" s="1039"/>
      <c r="J18" s="1039"/>
      <c r="K18" s="1039"/>
      <c r="L18" s="1040"/>
      <c r="M18" s="1041"/>
    </row>
    <row r="19" spans="1:13" ht="20.25" customHeight="1">
      <c r="A19" s="208"/>
      <c r="B19" s="335" t="s">
        <v>540</v>
      </c>
      <c r="C19" s="336"/>
      <c r="D19" s="337"/>
      <c r="E19" s="338"/>
      <c r="F19" s="1029">
        <v>5171</v>
      </c>
      <c r="G19" s="1042">
        <v>2361</v>
      </c>
      <c r="H19" s="1042">
        <v>2767</v>
      </c>
      <c r="I19" s="1042">
        <v>0</v>
      </c>
      <c r="J19" s="1042">
        <v>0</v>
      </c>
      <c r="K19" s="1042">
        <v>0</v>
      </c>
      <c r="L19" s="1043">
        <v>4745</v>
      </c>
      <c r="M19" s="1031">
        <v>15044</v>
      </c>
    </row>
    <row r="20" spans="1:13" ht="20.25" customHeight="1">
      <c r="A20" s="208"/>
      <c r="B20" s="339" t="s">
        <v>362</v>
      </c>
      <c r="C20" s="340"/>
      <c r="D20" s="341"/>
      <c r="E20" s="342"/>
      <c r="F20" s="1032">
        <v>33494</v>
      </c>
      <c r="G20" s="1044">
        <v>10037</v>
      </c>
      <c r="H20" s="1044">
        <v>19374</v>
      </c>
      <c r="I20" s="1044">
        <v>0</v>
      </c>
      <c r="J20" s="1044">
        <v>0</v>
      </c>
      <c r="K20" s="1044">
        <v>0</v>
      </c>
      <c r="L20" s="1045">
        <v>43435</v>
      </c>
      <c r="M20" s="1034">
        <v>106340</v>
      </c>
    </row>
    <row r="21" spans="1:13" ht="20.25" customHeight="1">
      <c r="A21" s="208"/>
      <c r="B21" s="339" t="s">
        <v>541</v>
      </c>
      <c r="C21" s="340"/>
      <c r="D21" s="341"/>
      <c r="E21" s="342"/>
      <c r="F21" s="1046">
        <v>10</v>
      </c>
      <c r="G21" s="1047">
        <v>1</v>
      </c>
      <c r="H21" s="690">
        <v>5</v>
      </c>
      <c r="I21" s="1047">
        <v>0</v>
      </c>
      <c r="J21" s="690">
        <v>0</v>
      </c>
      <c r="K21" s="690">
        <v>0</v>
      </c>
      <c r="L21" s="1048">
        <v>9</v>
      </c>
      <c r="M21" s="693">
        <v>25</v>
      </c>
    </row>
    <row r="22" spans="1:13" ht="20.25" customHeight="1" thickBot="1">
      <c r="A22" s="209"/>
      <c r="B22" s="343" t="s">
        <v>542</v>
      </c>
      <c r="C22" s="344"/>
      <c r="D22" s="345"/>
      <c r="E22" s="346"/>
      <c r="F22" s="1049">
        <v>6</v>
      </c>
      <c r="G22" s="1050">
        <v>2</v>
      </c>
      <c r="H22" s="695">
        <v>3</v>
      </c>
      <c r="I22" s="1050">
        <v>0</v>
      </c>
      <c r="J22" s="695">
        <v>0</v>
      </c>
      <c r="K22" s="695">
        <v>0</v>
      </c>
      <c r="L22" s="1051">
        <v>7</v>
      </c>
      <c r="M22" s="698">
        <v>18</v>
      </c>
    </row>
    <row r="23" spans="1:13" ht="20.25" customHeight="1">
      <c r="A23" s="207" t="s">
        <v>543</v>
      </c>
      <c r="B23" s="54"/>
      <c r="C23" s="90"/>
      <c r="D23" s="89"/>
      <c r="E23" s="215"/>
      <c r="F23" s="1052"/>
      <c r="G23" s="1053"/>
      <c r="H23" s="1053"/>
      <c r="I23" s="1053"/>
      <c r="J23" s="1053"/>
      <c r="K23" s="1053"/>
      <c r="L23" s="1054"/>
      <c r="M23" s="1041"/>
    </row>
    <row r="24" spans="1:13" ht="20.25" customHeight="1">
      <c r="A24" s="207"/>
      <c r="B24" s="55" t="s">
        <v>544</v>
      </c>
      <c r="C24" s="91"/>
      <c r="D24" s="350"/>
      <c r="E24" s="351"/>
      <c r="F24" s="1055"/>
      <c r="G24" s="1056"/>
      <c r="H24" s="1056"/>
      <c r="I24" s="1056"/>
      <c r="J24" s="1056"/>
      <c r="K24" s="1056"/>
      <c r="L24" s="1057"/>
      <c r="M24" s="1058"/>
    </row>
    <row r="25" spans="1:13" ht="20.25" customHeight="1">
      <c r="A25" s="207"/>
      <c r="B25" s="56"/>
      <c r="C25" s="352" t="s">
        <v>545</v>
      </c>
      <c r="D25" s="341"/>
      <c r="E25" s="342"/>
      <c r="F25" s="1032">
        <v>7819</v>
      </c>
      <c r="G25" s="1044">
        <v>3310</v>
      </c>
      <c r="H25" s="1044">
        <v>11633</v>
      </c>
      <c r="I25" s="1044">
        <v>0</v>
      </c>
      <c r="J25" s="1044">
        <v>0</v>
      </c>
      <c r="K25" s="1044">
        <v>0</v>
      </c>
      <c r="L25" s="1045">
        <v>18230</v>
      </c>
      <c r="M25" s="1034">
        <v>40992</v>
      </c>
    </row>
    <row r="26" spans="1:13" ht="20.25" customHeight="1">
      <c r="A26" s="207"/>
      <c r="B26" s="56"/>
      <c r="C26" s="352" t="s">
        <v>546</v>
      </c>
      <c r="D26" s="341"/>
      <c r="E26" s="342"/>
      <c r="F26" s="1032">
        <v>16347</v>
      </c>
      <c r="G26" s="1044">
        <v>9911</v>
      </c>
      <c r="H26" s="1044">
        <v>36754</v>
      </c>
      <c r="I26" s="1044">
        <v>0</v>
      </c>
      <c r="J26" s="1044">
        <v>0</v>
      </c>
      <c r="K26" s="1044">
        <v>0</v>
      </c>
      <c r="L26" s="1045">
        <v>60016</v>
      </c>
      <c r="M26" s="1034">
        <v>123028</v>
      </c>
    </row>
    <row r="27" spans="1:13" ht="20.25" customHeight="1">
      <c r="A27" s="207"/>
      <c r="B27" s="56"/>
      <c r="C27" s="352" t="s">
        <v>547</v>
      </c>
      <c r="D27" s="341"/>
      <c r="E27" s="342"/>
      <c r="F27" s="1032">
        <v>159843</v>
      </c>
      <c r="G27" s="1044">
        <v>4670</v>
      </c>
      <c r="H27" s="1044">
        <v>55689</v>
      </c>
      <c r="I27" s="1044">
        <v>0</v>
      </c>
      <c r="J27" s="1044">
        <v>0</v>
      </c>
      <c r="K27" s="1044">
        <v>0</v>
      </c>
      <c r="L27" s="1045">
        <v>95659</v>
      </c>
      <c r="M27" s="1034">
        <v>315861</v>
      </c>
    </row>
    <row r="28" spans="1:13" ht="20.25" customHeight="1">
      <c r="A28" s="207"/>
      <c r="B28" s="56"/>
      <c r="C28" s="352" t="s">
        <v>548</v>
      </c>
      <c r="D28" s="341"/>
      <c r="E28" s="342"/>
      <c r="F28" s="1032">
        <v>22243</v>
      </c>
      <c r="G28" s="1044">
        <v>11091</v>
      </c>
      <c r="H28" s="1044">
        <v>24329</v>
      </c>
      <c r="I28" s="1044">
        <v>0</v>
      </c>
      <c r="J28" s="1044">
        <v>0</v>
      </c>
      <c r="K28" s="1044">
        <v>0</v>
      </c>
      <c r="L28" s="1045">
        <v>49131</v>
      </c>
      <c r="M28" s="1034">
        <v>106794</v>
      </c>
    </row>
    <row r="29" spans="1:13" ht="20.25" customHeight="1">
      <c r="A29" s="207"/>
      <c r="B29" s="56"/>
      <c r="C29" s="352" t="s">
        <v>549</v>
      </c>
      <c r="D29" s="341"/>
      <c r="E29" s="342"/>
      <c r="F29" s="1032">
        <v>4136</v>
      </c>
      <c r="G29" s="1044">
        <v>5988</v>
      </c>
      <c r="H29" s="1044">
        <v>15558</v>
      </c>
      <c r="I29" s="1044">
        <v>0</v>
      </c>
      <c r="J29" s="1044">
        <v>0</v>
      </c>
      <c r="K29" s="1044">
        <v>0</v>
      </c>
      <c r="L29" s="1045">
        <v>19101</v>
      </c>
      <c r="M29" s="1034">
        <v>44783</v>
      </c>
    </row>
    <row r="30" spans="1:13" ht="20.25" customHeight="1">
      <c r="A30" s="207"/>
      <c r="B30" s="56"/>
      <c r="C30" s="352" t="s">
        <v>550</v>
      </c>
      <c r="D30" s="341"/>
      <c r="E30" s="342"/>
      <c r="F30" s="1032">
        <v>941119</v>
      </c>
      <c r="G30" s="1044">
        <v>135782</v>
      </c>
      <c r="H30" s="1044">
        <v>247706</v>
      </c>
      <c r="I30" s="1044">
        <v>0</v>
      </c>
      <c r="J30" s="1044">
        <v>0</v>
      </c>
      <c r="K30" s="1044">
        <v>0</v>
      </c>
      <c r="L30" s="1045">
        <v>728621</v>
      </c>
      <c r="M30" s="1034">
        <v>2053228</v>
      </c>
    </row>
    <row r="31" spans="1:13" ht="20.25" customHeight="1">
      <c r="A31" s="207"/>
      <c r="B31" s="56"/>
      <c r="C31" s="1258" t="s">
        <v>363</v>
      </c>
      <c r="D31" s="1259"/>
      <c r="E31" s="1260"/>
      <c r="F31" s="1032">
        <v>73103</v>
      </c>
      <c r="G31" s="1044">
        <v>11875</v>
      </c>
      <c r="H31" s="1044">
        <v>20269</v>
      </c>
      <c r="I31" s="1044">
        <v>0</v>
      </c>
      <c r="J31" s="1044">
        <v>0</v>
      </c>
      <c r="K31" s="1044">
        <v>0</v>
      </c>
      <c r="L31" s="1045">
        <v>52118</v>
      </c>
      <c r="M31" s="1034">
        <v>157365</v>
      </c>
    </row>
    <row r="32" spans="1:13" ht="20.25" customHeight="1">
      <c r="A32" s="207"/>
      <c r="B32" s="57"/>
      <c r="C32" s="354" t="s">
        <v>551</v>
      </c>
      <c r="D32" s="355"/>
      <c r="E32" s="356"/>
      <c r="F32" s="1059">
        <v>116556</v>
      </c>
      <c r="G32" s="1060">
        <v>10081</v>
      </c>
      <c r="H32" s="1060">
        <v>37033</v>
      </c>
      <c r="I32" s="1060">
        <v>0</v>
      </c>
      <c r="J32" s="1060">
        <v>0</v>
      </c>
      <c r="K32" s="1060">
        <v>924807</v>
      </c>
      <c r="L32" s="1061">
        <v>70861</v>
      </c>
      <c r="M32" s="1062">
        <v>1159338</v>
      </c>
    </row>
    <row r="33" spans="1:13" ht="20.25" customHeight="1">
      <c r="A33" s="207"/>
      <c r="B33" s="53" t="s">
        <v>333</v>
      </c>
      <c r="C33" s="56"/>
      <c r="D33" s="90"/>
      <c r="E33" s="357"/>
      <c r="F33" s="1063"/>
      <c r="G33" s="1064"/>
      <c r="H33" s="1064"/>
      <c r="I33" s="1064"/>
      <c r="J33" s="1064"/>
      <c r="K33" s="1064"/>
      <c r="L33" s="1065"/>
      <c r="M33" s="1066"/>
    </row>
    <row r="34" spans="1:13" ht="20.25" customHeight="1">
      <c r="A34" s="207"/>
      <c r="B34" s="56"/>
      <c r="C34" s="352" t="s">
        <v>552</v>
      </c>
      <c r="D34" s="341"/>
      <c r="E34" s="342"/>
      <c r="F34" s="1032">
        <v>56308</v>
      </c>
      <c r="G34" s="1044">
        <v>18059</v>
      </c>
      <c r="H34" s="1044">
        <v>18823</v>
      </c>
      <c r="I34" s="1044">
        <v>0</v>
      </c>
      <c r="J34" s="1044">
        <v>0</v>
      </c>
      <c r="K34" s="1044">
        <v>0</v>
      </c>
      <c r="L34" s="1045">
        <v>40165</v>
      </c>
      <c r="M34" s="1034">
        <v>133355</v>
      </c>
    </row>
    <row r="35" spans="1:13" ht="20.25" customHeight="1">
      <c r="A35" s="207"/>
      <c r="B35" s="56"/>
      <c r="C35" s="352" t="s">
        <v>553</v>
      </c>
      <c r="D35" s="341"/>
      <c r="E35" s="342"/>
      <c r="F35" s="1032">
        <v>86240</v>
      </c>
      <c r="G35" s="1044">
        <v>67427</v>
      </c>
      <c r="H35" s="1044">
        <v>45280</v>
      </c>
      <c r="I35" s="1044">
        <v>0</v>
      </c>
      <c r="J35" s="1044">
        <v>0</v>
      </c>
      <c r="K35" s="1044">
        <v>0</v>
      </c>
      <c r="L35" s="1045">
        <v>59308</v>
      </c>
      <c r="M35" s="1034">
        <v>258255</v>
      </c>
    </row>
    <row r="36" spans="1:13" ht="20.25" customHeight="1">
      <c r="A36" s="207"/>
      <c r="B36" s="56"/>
      <c r="C36" s="352" t="s">
        <v>554</v>
      </c>
      <c r="D36" s="341"/>
      <c r="E36" s="342"/>
      <c r="F36" s="1032">
        <v>9760</v>
      </c>
      <c r="G36" s="1044">
        <v>162113</v>
      </c>
      <c r="H36" s="1044">
        <v>55487</v>
      </c>
      <c r="I36" s="1044">
        <v>0</v>
      </c>
      <c r="J36" s="1044">
        <v>0</v>
      </c>
      <c r="K36" s="1044">
        <v>0</v>
      </c>
      <c r="L36" s="1045">
        <v>13768</v>
      </c>
      <c r="M36" s="1034">
        <v>241128</v>
      </c>
    </row>
    <row r="37" spans="1:13" ht="20.25" customHeight="1">
      <c r="A37" s="207"/>
      <c r="B37" s="56"/>
      <c r="C37" s="352" t="s">
        <v>555</v>
      </c>
      <c r="D37" s="341"/>
      <c r="E37" s="342"/>
      <c r="F37" s="1032">
        <v>26353</v>
      </c>
      <c r="G37" s="1044">
        <v>2304</v>
      </c>
      <c r="H37" s="1044">
        <v>47621</v>
      </c>
      <c r="I37" s="1044">
        <v>0</v>
      </c>
      <c r="J37" s="1044">
        <v>0</v>
      </c>
      <c r="K37" s="1044">
        <v>0</v>
      </c>
      <c r="L37" s="1045">
        <v>31790</v>
      </c>
      <c r="M37" s="1034">
        <v>108068</v>
      </c>
    </row>
    <row r="38" spans="1:13" ht="20.25" customHeight="1">
      <c r="A38" s="207"/>
      <c r="B38" s="56"/>
      <c r="C38" s="352" t="s">
        <v>556</v>
      </c>
      <c r="D38" s="341"/>
      <c r="E38" s="342"/>
      <c r="F38" s="1032">
        <v>48581</v>
      </c>
      <c r="G38" s="1044">
        <v>2592</v>
      </c>
      <c r="H38" s="1044">
        <v>41667</v>
      </c>
      <c r="I38" s="1044">
        <v>0</v>
      </c>
      <c r="J38" s="1044">
        <v>0</v>
      </c>
      <c r="K38" s="1044">
        <v>0</v>
      </c>
      <c r="L38" s="1045">
        <v>220492</v>
      </c>
      <c r="M38" s="1034">
        <v>313332</v>
      </c>
    </row>
    <row r="39" spans="1:13" ht="20.25" customHeight="1">
      <c r="A39" s="207"/>
      <c r="B39" s="56"/>
      <c r="C39" s="352" t="s">
        <v>557</v>
      </c>
      <c r="D39" s="341"/>
      <c r="E39" s="342"/>
      <c r="F39" s="1032">
        <v>266573</v>
      </c>
      <c r="G39" s="1044">
        <v>29529</v>
      </c>
      <c r="H39" s="1044">
        <v>136700</v>
      </c>
      <c r="I39" s="1044">
        <v>0</v>
      </c>
      <c r="J39" s="1044">
        <v>0</v>
      </c>
      <c r="K39" s="1044">
        <v>0</v>
      </c>
      <c r="L39" s="1045">
        <v>212920</v>
      </c>
      <c r="M39" s="1034">
        <v>645722</v>
      </c>
    </row>
    <row r="40" spans="1:13" ht="20.25" customHeight="1">
      <c r="A40" s="207"/>
      <c r="B40" s="56"/>
      <c r="C40" s="352" t="s">
        <v>558</v>
      </c>
      <c r="D40" s="341"/>
      <c r="E40" s="342"/>
      <c r="F40" s="1032">
        <v>129076</v>
      </c>
      <c r="G40" s="1044">
        <v>11753</v>
      </c>
      <c r="H40" s="1044">
        <v>62786</v>
      </c>
      <c r="I40" s="1044">
        <v>0</v>
      </c>
      <c r="J40" s="1044">
        <v>0</v>
      </c>
      <c r="K40" s="1044">
        <v>0</v>
      </c>
      <c r="L40" s="1045">
        <v>58812</v>
      </c>
      <c r="M40" s="1034">
        <v>262427</v>
      </c>
    </row>
    <row r="41" spans="1:13" ht="20.25" customHeight="1" thickBot="1">
      <c r="A41" s="216"/>
      <c r="B41" s="217"/>
      <c r="C41" s="353" t="s">
        <v>559</v>
      </c>
      <c r="D41" s="345"/>
      <c r="E41" s="346"/>
      <c r="F41" s="1035">
        <v>284084</v>
      </c>
      <c r="G41" s="1067">
        <v>31359</v>
      </c>
      <c r="H41" s="1067">
        <v>89667</v>
      </c>
      <c r="I41" s="1067">
        <v>0</v>
      </c>
      <c r="J41" s="1067">
        <v>0</v>
      </c>
      <c r="K41" s="1067">
        <v>545298</v>
      </c>
      <c r="L41" s="1068">
        <v>293822</v>
      </c>
      <c r="M41" s="1037">
        <v>1244230</v>
      </c>
    </row>
    <row r="42" spans="1:13" ht="20.25" customHeight="1">
      <c r="A42" s="207" t="s">
        <v>560</v>
      </c>
      <c r="B42" s="54"/>
      <c r="C42" s="90"/>
      <c r="D42" s="89"/>
      <c r="E42" s="215"/>
      <c r="F42" s="1038"/>
      <c r="G42" s="1039"/>
      <c r="H42" s="1039"/>
      <c r="I42" s="1039"/>
      <c r="J42" s="1039"/>
      <c r="K42" s="1039"/>
      <c r="L42" s="1040"/>
      <c r="M42" s="1041"/>
    </row>
    <row r="43" spans="1:13" ht="20.25" customHeight="1">
      <c r="A43" s="207"/>
      <c r="B43" s="335" t="s">
        <v>561</v>
      </c>
      <c r="C43" s="336"/>
      <c r="D43" s="337"/>
      <c r="E43" s="338"/>
      <c r="F43" s="1029">
        <v>17579</v>
      </c>
      <c r="G43" s="1042">
        <v>165423</v>
      </c>
      <c r="H43" s="1042">
        <v>67120</v>
      </c>
      <c r="I43" s="1042">
        <v>0</v>
      </c>
      <c r="J43" s="1042">
        <v>0</v>
      </c>
      <c r="K43" s="1042">
        <v>0</v>
      </c>
      <c r="L43" s="1043">
        <v>31998</v>
      </c>
      <c r="M43" s="1031">
        <v>282120</v>
      </c>
    </row>
    <row r="44" spans="1:13" ht="20.25" customHeight="1" thickBot="1">
      <c r="A44" s="216"/>
      <c r="B44" s="343" t="s">
        <v>562</v>
      </c>
      <c r="C44" s="344"/>
      <c r="D44" s="345"/>
      <c r="E44" s="346"/>
      <c r="F44" s="1035">
        <v>42700</v>
      </c>
      <c r="G44" s="1067">
        <v>12215</v>
      </c>
      <c r="H44" s="1067">
        <v>84375</v>
      </c>
      <c r="I44" s="1067">
        <v>0</v>
      </c>
      <c r="J44" s="1067">
        <v>0</v>
      </c>
      <c r="K44" s="1067">
        <v>0</v>
      </c>
      <c r="L44" s="1068">
        <v>91806</v>
      </c>
      <c r="M44" s="1037">
        <v>231096</v>
      </c>
    </row>
    <row r="45" spans="1:13" ht="20.25" customHeight="1">
      <c r="A45" s="207" t="s">
        <v>563</v>
      </c>
      <c r="B45" s="54"/>
      <c r="C45" s="90"/>
      <c r="D45" s="89"/>
      <c r="E45" s="215"/>
      <c r="F45" s="1038"/>
      <c r="G45" s="1039"/>
      <c r="H45" s="1039"/>
      <c r="I45" s="1039"/>
      <c r="J45" s="1039"/>
      <c r="K45" s="1039"/>
      <c r="L45" s="1040"/>
      <c r="M45" s="1041"/>
    </row>
    <row r="46" spans="1:13" ht="20.25" customHeight="1">
      <c r="A46" s="207"/>
      <c r="B46" s="335" t="s">
        <v>564</v>
      </c>
      <c r="C46" s="336"/>
      <c r="D46" s="337"/>
      <c r="E46" s="338"/>
      <c r="F46" s="1029">
        <v>648472</v>
      </c>
      <c r="G46" s="1042">
        <v>85717</v>
      </c>
      <c r="H46" s="1042">
        <v>595224</v>
      </c>
      <c r="I46" s="1042">
        <v>0</v>
      </c>
      <c r="J46" s="1042">
        <v>68735</v>
      </c>
      <c r="K46" s="1042">
        <v>0</v>
      </c>
      <c r="L46" s="1043">
        <v>711413</v>
      </c>
      <c r="M46" s="1031">
        <v>2109561</v>
      </c>
    </row>
    <row r="47" spans="1:13" ht="20.25" customHeight="1" thickBot="1">
      <c r="A47" s="216"/>
      <c r="B47" s="343" t="s">
        <v>565</v>
      </c>
      <c r="C47" s="344"/>
      <c r="D47" s="345"/>
      <c r="E47" s="346"/>
      <c r="F47" s="1035">
        <v>23586</v>
      </c>
      <c r="G47" s="1067">
        <v>8005</v>
      </c>
      <c r="H47" s="1067">
        <v>13189</v>
      </c>
      <c r="I47" s="1067">
        <v>0</v>
      </c>
      <c r="J47" s="1067">
        <v>13263</v>
      </c>
      <c r="K47" s="1067">
        <v>0</v>
      </c>
      <c r="L47" s="1068">
        <v>13648</v>
      </c>
      <c r="M47" s="1037">
        <v>71691</v>
      </c>
    </row>
    <row r="48" spans="1:13" ht="20.25" customHeight="1">
      <c r="A48" s="207" t="s">
        <v>566</v>
      </c>
      <c r="B48" s="53"/>
      <c r="C48" s="90"/>
      <c r="D48" s="358"/>
      <c r="E48" s="359"/>
      <c r="F48" s="1069"/>
      <c r="G48" s="1069"/>
      <c r="H48" s="1069"/>
      <c r="I48" s="1069"/>
      <c r="J48" s="1069"/>
      <c r="K48" s="1069"/>
      <c r="L48" s="1070"/>
      <c r="M48" s="1071"/>
    </row>
    <row r="49" spans="1:13" ht="20.25" customHeight="1">
      <c r="A49" s="207"/>
      <c r="B49" s="1251" t="s">
        <v>613</v>
      </c>
      <c r="C49" s="1252"/>
      <c r="D49" s="1255" t="s">
        <v>663</v>
      </c>
      <c r="E49" s="502" t="s">
        <v>156</v>
      </c>
      <c r="F49" s="1072">
        <v>10800</v>
      </c>
      <c r="G49" s="1072">
        <v>3080</v>
      </c>
      <c r="H49" s="1072">
        <v>6480</v>
      </c>
      <c r="I49" s="1072">
        <v>0</v>
      </c>
      <c r="J49" s="1072">
        <v>6480</v>
      </c>
      <c r="K49" s="1072">
        <v>12960</v>
      </c>
      <c r="L49" s="1073">
        <v>9720</v>
      </c>
      <c r="M49" s="1074">
        <v>49520</v>
      </c>
    </row>
    <row r="50" spans="1:13" ht="20.25" customHeight="1">
      <c r="A50" s="207"/>
      <c r="B50" s="1253"/>
      <c r="C50" s="1254"/>
      <c r="D50" s="1256"/>
      <c r="E50" s="503" t="s">
        <v>157</v>
      </c>
      <c r="F50" s="1032">
        <v>5400</v>
      </c>
      <c r="G50" s="1032">
        <v>2050</v>
      </c>
      <c r="H50" s="1032">
        <v>3240</v>
      </c>
      <c r="I50" s="1032">
        <v>0</v>
      </c>
      <c r="J50" s="1032">
        <v>3240</v>
      </c>
      <c r="K50" s="1032">
        <v>5400</v>
      </c>
      <c r="L50" s="1033">
        <v>2700</v>
      </c>
      <c r="M50" s="1034">
        <v>22030</v>
      </c>
    </row>
    <row r="51" spans="1:13" ht="20.25" customHeight="1">
      <c r="A51" s="207"/>
      <c r="B51" s="1253"/>
      <c r="C51" s="1254"/>
      <c r="D51" s="1256" t="s">
        <v>609</v>
      </c>
      <c r="E51" s="503" t="s">
        <v>156</v>
      </c>
      <c r="F51" s="1032">
        <v>0</v>
      </c>
      <c r="G51" s="1032">
        <v>0</v>
      </c>
      <c r="H51" s="1032">
        <v>0</v>
      </c>
      <c r="I51" s="1032">
        <v>0</v>
      </c>
      <c r="J51" s="1032">
        <v>0</v>
      </c>
      <c r="K51" s="1032">
        <v>0</v>
      </c>
      <c r="L51" s="1033">
        <v>3240</v>
      </c>
      <c r="M51" s="1034">
        <v>3240</v>
      </c>
    </row>
    <row r="52" spans="1:13" ht="20.25" customHeight="1">
      <c r="A52" s="207"/>
      <c r="B52" s="1253"/>
      <c r="C52" s="1254"/>
      <c r="D52" s="1257"/>
      <c r="E52" s="503" t="s">
        <v>157</v>
      </c>
      <c r="F52" s="1075">
        <v>0</v>
      </c>
      <c r="G52" s="1075">
        <v>0</v>
      </c>
      <c r="H52" s="1075">
        <v>0</v>
      </c>
      <c r="I52" s="1075">
        <v>0</v>
      </c>
      <c r="J52" s="1075">
        <v>0</v>
      </c>
      <c r="K52" s="1075">
        <v>0</v>
      </c>
      <c r="L52" s="1076">
        <v>0</v>
      </c>
      <c r="M52" s="1077">
        <v>0</v>
      </c>
    </row>
    <row r="53" spans="1:13" ht="20.25" customHeight="1">
      <c r="A53" s="207"/>
      <c r="B53" s="339" t="s">
        <v>567</v>
      </c>
      <c r="C53" s="340"/>
      <c r="D53" s="341"/>
      <c r="E53" s="342"/>
      <c r="F53" s="1032">
        <v>29793</v>
      </c>
      <c r="G53" s="1032">
        <v>1606</v>
      </c>
      <c r="H53" s="1032">
        <v>9912</v>
      </c>
      <c r="I53" s="1032">
        <v>0</v>
      </c>
      <c r="J53" s="1032">
        <v>0</v>
      </c>
      <c r="K53" s="1032">
        <v>39672</v>
      </c>
      <c r="L53" s="1033">
        <v>16151</v>
      </c>
      <c r="M53" s="1034">
        <v>97134</v>
      </c>
    </row>
    <row r="54" spans="1:13" ht="20.25" customHeight="1" thickBot="1">
      <c r="A54" s="216"/>
      <c r="B54" s="360" t="s">
        <v>568</v>
      </c>
      <c r="C54" s="217"/>
      <c r="D54" s="361"/>
      <c r="E54" s="362"/>
      <c r="F54" s="1078">
        <v>47</v>
      </c>
      <c r="G54" s="1078">
        <v>6</v>
      </c>
      <c r="H54" s="1078">
        <v>14</v>
      </c>
      <c r="I54" s="1078">
        <v>0</v>
      </c>
      <c r="J54" s="1078">
        <v>15</v>
      </c>
      <c r="K54" s="1078">
        <v>24</v>
      </c>
      <c r="L54" s="1079">
        <v>33</v>
      </c>
      <c r="M54" s="1080">
        <v>139</v>
      </c>
    </row>
    <row r="55" spans="1:13" ht="20.25" customHeight="1">
      <c r="A55" s="207" t="s">
        <v>569</v>
      </c>
      <c r="B55" s="54"/>
      <c r="C55" s="90"/>
      <c r="D55" s="89"/>
      <c r="E55" s="215"/>
      <c r="F55" s="1038"/>
      <c r="G55" s="1039"/>
      <c r="H55" s="1039"/>
      <c r="I55" s="1039"/>
      <c r="J55" s="1039"/>
      <c r="K55" s="1039"/>
      <c r="L55" s="1040"/>
      <c r="M55" s="1041"/>
    </row>
    <row r="56" spans="1:13" ht="20.25" customHeight="1">
      <c r="A56" s="207"/>
      <c r="B56" s="55" t="s">
        <v>570</v>
      </c>
      <c r="C56" s="350"/>
      <c r="D56" s="350"/>
      <c r="E56" s="351"/>
      <c r="F56" s="1081">
        <v>15</v>
      </c>
      <c r="G56" s="1081">
        <v>5.8</v>
      </c>
      <c r="H56" s="685">
        <v>7</v>
      </c>
      <c r="I56" s="1082">
        <v>0</v>
      </c>
      <c r="J56" s="685">
        <v>0</v>
      </c>
      <c r="K56" s="685">
        <v>0</v>
      </c>
      <c r="L56" s="1083">
        <v>13</v>
      </c>
      <c r="M56" s="1084">
        <v>40.8</v>
      </c>
    </row>
    <row r="57" spans="1:13" ht="20.25" customHeight="1">
      <c r="A57" s="207"/>
      <c r="B57" s="1244" t="s">
        <v>571</v>
      </c>
      <c r="C57" s="352" t="s">
        <v>340</v>
      </c>
      <c r="D57" s="341"/>
      <c r="E57" s="342"/>
      <c r="F57" s="1046">
        <v>85</v>
      </c>
      <c r="G57" s="1047">
        <v>21.8</v>
      </c>
      <c r="H57" s="690">
        <v>53</v>
      </c>
      <c r="I57" s="1047">
        <v>0</v>
      </c>
      <c r="J57" s="690">
        <v>0</v>
      </c>
      <c r="K57" s="690">
        <v>0</v>
      </c>
      <c r="L57" s="1048">
        <v>112</v>
      </c>
      <c r="M57" s="693">
        <v>271.8</v>
      </c>
    </row>
    <row r="58" spans="1:13" ht="20.25" customHeight="1">
      <c r="A58" s="207"/>
      <c r="B58" s="1245"/>
      <c r="C58" s="352" t="s">
        <v>341</v>
      </c>
      <c r="D58" s="341"/>
      <c r="E58" s="342"/>
      <c r="F58" s="1046">
        <v>5</v>
      </c>
      <c r="G58" s="1047">
        <v>1.7</v>
      </c>
      <c r="H58" s="690">
        <v>0</v>
      </c>
      <c r="I58" s="1047">
        <v>0</v>
      </c>
      <c r="J58" s="690">
        <v>0</v>
      </c>
      <c r="K58" s="690">
        <v>0</v>
      </c>
      <c r="L58" s="1048">
        <v>7</v>
      </c>
      <c r="M58" s="693">
        <v>13.7</v>
      </c>
    </row>
    <row r="59" spans="1:13" ht="20.25" customHeight="1">
      <c r="A59" s="207"/>
      <c r="B59" s="1246"/>
      <c r="C59" s="352" t="s">
        <v>572</v>
      </c>
      <c r="D59" s="341"/>
      <c r="E59" s="342"/>
      <c r="F59" s="1046">
        <v>21</v>
      </c>
      <c r="G59" s="1047">
        <v>4</v>
      </c>
      <c r="H59" s="690">
        <v>0</v>
      </c>
      <c r="I59" s="1047">
        <v>0</v>
      </c>
      <c r="J59" s="690">
        <v>0</v>
      </c>
      <c r="K59" s="690">
        <v>0</v>
      </c>
      <c r="L59" s="1048">
        <v>0</v>
      </c>
      <c r="M59" s="693">
        <v>25</v>
      </c>
    </row>
    <row r="60" spans="1:13" ht="20.25" customHeight="1">
      <c r="A60" s="207"/>
      <c r="B60" s="53" t="s">
        <v>573</v>
      </c>
      <c r="C60" s="90"/>
      <c r="D60" s="90"/>
      <c r="E60" s="357"/>
      <c r="F60" s="1085">
        <v>7</v>
      </c>
      <c r="G60" s="1086">
        <v>3.2</v>
      </c>
      <c r="H60" s="1087">
        <v>3</v>
      </c>
      <c r="I60" s="1086">
        <v>0</v>
      </c>
      <c r="J60" s="1087">
        <v>0</v>
      </c>
      <c r="K60" s="1087">
        <v>0</v>
      </c>
      <c r="L60" s="1088">
        <v>6</v>
      </c>
      <c r="M60" s="1089">
        <v>19.2</v>
      </c>
    </row>
    <row r="61" spans="1:13" ht="20.25" customHeight="1">
      <c r="A61" s="207"/>
      <c r="B61" s="363" t="s">
        <v>574</v>
      </c>
      <c r="C61" s="355"/>
      <c r="D61" s="355"/>
      <c r="E61" s="356"/>
      <c r="F61" s="1090">
        <v>40</v>
      </c>
      <c r="G61" s="1091">
        <v>5.1</v>
      </c>
      <c r="H61" s="1092">
        <v>18</v>
      </c>
      <c r="I61" s="1091">
        <v>0</v>
      </c>
      <c r="J61" s="1092">
        <v>0</v>
      </c>
      <c r="K61" s="1091">
        <v>0</v>
      </c>
      <c r="L61" s="1093">
        <v>38</v>
      </c>
      <c r="M61" s="1094">
        <v>101.1</v>
      </c>
    </row>
    <row r="62" spans="1:13" ht="20.25" customHeight="1">
      <c r="A62" s="207"/>
      <c r="B62" s="52" t="s">
        <v>575</v>
      </c>
      <c r="C62" s="89"/>
      <c r="D62" s="88"/>
      <c r="E62" s="214"/>
      <c r="F62" s="1095">
        <v>3</v>
      </c>
      <c r="G62" s="1096">
        <v>1</v>
      </c>
      <c r="H62" s="1097">
        <v>2</v>
      </c>
      <c r="I62" s="1096">
        <v>0</v>
      </c>
      <c r="J62" s="1097">
        <v>0</v>
      </c>
      <c r="K62" s="1096">
        <v>0</v>
      </c>
      <c r="L62" s="1098">
        <v>11</v>
      </c>
      <c r="M62" s="1099">
        <v>17</v>
      </c>
    </row>
    <row r="63" spans="1:13" ht="20.25" customHeight="1">
      <c r="A63" s="207"/>
      <c r="B63" s="52" t="s">
        <v>576</v>
      </c>
      <c r="C63" s="89"/>
      <c r="D63" s="88"/>
      <c r="E63" s="214"/>
      <c r="F63" s="1095">
        <v>6</v>
      </c>
      <c r="G63" s="1096">
        <v>2</v>
      </c>
      <c r="H63" s="1097">
        <v>3</v>
      </c>
      <c r="I63" s="1096">
        <v>0</v>
      </c>
      <c r="J63" s="1097">
        <v>0</v>
      </c>
      <c r="K63" s="1096">
        <v>0</v>
      </c>
      <c r="L63" s="1098">
        <v>8</v>
      </c>
      <c r="M63" s="1099">
        <v>19</v>
      </c>
    </row>
    <row r="64" spans="1:13" ht="20.25" customHeight="1">
      <c r="A64" s="207"/>
      <c r="B64" s="52" t="s">
        <v>577</v>
      </c>
      <c r="C64" s="89"/>
      <c r="D64" s="88"/>
      <c r="E64" s="214"/>
      <c r="F64" s="1095">
        <v>11</v>
      </c>
      <c r="G64" s="1096">
        <v>1</v>
      </c>
      <c r="H64" s="1097">
        <v>6</v>
      </c>
      <c r="I64" s="1096">
        <v>0</v>
      </c>
      <c r="J64" s="1097">
        <v>0</v>
      </c>
      <c r="K64" s="1096">
        <v>0</v>
      </c>
      <c r="L64" s="1098">
        <v>9</v>
      </c>
      <c r="M64" s="1099">
        <v>27</v>
      </c>
    </row>
    <row r="65" spans="1:13" ht="20.25" customHeight="1">
      <c r="A65" s="207"/>
      <c r="B65" s="364" t="s">
        <v>647</v>
      </c>
      <c r="C65" s="365"/>
      <c r="D65" s="337"/>
      <c r="E65" s="338"/>
      <c r="F65" s="1100">
        <v>25</v>
      </c>
      <c r="G65" s="1101">
        <v>5</v>
      </c>
      <c r="H65" s="1102">
        <v>3</v>
      </c>
      <c r="I65" s="1101">
        <v>0</v>
      </c>
      <c r="J65" s="1102">
        <v>0</v>
      </c>
      <c r="K65" s="1101">
        <v>0</v>
      </c>
      <c r="L65" s="1103">
        <v>21</v>
      </c>
      <c r="M65" s="1104">
        <v>54</v>
      </c>
    </row>
    <row r="66" spans="1:13" ht="20.25" customHeight="1" thickBot="1">
      <c r="A66" s="216"/>
      <c r="B66" s="360" t="s">
        <v>578</v>
      </c>
      <c r="C66" s="361"/>
      <c r="D66" s="361"/>
      <c r="E66" s="362"/>
      <c r="F66" s="1105">
        <v>218</v>
      </c>
      <c r="G66" s="1106">
        <v>50.6</v>
      </c>
      <c r="H66" s="1107">
        <v>95</v>
      </c>
      <c r="I66" s="1106">
        <v>0</v>
      </c>
      <c r="J66" s="1107">
        <v>0</v>
      </c>
      <c r="K66" s="1106">
        <v>0</v>
      </c>
      <c r="L66" s="1108">
        <v>225</v>
      </c>
      <c r="M66" s="1109">
        <v>588.6</v>
      </c>
    </row>
    <row r="67" spans="1:13" ht="20.25" customHeight="1">
      <c r="A67" s="207" t="s">
        <v>579</v>
      </c>
      <c r="B67" s="90"/>
      <c r="C67" s="90"/>
      <c r="D67" s="89"/>
      <c r="E67" s="215"/>
      <c r="F67" s="1052"/>
      <c r="G67" s="1053"/>
      <c r="H67" s="1053"/>
      <c r="I67" s="1053"/>
      <c r="J67" s="1053"/>
      <c r="K67" s="1053"/>
      <c r="L67" s="1054"/>
      <c r="M67" s="1041"/>
    </row>
    <row r="68" spans="1:13" ht="20.25" customHeight="1">
      <c r="A68" s="207"/>
      <c r="B68" s="335" t="s">
        <v>580</v>
      </c>
      <c r="C68" s="336"/>
      <c r="D68" s="337"/>
      <c r="E68" s="338"/>
      <c r="F68" s="1029">
        <v>1341166</v>
      </c>
      <c r="G68" s="1042">
        <v>192708</v>
      </c>
      <c r="H68" s="1042">
        <v>448971</v>
      </c>
      <c r="I68" s="1042">
        <v>0</v>
      </c>
      <c r="J68" s="1042">
        <v>0</v>
      </c>
      <c r="K68" s="1042">
        <v>924807</v>
      </c>
      <c r="L68" s="1043">
        <v>1093737</v>
      </c>
      <c r="M68" s="1031">
        <v>4001389</v>
      </c>
    </row>
    <row r="69" spans="1:13" ht="20.25" customHeight="1">
      <c r="A69" s="207"/>
      <c r="B69" s="339" t="s">
        <v>581</v>
      </c>
      <c r="C69" s="340"/>
      <c r="D69" s="341"/>
      <c r="E69" s="342"/>
      <c r="F69" s="1032">
        <v>3157195</v>
      </c>
      <c r="G69" s="1044">
        <v>701309</v>
      </c>
      <c r="H69" s="1044">
        <v>1894800</v>
      </c>
      <c r="I69" s="1044">
        <v>0</v>
      </c>
      <c r="J69" s="1044">
        <v>192239</v>
      </c>
      <c r="K69" s="1044">
        <v>1972639</v>
      </c>
      <c r="L69" s="1045">
        <v>3054228</v>
      </c>
      <c r="M69" s="1034">
        <v>10972410</v>
      </c>
    </row>
    <row r="70" spans="1:13" ht="20.25" customHeight="1" thickBot="1">
      <c r="A70" s="216"/>
      <c r="B70" s="343" t="s">
        <v>582</v>
      </c>
      <c r="C70" s="344"/>
      <c r="D70" s="345"/>
      <c r="E70" s="346"/>
      <c r="F70" s="1035">
        <v>183</v>
      </c>
      <c r="G70" s="1067">
        <v>30</v>
      </c>
      <c r="H70" s="1067">
        <v>173</v>
      </c>
      <c r="I70" s="1067">
        <v>0</v>
      </c>
      <c r="J70" s="1067">
        <v>80</v>
      </c>
      <c r="K70" s="1067">
        <v>80</v>
      </c>
      <c r="L70" s="1068">
        <v>299</v>
      </c>
      <c r="M70" s="1037">
        <v>845</v>
      </c>
    </row>
    <row r="71" spans="1:13" ht="20.25" customHeight="1">
      <c r="A71" s="208" t="s">
        <v>386</v>
      </c>
      <c r="B71" s="90"/>
      <c r="C71" s="90"/>
      <c r="D71" s="89"/>
      <c r="E71" s="215"/>
      <c r="F71" s="1052"/>
      <c r="G71" s="1053"/>
      <c r="H71" s="1053"/>
      <c r="I71" s="1053"/>
      <c r="J71" s="1053"/>
      <c r="K71" s="1053"/>
      <c r="L71" s="1054"/>
      <c r="M71" s="1041"/>
    </row>
    <row r="72" spans="1:13" ht="20.25" customHeight="1">
      <c r="A72" s="208"/>
      <c r="B72" s="335" t="s">
        <v>387</v>
      </c>
      <c r="C72" s="336"/>
      <c r="D72" s="337"/>
      <c r="E72" s="338"/>
      <c r="F72" s="1029">
        <v>0</v>
      </c>
      <c r="G72" s="1042">
        <v>0</v>
      </c>
      <c r="H72" s="1042">
        <v>0</v>
      </c>
      <c r="I72" s="1042">
        <v>0</v>
      </c>
      <c r="J72" s="1042">
        <v>0</v>
      </c>
      <c r="K72" s="1042">
        <v>0</v>
      </c>
      <c r="L72" s="1043">
        <v>0</v>
      </c>
      <c r="M72" s="1031">
        <v>0</v>
      </c>
    </row>
    <row r="73" spans="1:13" ht="20.25" customHeight="1">
      <c r="A73" s="208"/>
      <c r="B73" s="339" t="s">
        <v>388</v>
      </c>
      <c r="C73" s="340"/>
      <c r="D73" s="341"/>
      <c r="E73" s="342"/>
      <c r="F73" s="1032">
        <v>0</v>
      </c>
      <c r="G73" s="1044">
        <v>24498</v>
      </c>
      <c r="H73" s="1044">
        <v>4148</v>
      </c>
      <c r="I73" s="1044">
        <v>0</v>
      </c>
      <c r="J73" s="1044">
        <v>0</v>
      </c>
      <c r="K73" s="1044">
        <v>0</v>
      </c>
      <c r="L73" s="1045">
        <v>17577</v>
      </c>
      <c r="M73" s="1034">
        <v>46223</v>
      </c>
    </row>
    <row r="74" spans="1:13" ht="20.25" customHeight="1" thickBot="1">
      <c r="A74" s="209"/>
      <c r="B74" s="343" t="s">
        <v>389</v>
      </c>
      <c r="C74" s="344"/>
      <c r="D74" s="345"/>
      <c r="E74" s="346"/>
      <c r="F74" s="1035">
        <v>0</v>
      </c>
      <c r="G74" s="1067">
        <v>24498</v>
      </c>
      <c r="H74" s="1067">
        <v>4148</v>
      </c>
      <c r="I74" s="1067">
        <v>0</v>
      </c>
      <c r="J74" s="1067">
        <v>0</v>
      </c>
      <c r="K74" s="1067">
        <v>0</v>
      </c>
      <c r="L74" s="1068">
        <v>17577</v>
      </c>
      <c r="M74" s="1037">
        <v>46223</v>
      </c>
    </row>
    <row r="75" spans="1:13" ht="21" customHeight="1">
      <c r="A75" s="49"/>
      <c r="B75" s="48"/>
      <c r="C75" s="48"/>
      <c r="D75" s="92"/>
      <c r="E75" s="92"/>
      <c r="F75" s="49"/>
      <c r="G75" s="49"/>
      <c r="H75" s="49"/>
      <c r="I75" s="49"/>
      <c r="J75" s="49"/>
      <c r="K75" s="49"/>
      <c r="L75" s="49"/>
      <c r="M75" s="49"/>
    </row>
    <row r="76" spans="5:13" ht="13.5">
      <c r="E76" s="203"/>
      <c r="F76" s="203"/>
      <c r="G76" s="203"/>
      <c r="H76" s="203"/>
      <c r="I76" s="203"/>
      <c r="J76" s="203"/>
      <c r="K76" s="203"/>
      <c r="L76" s="203"/>
      <c r="M76" s="203"/>
    </row>
    <row r="77" spans="5:13" ht="13.5">
      <c r="E77" s="203"/>
      <c r="F77" s="203"/>
      <c r="G77" s="203"/>
      <c r="H77" s="203"/>
      <c r="I77" s="203"/>
      <c r="J77" s="203"/>
      <c r="K77" s="203"/>
      <c r="L77" s="203"/>
      <c r="M77" s="203"/>
    </row>
    <row r="78" spans="5:13" ht="13.5">
      <c r="E78" s="203"/>
      <c r="F78" s="203"/>
      <c r="G78" s="203"/>
      <c r="H78" s="203"/>
      <c r="I78" s="203"/>
      <c r="J78" s="203"/>
      <c r="K78" s="203"/>
      <c r="L78" s="203"/>
      <c r="M78" s="203"/>
    </row>
    <row r="79" spans="5:13" ht="13.5">
      <c r="E79" s="203"/>
      <c r="F79" s="203"/>
      <c r="G79" s="203"/>
      <c r="H79" s="203"/>
      <c r="I79" s="203"/>
      <c r="J79" s="203"/>
      <c r="K79" s="203"/>
      <c r="L79" s="203"/>
      <c r="M79" s="203"/>
    </row>
    <row r="80" spans="5:13" ht="13.5">
      <c r="E80" s="203"/>
      <c r="F80" s="203"/>
      <c r="G80" s="203"/>
      <c r="H80" s="203"/>
      <c r="I80" s="203"/>
      <c r="J80" s="203"/>
      <c r="K80" s="203"/>
      <c r="L80" s="203"/>
      <c r="M80" s="203"/>
    </row>
    <row r="81" spans="5:13" ht="13.5">
      <c r="E81" s="203"/>
      <c r="F81" s="203"/>
      <c r="G81" s="203"/>
      <c r="H81" s="203"/>
      <c r="I81" s="203"/>
      <c r="J81" s="203"/>
      <c r="K81" s="203"/>
      <c r="L81" s="203"/>
      <c r="M81" s="203"/>
    </row>
    <row r="82" spans="5:13" ht="13.5">
      <c r="E82" s="203"/>
      <c r="F82" s="203"/>
      <c r="G82" s="203"/>
      <c r="H82" s="203"/>
      <c r="I82" s="203"/>
      <c r="J82" s="203"/>
      <c r="K82" s="203"/>
      <c r="L82" s="203"/>
      <c r="M82" s="203"/>
    </row>
    <row r="83" spans="5:13" ht="13.5">
      <c r="E83" s="203"/>
      <c r="F83" s="203"/>
      <c r="G83" s="203"/>
      <c r="H83" s="203"/>
      <c r="I83" s="203"/>
      <c r="J83" s="203"/>
      <c r="K83" s="203"/>
      <c r="L83" s="203"/>
      <c r="M83" s="203"/>
    </row>
    <row r="84" spans="5:13" ht="13.5">
      <c r="E84" s="203"/>
      <c r="F84" s="203"/>
      <c r="G84" s="203"/>
      <c r="H84" s="203"/>
      <c r="I84" s="203"/>
      <c r="J84" s="203"/>
      <c r="K84" s="203"/>
      <c r="L84" s="203"/>
      <c r="M84" s="203"/>
    </row>
    <row r="85" spans="5:13" ht="13.5">
      <c r="E85" s="203"/>
      <c r="F85" s="203"/>
      <c r="G85" s="203"/>
      <c r="H85" s="203"/>
      <c r="I85" s="203"/>
      <c r="J85" s="203"/>
      <c r="K85" s="203"/>
      <c r="L85" s="203"/>
      <c r="M85" s="203"/>
    </row>
    <row r="86" spans="5:13" ht="13.5">
      <c r="E86" s="203"/>
      <c r="F86" s="203"/>
      <c r="G86" s="203"/>
      <c r="H86" s="203"/>
      <c r="I86" s="203"/>
      <c r="J86" s="203"/>
      <c r="K86" s="203"/>
      <c r="L86" s="203"/>
      <c r="M86" s="203"/>
    </row>
    <row r="87" spans="5:13" ht="13.5">
      <c r="E87" s="203"/>
      <c r="F87" s="203"/>
      <c r="G87" s="203"/>
      <c r="H87" s="203"/>
      <c r="I87" s="203"/>
      <c r="J87" s="203"/>
      <c r="K87" s="203"/>
      <c r="L87" s="203"/>
      <c r="M87" s="203"/>
    </row>
    <row r="88" spans="5:13" ht="13.5">
      <c r="E88" s="203"/>
      <c r="F88" s="203"/>
      <c r="G88" s="203"/>
      <c r="H88" s="203"/>
      <c r="I88" s="203"/>
      <c r="J88" s="203"/>
      <c r="K88" s="203"/>
      <c r="L88" s="203"/>
      <c r="M88" s="203"/>
    </row>
    <row r="89" spans="5:13" ht="13.5">
      <c r="E89" s="203"/>
      <c r="F89" s="203"/>
      <c r="G89" s="203"/>
      <c r="H89" s="203"/>
      <c r="I89" s="203"/>
      <c r="J89" s="203"/>
      <c r="K89" s="203"/>
      <c r="L89" s="203"/>
      <c r="M89" s="203"/>
    </row>
    <row r="90" spans="5:13" ht="13.5">
      <c r="E90" s="203"/>
      <c r="F90" s="203"/>
      <c r="G90" s="203"/>
      <c r="H90" s="203"/>
      <c r="I90" s="203"/>
      <c r="J90" s="203"/>
      <c r="K90" s="203"/>
      <c r="L90" s="203"/>
      <c r="M90" s="203"/>
    </row>
    <row r="91" spans="5:13" ht="13.5">
      <c r="E91" s="203"/>
      <c r="F91" s="203"/>
      <c r="G91" s="203"/>
      <c r="H91" s="203"/>
      <c r="I91" s="203"/>
      <c r="J91" s="203"/>
      <c r="K91" s="203"/>
      <c r="L91" s="203"/>
      <c r="M91" s="203"/>
    </row>
    <row r="92" spans="5:13" ht="13.5">
      <c r="E92" s="203"/>
      <c r="F92" s="203"/>
      <c r="G92" s="203"/>
      <c r="H92" s="203"/>
      <c r="I92" s="203"/>
      <c r="J92" s="203"/>
      <c r="K92" s="203"/>
      <c r="L92" s="203"/>
      <c r="M92" s="203"/>
    </row>
    <row r="93" spans="5:13" ht="13.5">
      <c r="E93" s="203"/>
      <c r="F93" s="203"/>
      <c r="G93" s="203"/>
      <c r="H93" s="203"/>
      <c r="I93" s="203"/>
      <c r="J93" s="203"/>
      <c r="K93" s="203"/>
      <c r="L93" s="203"/>
      <c r="M93" s="203"/>
    </row>
    <row r="94" spans="5:13" ht="13.5">
      <c r="E94" s="203"/>
      <c r="F94" s="203"/>
      <c r="G94" s="203"/>
      <c r="H94" s="203"/>
      <c r="I94" s="203"/>
      <c r="J94" s="203"/>
      <c r="K94" s="203"/>
      <c r="L94" s="203"/>
      <c r="M94" s="203"/>
    </row>
    <row r="95" spans="5:13" ht="13.5">
      <c r="E95" s="203"/>
      <c r="F95" s="203"/>
      <c r="G95" s="203"/>
      <c r="H95" s="203"/>
      <c r="I95" s="203"/>
      <c r="J95" s="203"/>
      <c r="K95" s="203"/>
      <c r="L95" s="203"/>
      <c r="M95" s="203"/>
    </row>
    <row r="96" spans="5:13" ht="13.5">
      <c r="E96" s="203"/>
      <c r="F96" s="203"/>
      <c r="G96" s="203"/>
      <c r="H96" s="203"/>
      <c r="I96" s="203"/>
      <c r="J96" s="203"/>
      <c r="K96" s="203"/>
      <c r="L96" s="203"/>
      <c r="M96" s="203"/>
    </row>
    <row r="97" spans="5:13" ht="13.5">
      <c r="E97" s="203"/>
      <c r="F97" s="203"/>
      <c r="G97" s="203"/>
      <c r="H97" s="203"/>
      <c r="I97" s="203"/>
      <c r="J97" s="203"/>
      <c r="K97" s="203"/>
      <c r="L97" s="203"/>
      <c r="M97" s="203"/>
    </row>
    <row r="98" spans="5:13" ht="13.5">
      <c r="E98" s="203"/>
      <c r="F98" s="203"/>
      <c r="G98" s="203"/>
      <c r="H98" s="203"/>
      <c r="I98" s="203"/>
      <c r="J98" s="203"/>
      <c r="K98" s="203"/>
      <c r="L98" s="203"/>
      <c r="M98" s="203"/>
    </row>
    <row r="99" spans="5:13" ht="13.5">
      <c r="E99" s="203"/>
      <c r="F99" s="203"/>
      <c r="G99" s="203"/>
      <c r="H99" s="203"/>
      <c r="I99" s="203"/>
      <c r="J99" s="203"/>
      <c r="K99" s="203"/>
      <c r="L99" s="203"/>
      <c r="M99" s="203"/>
    </row>
    <row r="100" spans="5:13" ht="13.5">
      <c r="E100" s="203"/>
      <c r="F100" s="203"/>
      <c r="G100" s="203"/>
      <c r="H100" s="203"/>
      <c r="I100" s="203"/>
      <c r="J100" s="203"/>
      <c r="K100" s="203"/>
      <c r="L100" s="203"/>
      <c r="M100" s="203"/>
    </row>
    <row r="101" spans="5:13" ht="13.5">
      <c r="E101" s="203"/>
      <c r="F101" s="203"/>
      <c r="G101" s="203"/>
      <c r="H101" s="203"/>
      <c r="I101" s="203"/>
      <c r="J101" s="203"/>
      <c r="K101" s="203"/>
      <c r="L101" s="203"/>
      <c r="M101" s="203"/>
    </row>
    <row r="102" spans="5:13" ht="13.5">
      <c r="E102" s="203"/>
      <c r="F102" s="203"/>
      <c r="G102" s="203"/>
      <c r="H102" s="203"/>
      <c r="I102" s="203"/>
      <c r="J102" s="203"/>
      <c r="K102" s="203"/>
      <c r="L102" s="203"/>
      <c r="M102" s="203"/>
    </row>
    <row r="103" spans="5:13" ht="13.5">
      <c r="E103" s="203"/>
      <c r="F103" s="203"/>
      <c r="G103" s="203"/>
      <c r="H103" s="203"/>
      <c r="I103" s="203"/>
      <c r="J103" s="203"/>
      <c r="K103" s="203"/>
      <c r="L103" s="203"/>
      <c r="M103" s="203"/>
    </row>
    <row r="104" spans="5:13" ht="13.5">
      <c r="E104" s="203"/>
      <c r="F104" s="203"/>
      <c r="G104" s="203"/>
      <c r="H104" s="203"/>
      <c r="I104" s="203"/>
      <c r="J104" s="203"/>
      <c r="K104" s="203"/>
      <c r="L104" s="203"/>
      <c r="M104" s="203"/>
    </row>
    <row r="105" spans="5:13" ht="13.5">
      <c r="E105" s="203"/>
      <c r="F105" s="203"/>
      <c r="G105" s="203"/>
      <c r="H105" s="203"/>
      <c r="I105" s="203"/>
      <c r="J105" s="203"/>
      <c r="K105" s="203"/>
      <c r="L105" s="203"/>
      <c r="M105" s="203"/>
    </row>
    <row r="106" spans="5:13" ht="13.5">
      <c r="E106" s="203"/>
      <c r="F106" s="203"/>
      <c r="G106" s="203"/>
      <c r="H106" s="203"/>
      <c r="I106" s="203"/>
      <c r="J106" s="203"/>
      <c r="K106" s="203"/>
      <c r="L106" s="203"/>
      <c r="M106" s="203"/>
    </row>
    <row r="107" spans="5:13" ht="13.5">
      <c r="E107" s="203"/>
      <c r="F107" s="203"/>
      <c r="G107" s="203"/>
      <c r="H107" s="203"/>
      <c r="I107" s="203"/>
      <c r="J107" s="203"/>
      <c r="K107" s="203"/>
      <c r="L107" s="203"/>
      <c r="M107" s="203"/>
    </row>
    <row r="108" spans="5:13" ht="13.5">
      <c r="E108" s="203"/>
      <c r="F108" s="203"/>
      <c r="G108" s="203"/>
      <c r="H108" s="203"/>
      <c r="I108" s="203"/>
      <c r="J108" s="203"/>
      <c r="K108" s="203"/>
      <c r="L108" s="203"/>
      <c r="M108" s="203"/>
    </row>
    <row r="109" spans="5:13" ht="13.5">
      <c r="E109" s="203"/>
      <c r="F109" s="203"/>
      <c r="G109" s="203"/>
      <c r="H109" s="203"/>
      <c r="I109" s="203"/>
      <c r="J109" s="203"/>
      <c r="K109" s="203"/>
      <c r="L109" s="203"/>
      <c r="M109" s="203"/>
    </row>
    <row r="110" spans="5:13" ht="13.5">
      <c r="E110" s="203"/>
      <c r="F110" s="203"/>
      <c r="G110" s="203"/>
      <c r="H110" s="203"/>
      <c r="I110" s="203"/>
      <c r="J110" s="203"/>
      <c r="K110" s="203"/>
      <c r="L110" s="203"/>
      <c r="M110" s="203"/>
    </row>
    <row r="111" spans="5:13" ht="13.5">
      <c r="E111" s="203"/>
      <c r="F111" s="203"/>
      <c r="G111" s="203"/>
      <c r="H111" s="203"/>
      <c r="I111" s="203"/>
      <c r="J111" s="203"/>
      <c r="K111" s="203"/>
      <c r="L111" s="203"/>
      <c r="M111" s="203"/>
    </row>
    <row r="112" spans="5:13" ht="13.5">
      <c r="E112" s="203"/>
      <c r="F112" s="203"/>
      <c r="G112" s="203"/>
      <c r="H112" s="203"/>
      <c r="I112" s="203"/>
      <c r="J112" s="203"/>
      <c r="K112" s="203"/>
      <c r="L112" s="203"/>
      <c r="M112" s="203"/>
    </row>
    <row r="113" spans="5:13" ht="13.5">
      <c r="E113" s="203"/>
      <c r="F113" s="203"/>
      <c r="G113" s="203"/>
      <c r="H113" s="203"/>
      <c r="I113" s="203"/>
      <c r="J113" s="203"/>
      <c r="K113" s="203"/>
      <c r="L113" s="203"/>
      <c r="M113" s="203"/>
    </row>
    <row r="114" spans="5:13" ht="13.5">
      <c r="E114" s="203"/>
      <c r="F114" s="203"/>
      <c r="G114" s="203"/>
      <c r="H114" s="203"/>
      <c r="I114" s="203"/>
      <c r="J114" s="203"/>
      <c r="K114" s="203"/>
      <c r="L114" s="203"/>
      <c r="M114" s="203"/>
    </row>
    <row r="115" spans="5:13" ht="13.5">
      <c r="E115" s="203"/>
      <c r="F115" s="203"/>
      <c r="G115" s="203"/>
      <c r="H115" s="203"/>
      <c r="I115" s="203"/>
      <c r="J115" s="203"/>
      <c r="K115" s="203"/>
      <c r="L115" s="203"/>
      <c r="M115" s="203"/>
    </row>
    <row r="116" spans="5:13" ht="13.5">
      <c r="E116" s="203"/>
      <c r="F116" s="203"/>
      <c r="G116" s="203"/>
      <c r="H116" s="203"/>
      <c r="I116" s="203"/>
      <c r="J116" s="203"/>
      <c r="K116" s="203"/>
      <c r="L116" s="203"/>
      <c r="M116" s="203"/>
    </row>
    <row r="117" spans="5:13" ht="13.5">
      <c r="E117" s="203"/>
      <c r="F117" s="203"/>
      <c r="G117" s="203"/>
      <c r="H117" s="203"/>
      <c r="I117" s="203"/>
      <c r="J117" s="203"/>
      <c r="K117" s="203"/>
      <c r="L117" s="203"/>
      <c r="M117" s="203"/>
    </row>
    <row r="118" spans="5:13" ht="13.5">
      <c r="E118" s="203"/>
      <c r="F118" s="203"/>
      <c r="G118" s="203"/>
      <c r="H118" s="203"/>
      <c r="I118" s="203"/>
      <c r="J118" s="203"/>
      <c r="K118" s="203"/>
      <c r="L118" s="203"/>
      <c r="M118" s="203"/>
    </row>
    <row r="119" spans="5:13" ht="13.5">
      <c r="E119" s="203"/>
      <c r="F119" s="203"/>
      <c r="G119" s="203"/>
      <c r="H119" s="203"/>
      <c r="I119" s="203"/>
      <c r="J119" s="203"/>
      <c r="K119" s="203"/>
      <c r="L119" s="203"/>
      <c r="M119" s="203"/>
    </row>
    <row r="120" spans="5:13" ht="13.5">
      <c r="E120" s="203"/>
      <c r="F120" s="203"/>
      <c r="G120" s="203"/>
      <c r="H120" s="203"/>
      <c r="I120" s="203"/>
      <c r="J120" s="203"/>
      <c r="K120" s="203"/>
      <c r="L120" s="203"/>
      <c r="M120" s="203"/>
    </row>
    <row r="121" spans="5:13" ht="13.5">
      <c r="E121" s="203"/>
      <c r="F121" s="203"/>
      <c r="G121" s="203"/>
      <c r="H121" s="203"/>
      <c r="I121" s="203"/>
      <c r="J121" s="203"/>
      <c r="K121" s="203"/>
      <c r="L121" s="203"/>
      <c r="M121" s="203"/>
    </row>
    <row r="122" spans="5:13" ht="13.5">
      <c r="E122" s="203"/>
      <c r="F122" s="203"/>
      <c r="G122" s="203"/>
      <c r="H122" s="203"/>
      <c r="I122" s="203"/>
      <c r="J122" s="203"/>
      <c r="K122" s="203"/>
      <c r="L122" s="203"/>
      <c r="M122" s="203"/>
    </row>
    <row r="123" spans="5:13" ht="13.5">
      <c r="E123" s="203"/>
      <c r="F123" s="203"/>
      <c r="G123" s="203"/>
      <c r="H123" s="203"/>
      <c r="I123" s="203"/>
      <c r="J123" s="203"/>
      <c r="K123" s="203"/>
      <c r="L123" s="203"/>
      <c r="M123" s="203"/>
    </row>
    <row r="124" spans="5:13" ht="13.5">
      <c r="E124" s="203"/>
      <c r="F124" s="203"/>
      <c r="G124" s="203"/>
      <c r="H124" s="203"/>
      <c r="I124" s="203"/>
      <c r="J124" s="203"/>
      <c r="K124" s="203"/>
      <c r="L124" s="203"/>
      <c r="M124" s="203"/>
    </row>
    <row r="125" spans="5:13" ht="13.5">
      <c r="E125" s="203"/>
      <c r="F125" s="203"/>
      <c r="G125" s="203"/>
      <c r="H125" s="203"/>
      <c r="I125" s="203"/>
      <c r="J125" s="203"/>
      <c r="K125" s="203"/>
      <c r="L125" s="203"/>
      <c r="M125" s="203"/>
    </row>
    <row r="126" spans="5:13" ht="13.5">
      <c r="E126" s="203"/>
      <c r="F126" s="203"/>
      <c r="G126" s="203"/>
      <c r="H126" s="203"/>
      <c r="I126" s="203"/>
      <c r="J126" s="203"/>
      <c r="K126" s="203"/>
      <c r="L126" s="203"/>
      <c r="M126" s="203"/>
    </row>
    <row r="127" spans="5:13" ht="13.5">
      <c r="E127" s="203"/>
      <c r="F127" s="203"/>
      <c r="G127" s="203"/>
      <c r="H127" s="203"/>
      <c r="I127" s="203"/>
      <c r="J127" s="203"/>
      <c r="K127" s="203"/>
      <c r="L127" s="203"/>
      <c r="M127" s="203"/>
    </row>
    <row r="128" spans="5:13" ht="13.5">
      <c r="E128" s="203"/>
      <c r="F128" s="203"/>
      <c r="G128" s="203"/>
      <c r="H128" s="203"/>
      <c r="I128" s="203"/>
      <c r="J128" s="203"/>
      <c r="K128" s="203"/>
      <c r="L128" s="203"/>
      <c r="M128" s="203"/>
    </row>
    <row r="129" spans="5:13" ht="13.5">
      <c r="E129" s="203"/>
      <c r="F129" s="203"/>
      <c r="G129" s="203"/>
      <c r="H129" s="203"/>
      <c r="I129" s="203"/>
      <c r="J129" s="203"/>
      <c r="K129" s="203"/>
      <c r="L129" s="203"/>
      <c r="M129" s="203"/>
    </row>
    <row r="130" spans="5:13" ht="13.5">
      <c r="E130" s="203"/>
      <c r="F130" s="203"/>
      <c r="G130" s="203"/>
      <c r="H130" s="203"/>
      <c r="I130" s="203"/>
      <c r="J130" s="203"/>
      <c r="K130" s="203"/>
      <c r="L130" s="203"/>
      <c r="M130" s="203"/>
    </row>
    <row r="131" spans="5:13" ht="13.5">
      <c r="E131" s="203"/>
      <c r="F131" s="203"/>
      <c r="G131" s="203"/>
      <c r="H131" s="203"/>
      <c r="I131" s="203"/>
      <c r="J131" s="203"/>
      <c r="K131" s="203"/>
      <c r="L131" s="203"/>
      <c r="M131" s="203"/>
    </row>
    <row r="132" spans="5:13" ht="13.5">
      <c r="E132" s="203"/>
      <c r="F132" s="203"/>
      <c r="G132" s="203"/>
      <c r="H132" s="203"/>
      <c r="I132" s="203"/>
      <c r="J132" s="203"/>
      <c r="K132" s="203"/>
      <c r="L132" s="203"/>
      <c r="M132" s="203"/>
    </row>
    <row r="133" spans="5:13" ht="13.5">
      <c r="E133" s="203"/>
      <c r="F133" s="203"/>
      <c r="G133" s="203"/>
      <c r="H133" s="203"/>
      <c r="I133" s="203"/>
      <c r="J133" s="203"/>
      <c r="K133" s="203"/>
      <c r="L133" s="203"/>
      <c r="M133" s="203"/>
    </row>
    <row r="134" spans="5:13" ht="13.5">
      <c r="E134" s="203"/>
      <c r="F134" s="203"/>
      <c r="G134" s="203"/>
      <c r="H134" s="203"/>
      <c r="I134" s="203"/>
      <c r="J134" s="203"/>
      <c r="K134" s="203"/>
      <c r="L134" s="203"/>
      <c r="M134" s="203"/>
    </row>
    <row r="135" spans="5:13" ht="13.5">
      <c r="E135" s="203"/>
      <c r="F135" s="203"/>
      <c r="G135" s="203"/>
      <c r="H135" s="203"/>
      <c r="I135" s="203"/>
      <c r="J135" s="203"/>
      <c r="K135" s="203"/>
      <c r="L135" s="203"/>
      <c r="M135" s="203"/>
    </row>
    <row r="136" spans="5:13" ht="13.5">
      <c r="E136" s="203"/>
      <c r="F136" s="203"/>
      <c r="G136" s="203"/>
      <c r="H136" s="203"/>
      <c r="I136" s="203"/>
      <c r="J136" s="203"/>
      <c r="K136" s="203"/>
      <c r="L136" s="203"/>
      <c r="M136" s="203"/>
    </row>
    <row r="137" spans="6:13" ht="13.5">
      <c r="F137" s="203"/>
      <c r="G137" s="203"/>
      <c r="H137" s="203"/>
      <c r="I137" s="203"/>
      <c r="J137" s="203"/>
      <c r="K137" s="203"/>
      <c r="L137" s="203"/>
      <c r="M137" s="203"/>
    </row>
    <row r="138" spans="6:13" ht="13.5">
      <c r="F138" s="203"/>
      <c r="G138" s="203"/>
      <c r="H138" s="203"/>
      <c r="I138" s="203"/>
      <c r="J138" s="203"/>
      <c r="K138" s="203"/>
      <c r="L138" s="203"/>
      <c r="M138" s="203"/>
    </row>
    <row r="139" spans="6:13" ht="13.5">
      <c r="F139" s="203"/>
      <c r="G139" s="203"/>
      <c r="H139" s="203"/>
      <c r="I139" s="203"/>
      <c r="J139" s="203"/>
      <c r="K139" s="203"/>
      <c r="L139" s="203"/>
      <c r="M139" s="203"/>
    </row>
    <row r="140" spans="6:13" ht="13.5">
      <c r="F140" s="203"/>
      <c r="G140" s="203"/>
      <c r="H140" s="203"/>
      <c r="I140" s="203"/>
      <c r="J140" s="203"/>
      <c r="K140" s="203"/>
      <c r="L140" s="203"/>
      <c r="M140" s="203"/>
    </row>
  </sheetData>
  <sheetProtection/>
  <mergeCells count="8"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51 B34:B49 B1:B2 D25:E30 D1:E1 C34:C48 D3:E10 B4:B10 C1:C10 D32:E32 D34:D49 F25:M32 F5:M10 A1:A10 A25:C32 A33:M33 A11:M24 F1:IV4 E34:M65536 B53:D65536 A34:A65536 N5:IV65536">
    <cfRule type="cellIs" priority="2" dxfId="11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8"/>
  <sheetViews>
    <sheetView showZeros="0" view="pageBreakPreview" zoomScaleNormal="75" zoomScaleSheetLayoutView="10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4" sqref="F4"/>
    </sheetView>
  </sheetViews>
  <sheetFormatPr defaultColWidth="9.00390625" defaultRowHeight="13.5"/>
  <cols>
    <col min="1" max="1" width="2.25390625" style="58" customWidth="1"/>
    <col min="2" max="2" width="2.50390625" style="58" customWidth="1"/>
    <col min="3" max="3" width="5.625" style="58" customWidth="1"/>
    <col min="4" max="4" width="6.625" style="58" customWidth="1"/>
    <col min="5" max="5" width="25.125" style="18" customWidth="1"/>
    <col min="6" max="13" width="16.375" style="18" customWidth="1"/>
    <col min="14" max="58" width="10.625" style="58" customWidth="1"/>
    <col min="59" max="16384" width="9.00390625" style="58" customWidth="1"/>
  </cols>
  <sheetData>
    <row r="1" spans="1:13" ht="16.5" customHeight="1" thickBot="1">
      <c r="A1" s="1" t="s">
        <v>316</v>
      </c>
      <c r="B1" s="1"/>
      <c r="H1" s="34"/>
      <c r="M1" s="34" t="s">
        <v>434</v>
      </c>
    </row>
    <row r="2" spans="1:13" ht="10.5" customHeight="1">
      <c r="A2" s="132"/>
      <c r="B2" s="133"/>
      <c r="C2" s="133"/>
      <c r="D2" s="133"/>
      <c r="E2" s="264" t="s">
        <v>399</v>
      </c>
      <c r="F2" s="166" t="s">
        <v>346</v>
      </c>
      <c r="G2" s="166" t="s">
        <v>365</v>
      </c>
      <c r="H2" s="167" t="s">
        <v>344</v>
      </c>
      <c r="I2" s="167" t="s">
        <v>777</v>
      </c>
      <c r="J2" s="166" t="s">
        <v>366</v>
      </c>
      <c r="K2" s="166" t="s">
        <v>367</v>
      </c>
      <c r="L2" s="543" t="s">
        <v>368</v>
      </c>
      <c r="M2" s="1203" t="s">
        <v>220</v>
      </c>
    </row>
    <row r="3" spans="1:13" ht="12.75" customHeight="1" thickBot="1">
      <c r="A3" s="140"/>
      <c r="B3" s="106"/>
      <c r="C3" s="106" t="s">
        <v>226</v>
      </c>
      <c r="D3" s="106"/>
      <c r="E3" s="202"/>
      <c r="F3" s="131" t="s">
        <v>369</v>
      </c>
      <c r="G3" s="131" t="s">
        <v>370</v>
      </c>
      <c r="H3" s="131" t="s">
        <v>371</v>
      </c>
      <c r="I3" s="131" t="s">
        <v>773</v>
      </c>
      <c r="J3" s="131" t="s">
        <v>372</v>
      </c>
      <c r="K3" s="131" t="s">
        <v>373</v>
      </c>
      <c r="L3" s="532" t="s">
        <v>374</v>
      </c>
      <c r="M3" s="1204"/>
    </row>
    <row r="4" spans="1:13" ht="12" customHeight="1">
      <c r="A4" s="178" t="s">
        <v>264</v>
      </c>
      <c r="B4" s="179"/>
      <c r="C4" s="179"/>
      <c r="D4" s="179"/>
      <c r="E4" s="388"/>
      <c r="F4" s="1110"/>
      <c r="G4" s="675"/>
      <c r="H4" s="675"/>
      <c r="I4" s="675"/>
      <c r="J4" s="675"/>
      <c r="K4" s="675"/>
      <c r="L4" s="676"/>
      <c r="M4" s="1028"/>
    </row>
    <row r="5" spans="1:13" ht="12" customHeight="1">
      <c r="A5" s="1273"/>
      <c r="B5" s="1274"/>
      <c r="C5" s="35" t="s">
        <v>265</v>
      </c>
      <c r="D5" s="36"/>
      <c r="E5" s="389"/>
      <c r="F5" s="718">
        <v>25900</v>
      </c>
      <c r="G5" s="719">
        <v>390300</v>
      </c>
      <c r="H5" s="719">
        <v>1755100</v>
      </c>
      <c r="I5" s="719">
        <v>82000</v>
      </c>
      <c r="J5" s="719">
        <v>0</v>
      </c>
      <c r="K5" s="719">
        <v>0</v>
      </c>
      <c r="L5" s="720">
        <v>0</v>
      </c>
      <c r="M5" s="791">
        <v>2253300</v>
      </c>
    </row>
    <row r="6" spans="1:13" ht="12" customHeight="1">
      <c r="A6" s="1273"/>
      <c r="B6" s="1274"/>
      <c r="C6" s="37"/>
      <c r="D6" s="372" t="s">
        <v>266</v>
      </c>
      <c r="E6" s="390"/>
      <c r="F6" s="722">
        <v>25900</v>
      </c>
      <c r="G6" s="621">
        <v>390300</v>
      </c>
      <c r="H6" s="621">
        <v>1755100</v>
      </c>
      <c r="I6" s="621">
        <v>82000</v>
      </c>
      <c r="J6" s="621">
        <v>0</v>
      </c>
      <c r="K6" s="621">
        <v>0</v>
      </c>
      <c r="L6" s="622">
        <v>0</v>
      </c>
      <c r="M6" s="700">
        <v>2253300</v>
      </c>
    </row>
    <row r="7" spans="1:13" ht="12" customHeight="1">
      <c r="A7" s="1273"/>
      <c r="B7" s="1274"/>
      <c r="C7" s="14"/>
      <c r="D7" s="368" t="s">
        <v>267</v>
      </c>
      <c r="E7" s="391"/>
      <c r="F7" s="725">
        <v>0</v>
      </c>
      <c r="G7" s="628">
        <v>0</v>
      </c>
      <c r="H7" s="628">
        <v>0</v>
      </c>
      <c r="I7" s="628">
        <v>0</v>
      </c>
      <c r="J7" s="628">
        <v>0</v>
      </c>
      <c r="K7" s="628">
        <v>0</v>
      </c>
      <c r="L7" s="629">
        <v>0</v>
      </c>
      <c r="M7" s="630">
        <v>0</v>
      </c>
    </row>
    <row r="8" spans="1:13" ht="12" customHeight="1">
      <c r="A8" s="1273"/>
      <c r="B8" s="1274"/>
      <c r="C8" s="16" t="s">
        <v>268</v>
      </c>
      <c r="D8" s="15"/>
      <c r="E8" s="392"/>
      <c r="F8" s="754">
        <v>4350</v>
      </c>
      <c r="G8" s="755">
        <v>126575</v>
      </c>
      <c r="H8" s="755">
        <v>5074</v>
      </c>
      <c r="I8" s="755">
        <v>0</v>
      </c>
      <c r="J8" s="755">
        <v>0</v>
      </c>
      <c r="K8" s="755">
        <v>69612</v>
      </c>
      <c r="L8" s="756">
        <v>39915</v>
      </c>
      <c r="M8" s="800">
        <v>245526</v>
      </c>
    </row>
    <row r="9" spans="1:13" ht="12" customHeight="1">
      <c r="A9" s="1273"/>
      <c r="B9" s="1274"/>
      <c r="C9" s="16" t="s">
        <v>269</v>
      </c>
      <c r="D9" s="15"/>
      <c r="E9" s="392"/>
      <c r="F9" s="754">
        <v>94754</v>
      </c>
      <c r="G9" s="755">
        <v>0</v>
      </c>
      <c r="H9" s="755">
        <v>1674289</v>
      </c>
      <c r="I9" s="755">
        <v>158949</v>
      </c>
      <c r="J9" s="755">
        <v>23100</v>
      </c>
      <c r="K9" s="755">
        <v>0</v>
      </c>
      <c r="L9" s="756">
        <v>70000</v>
      </c>
      <c r="M9" s="800">
        <v>2021092</v>
      </c>
    </row>
    <row r="10" spans="1:13" ht="11.25" customHeight="1">
      <c r="A10" s="1273"/>
      <c r="B10" s="1274"/>
      <c r="C10" s="16" t="s">
        <v>270</v>
      </c>
      <c r="D10" s="15"/>
      <c r="E10" s="392"/>
      <c r="F10" s="754">
        <v>0</v>
      </c>
      <c r="G10" s="755">
        <v>0</v>
      </c>
      <c r="H10" s="755">
        <v>0</v>
      </c>
      <c r="I10" s="755">
        <v>0</v>
      </c>
      <c r="J10" s="755">
        <v>0</v>
      </c>
      <c r="K10" s="755">
        <v>0</v>
      </c>
      <c r="L10" s="756">
        <v>0</v>
      </c>
      <c r="M10" s="800">
        <v>0</v>
      </c>
    </row>
    <row r="11" spans="1:13" ht="11.25" customHeight="1">
      <c r="A11" s="1273"/>
      <c r="B11" s="1274"/>
      <c r="C11" s="16" t="s">
        <v>271</v>
      </c>
      <c r="D11" s="15"/>
      <c r="E11" s="392"/>
      <c r="F11" s="754">
        <v>0</v>
      </c>
      <c r="G11" s="755">
        <v>0</v>
      </c>
      <c r="H11" s="755">
        <v>0</v>
      </c>
      <c r="I11" s="755">
        <v>0</v>
      </c>
      <c r="J11" s="755">
        <v>0</v>
      </c>
      <c r="K11" s="755">
        <v>0</v>
      </c>
      <c r="L11" s="756">
        <v>0</v>
      </c>
      <c r="M11" s="800">
        <v>0</v>
      </c>
    </row>
    <row r="12" spans="1:13" ht="11.25" customHeight="1">
      <c r="A12" s="1273"/>
      <c r="B12" s="1274"/>
      <c r="C12" s="16" t="s">
        <v>272</v>
      </c>
      <c r="D12" s="15"/>
      <c r="E12" s="392"/>
      <c r="F12" s="754">
        <v>0</v>
      </c>
      <c r="G12" s="755">
        <v>0</v>
      </c>
      <c r="H12" s="755">
        <v>0</v>
      </c>
      <c r="I12" s="755">
        <v>0</v>
      </c>
      <c r="J12" s="755">
        <v>0</v>
      </c>
      <c r="K12" s="755">
        <v>0</v>
      </c>
      <c r="L12" s="756">
        <v>0</v>
      </c>
      <c r="M12" s="800">
        <v>0</v>
      </c>
    </row>
    <row r="13" spans="1:13" ht="11.25" customHeight="1">
      <c r="A13" s="1273"/>
      <c r="B13" s="1274"/>
      <c r="C13" s="16" t="s">
        <v>273</v>
      </c>
      <c r="D13" s="15"/>
      <c r="E13" s="392"/>
      <c r="F13" s="754">
        <v>0</v>
      </c>
      <c r="G13" s="755">
        <v>0</v>
      </c>
      <c r="H13" s="755">
        <v>0</v>
      </c>
      <c r="I13" s="755">
        <v>0</v>
      </c>
      <c r="J13" s="755">
        <v>0</v>
      </c>
      <c r="K13" s="755">
        <v>0</v>
      </c>
      <c r="L13" s="756">
        <v>2223</v>
      </c>
      <c r="M13" s="800">
        <v>2223</v>
      </c>
    </row>
    <row r="14" spans="1:13" ht="12" customHeight="1">
      <c r="A14" s="1273"/>
      <c r="B14" s="1274"/>
      <c r="C14" s="16" t="s">
        <v>274</v>
      </c>
      <c r="D14" s="15"/>
      <c r="E14" s="392"/>
      <c r="F14" s="754">
        <v>0</v>
      </c>
      <c r="G14" s="755">
        <v>7713</v>
      </c>
      <c r="H14" s="755">
        <v>0</v>
      </c>
      <c r="I14" s="755">
        <v>0</v>
      </c>
      <c r="J14" s="755">
        <v>0</v>
      </c>
      <c r="K14" s="755">
        <v>0</v>
      </c>
      <c r="L14" s="756">
        <v>0</v>
      </c>
      <c r="M14" s="800">
        <v>7713</v>
      </c>
    </row>
    <row r="15" spans="1:13" ht="12" customHeight="1">
      <c r="A15" s="1273"/>
      <c r="B15" s="1274"/>
      <c r="C15" s="16" t="s">
        <v>275</v>
      </c>
      <c r="D15" s="15"/>
      <c r="E15" s="392"/>
      <c r="F15" s="754">
        <v>0</v>
      </c>
      <c r="G15" s="755">
        <v>0</v>
      </c>
      <c r="H15" s="755">
        <v>0</v>
      </c>
      <c r="I15" s="755">
        <v>0</v>
      </c>
      <c r="J15" s="755">
        <v>0</v>
      </c>
      <c r="K15" s="755">
        <v>0</v>
      </c>
      <c r="L15" s="756">
        <v>0</v>
      </c>
      <c r="M15" s="800">
        <v>0</v>
      </c>
    </row>
    <row r="16" spans="1:13" ht="12" customHeight="1">
      <c r="A16" s="1273"/>
      <c r="B16" s="1274"/>
      <c r="C16" s="16" t="s">
        <v>276</v>
      </c>
      <c r="D16" s="15"/>
      <c r="E16" s="392"/>
      <c r="F16" s="754">
        <v>0</v>
      </c>
      <c r="G16" s="755">
        <v>213147</v>
      </c>
      <c r="H16" s="755">
        <v>0</v>
      </c>
      <c r="I16" s="755">
        <v>0</v>
      </c>
      <c r="J16" s="755">
        <v>0</v>
      </c>
      <c r="K16" s="755">
        <v>0</v>
      </c>
      <c r="L16" s="756">
        <v>0</v>
      </c>
      <c r="M16" s="800">
        <v>213147</v>
      </c>
    </row>
    <row r="17" spans="1:13" ht="12" customHeight="1">
      <c r="A17" s="1273"/>
      <c r="B17" s="1274"/>
      <c r="C17" s="16" t="s">
        <v>277</v>
      </c>
      <c r="D17" s="15"/>
      <c r="E17" s="392"/>
      <c r="F17" s="754">
        <v>125004</v>
      </c>
      <c r="G17" s="755">
        <v>737735</v>
      </c>
      <c r="H17" s="755">
        <v>3434463</v>
      </c>
      <c r="I17" s="755">
        <v>240949</v>
      </c>
      <c r="J17" s="755">
        <v>23100</v>
      </c>
      <c r="K17" s="755">
        <v>69612</v>
      </c>
      <c r="L17" s="756">
        <v>112138</v>
      </c>
      <c r="M17" s="800">
        <v>4743001</v>
      </c>
    </row>
    <row r="18" spans="1:13" ht="12" customHeight="1">
      <c r="A18" s="1273"/>
      <c r="B18" s="1274"/>
      <c r="C18" s="1268" t="s">
        <v>364</v>
      </c>
      <c r="D18" s="1269"/>
      <c r="E18" s="1270"/>
      <c r="F18" s="754">
        <v>0</v>
      </c>
      <c r="G18" s="755">
        <v>0</v>
      </c>
      <c r="H18" s="755">
        <v>0</v>
      </c>
      <c r="I18" s="755">
        <v>0</v>
      </c>
      <c r="J18" s="755">
        <v>0</v>
      </c>
      <c r="K18" s="755">
        <v>0</v>
      </c>
      <c r="L18" s="756">
        <v>0</v>
      </c>
      <c r="M18" s="800">
        <v>0</v>
      </c>
    </row>
    <row r="19" spans="1:13" ht="12" customHeight="1">
      <c r="A19" s="1273"/>
      <c r="B19" s="1274"/>
      <c r="C19" s="16" t="s">
        <v>22</v>
      </c>
      <c r="D19" s="15"/>
      <c r="E19" s="392"/>
      <c r="F19" s="754">
        <v>0</v>
      </c>
      <c r="G19" s="755">
        <v>25500</v>
      </c>
      <c r="H19" s="755">
        <v>0</v>
      </c>
      <c r="I19" s="755">
        <v>0</v>
      </c>
      <c r="J19" s="755">
        <v>0</v>
      </c>
      <c r="K19" s="755">
        <v>0</v>
      </c>
      <c r="L19" s="756">
        <v>0</v>
      </c>
      <c r="M19" s="800">
        <v>25500</v>
      </c>
    </row>
    <row r="20" spans="1:13" ht="12" customHeight="1" thickBot="1">
      <c r="A20" s="1275"/>
      <c r="B20" s="1276"/>
      <c r="C20" s="180" t="s">
        <v>278</v>
      </c>
      <c r="D20" s="181"/>
      <c r="E20" s="393"/>
      <c r="F20" s="737">
        <v>125004</v>
      </c>
      <c r="G20" s="738">
        <v>712235</v>
      </c>
      <c r="H20" s="738">
        <v>3434463</v>
      </c>
      <c r="I20" s="738">
        <v>240949</v>
      </c>
      <c r="J20" s="738">
        <v>23100</v>
      </c>
      <c r="K20" s="738">
        <v>69612</v>
      </c>
      <c r="L20" s="739">
        <v>112138</v>
      </c>
      <c r="M20" s="673">
        <v>4717501</v>
      </c>
    </row>
    <row r="21" spans="1:13" ht="12" customHeight="1">
      <c r="A21" s="178" t="s">
        <v>279</v>
      </c>
      <c r="B21" s="179"/>
      <c r="C21" s="179"/>
      <c r="D21" s="179"/>
      <c r="E21" s="388"/>
      <c r="F21" s="1110"/>
      <c r="G21" s="675"/>
      <c r="H21" s="675"/>
      <c r="I21" s="675"/>
      <c r="J21" s="675"/>
      <c r="K21" s="675"/>
      <c r="L21" s="676"/>
      <c r="M21" s="604"/>
    </row>
    <row r="22" spans="1:13" ht="12" customHeight="1">
      <c r="A22" s="1273"/>
      <c r="B22" s="1274"/>
      <c r="C22" s="35" t="s">
        <v>280</v>
      </c>
      <c r="D22" s="36"/>
      <c r="E22" s="389"/>
      <c r="F22" s="833">
        <v>46817</v>
      </c>
      <c r="G22" s="834">
        <v>710369</v>
      </c>
      <c r="H22" s="834">
        <v>3622188</v>
      </c>
      <c r="I22" s="834">
        <v>240949</v>
      </c>
      <c r="J22" s="834">
        <v>31396</v>
      </c>
      <c r="K22" s="834">
        <v>55345</v>
      </c>
      <c r="L22" s="835">
        <v>72223</v>
      </c>
      <c r="M22" s="721">
        <v>4779287</v>
      </c>
    </row>
    <row r="23" spans="1:13" ht="12" customHeight="1">
      <c r="A23" s="1273"/>
      <c r="B23" s="1274"/>
      <c r="C23" s="377" t="s">
        <v>281</v>
      </c>
      <c r="D23" s="372" t="s">
        <v>282</v>
      </c>
      <c r="E23" s="390"/>
      <c r="F23" s="722">
        <v>0</v>
      </c>
      <c r="G23" s="621">
        <v>0</v>
      </c>
      <c r="H23" s="621">
        <v>0</v>
      </c>
      <c r="I23" s="621">
        <v>0</v>
      </c>
      <c r="J23" s="621">
        <v>0</v>
      </c>
      <c r="K23" s="621">
        <v>0</v>
      </c>
      <c r="L23" s="622">
        <v>0</v>
      </c>
      <c r="M23" s="700">
        <v>0</v>
      </c>
    </row>
    <row r="24" spans="1:13" ht="12" customHeight="1">
      <c r="A24" s="1273"/>
      <c r="B24" s="1274"/>
      <c r="C24" s="378"/>
      <c r="D24" s="372" t="s">
        <v>283</v>
      </c>
      <c r="E24" s="390"/>
      <c r="F24" s="722">
        <v>0</v>
      </c>
      <c r="G24" s="621">
        <v>0</v>
      </c>
      <c r="H24" s="621">
        <v>0</v>
      </c>
      <c r="I24" s="621">
        <v>0</v>
      </c>
      <c r="J24" s="621">
        <v>0</v>
      </c>
      <c r="K24" s="621">
        <v>0</v>
      </c>
      <c r="L24" s="622">
        <v>0</v>
      </c>
      <c r="M24" s="700">
        <v>0</v>
      </c>
    </row>
    <row r="25" spans="1:13" ht="12" customHeight="1">
      <c r="A25" s="1273"/>
      <c r="B25" s="1274"/>
      <c r="C25" s="37" t="s">
        <v>281</v>
      </c>
      <c r="D25" s="379" t="s">
        <v>284</v>
      </c>
      <c r="E25" s="388"/>
      <c r="F25" s="722">
        <v>4364</v>
      </c>
      <c r="G25" s="621">
        <v>7713</v>
      </c>
      <c r="H25" s="621">
        <v>0</v>
      </c>
      <c r="I25" s="621">
        <v>0</v>
      </c>
      <c r="J25" s="621">
        <v>0</v>
      </c>
      <c r="K25" s="621">
        <v>0</v>
      </c>
      <c r="L25" s="622">
        <v>27993</v>
      </c>
      <c r="M25" s="700">
        <v>40070</v>
      </c>
    </row>
    <row r="26" spans="1:13" ht="12" customHeight="1">
      <c r="A26" s="1273"/>
      <c r="B26" s="1274"/>
      <c r="C26" s="37"/>
      <c r="D26" s="380"/>
      <c r="E26" s="394" t="s">
        <v>285</v>
      </c>
      <c r="F26" s="722">
        <v>0</v>
      </c>
      <c r="G26" s="621">
        <v>0</v>
      </c>
      <c r="H26" s="621">
        <v>0</v>
      </c>
      <c r="I26" s="621">
        <v>0</v>
      </c>
      <c r="J26" s="621">
        <v>0</v>
      </c>
      <c r="K26" s="621">
        <v>0</v>
      </c>
      <c r="L26" s="622">
        <v>0</v>
      </c>
      <c r="M26" s="700">
        <v>0</v>
      </c>
    </row>
    <row r="27" spans="1:13" ht="12" customHeight="1">
      <c r="A27" s="1273"/>
      <c r="B27" s="1274"/>
      <c r="C27" s="37"/>
      <c r="D27" s="371" t="s">
        <v>286</v>
      </c>
      <c r="E27" s="388"/>
      <c r="F27" s="722">
        <v>42453</v>
      </c>
      <c r="G27" s="621">
        <v>702656</v>
      </c>
      <c r="H27" s="621">
        <v>3622188</v>
      </c>
      <c r="I27" s="621">
        <v>240949</v>
      </c>
      <c r="J27" s="621">
        <v>31396</v>
      </c>
      <c r="K27" s="621">
        <v>55345</v>
      </c>
      <c r="L27" s="622">
        <v>44230</v>
      </c>
      <c r="M27" s="700">
        <v>4739217</v>
      </c>
    </row>
    <row r="28" spans="1:13" ht="12" customHeight="1">
      <c r="A28" s="1273"/>
      <c r="B28" s="1274"/>
      <c r="C28" s="37"/>
      <c r="D28" s="370"/>
      <c r="E28" s="395" t="s">
        <v>285</v>
      </c>
      <c r="F28" s="722">
        <v>25900</v>
      </c>
      <c r="G28" s="621">
        <v>364800</v>
      </c>
      <c r="H28" s="621">
        <v>1755100</v>
      </c>
      <c r="I28" s="621">
        <v>82000</v>
      </c>
      <c r="J28" s="621">
        <v>0</v>
      </c>
      <c r="K28" s="621">
        <v>0</v>
      </c>
      <c r="L28" s="622">
        <v>0</v>
      </c>
      <c r="M28" s="700">
        <v>2227800</v>
      </c>
    </row>
    <row r="29" spans="1:13" ht="12" customHeight="1">
      <c r="A29" s="1273"/>
      <c r="B29" s="1274"/>
      <c r="C29" s="381" t="s">
        <v>287</v>
      </c>
      <c r="D29" s="179" t="s">
        <v>288</v>
      </c>
      <c r="E29" s="394" t="s">
        <v>700</v>
      </c>
      <c r="F29" s="722">
        <v>0</v>
      </c>
      <c r="G29" s="621">
        <v>0</v>
      </c>
      <c r="H29" s="621">
        <v>0</v>
      </c>
      <c r="I29" s="621">
        <v>0</v>
      </c>
      <c r="J29" s="621">
        <v>0</v>
      </c>
      <c r="K29" s="621">
        <v>0</v>
      </c>
      <c r="L29" s="622">
        <v>0</v>
      </c>
      <c r="M29" s="700">
        <v>0</v>
      </c>
    </row>
    <row r="30" spans="1:13" ht="12" customHeight="1">
      <c r="A30" s="1273"/>
      <c r="B30" s="1274"/>
      <c r="C30" s="382"/>
      <c r="D30" s="179"/>
      <c r="E30" s="394" t="s">
        <v>701</v>
      </c>
      <c r="F30" s="722">
        <v>0</v>
      </c>
      <c r="G30" s="621">
        <v>364800</v>
      </c>
      <c r="H30" s="621">
        <v>1755100</v>
      </c>
      <c r="I30" s="621">
        <v>82000</v>
      </c>
      <c r="J30" s="621">
        <v>0</v>
      </c>
      <c r="K30" s="621">
        <v>0</v>
      </c>
      <c r="L30" s="622">
        <v>0</v>
      </c>
      <c r="M30" s="700">
        <v>2201900</v>
      </c>
    </row>
    <row r="31" spans="1:13" ht="12" customHeight="1">
      <c r="A31" s="1273"/>
      <c r="B31" s="1274"/>
      <c r="C31" s="382"/>
      <c r="D31" s="179"/>
      <c r="E31" s="394" t="s">
        <v>289</v>
      </c>
      <c r="F31" s="722">
        <v>25900</v>
      </c>
      <c r="G31" s="621">
        <v>0</v>
      </c>
      <c r="H31" s="621">
        <v>0</v>
      </c>
      <c r="I31" s="621">
        <v>0</v>
      </c>
      <c r="J31" s="621">
        <v>0</v>
      </c>
      <c r="K31" s="621">
        <v>0</v>
      </c>
      <c r="L31" s="622">
        <v>0</v>
      </c>
      <c r="M31" s="700">
        <v>25900</v>
      </c>
    </row>
    <row r="32" spans="1:13" ht="12" customHeight="1">
      <c r="A32" s="1273"/>
      <c r="B32" s="1274"/>
      <c r="C32" s="382"/>
      <c r="D32" s="379" t="s">
        <v>290</v>
      </c>
      <c r="E32" s="388"/>
      <c r="F32" s="722">
        <v>4364</v>
      </c>
      <c r="G32" s="621">
        <v>0</v>
      </c>
      <c r="H32" s="621">
        <v>0</v>
      </c>
      <c r="I32" s="621">
        <v>0</v>
      </c>
      <c r="J32" s="621">
        <v>0</v>
      </c>
      <c r="K32" s="621">
        <v>0</v>
      </c>
      <c r="L32" s="622">
        <v>2223</v>
      </c>
      <c r="M32" s="700">
        <v>6587</v>
      </c>
    </row>
    <row r="33" spans="1:13" ht="12" customHeight="1">
      <c r="A33" s="1273"/>
      <c r="B33" s="1274"/>
      <c r="C33" s="382"/>
      <c r="D33" s="372" t="s">
        <v>291</v>
      </c>
      <c r="E33" s="390"/>
      <c r="F33" s="722">
        <v>0</v>
      </c>
      <c r="G33" s="621">
        <v>7713</v>
      </c>
      <c r="H33" s="621">
        <v>0</v>
      </c>
      <c r="I33" s="621">
        <v>0</v>
      </c>
      <c r="J33" s="621">
        <v>0</v>
      </c>
      <c r="K33" s="621">
        <v>0</v>
      </c>
      <c r="L33" s="622">
        <v>0</v>
      </c>
      <c r="M33" s="700">
        <v>7713</v>
      </c>
    </row>
    <row r="34" spans="1:13" ht="12" customHeight="1">
      <c r="A34" s="1273"/>
      <c r="B34" s="1274"/>
      <c r="C34" s="382"/>
      <c r="D34" s="372" t="s">
        <v>292</v>
      </c>
      <c r="E34" s="390"/>
      <c r="F34" s="722">
        <v>0</v>
      </c>
      <c r="G34" s="621">
        <v>0</v>
      </c>
      <c r="H34" s="621">
        <v>0</v>
      </c>
      <c r="I34" s="621">
        <v>0</v>
      </c>
      <c r="J34" s="621">
        <v>0</v>
      </c>
      <c r="K34" s="621">
        <v>0</v>
      </c>
      <c r="L34" s="622">
        <v>0</v>
      </c>
      <c r="M34" s="700">
        <v>0</v>
      </c>
    </row>
    <row r="35" spans="1:13" ht="12" customHeight="1">
      <c r="A35" s="1273"/>
      <c r="B35" s="1274"/>
      <c r="C35" s="382"/>
      <c r="D35" s="372" t="s">
        <v>293</v>
      </c>
      <c r="E35" s="390"/>
      <c r="F35" s="722">
        <v>4350</v>
      </c>
      <c r="G35" s="621">
        <v>121500</v>
      </c>
      <c r="H35" s="621">
        <v>1672089</v>
      </c>
      <c r="I35" s="621">
        <v>158949</v>
      </c>
      <c r="J35" s="621">
        <v>23100</v>
      </c>
      <c r="K35" s="621">
        <v>27672</v>
      </c>
      <c r="L35" s="622">
        <v>70000</v>
      </c>
      <c r="M35" s="700">
        <v>2077660</v>
      </c>
    </row>
    <row r="36" spans="1:13" ht="12" customHeight="1">
      <c r="A36" s="1273"/>
      <c r="B36" s="1274"/>
      <c r="C36" s="383"/>
      <c r="D36" s="368" t="s">
        <v>289</v>
      </c>
      <c r="E36" s="391"/>
      <c r="F36" s="725">
        <v>12203</v>
      </c>
      <c r="G36" s="628">
        <v>216356</v>
      </c>
      <c r="H36" s="628">
        <v>194999</v>
      </c>
      <c r="I36" s="628">
        <v>0</v>
      </c>
      <c r="J36" s="628">
        <v>8296</v>
      </c>
      <c r="K36" s="628">
        <v>27673</v>
      </c>
      <c r="L36" s="629">
        <v>0</v>
      </c>
      <c r="M36" s="630">
        <v>459527</v>
      </c>
    </row>
    <row r="37" spans="1:13" ht="12" customHeight="1">
      <c r="A37" s="1273"/>
      <c r="B37" s="1274"/>
      <c r="C37" s="35" t="s">
        <v>294</v>
      </c>
      <c r="D37" s="36"/>
      <c r="E37" s="389"/>
      <c r="F37" s="718">
        <v>187222</v>
      </c>
      <c r="G37" s="719">
        <v>6497</v>
      </c>
      <c r="H37" s="719">
        <v>5074</v>
      </c>
      <c r="I37" s="719">
        <v>0</v>
      </c>
      <c r="J37" s="719">
        <v>15311</v>
      </c>
      <c r="K37" s="719">
        <v>62911</v>
      </c>
      <c r="L37" s="720">
        <v>39915</v>
      </c>
      <c r="M37" s="791">
        <v>316930</v>
      </c>
    </row>
    <row r="38" spans="1:13" ht="12" customHeight="1">
      <c r="A38" s="1273"/>
      <c r="B38" s="1274"/>
      <c r="C38" s="37"/>
      <c r="D38" s="384" t="s">
        <v>295</v>
      </c>
      <c r="E38" s="394" t="s">
        <v>296</v>
      </c>
      <c r="F38" s="722">
        <v>0</v>
      </c>
      <c r="G38" s="621">
        <v>0</v>
      </c>
      <c r="H38" s="621">
        <v>0</v>
      </c>
      <c r="I38" s="621">
        <v>0</v>
      </c>
      <c r="J38" s="621">
        <v>0</v>
      </c>
      <c r="K38" s="621">
        <v>0</v>
      </c>
      <c r="L38" s="622">
        <v>0</v>
      </c>
      <c r="M38" s="700">
        <v>0</v>
      </c>
    </row>
    <row r="39" spans="1:13" ht="12" customHeight="1">
      <c r="A39" s="1273"/>
      <c r="B39" s="1274"/>
      <c r="C39" s="37"/>
      <c r="D39" s="385"/>
      <c r="E39" s="509" t="s">
        <v>702</v>
      </c>
      <c r="F39" s="722">
        <v>0</v>
      </c>
      <c r="G39" s="621">
        <v>0</v>
      </c>
      <c r="H39" s="621">
        <v>0</v>
      </c>
      <c r="I39" s="621">
        <v>0</v>
      </c>
      <c r="J39" s="621">
        <v>0</v>
      </c>
      <c r="K39" s="621">
        <v>0</v>
      </c>
      <c r="L39" s="622">
        <v>0</v>
      </c>
      <c r="M39" s="700">
        <v>0</v>
      </c>
    </row>
    <row r="40" spans="1:13" ht="12" customHeight="1">
      <c r="A40" s="1273"/>
      <c r="B40" s="1274"/>
      <c r="C40" s="37"/>
      <c r="D40" s="380"/>
      <c r="E40" s="394" t="s">
        <v>297</v>
      </c>
      <c r="F40" s="722">
        <v>0</v>
      </c>
      <c r="G40" s="621">
        <v>0</v>
      </c>
      <c r="H40" s="621">
        <v>0</v>
      </c>
      <c r="I40" s="621">
        <v>0</v>
      </c>
      <c r="J40" s="621">
        <v>0</v>
      </c>
      <c r="K40" s="621">
        <v>0</v>
      </c>
      <c r="L40" s="622">
        <v>0</v>
      </c>
      <c r="M40" s="700">
        <v>0</v>
      </c>
    </row>
    <row r="41" spans="1:13" ht="12" customHeight="1">
      <c r="A41" s="1273"/>
      <c r="B41" s="1274"/>
      <c r="C41" s="37"/>
      <c r="D41" s="372" t="s">
        <v>266</v>
      </c>
      <c r="E41" s="390"/>
      <c r="F41" s="722">
        <v>147791</v>
      </c>
      <c r="G41" s="621">
        <v>6497</v>
      </c>
      <c r="H41" s="621">
        <v>5074</v>
      </c>
      <c r="I41" s="621">
        <v>0</v>
      </c>
      <c r="J41" s="621">
        <v>15311</v>
      </c>
      <c r="K41" s="621">
        <v>62911</v>
      </c>
      <c r="L41" s="622">
        <v>39915</v>
      </c>
      <c r="M41" s="700">
        <v>277499</v>
      </c>
    </row>
    <row r="42" spans="1:13" ht="12" customHeight="1">
      <c r="A42" s="1273"/>
      <c r="B42" s="1274"/>
      <c r="C42" s="14"/>
      <c r="D42" s="368" t="s">
        <v>267</v>
      </c>
      <c r="E42" s="391"/>
      <c r="F42" s="725">
        <v>39431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9">
        <v>0</v>
      </c>
      <c r="M42" s="630">
        <v>39431</v>
      </c>
    </row>
    <row r="43" spans="1:13" ht="12" customHeight="1">
      <c r="A43" s="1273"/>
      <c r="B43" s="1274"/>
      <c r="C43" s="16" t="s">
        <v>298</v>
      </c>
      <c r="D43" s="15"/>
      <c r="E43" s="392"/>
      <c r="F43" s="754">
        <v>0</v>
      </c>
      <c r="G43" s="755">
        <v>0</v>
      </c>
      <c r="H43" s="755">
        <v>0</v>
      </c>
      <c r="I43" s="755">
        <v>0</v>
      </c>
      <c r="J43" s="755">
        <v>0</v>
      </c>
      <c r="K43" s="755">
        <v>0</v>
      </c>
      <c r="L43" s="756">
        <v>0</v>
      </c>
      <c r="M43" s="800">
        <v>0</v>
      </c>
    </row>
    <row r="44" spans="1:13" ht="12" customHeight="1">
      <c r="A44" s="1273"/>
      <c r="B44" s="1274"/>
      <c r="C44" s="16" t="s">
        <v>299</v>
      </c>
      <c r="D44" s="15"/>
      <c r="E44" s="392"/>
      <c r="F44" s="754">
        <v>0</v>
      </c>
      <c r="G44" s="755">
        <v>0</v>
      </c>
      <c r="H44" s="755">
        <v>0</v>
      </c>
      <c r="I44" s="755">
        <v>0</v>
      </c>
      <c r="J44" s="755">
        <v>0</v>
      </c>
      <c r="K44" s="755">
        <v>0</v>
      </c>
      <c r="L44" s="756">
        <v>0</v>
      </c>
      <c r="M44" s="800">
        <v>0</v>
      </c>
    </row>
    <row r="45" spans="1:13" ht="12" customHeight="1">
      <c r="A45" s="1273"/>
      <c r="B45" s="1274"/>
      <c r="C45" s="16" t="s">
        <v>239</v>
      </c>
      <c r="D45" s="15"/>
      <c r="E45" s="392"/>
      <c r="F45" s="754">
        <v>12050</v>
      </c>
      <c r="G45" s="755">
        <v>0</v>
      </c>
      <c r="H45" s="755">
        <v>2200</v>
      </c>
      <c r="I45" s="755">
        <v>0</v>
      </c>
      <c r="J45" s="755">
        <v>0</v>
      </c>
      <c r="K45" s="755">
        <v>0</v>
      </c>
      <c r="L45" s="756">
        <v>0</v>
      </c>
      <c r="M45" s="800">
        <v>14250</v>
      </c>
    </row>
    <row r="46" spans="1:13" ht="12" customHeight="1" thickBot="1">
      <c r="A46" s="1275"/>
      <c r="B46" s="1276"/>
      <c r="C46" s="180" t="s">
        <v>300</v>
      </c>
      <c r="D46" s="181"/>
      <c r="E46" s="393"/>
      <c r="F46" s="737">
        <v>246089</v>
      </c>
      <c r="G46" s="738">
        <v>716866</v>
      </c>
      <c r="H46" s="738">
        <v>3629462</v>
      </c>
      <c r="I46" s="738">
        <v>240949</v>
      </c>
      <c r="J46" s="738">
        <v>46707</v>
      </c>
      <c r="K46" s="738">
        <v>118256</v>
      </c>
      <c r="L46" s="739">
        <v>112138</v>
      </c>
      <c r="M46" s="673">
        <v>5110467</v>
      </c>
    </row>
    <row r="47" spans="1:13" ht="12" customHeight="1">
      <c r="A47" s="178" t="s">
        <v>301</v>
      </c>
      <c r="B47" s="179"/>
      <c r="C47" s="179"/>
      <c r="D47" s="179" t="s">
        <v>662</v>
      </c>
      <c r="E47" s="388"/>
      <c r="F47" s="1110"/>
      <c r="G47" s="675"/>
      <c r="H47" s="675"/>
      <c r="I47" s="675"/>
      <c r="J47" s="675"/>
      <c r="K47" s="675"/>
      <c r="L47" s="676"/>
      <c r="M47" s="604"/>
    </row>
    <row r="48" spans="1:13" ht="12" customHeight="1">
      <c r="A48" s="1273"/>
      <c r="B48" s="1274"/>
      <c r="C48" s="374" t="s">
        <v>302</v>
      </c>
      <c r="D48" s="375"/>
      <c r="E48" s="396"/>
      <c r="F48" s="833">
        <v>0</v>
      </c>
      <c r="G48" s="834">
        <v>0</v>
      </c>
      <c r="H48" s="834">
        <v>0</v>
      </c>
      <c r="I48" s="834">
        <v>0</v>
      </c>
      <c r="J48" s="834">
        <v>0</v>
      </c>
      <c r="K48" s="834">
        <v>0</v>
      </c>
      <c r="L48" s="835">
        <v>0</v>
      </c>
      <c r="M48" s="721">
        <v>0</v>
      </c>
    </row>
    <row r="49" spans="1:13" ht="12" customHeight="1">
      <c r="A49" s="1277"/>
      <c r="B49" s="1278"/>
      <c r="C49" s="14" t="s">
        <v>303</v>
      </c>
      <c r="D49" s="376"/>
      <c r="E49" s="397" t="s">
        <v>304</v>
      </c>
      <c r="F49" s="714">
        <v>121085</v>
      </c>
      <c r="G49" s="715">
        <v>4631</v>
      </c>
      <c r="H49" s="715">
        <v>194999</v>
      </c>
      <c r="I49" s="715">
        <v>0</v>
      </c>
      <c r="J49" s="715">
        <v>23607</v>
      </c>
      <c r="K49" s="715">
        <v>48644</v>
      </c>
      <c r="L49" s="716">
        <v>0</v>
      </c>
      <c r="M49" s="717">
        <v>392966</v>
      </c>
    </row>
    <row r="50" spans="1:13" ht="12" customHeight="1">
      <c r="A50" s="178" t="s">
        <v>305</v>
      </c>
      <c r="B50" s="179"/>
      <c r="C50" s="179"/>
      <c r="D50" s="179"/>
      <c r="E50" s="388"/>
      <c r="F50" s="1111"/>
      <c r="G50" s="648"/>
      <c r="H50" s="648"/>
      <c r="I50" s="648"/>
      <c r="J50" s="648"/>
      <c r="K50" s="648"/>
      <c r="L50" s="649"/>
      <c r="M50" s="650"/>
    </row>
    <row r="51" spans="1:13" ht="11.25" customHeight="1">
      <c r="A51" s="1273"/>
      <c r="B51" s="1279"/>
      <c r="C51" s="372" t="s">
        <v>306</v>
      </c>
      <c r="D51" s="373"/>
      <c r="E51" s="390"/>
      <c r="F51" s="722">
        <v>117971</v>
      </c>
      <c r="G51" s="621">
        <v>4631</v>
      </c>
      <c r="H51" s="621">
        <v>194999</v>
      </c>
      <c r="I51" s="621">
        <v>0</v>
      </c>
      <c r="J51" s="621">
        <v>0</v>
      </c>
      <c r="K51" s="621">
        <v>38644</v>
      </c>
      <c r="L51" s="622">
        <v>0</v>
      </c>
      <c r="M51" s="700">
        <v>356245</v>
      </c>
    </row>
    <row r="52" spans="1:13" ht="11.25" customHeight="1">
      <c r="A52" s="1273"/>
      <c r="B52" s="1279"/>
      <c r="C52" s="372" t="s">
        <v>307</v>
      </c>
      <c r="D52" s="373"/>
      <c r="E52" s="390"/>
      <c r="F52" s="722">
        <v>0</v>
      </c>
      <c r="G52" s="621">
        <v>0</v>
      </c>
      <c r="H52" s="621">
        <v>0</v>
      </c>
      <c r="I52" s="621">
        <v>0</v>
      </c>
      <c r="J52" s="621">
        <v>23607</v>
      </c>
      <c r="K52" s="621">
        <v>0</v>
      </c>
      <c r="L52" s="622">
        <v>0</v>
      </c>
      <c r="M52" s="700">
        <v>23607</v>
      </c>
    </row>
    <row r="53" spans="1:13" ht="11.25" customHeight="1">
      <c r="A53" s="1273"/>
      <c r="B53" s="1279"/>
      <c r="C53" s="372" t="s">
        <v>308</v>
      </c>
      <c r="D53" s="373"/>
      <c r="E53" s="390"/>
      <c r="F53" s="722">
        <v>0</v>
      </c>
      <c r="G53" s="621">
        <v>0</v>
      </c>
      <c r="H53" s="621">
        <v>0</v>
      </c>
      <c r="I53" s="621">
        <v>0</v>
      </c>
      <c r="J53" s="621">
        <v>0</v>
      </c>
      <c r="K53" s="621">
        <v>0</v>
      </c>
      <c r="L53" s="622">
        <v>0</v>
      </c>
      <c r="M53" s="700">
        <v>0</v>
      </c>
    </row>
    <row r="54" spans="1:13" ht="11.25" customHeight="1">
      <c r="A54" s="1273"/>
      <c r="B54" s="1279"/>
      <c r="C54" s="372" t="s">
        <v>309</v>
      </c>
      <c r="D54" s="373"/>
      <c r="E54" s="390"/>
      <c r="F54" s="722">
        <v>0</v>
      </c>
      <c r="G54" s="621">
        <v>0</v>
      </c>
      <c r="H54" s="621">
        <v>0</v>
      </c>
      <c r="I54" s="621">
        <v>0</v>
      </c>
      <c r="J54" s="621">
        <v>0</v>
      </c>
      <c r="K54" s="621">
        <v>0</v>
      </c>
      <c r="L54" s="622">
        <v>0</v>
      </c>
      <c r="M54" s="700">
        <v>0</v>
      </c>
    </row>
    <row r="55" spans="1:13" ht="11.25" customHeight="1">
      <c r="A55" s="1273"/>
      <c r="B55" s="1279"/>
      <c r="C55" s="372" t="s">
        <v>310</v>
      </c>
      <c r="D55" s="373"/>
      <c r="E55" s="390"/>
      <c r="F55" s="722">
        <v>0</v>
      </c>
      <c r="G55" s="621">
        <v>0</v>
      </c>
      <c r="H55" s="621">
        <v>0</v>
      </c>
      <c r="I55" s="621">
        <v>0</v>
      </c>
      <c r="J55" s="621">
        <v>0</v>
      </c>
      <c r="K55" s="621">
        <v>10000</v>
      </c>
      <c r="L55" s="622">
        <v>0</v>
      </c>
      <c r="M55" s="700">
        <v>10000</v>
      </c>
    </row>
    <row r="56" spans="1:13" ht="11.25" customHeight="1">
      <c r="A56" s="1273"/>
      <c r="B56" s="1279"/>
      <c r="C56" s="372" t="s">
        <v>311</v>
      </c>
      <c r="D56" s="373"/>
      <c r="E56" s="390"/>
      <c r="F56" s="722">
        <v>0</v>
      </c>
      <c r="G56" s="621">
        <v>0</v>
      </c>
      <c r="H56" s="621">
        <v>0</v>
      </c>
      <c r="I56" s="621">
        <v>0</v>
      </c>
      <c r="J56" s="621">
        <v>0</v>
      </c>
      <c r="K56" s="621">
        <v>0</v>
      </c>
      <c r="L56" s="622">
        <v>0</v>
      </c>
      <c r="M56" s="700">
        <v>0</v>
      </c>
    </row>
    <row r="57" spans="1:13" ht="12" customHeight="1">
      <c r="A57" s="1273"/>
      <c r="B57" s="1279"/>
      <c r="C57" s="371" t="s">
        <v>312</v>
      </c>
      <c r="D57" s="179"/>
      <c r="E57" s="388"/>
      <c r="F57" s="723">
        <v>3114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724">
        <v>0</v>
      </c>
      <c r="M57" s="740">
        <v>3114</v>
      </c>
    </row>
    <row r="58" spans="1:13" ht="12" customHeight="1">
      <c r="A58" s="1273"/>
      <c r="B58" s="1279"/>
      <c r="C58" s="370"/>
      <c r="D58" s="1271" t="s">
        <v>313</v>
      </c>
      <c r="E58" s="1272"/>
      <c r="F58" s="726">
        <v>3114</v>
      </c>
      <c r="G58" s="727">
        <v>0</v>
      </c>
      <c r="H58" s="727">
        <v>0</v>
      </c>
      <c r="I58" s="727">
        <v>0</v>
      </c>
      <c r="J58" s="727">
        <v>0</v>
      </c>
      <c r="K58" s="727">
        <v>0</v>
      </c>
      <c r="L58" s="728">
        <v>0</v>
      </c>
      <c r="M58" s="729">
        <v>3114</v>
      </c>
    </row>
    <row r="59" spans="1:13" ht="12" customHeight="1">
      <c r="A59" s="1277"/>
      <c r="B59" s="1280"/>
      <c r="C59" s="368" t="s">
        <v>314</v>
      </c>
      <c r="D59" s="369"/>
      <c r="E59" s="391"/>
      <c r="F59" s="725">
        <v>121085</v>
      </c>
      <c r="G59" s="628">
        <v>4631</v>
      </c>
      <c r="H59" s="628">
        <v>194999</v>
      </c>
      <c r="I59" s="628">
        <v>0</v>
      </c>
      <c r="J59" s="628">
        <v>23607</v>
      </c>
      <c r="K59" s="628">
        <v>48644</v>
      </c>
      <c r="L59" s="629">
        <v>0</v>
      </c>
      <c r="M59" s="630">
        <v>392966</v>
      </c>
    </row>
    <row r="60" spans="1:13" ht="11.25" customHeight="1">
      <c r="A60" s="177" t="s">
        <v>315</v>
      </c>
      <c r="B60" s="15"/>
      <c r="C60" s="15"/>
      <c r="D60" s="15"/>
      <c r="E60" s="392"/>
      <c r="F60" s="754">
        <v>0</v>
      </c>
      <c r="G60" s="755">
        <v>0</v>
      </c>
      <c r="H60" s="755">
        <v>0</v>
      </c>
      <c r="I60" s="755">
        <v>0</v>
      </c>
      <c r="J60" s="755">
        <v>0</v>
      </c>
      <c r="K60" s="755">
        <v>0</v>
      </c>
      <c r="L60" s="756">
        <v>0</v>
      </c>
      <c r="M60" s="800">
        <v>0</v>
      </c>
    </row>
    <row r="61" spans="1:13" ht="11.25" customHeight="1" thickBot="1">
      <c r="A61" s="182" t="s">
        <v>649</v>
      </c>
      <c r="B61" s="181"/>
      <c r="C61" s="181"/>
      <c r="D61" s="181"/>
      <c r="E61" s="393"/>
      <c r="F61" s="737">
        <v>0</v>
      </c>
      <c r="G61" s="738">
        <v>0</v>
      </c>
      <c r="H61" s="738">
        <v>0</v>
      </c>
      <c r="I61" s="738">
        <v>0</v>
      </c>
      <c r="J61" s="738">
        <v>0</v>
      </c>
      <c r="K61" s="738">
        <v>0</v>
      </c>
      <c r="L61" s="739">
        <v>0</v>
      </c>
      <c r="M61" s="673">
        <v>0</v>
      </c>
    </row>
    <row r="62" spans="1:13" s="18" customFormat="1" ht="12" customHeight="1">
      <c r="A62" s="507" t="s">
        <v>385</v>
      </c>
      <c r="B62" s="508"/>
      <c r="C62" s="508"/>
      <c r="D62" s="508"/>
      <c r="E62" s="388"/>
      <c r="F62" s="714">
        <v>99104</v>
      </c>
      <c r="G62" s="715">
        <v>126575</v>
      </c>
      <c r="H62" s="715">
        <v>1679363</v>
      </c>
      <c r="I62" s="715">
        <v>158949</v>
      </c>
      <c r="J62" s="715">
        <v>23100</v>
      </c>
      <c r="K62" s="715">
        <v>69612</v>
      </c>
      <c r="L62" s="716">
        <v>109915</v>
      </c>
      <c r="M62" s="717">
        <v>2266618</v>
      </c>
    </row>
    <row r="63" spans="1:13" s="18" customFormat="1" ht="12" customHeight="1">
      <c r="A63" s="169"/>
      <c r="B63" s="170"/>
      <c r="C63" s="171" t="s">
        <v>383</v>
      </c>
      <c r="D63" s="172"/>
      <c r="E63" s="392"/>
      <c r="F63" s="754">
        <v>94740</v>
      </c>
      <c r="G63" s="755">
        <v>5075</v>
      </c>
      <c r="H63" s="755">
        <v>1112487</v>
      </c>
      <c r="I63" s="755">
        <v>105966</v>
      </c>
      <c r="J63" s="755">
        <v>21043</v>
      </c>
      <c r="K63" s="755">
        <v>69612</v>
      </c>
      <c r="L63" s="756">
        <v>60522</v>
      </c>
      <c r="M63" s="800">
        <v>1469445</v>
      </c>
    </row>
    <row r="64" spans="1:13" s="18" customFormat="1" ht="12" customHeight="1">
      <c r="A64" s="169"/>
      <c r="B64" s="170"/>
      <c r="C64" s="173" t="s">
        <v>384</v>
      </c>
      <c r="D64" s="170"/>
      <c r="E64" s="388"/>
      <c r="F64" s="718">
        <v>4364</v>
      </c>
      <c r="G64" s="719">
        <v>121500</v>
      </c>
      <c r="H64" s="719">
        <v>566876</v>
      </c>
      <c r="I64" s="719">
        <v>52983</v>
      </c>
      <c r="J64" s="719">
        <v>2057</v>
      </c>
      <c r="K64" s="719">
        <v>0</v>
      </c>
      <c r="L64" s="720">
        <v>49393</v>
      </c>
      <c r="M64" s="791">
        <v>797173</v>
      </c>
    </row>
    <row r="65" spans="1:13" s="18" customFormat="1" ht="12" customHeight="1">
      <c r="A65" s="169"/>
      <c r="B65" s="170"/>
      <c r="C65" s="173"/>
      <c r="D65" s="366" t="s">
        <v>187</v>
      </c>
      <c r="E65" s="390"/>
      <c r="F65" s="722">
        <v>0</v>
      </c>
      <c r="G65" s="621">
        <v>0</v>
      </c>
      <c r="H65" s="621">
        <v>566876</v>
      </c>
      <c r="I65" s="621">
        <v>0</v>
      </c>
      <c r="J65" s="621">
        <v>2057</v>
      </c>
      <c r="K65" s="621">
        <v>0</v>
      </c>
      <c r="L65" s="622">
        <v>49393</v>
      </c>
      <c r="M65" s="700">
        <v>618326</v>
      </c>
    </row>
    <row r="66" spans="1:13" s="18" customFormat="1" ht="12" customHeight="1">
      <c r="A66" s="174"/>
      <c r="B66" s="175"/>
      <c r="C66" s="176"/>
      <c r="D66" s="367" t="s">
        <v>188</v>
      </c>
      <c r="E66" s="391"/>
      <c r="F66" s="725">
        <v>4364</v>
      </c>
      <c r="G66" s="628">
        <v>121500</v>
      </c>
      <c r="H66" s="628">
        <v>0</v>
      </c>
      <c r="I66" s="628">
        <v>52983</v>
      </c>
      <c r="J66" s="628">
        <v>0</v>
      </c>
      <c r="K66" s="628">
        <v>0</v>
      </c>
      <c r="L66" s="629">
        <v>0</v>
      </c>
      <c r="M66" s="630">
        <v>178847</v>
      </c>
    </row>
    <row r="67" spans="1:13" s="18" customFormat="1" ht="12" customHeight="1">
      <c r="A67" s="1261" t="s">
        <v>317</v>
      </c>
      <c r="B67" s="1262"/>
      <c r="C67" s="1263"/>
      <c r="D67" s="1263"/>
      <c r="E67" s="398" t="s">
        <v>439</v>
      </c>
      <c r="F67" s="718">
        <v>90390</v>
      </c>
      <c r="G67" s="719">
        <v>3736</v>
      </c>
      <c r="H67" s="719">
        <v>3383</v>
      </c>
      <c r="I67" s="719">
        <v>0</v>
      </c>
      <c r="J67" s="719">
        <v>9493</v>
      </c>
      <c r="K67" s="719">
        <v>41940</v>
      </c>
      <c r="L67" s="720">
        <v>25522</v>
      </c>
      <c r="M67" s="791">
        <v>174464</v>
      </c>
    </row>
    <row r="68" spans="1:13" s="18" customFormat="1" ht="12" customHeight="1">
      <c r="A68" s="1264"/>
      <c r="B68" s="1265"/>
      <c r="C68" s="1265"/>
      <c r="D68" s="1265"/>
      <c r="E68" s="399" t="s">
        <v>440</v>
      </c>
      <c r="F68" s="725">
        <v>90390</v>
      </c>
      <c r="G68" s="628">
        <v>3736</v>
      </c>
      <c r="H68" s="628">
        <v>5074</v>
      </c>
      <c r="I68" s="628">
        <v>0</v>
      </c>
      <c r="J68" s="628">
        <v>9493</v>
      </c>
      <c r="K68" s="628">
        <v>41940</v>
      </c>
      <c r="L68" s="629">
        <v>39915</v>
      </c>
      <c r="M68" s="630">
        <v>190548</v>
      </c>
    </row>
    <row r="69" spans="1:13" s="18" customFormat="1" ht="12" customHeight="1">
      <c r="A69" s="1261" t="s">
        <v>318</v>
      </c>
      <c r="B69" s="1262"/>
      <c r="C69" s="1263"/>
      <c r="D69" s="1263"/>
      <c r="E69" s="400" t="s">
        <v>439</v>
      </c>
      <c r="F69" s="833">
        <v>20691</v>
      </c>
      <c r="G69" s="834">
        <v>741</v>
      </c>
      <c r="H69" s="834">
        <v>1290</v>
      </c>
      <c r="I69" s="834">
        <v>0</v>
      </c>
      <c r="J69" s="834">
        <v>1447</v>
      </c>
      <c r="K69" s="834">
        <v>19916</v>
      </c>
      <c r="L69" s="835">
        <v>9034</v>
      </c>
      <c r="M69" s="721">
        <v>53119</v>
      </c>
    </row>
    <row r="70" spans="1:13" s="18" customFormat="1" ht="12" customHeight="1">
      <c r="A70" s="1264"/>
      <c r="B70" s="1265"/>
      <c r="C70" s="1265"/>
      <c r="D70" s="1265"/>
      <c r="E70" s="399" t="s">
        <v>440</v>
      </c>
      <c r="F70" s="725">
        <v>20691</v>
      </c>
      <c r="G70" s="628">
        <v>741</v>
      </c>
      <c r="H70" s="628">
        <v>1936</v>
      </c>
      <c r="I70" s="628">
        <v>0</v>
      </c>
      <c r="J70" s="628">
        <v>1447</v>
      </c>
      <c r="K70" s="628">
        <v>29874</v>
      </c>
      <c r="L70" s="629">
        <v>14162</v>
      </c>
      <c r="M70" s="630">
        <v>68851</v>
      </c>
    </row>
    <row r="71" spans="1:13" s="18" customFormat="1" ht="12" customHeight="1">
      <c r="A71" s="1261" t="s">
        <v>319</v>
      </c>
      <c r="B71" s="1262"/>
      <c r="C71" s="1263"/>
      <c r="D71" s="1263"/>
      <c r="E71" s="400" t="s">
        <v>439</v>
      </c>
      <c r="F71" s="833">
        <v>111081</v>
      </c>
      <c r="G71" s="834">
        <v>4477</v>
      </c>
      <c r="H71" s="834">
        <v>4673</v>
      </c>
      <c r="I71" s="834">
        <v>0</v>
      </c>
      <c r="J71" s="834">
        <v>10940</v>
      </c>
      <c r="K71" s="834">
        <v>61856</v>
      </c>
      <c r="L71" s="835">
        <v>34556</v>
      </c>
      <c r="M71" s="721">
        <v>227583</v>
      </c>
    </row>
    <row r="72" spans="1:13" s="18" customFormat="1" ht="12" customHeight="1" thickBot="1">
      <c r="A72" s="1266"/>
      <c r="B72" s="1267"/>
      <c r="C72" s="1267"/>
      <c r="D72" s="1267"/>
      <c r="E72" s="401" t="s">
        <v>440</v>
      </c>
      <c r="F72" s="742">
        <v>111081</v>
      </c>
      <c r="G72" s="743">
        <v>4477</v>
      </c>
      <c r="H72" s="743">
        <v>7010</v>
      </c>
      <c r="I72" s="743">
        <v>0</v>
      </c>
      <c r="J72" s="743">
        <v>10940</v>
      </c>
      <c r="K72" s="743">
        <v>71814</v>
      </c>
      <c r="L72" s="744">
        <v>54077</v>
      </c>
      <c r="M72" s="753">
        <v>259399</v>
      </c>
    </row>
    <row r="73" spans="1:13" ht="13.5">
      <c r="A73" s="526"/>
      <c r="B73" s="526"/>
      <c r="C73" s="526"/>
      <c r="D73" s="526"/>
      <c r="E73" s="527"/>
      <c r="F73" s="527"/>
      <c r="G73" s="527"/>
      <c r="H73" s="527"/>
      <c r="I73" s="527"/>
      <c r="J73" s="527"/>
      <c r="K73" s="527"/>
      <c r="L73" s="527"/>
      <c r="M73" s="527"/>
    </row>
    <row r="74" spans="1:13" ht="13.5" hidden="1">
      <c r="A74" s="526"/>
      <c r="B74" s="526"/>
      <c r="C74" s="526"/>
      <c r="D74" s="526"/>
      <c r="E74" s="527"/>
      <c r="F74" s="527"/>
      <c r="G74" s="527"/>
      <c r="H74" s="527"/>
      <c r="I74" s="527"/>
      <c r="J74" s="527"/>
      <c r="K74" s="527"/>
      <c r="L74" s="527"/>
      <c r="M74" s="527"/>
    </row>
    <row r="75" spans="1:13" ht="13.5" hidden="1">
      <c r="A75" s="526"/>
      <c r="B75" s="526"/>
      <c r="C75" s="526"/>
      <c r="D75" s="526"/>
      <c r="E75" s="527"/>
      <c r="F75" s="527"/>
      <c r="G75" s="527"/>
      <c r="H75" s="527"/>
      <c r="I75" s="527"/>
      <c r="J75" s="527"/>
      <c r="K75" s="527"/>
      <c r="L75" s="527"/>
      <c r="M75" s="527"/>
    </row>
    <row r="76" spans="1:13" ht="13.5" hidden="1">
      <c r="A76" s="526"/>
      <c r="B76" s="526"/>
      <c r="C76" s="526"/>
      <c r="D76" s="526"/>
      <c r="E76" s="527"/>
      <c r="F76" s="527"/>
      <c r="G76" s="527"/>
      <c r="H76" s="527"/>
      <c r="I76" s="527"/>
      <c r="J76" s="527"/>
      <c r="K76" s="527"/>
      <c r="L76" s="527"/>
      <c r="M76" s="527"/>
    </row>
    <row r="77" spans="1:13" ht="13.5" hidden="1">
      <c r="A77" s="526"/>
      <c r="B77" s="526"/>
      <c r="C77" s="526"/>
      <c r="D77" s="526"/>
      <c r="E77" s="527"/>
      <c r="F77" s="527">
        <f aca="true" t="shared" si="0" ref="F77:M77">F62-F8-F9-F10-F11</f>
        <v>0</v>
      </c>
      <c r="G77" s="527">
        <f t="shared" si="0"/>
        <v>0</v>
      </c>
      <c r="H77" s="527">
        <f t="shared" si="0"/>
        <v>0</v>
      </c>
      <c r="I77" s="527">
        <f t="shared" si="0"/>
        <v>0</v>
      </c>
      <c r="J77" s="527">
        <f t="shared" si="0"/>
        <v>0</v>
      </c>
      <c r="K77" s="527">
        <f t="shared" si="0"/>
        <v>0</v>
      </c>
      <c r="L77" s="527">
        <f t="shared" si="0"/>
        <v>0</v>
      </c>
      <c r="M77" s="527">
        <f t="shared" si="0"/>
        <v>0</v>
      </c>
    </row>
    <row r="78" spans="1:13" ht="13.5" hidden="1">
      <c r="A78" s="526"/>
      <c r="B78" s="526"/>
      <c r="C78" s="526"/>
      <c r="D78" s="526"/>
      <c r="E78" s="527"/>
      <c r="F78" s="527"/>
      <c r="G78" s="527"/>
      <c r="H78" s="527"/>
      <c r="I78" s="527"/>
      <c r="J78" s="527"/>
      <c r="K78" s="527"/>
      <c r="L78" s="527"/>
      <c r="M78" s="527"/>
    </row>
    <row r="79" spans="1:13" ht="13.5" hidden="1">
      <c r="A79" s="526"/>
      <c r="B79" s="526"/>
      <c r="C79" s="526"/>
      <c r="E79" s="527"/>
      <c r="F79" s="527"/>
      <c r="G79" s="527"/>
      <c r="H79" s="527"/>
      <c r="I79" s="527"/>
      <c r="J79" s="527"/>
      <c r="K79" s="527"/>
      <c r="L79" s="527"/>
      <c r="M79" s="527"/>
    </row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spans="5:13" ht="13.5" hidden="1">
      <c r="E91" s="21"/>
      <c r="F91" s="94"/>
      <c r="G91" s="94"/>
      <c r="H91" s="94"/>
      <c r="I91" s="94"/>
      <c r="J91" s="94"/>
      <c r="K91" s="94"/>
      <c r="L91" s="94"/>
      <c r="M91" s="94"/>
    </row>
    <row r="92" spans="5:13" ht="13.5" hidden="1">
      <c r="E92" s="33"/>
      <c r="F92" s="64"/>
      <c r="G92" s="64"/>
      <c r="H92" s="64"/>
      <c r="I92" s="64"/>
      <c r="J92" s="64"/>
      <c r="K92" s="64"/>
      <c r="L92" s="64"/>
      <c r="M92" s="64"/>
    </row>
    <row r="93" ht="13.5" hidden="1"/>
    <row r="94" ht="13.5" hidden="1"/>
    <row r="95" spans="5:13" ht="13.5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5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5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5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5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5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5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5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5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5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5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5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5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5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5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5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5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5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5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5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5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5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5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5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5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5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5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5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5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5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5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5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5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5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5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5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5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5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5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5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5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5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5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5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5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5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5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5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5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5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5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5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5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6:13" ht="13.5">
      <c r="F148" s="58"/>
      <c r="G148" s="58"/>
      <c r="H148" s="58"/>
      <c r="I148" s="58"/>
      <c r="J148" s="58"/>
      <c r="K148" s="58"/>
      <c r="L148" s="58"/>
      <c r="M148" s="58"/>
    </row>
  </sheetData>
  <sheetProtection/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T30"/>
  <sheetViews>
    <sheetView showZeros="0"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F4" sqref="F4"/>
    </sheetView>
  </sheetViews>
  <sheetFormatPr defaultColWidth="9.00390625" defaultRowHeight="13.5"/>
  <cols>
    <col min="1" max="2" width="3.25390625" style="517" customWidth="1"/>
    <col min="3" max="3" width="10.125" style="517" customWidth="1"/>
    <col min="4" max="4" width="2.125" style="517" customWidth="1"/>
    <col min="5" max="5" width="18.50390625" style="517" customWidth="1"/>
    <col min="6" max="13" width="16.00390625" style="58" customWidth="1"/>
    <col min="14" max="72" width="10.625" style="58" customWidth="1"/>
    <col min="73" max="16384" width="9.00390625" style="58" customWidth="1"/>
  </cols>
  <sheetData>
    <row r="1" spans="1:13" ht="21" customHeight="1" thickBot="1">
      <c r="A1" s="38" t="s">
        <v>320</v>
      </c>
      <c r="B1" s="38"/>
      <c r="C1" s="39"/>
      <c r="D1" s="39"/>
      <c r="E1" s="38"/>
      <c r="H1" s="30"/>
      <c r="M1" s="30" t="s">
        <v>434</v>
      </c>
    </row>
    <row r="2" spans="1:13" ht="16.5" customHeight="1">
      <c r="A2" s="183"/>
      <c r="B2" s="184"/>
      <c r="C2" s="184"/>
      <c r="D2" s="184"/>
      <c r="E2" s="191" t="s">
        <v>399</v>
      </c>
      <c r="F2" s="97" t="s">
        <v>346</v>
      </c>
      <c r="G2" s="97" t="s">
        <v>365</v>
      </c>
      <c r="H2" s="134" t="s">
        <v>344</v>
      </c>
      <c r="I2" s="134" t="s">
        <v>777</v>
      </c>
      <c r="J2" s="97" t="s">
        <v>366</v>
      </c>
      <c r="K2" s="97" t="s">
        <v>367</v>
      </c>
      <c r="L2" s="135" t="s">
        <v>368</v>
      </c>
      <c r="M2" s="1184" t="s">
        <v>519</v>
      </c>
    </row>
    <row r="3" spans="1:13" ht="16.5" customHeight="1">
      <c r="A3" s="101"/>
      <c r="B3" s="13" t="s">
        <v>226</v>
      </c>
      <c r="C3" s="13"/>
      <c r="D3" s="13"/>
      <c r="E3" s="114"/>
      <c r="F3" s="2" t="s">
        <v>369</v>
      </c>
      <c r="G3" s="2" t="s">
        <v>370</v>
      </c>
      <c r="H3" s="2" t="s">
        <v>371</v>
      </c>
      <c r="I3" s="2" t="s">
        <v>773</v>
      </c>
      <c r="J3" s="2" t="s">
        <v>372</v>
      </c>
      <c r="K3" s="2" t="s">
        <v>373</v>
      </c>
      <c r="L3" s="29" t="s">
        <v>374</v>
      </c>
      <c r="M3" s="1287"/>
    </row>
    <row r="4" spans="1:13" ht="16.5" customHeight="1">
      <c r="A4" s="185" t="s">
        <v>321</v>
      </c>
      <c r="B4" s="41"/>
      <c r="C4" s="41"/>
      <c r="D4" s="41"/>
      <c r="E4" s="192"/>
      <c r="F4" s="754">
        <v>4547544</v>
      </c>
      <c r="G4" s="755">
        <v>455248</v>
      </c>
      <c r="H4" s="755">
        <v>1800036</v>
      </c>
      <c r="I4" s="755">
        <v>82000</v>
      </c>
      <c r="J4" s="755">
        <v>107188</v>
      </c>
      <c r="K4" s="755">
        <v>1401265</v>
      </c>
      <c r="L4" s="756">
        <v>361424</v>
      </c>
      <c r="M4" s="800">
        <v>8754705</v>
      </c>
    </row>
    <row r="5" spans="1:13" ht="16.5" customHeight="1">
      <c r="A5" s="186"/>
      <c r="B5" s="40" t="s">
        <v>322</v>
      </c>
      <c r="C5" s="41"/>
      <c r="D5" s="41"/>
      <c r="E5" s="192"/>
      <c r="F5" s="1112"/>
      <c r="G5" s="1113"/>
      <c r="H5" s="1113"/>
      <c r="I5" s="1113"/>
      <c r="J5" s="1113"/>
      <c r="K5" s="1113"/>
      <c r="L5" s="1114"/>
      <c r="M5" s="596"/>
    </row>
    <row r="6" spans="1:13" ht="16.5" customHeight="1">
      <c r="A6" s="186"/>
      <c r="B6" s="42"/>
      <c r="C6" s="1281" t="s">
        <v>323</v>
      </c>
      <c r="D6" s="1282"/>
      <c r="E6" s="403" t="s">
        <v>334</v>
      </c>
      <c r="F6" s="1115">
        <v>3379434</v>
      </c>
      <c r="G6" s="1116">
        <v>64949</v>
      </c>
      <c r="H6" s="1116">
        <v>23936</v>
      </c>
      <c r="I6" s="1116">
        <v>0</v>
      </c>
      <c r="J6" s="1116">
        <v>54034</v>
      </c>
      <c r="K6" s="1116">
        <v>875310</v>
      </c>
      <c r="L6" s="1117">
        <v>285503</v>
      </c>
      <c r="M6" s="721">
        <v>4683166</v>
      </c>
    </row>
    <row r="7" spans="1:13" ht="16.5" customHeight="1">
      <c r="A7" s="186"/>
      <c r="B7" s="42"/>
      <c r="C7" s="1283"/>
      <c r="D7" s="1284"/>
      <c r="E7" s="404" t="s">
        <v>335</v>
      </c>
      <c r="F7" s="1118">
        <v>0</v>
      </c>
      <c r="G7" s="625">
        <v>0</v>
      </c>
      <c r="H7" s="625">
        <v>0</v>
      </c>
      <c r="I7" s="625">
        <v>0</v>
      </c>
      <c r="J7" s="625">
        <v>0</v>
      </c>
      <c r="K7" s="625">
        <v>0</v>
      </c>
      <c r="L7" s="626">
        <v>0</v>
      </c>
      <c r="M7" s="700">
        <v>0</v>
      </c>
    </row>
    <row r="8" spans="1:13" ht="16.5" customHeight="1">
      <c r="A8" s="186"/>
      <c r="B8" s="42"/>
      <c r="C8" s="1285"/>
      <c r="D8" s="1286"/>
      <c r="E8" s="405" t="s">
        <v>336</v>
      </c>
      <c r="F8" s="1119">
        <v>0</v>
      </c>
      <c r="G8" s="652">
        <v>0</v>
      </c>
      <c r="H8" s="652">
        <v>0</v>
      </c>
      <c r="I8" s="652">
        <v>0</v>
      </c>
      <c r="J8" s="652">
        <v>0</v>
      </c>
      <c r="K8" s="652">
        <v>0</v>
      </c>
      <c r="L8" s="653">
        <v>0</v>
      </c>
      <c r="M8" s="630">
        <v>0</v>
      </c>
    </row>
    <row r="9" spans="1:13" ht="16.5" customHeight="1">
      <c r="A9" s="186"/>
      <c r="B9" s="42"/>
      <c r="C9" s="43" t="s">
        <v>675</v>
      </c>
      <c r="D9" s="93"/>
      <c r="E9" s="193"/>
      <c r="F9" s="1120">
        <v>786969</v>
      </c>
      <c r="G9" s="564">
        <v>390299</v>
      </c>
      <c r="H9" s="564">
        <v>1776100</v>
      </c>
      <c r="I9" s="564">
        <v>82000</v>
      </c>
      <c r="J9" s="564">
        <v>53154</v>
      </c>
      <c r="K9" s="564">
        <v>525955</v>
      </c>
      <c r="L9" s="1121">
        <v>75921</v>
      </c>
      <c r="M9" s="800">
        <v>3690398</v>
      </c>
    </row>
    <row r="10" spans="1:13" ht="16.5" customHeight="1">
      <c r="A10" s="186"/>
      <c r="B10" s="42"/>
      <c r="C10" s="43" t="s">
        <v>324</v>
      </c>
      <c r="D10" s="93"/>
      <c r="E10" s="193"/>
      <c r="F10" s="1120">
        <v>307040</v>
      </c>
      <c r="G10" s="564">
        <v>0</v>
      </c>
      <c r="H10" s="564">
        <v>0</v>
      </c>
      <c r="I10" s="564">
        <v>0</v>
      </c>
      <c r="J10" s="564">
        <v>0</v>
      </c>
      <c r="K10" s="564">
        <v>0</v>
      </c>
      <c r="L10" s="1121">
        <v>0</v>
      </c>
      <c r="M10" s="800">
        <v>307040</v>
      </c>
    </row>
    <row r="11" spans="1:13" ht="16.5" customHeight="1">
      <c r="A11" s="186"/>
      <c r="B11" s="42"/>
      <c r="C11" s="43" t="s">
        <v>325</v>
      </c>
      <c r="D11" s="93"/>
      <c r="E11" s="193"/>
      <c r="F11" s="1120">
        <v>0</v>
      </c>
      <c r="G11" s="564">
        <v>0</v>
      </c>
      <c r="H11" s="564">
        <v>0</v>
      </c>
      <c r="I11" s="564">
        <v>0</v>
      </c>
      <c r="J11" s="564">
        <v>0</v>
      </c>
      <c r="K11" s="564">
        <v>0</v>
      </c>
      <c r="L11" s="1121">
        <v>0</v>
      </c>
      <c r="M11" s="800">
        <v>0</v>
      </c>
    </row>
    <row r="12" spans="1:13" ht="16.5" customHeight="1">
      <c r="A12" s="186"/>
      <c r="B12" s="42"/>
      <c r="C12" s="43" t="s">
        <v>326</v>
      </c>
      <c r="D12" s="93"/>
      <c r="E12" s="193"/>
      <c r="F12" s="1120">
        <v>0</v>
      </c>
      <c r="G12" s="564">
        <v>0</v>
      </c>
      <c r="H12" s="564">
        <v>0</v>
      </c>
      <c r="I12" s="564">
        <v>0</v>
      </c>
      <c r="J12" s="564">
        <v>0</v>
      </c>
      <c r="K12" s="564">
        <v>0</v>
      </c>
      <c r="L12" s="1121">
        <v>0</v>
      </c>
      <c r="M12" s="800">
        <v>0</v>
      </c>
    </row>
    <row r="13" spans="1:13" ht="16.5" customHeight="1">
      <c r="A13" s="186"/>
      <c r="B13" s="42"/>
      <c r="C13" s="43" t="s">
        <v>327</v>
      </c>
      <c r="D13" s="93"/>
      <c r="E13" s="193"/>
      <c r="F13" s="1122">
        <v>0</v>
      </c>
      <c r="G13" s="1123">
        <v>0</v>
      </c>
      <c r="H13" s="1123">
        <v>0</v>
      </c>
      <c r="I13" s="1123">
        <v>0</v>
      </c>
      <c r="J13" s="1123">
        <v>0</v>
      </c>
      <c r="K13" s="1123">
        <v>0</v>
      </c>
      <c r="L13" s="1124">
        <v>0</v>
      </c>
      <c r="M13" s="800">
        <v>0</v>
      </c>
    </row>
    <row r="14" spans="1:13" ht="16.5" customHeight="1">
      <c r="A14" s="186"/>
      <c r="B14" s="42"/>
      <c r="C14" s="43" t="s">
        <v>337</v>
      </c>
      <c r="D14" s="93"/>
      <c r="E14" s="193"/>
      <c r="F14" s="1120">
        <v>0</v>
      </c>
      <c r="G14" s="564">
        <v>0</v>
      </c>
      <c r="H14" s="564">
        <v>0</v>
      </c>
      <c r="I14" s="564">
        <v>0</v>
      </c>
      <c r="J14" s="564">
        <v>0</v>
      </c>
      <c r="K14" s="564">
        <v>0</v>
      </c>
      <c r="L14" s="1121">
        <v>0</v>
      </c>
      <c r="M14" s="800">
        <v>0</v>
      </c>
    </row>
    <row r="15" spans="1:13" ht="16.5" customHeight="1">
      <c r="A15" s="186"/>
      <c r="B15" s="42"/>
      <c r="C15" s="43" t="s">
        <v>338</v>
      </c>
      <c r="D15" s="93"/>
      <c r="E15" s="193"/>
      <c r="F15" s="1120">
        <v>0</v>
      </c>
      <c r="G15" s="564">
        <v>0</v>
      </c>
      <c r="H15" s="564">
        <v>0</v>
      </c>
      <c r="I15" s="564">
        <v>0</v>
      </c>
      <c r="J15" s="564">
        <v>0</v>
      </c>
      <c r="K15" s="564">
        <v>0</v>
      </c>
      <c r="L15" s="1121">
        <v>0</v>
      </c>
      <c r="M15" s="800">
        <v>0</v>
      </c>
    </row>
    <row r="16" spans="1:13" ht="16.5" customHeight="1" thickBot="1">
      <c r="A16" s="402"/>
      <c r="B16" s="188"/>
      <c r="C16" s="189" t="s">
        <v>339</v>
      </c>
      <c r="D16" s="190"/>
      <c r="E16" s="194"/>
      <c r="F16" s="1125">
        <v>74101</v>
      </c>
      <c r="G16" s="1126">
        <v>0</v>
      </c>
      <c r="H16" s="1126">
        <v>0</v>
      </c>
      <c r="I16" s="1126">
        <v>0</v>
      </c>
      <c r="J16" s="1126">
        <v>0</v>
      </c>
      <c r="K16" s="1126">
        <v>0</v>
      </c>
      <c r="L16" s="1127">
        <v>0</v>
      </c>
      <c r="M16" s="673">
        <v>74101</v>
      </c>
    </row>
    <row r="17" spans="1:13" ht="16.5" customHeight="1">
      <c r="A17" s="186"/>
      <c r="B17" s="42" t="s">
        <v>328</v>
      </c>
      <c r="C17" s="195"/>
      <c r="D17" s="195"/>
      <c r="E17" s="196"/>
      <c r="F17" s="1110"/>
      <c r="G17" s="675"/>
      <c r="H17" s="675"/>
      <c r="I17" s="675"/>
      <c r="J17" s="675"/>
      <c r="K17" s="675"/>
      <c r="L17" s="676"/>
      <c r="M17" s="604"/>
    </row>
    <row r="18" spans="1:13" ht="16.5" customHeight="1">
      <c r="A18" s="186"/>
      <c r="B18" s="42"/>
      <c r="C18" s="43" t="s">
        <v>23</v>
      </c>
      <c r="D18" s="93"/>
      <c r="E18" s="193"/>
      <c r="F18" s="1120">
        <v>0</v>
      </c>
      <c r="G18" s="564">
        <v>0</v>
      </c>
      <c r="H18" s="564">
        <v>0</v>
      </c>
      <c r="I18" s="564">
        <v>0</v>
      </c>
      <c r="J18" s="564">
        <v>0</v>
      </c>
      <c r="K18" s="564">
        <v>0</v>
      </c>
      <c r="L18" s="1121">
        <v>0</v>
      </c>
      <c r="M18" s="800">
        <v>0</v>
      </c>
    </row>
    <row r="19" spans="1:13" ht="16.5" customHeight="1">
      <c r="A19" s="186"/>
      <c r="B19" s="42"/>
      <c r="C19" s="43" t="s">
        <v>25</v>
      </c>
      <c r="D19" s="93"/>
      <c r="E19" s="193"/>
      <c r="F19" s="1120">
        <v>3713945</v>
      </c>
      <c r="G19" s="564">
        <v>403311</v>
      </c>
      <c r="H19" s="564">
        <v>1776100</v>
      </c>
      <c r="I19" s="564">
        <v>82000</v>
      </c>
      <c r="J19" s="564">
        <v>0</v>
      </c>
      <c r="K19" s="564">
        <v>0</v>
      </c>
      <c r="L19" s="1121">
        <v>2885</v>
      </c>
      <c r="M19" s="800">
        <v>5978241</v>
      </c>
    </row>
    <row r="20" spans="1:13" ht="16.5" customHeight="1">
      <c r="A20" s="186"/>
      <c r="B20" s="42"/>
      <c r="C20" s="43" t="s">
        <v>26</v>
      </c>
      <c r="D20" s="93"/>
      <c r="E20" s="193"/>
      <c r="F20" s="1120">
        <v>831505</v>
      </c>
      <c r="G20" s="564">
        <v>12500</v>
      </c>
      <c r="H20" s="564">
        <v>0</v>
      </c>
      <c r="I20" s="564">
        <v>0</v>
      </c>
      <c r="J20" s="564">
        <v>0</v>
      </c>
      <c r="K20" s="564">
        <v>0</v>
      </c>
      <c r="L20" s="1121">
        <v>146060</v>
      </c>
      <c r="M20" s="800">
        <v>990065</v>
      </c>
    </row>
    <row r="21" spans="1:13" ht="16.5" customHeight="1">
      <c r="A21" s="186"/>
      <c r="B21" s="42"/>
      <c r="C21" s="43" t="s">
        <v>27</v>
      </c>
      <c r="D21" s="93"/>
      <c r="E21" s="193"/>
      <c r="F21" s="1120">
        <v>0</v>
      </c>
      <c r="G21" s="564">
        <v>39437</v>
      </c>
      <c r="H21" s="564">
        <v>0</v>
      </c>
      <c r="I21" s="564">
        <v>0</v>
      </c>
      <c r="J21" s="564">
        <v>107188</v>
      </c>
      <c r="K21" s="564">
        <v>1401265</v>
      </c>
      <c r="L21" s="1121">
        <v>48111</v>
      </c>
      <c r="M21" s="800">
        <v>1596001</v>
      </c>
    </row>
    <row r="22" spans="1:13" ht="16.5" customHeight="1">
      <c r="A22" s="186"/>
      <c r="B22" s="42"/>
      <c r="C22" s="43" t="s">
        <v>28</v>
      </c>
      <c r="D22" s="93"/>
      <c r="E22" s="193"/>
      <c r="F22" s="1120">
        <v>0</v>
      </c>
      <c r="G22" s="564">
        <v>0</v>
      </c>
      <c r="H22" s="564">
        <v>0</v>
      </c>
      <c r="I22" s="564">
        <v>0</v>
      </c>
      <c r="J22" s="564">
        <v>0</v>
      </c>
      <c r="K22" s="564">
        <v>0</v>
      </c>
      <c r="L22" s="1121">
        <v>32168</v>
      </c>
      <c r="M22" s="800">
        <v>32168</v>
      </c>
    </row>
    <row r="23" spans="1:13" ht="16.5" customHeight="1">
      <c r="A23" s="186"/>
      <c r="B23" s="42"/>
      <c r="C23" s="43" t="s">
        <v>29</v>
      </c>
      <c r="D23" s="93"/>
      <c r="E23" s="193"/>
      <c r="F23" s="1120">
        <v>2094</v>
      </c>
      <c r="G23" s="564">
        <v>0</v>
      </c>
      <c r="H23" s="564">
        <v>0</v>
      </c>
      <c r="I23" s="564">
        <v>0</v>
      </c>
      <c r="J23" s="564">
        <v>0</v>
      </c>
      <c r="K23" s="564">
        <v>0</v>
      </c>
      <c r="L23" s="1121">
        <v>0</v>
      </c>
      <c r="M23" s="800">
        <v>2094</v>
      </c>
    </row>
    <row r="24" spans="1:13" ht="16.5" customHeight="1">
      <c r="A24" s="186"/>
      <c r="B24" s="42"/>
      <c r="C24" s="43" t="s">
        <v>30</v>
      </c>
      <c r="D24" s="93"/>
      <c r="E24" s="193"/>
      <c r="F24" s="1120">
        <v>0</v>
      </c>
      <c r="G24" s="564">
        <v>0</v>
      </c>
      <c r="H24" s="564">
        <v>0</v>
      </c>
      <c r="I24" s="564">
        <v>0</v>
      </c>
      <c r="J24" s="58">
        <v>0</v>
      </c>
      <c r="K24" s="564">
        <v>0</v>
      </c>
      <c r="L24" s="1121">
        <v>0</v>
      </c>
      <c r="M24" s="800">
        <v>0</v>
      </c>
    </row>
    <row r="25" spans="1:13" ht="16.5" customHeight="1">
      <c r="A25" s="186"/>
      <c r="B25" s="42"/>
      <c r="C25" s="43" t="s">
        <v>31</v>
      </c>
      <c r="D25" s="93"/>
      <c r="E25" s="193"/>
      <c r="F25" s="1120">
        <v>0</v>
      </c>
      <c r="G25" s="564">
        <v>0</v>
      </c>
      <c r="H25" s="564">
        <v>23936</v>
      </c>
      <c r="I25" s="564">
        <v>0</v>
      </c>
      <c r="J25" s="564">
        <v>0</v>
      </c>
      <c r="K25" s="564">
        <v>0</v>
      </c>
      <c r="L25" s="1121">
        <v>132200</v>
      </c>
      <c r="M25" s="800">
        <v>156136</v>
      </c>
    </row>
    <row r="26" spans="1:13" ht="16.5" customHeight="1">
      <c r="A26" s="186"/>
      <c r="B26" s="42"/>
      <c r="C26" s="43" t="s">
        <v>32</v>
      </c>
      <c r="D26" s="93"/>
      <c r="E26" s="193"/>
      <c r="F26" s="1120">
        <v>0</v>
      </c>
      <c r="G26" s="564">
        <v>0</v>
      </c>
      <c r="H26" s="564">
        <v>0</v>
      </c>
      <c r="I26" s="564">
        <v>0</v>
      </c>
      <c r="J26" s="564">
        <v>0</v>
      </c>
      <c r="K26" s="564">
        <v>0</v>
      </c>
      <c r="L26" s="1121">
        <v>0</v>
      </c>
      <c r="M26" s="800">
        <v>0</v>
      </c>
    </row>
    <row r="27" spans="1:13" ht="16.5" customHeight="1">
      <c r="A27" s="186"/>
      <c r="B27" s="42"/>
      <c r="C27" s="43" t="s">
        <v>33</v>
      </c>
      <c r="D27" s="93"/>
      <c r="E27" s="193"/>
      <c r="F27" s="1120">
        <v>0</v>
      </c>
      <c r="G27" s="564">
        <v>0</v>
      </c>
      <c r="H27" s="564">
        <v>0</v>
      </c>
      <c r="I27" s="564">
        <v>0</v>
      </c>
      <c r="J27" s="564">
        <v>0</v>
      </c>
      <c r="K27" s="564">
        <v>0</v>
      </c>
      <c r="L27" s="1121">
        <v>0</v>
      </c>
      <c r="M27" s="800">
        <v>0</v>
      </c>
    </row>
    <row r="28" spans="1:13" ht="16.5" customHeight="1" thickBot="1">
      <c r="A28" s="187"/>
      <c r="B28" s="188"/>
      <c r="C28" s="189" t="s">
        <v>24</v>
      </c>
      <c r="D28" s="190"/>
      <c r="E28" s="194"/>
      <c r="F28" s="1125">
        <v>0</v>
      </c>
      <c r="G28" s="1126">
        <v>0</v>
      </c>
      <c r="H28" s="1126">
        <v>0</v>
      </c>
      <c r="I28" s="1126">
        <v>0</v>
      </c>
      <c r="J28" s="1126">
        <v>0</v>
      </c>
      <c r="K28" s="1126">
        <v>0</v>
      </c>
      <c r="L28" s="1127">
        <v>0</v>
      </c>
      <c r="M28" s="673">
        <v>0</v>
      </c>
    </row>
    <row r="29" spans="14:72" ht="16.5" customHeight="1">
      <c r="N29" s="58">
        <f aca="true" t="shared" si="0" ref="N29:BM29">SUM(N18:N28)-N4</f>
        <v>0</v>
      </c>
      <c r="O29" s="58">
        <f t="shared" si="0"/>
        <v>0</v>
      </c>
      <c r="P29" s="58">
        <f t="shared" si="0"/>
        <v>0</v>
      </c>
      <c r="Q29" s="58">
        <f t="shared" si="0"/>
        <v>0</v>
      </c>
      <c r="R29" s="58">
        <f t="shared" si="0"/>
        <v>0</v>
      </c>
      <c r="S29" s="58">
        <f t="shared" si="0"/>
        <v>0</v>
      </c>
      <c r="T29" s="58">
        <f t="shared" si="0"/>
        <v>0</v>
      </c>
      <c r="U29" s="58">
        <f t="shared" si="0"/>
        <v>0</v>
      </c>
      <c r="V29" s="58">
        <f t="shared" si="0"/>
        <v>0</v>
      </c>
      <c r="W29" s="58">
        <f t="shared" si="0"/>
        <v>0</v>
      </c>
      <c r="X29" s="58">
        <f t="shared" si="0"/>
        <v>0</v>
      </c>
      <c r="Y29" s="58">
        <f t="shared" si="0"/>
        <v>0</v>
      </c>
      <c r="Z29" s="58">
        <f t="shared" si="0"/>
        <v>0</v>
      </c>
      <c r="AA29" s="58">
        <f t="shared" si="0"/>
        <v>0</v>
      </c>
      <c r="AB29" s="58">
        <f t="shared" si="0"/>
        <v>0</v>
      </c>
      <c r="AC29" s="58">
        <f t="shared" si="0"/>
        <v>0</v>
      </c>
      <c r="AD29" s="58">
        <f t="shared" si="0"/>
        <v>0</v>
      </c>
      <c r="AE29" s="58">
        <f t="shared" si="0"/>
        <v>0</v>
      </c>
      <c r="AF29" s="58">
        <f t="shared" si="0"/>
        <v>0</v>
      </c>
      <c r="AG29" s="58">
        <f t="shared" si="0"/>
        <v>0</v>
      </c>
      <c r="AH29" s="58">
        <f t="shared" si="0"/>
        <v>0</v>
      </c>
      <c r="AI29" s="58">
        <f t="shared" si="0"/>
        <v>0</v>
      </c>
      <c r="AJ29" s="58">
        <f t="shared" si="0"/>
        <v>0</v>
      </c>
      <c r="AK29" s="58">
        <f t="shared" si="0"/>
        <v>0</v>
      </c>
      <c r="AL29" s="58">
        <f t="shared" si="0"/>
        <v>0</v>
      </c>
      <c r="AM29" s="58">
        <f t="shared" si="0"/>
        <v>0</v>
      </c>
      <c r="AN29" s="58">
        <f t="shared" si="0"/>
        <v>0</v>
      </c>
      <c r="AO29" s="58">
        <f t="shared" si="0"/>
        <v>0</v>
      </c>
      <c r="AP29" s="58">
        <f t="shared" si="0"/>
        <v>0</v>
      </c>
      <c r="AQ29" s="58">
        <f t="shared" si="0"/>
        <v>0</v>
      </c>
      <c r="AR29" s="58">
        <f t="shared" si="0"/>
        <v>0</v>
      </c>
      <c r="AS29" s="58">
        <f t="shared" si="0"/>
        <v>0</v>
      </c>
      <c r="AT29" s="58">
        <f t="shared" si="0"/>
        <v>0</v>
      </c>
      <c r="AU29" s="58">
        <f t="shared" si="0"/>
        <v>0</v>
      </c>
      <c r="AV29" s="58">
        <f t="shared" si="0"/>
        <v>0</v>
      </c>
      <c r="AW29" s="58">
        <f t="shared" si="0"/>
        <v>0</v>
      </c>
      <c r="AX29" s="58">
        <f t="shared" si="0"/>
        <v>0</v>
      </c>
      <c r="AY29" s="58">
        <f t="shared" si="0"/>
        <v>0</v>
      </c>
      <c r="AZ29" s="58">
        <f t="shared" si="0"/>
        <v>0</v>
      </c>
      <c r="BA29" s="58">
        <f t="shared" si="0"/>
        <v>0</v>
      </c>
      <c r="BB29" s="58">
        <f t="shared" si="0"/>
        <v>0</v>
      </c>
      <c r="BC29" s="58">
        <f t="shared" si="0"/>
        <v>0</v>
      </c>
      <c r="BD29" s="58">
        <f t="shared" si="0"/>
        <v>0</v>
      </c>
      <c r="BE29" s="58">
        <f t="shared" si="0"/>
        <v>0</v>
      </c>
      <c r="BF29" s="58">
        <f t="shared" si="0"/>
        <v>0</v>
      </c>
      <c r="BG29" s="58">
        <f t="shared" si="0"/>
        <v>0</v>
      </c>
      <c r="BH29" s="58">
        <f t="shared" si="0"/>
        <v>0</v>
      </c>
      <c r="BI29" s="58">
        <f t="shared" si="0"/>
        <v>0</v>
      </c>
      <c r="BJ29" s="58">
        <f t="shared" si="0"/>
        <v>0</v>
      </c>
      <c r="BK29" s="58">
        <f t="shared" si="0"/>
        <v>0</v>
      </c>
      <c r="BL29" s="58">
        <f t="shared" si="0"/>
        <v>0</v>
      </c>
      <c r="BM29" s="58">
        <f t="shared" si="0"/>
        <v>0</v>
      </c>
      <c r="BN29" s="58">
        <f aca="true" t="shared" si="1" ref="BN29:BT29">SUM(BN18:BN28)-BN4</f>
        <v>0</v>
      </c>
      <c r="BO29" s="58">
        <f t="shared" si="1"/>
        <v>0</v>
      </c>
      <c r="BP29" s="58">
        <f t="shared" si="1"/>
        <v>0</v>
      </c>
      <c r="BQ29" s="58">
        <f t="shared" si="1"/>
        <v>0</v>
      </c>
      <c r="BR29" s="58">
        <f t="shared" si="1"/>
        <v>0</v>
      </c>
      <c r="BS29" s="58">
        <f t="shared" si="1"/>
        <v>0</v>
      </c>
      <c r="BT29" s="58">
        <f t="shared" si="1"/>
        <v>0</v>
      </c>
    </row>
    <row r="30" spans="1:13" ht="16.5" customHeight="1">
      <c r="A30" s="523"/>
      <c r="B30" s="523"/>
      <c r="C30" s="44"/>
      <c r="D30" s="44"/>
      <c r="E30" s="44"/>
      <c r="F30" s="524"/>
      <c r="G30" s="524"/>
      <c r="H30" s="524"/>
      <c r="I30" s="524"/>
      <c r="J30" s="524"/>
      <c r="K30" s="524"/>
      <c r="L30" s="524"/>
      <c r="M30" s="524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">
    <mergeCell ref="C6:D8"/>
    <mergeCell ref="M2:M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2018-03-15T05:52:04Z</cp:lastPrinted>
  <dcterms:created xsi:type="dcterms:W3CDTF">1999-07-27T06:18:02Z</dcterms:created>
  <dcterms:modified xsi:type="dcterms:W3CDTF">2018-03-15T05:52:05Z</dcterms:modified>
  <cp:category/>
  <cp:version/>
  <cp:contentType/>
  <cp:contentStatus/>
</cp:coreProperties>
</file>