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5_石岡市\"/>
    </mc:Choice>
  </mc:AlternateContent>
  <workbookProtection workbookAlgorithmName="SHA-512" workbookHashValue="x2b/5DS5ccECuzyamwn03MsJFrJqXstZ4yfTE2q3R5epakcmmxlZZOpvXBAnjBbPRb43oSsIIdUQV1XXdKM5pA==" workbookSaltValue="Q/qNfxfbfty0ja+uIhuMg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<sst xmlns="http://schemas.openxmlformats.org/spreadsheetml/2006/main" count="297" uniqueCount="116">
  <si>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</si>
  <si>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</si>
  <si>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</si>
  <si>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</si>
  <si>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</si>
  <si>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</si>
  <si>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</si>
  <si>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</si>
  <si>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</si>
  <si>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</si>
  <si>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</si>
  <si>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</si>
  <si>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</si>
  <si>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</si>
  <si>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</si>
  <si>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</si>
  <si>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</si>
  <si>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</si>
  <si>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</si>
  <si>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</si>
  <si>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</si>
  <si>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</si>
  <si>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</si>
  <si>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</si>
  <si>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</si>
  <si>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</si>
  <si>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</si>
  <si>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</si>
  <si>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</si>
  <si>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</si>
  <si>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</si>
  <si>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</si>
  <si>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</si>
  <si>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</si>
  <si>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</si>
  <si>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</si>
  <si>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</si>
  <si>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</si>
  <si>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</si>
  <si>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</si>
  <si>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</si>
  <si>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</si>
  <si>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</si>
  <si>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</si>
  <si>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</si>
  <si>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</si>
  <si>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</si>
  <si>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</si>
  <si>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</si>
  <si>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</si>
  <si>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</si>
  <si>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</si>
  <si>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</si>
  <si>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</si>
  <si>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</si>
  <si>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</si>
  <si>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</si>
  <si>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</si>
  <si>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</si>
  <si>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</si>
  <si>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</si>
  <si>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</si>
  <si>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</si>
  <si>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</si>
  <si>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</si>
  <si>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</si>
  <si>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</si>
  <si>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</si>
  <si>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</si>
  <si>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</si>
  <si>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</si>
  <si>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</si>
  <si>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</si>
  <si>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</si>
  <si>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</si>
  <si>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</si>
  <si>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</si>
  <si>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</si>
  <si>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</si>
  <si>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</si>
  <si>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</si>
  <si>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</si>
  <si>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</si>
  <si>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</si>
  <si>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</si>
  <si>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</si>
  <si>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</si>
  <si>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</si>
  <si>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</si>
  <si>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</si>
  <si>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</si>
  <si>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</si>
  <si>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</si>
  <si>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</si>
  <si>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</si>
  <si>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</si>
  <si>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石岡市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</si>
  <si>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</si>
  <si>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</si>
  <si>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</si>
  <si>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</si>
  <si>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</si>
  <si>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</si>
  <si>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</si>
  <si>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</si>
  <si>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</si>
  <si>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</si>
  <si>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</si>
  <si>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</si>
  <si>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</si>
  <si>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</si>
  <si>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</si>
  <si>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</si>
  <si>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事業は，先行的に施設整備を行う事業であり，下水道施設建設に要した経費の回収に長い年月を要するため，今後も経費の縮減を図り，供用開始後は水洗化率向上に努め，有収水量を確保し，下水道施設利用率を高め，収益を向上させていく事が必要である。
　また，下水道施設の老朽化による更新・改良に伴い投資増も見込まれることから，ストックマネジメント計画に基づき，適時，更新・改良を進める事も必要である。</t>
    <rPh sb="1" eb="4">
      <t>ゲスイドウ</t>
    </rPh>
    <rPh sb="4" eb="6">
      <t>ジギョウ</t>
    </rPh>
    <rPh sb="8" eb="11">
      <t>センコウテキ</t>
    </rPh>
    <rPh sb="12" eb="14">
      <t>シセツ</t>
    </rPh>
    <rPh sb="14" eb="16">
      <t>セイビ</t>
    </rPh>
    <rPh sb="17" eb="18">
      <t>オコナ</t>
    </rPh>
    <rPh sb="19" eb="21">
      <t>ジギョウ</t>
    </rPh>
    <rPh sb="25" eb="28">
      <t>ゲスイドウ</t>
    </rPh>
    <rPh sb="28" eb="30">
      <t>シセツ</t>
    </rPh>
    <rPh sb="30" eb="32">
      <t>ケンセツ</t>
    </rPh>
    <rPh sb="33" eb="34">
      <t>ヨウ</t>
    </rPh>
    <rPh sb="36" eb="38">
      <t>ケイヒ</t>
    </rPh>
    <rPh sb="39" eb="41">
      <t>カイシュウ</t>
    </rPh>
    <rPh sb="42" eb="43">
      <t>ナガ</t>
    </rPh>
    <rPh sb="44" eb="46">
      <t>トシツキ</t>
    </rPh>
    <rPh sb="47" eb="48">
      <t>ヨウ</t>
    </rPh>
    <rPh sb="53" eb="55">
      <t>コンゴ</t>
    </rPh>
    <rPh sb="56" eb="58">
      <t>ケイヒ</t>
    </rPh>
    <rPh sb="59" eb="61">
      <t>シュクゲン</t>
    </rPh>
    <rPh sb="62" eb="63">
      <t>ハカ</t>
    </rPh>
    <rPh sb="65" eb="67">
      <t>キョウヨウ</t>
    </rPh>
    <rPh sb="67" eb="69">
      <t>カイシ</t>
    </rPh>
    <rPh sb="69" eb="70">
      <t>ゴ</t>
    </rPh>
    <rPh sb="71" eb="74">
      <t>スイセンカ</t>
    </rPh>
    <rPh sb="74" eb="75">
      <t>リツ</t>
    </rPh>
    <rPh sb="75" eb="77">
      <t>コウジョウ</t>
    </rPh>
    <rPh sb="78" eb="79">
      <t>ツト</t>
    </rPh>
    <rPh sb="81" eb="83">
      <t>ユウシュウ</t>
    </rPh>
    <rPh sb="83" eb="85">
      <t>スイリョウ</t>
    </rPh>
    <rPh sb="86" eb="88">
      <t>カクホ</t>
    </rPh>
    <rPh sb="90" eb="93">
      <t>ゲスイドウ</t>
    </rPh>
    <rPh sb="93" eb="95">
      <t>シセツ</t>
    </rPh>
    <rPh sb="95" eb="97">
      <t>リヨウ</t>
    </rPh>
    <rPh sb="97" eb="98">
      <t>リツ</t>
    </rPh>
    <rPh sb="99" eb="100">
      <t>タカ</t>
    </rPh>
    <rPh sb="102" eb="104">
      <t>シュウエキ</t>
    </rPh>
    <rPh sb="105" eb="107">
      <t>コウジョウ</t>
    </rPh>
    <rPh sb="112" eb="113">
      <t>コト</t>
    </rPh>
    <rPh sb="114" eb="116">
      <t>ヒツヨウ</t>
    </rPh>
    <rPh sb="125" eb="128">
      <t>ゲスイドウ</t>
    </rPh>
    <rPh sb="128" eb="130">
      <t>シセツ</t>
    </rPh>
    <rPh sb="131" eb="134">
      <t>ロウキュウカ</t>
    </rPh>
    <rPh sb="137" eb="139">
      <t>コウシン</t>
    </rPh>
    <rPh sb="140" eb="142">
      <t>カイリョウ</t>
    </rPh>
    <rPh sb="143" eb="144">
      <t>トモナ</t>
    </rPh>
    <rPh sb="145" eb="147">
      <t>トウシ</t>
    </rPh>
    <rPh sb="147" eb="148">
      <t>ゾウ</t>
    </rPh>
    <rPh sb="149" eb="151">
      <t>ミコ</t>
    </rPh>
    <rPh sb="176" eb="178">
      <t>テキジ</t>
    </rPh>
    <rPh sb="179" eb="181">
      <t>コウシン</t>
    </rPh>
    <rPh sb="182" eb="184">
      <t>カイリョウ</t>
    </rPh>
    <rPh sb="185" eb="186">
      <t>スス</t>
    </rPh>
    <rPh sb="188" eb="189">
      <t>コト</t>
    </rPh>
    <rPh sb="190" eb="192">
      <t>ヒツヨウ</t>
    </rPh>
    <phoneticPr fontId="4"/>
  </si>
  <si>
    <t>①経営収支比率は134.14%であり，経常費用が経常収益内で賄えている。
③流動比率40.81%は,流動負債が賄えていない事を示しているが，将来，償還等の原資を使用料収入等により得ることが予定されている。
④企業債残高対事業規模比率0.00%の要因は，企業債の償還が一般会計負担となっているためである。
⑤経費回収率97.51%は，汚水処理に係る費用が使用料以外の収入で賄われている事を示しているが，今後，経費の縮減を図りつつ，水洗化率向上を図る事で，有収水量を確保して収益を向上させていく事が必要である。
⑥汚水処理原価150.00円は，類似団体平均値とほぼ同じ値となっているが，経費の縮減を図り，健全経営を進めていく事が必要である。
⑦施設利用率28.77%は，類似団体平均値と比較して低い値となっている。要因としては，下水道施設整備が途中であること等が挙げられる。整備を促進し，有収水量を確保する事で，施設利用率を高める事が必要である。
⑧水洗化率93.12%は，類似団体平均値とほぼ同じ値となっている。今後も戸別訪問や広報紙掲載等を重点的に実施し，水洗化率向上に努めていく事が必要である。</t>
    <rPh sb="1" eb="3">
      <t>ケイエイ</t>
    </rPh>
    <rPh sb="3" eb="5">
      <t>シュウシ</t>
    </rPh>
    <rPh sb="5" eb="7">
      <t>ヒリツ</t>
    </rPh>
    <rPh sb="19" eb="21">
      <t>ケイジョウ</t>
    </rPh>
    <rPh sb="21" eb="23">
      <t>ヒヨウ</t>
    </rPh>
    <rPh sb="24" eb="26">
      <t>ケイジョウ</t>
    </rPh>
    <rPh sb="26" eb="28">
      <t>シュウエキ</t>
    </rPh>
    <rPh sb="28" eb="29">
      <t>ナイ</t>
    </rPh>
    <rPh sb="30" eb="31">
      <t>マカナ</t>
    </rPh>
    <rPh sb="38" eb="40">
      <t>リュウドウ</t>
    </rPh>
    <rPh sb="40" eb="42">
      <t>ヒリツ</t>
    </rPh>
    <rPh sb="50" eb="52">
      <t>リュウドウ</t>
    </rPh>
    <rPh sb="52" eb="54">
      <t>フサイ</t>
    </rPh>
    <rPh sb="55" eb="56">
      <t>マカナ</t>
    </rPh>
    <rPh sb="61" eb="62">
      <t>コト</t>
    </rPh>
    <rPh sb="63" eb="64">
      <t>シメ</t>
    </rPh>
    <rPh sb="70" eb="72">
      <t>ショウライ</t>
    </rPh>
    <rPh sb="73" eb="75">
      <t>ショウカン</t>
    </rPh>
    <rPh sb="75" eb="76">
      <t>トウ</t>
    </rPh>
    <rPh sb="77" eb="79">
      <t>ゲンシ</t>
    </rPh>
    <rPh sb="80" eb="83">
      <t>シヨウリョウ</t>
    </rPh>
    <rPh sb="83" eb="85">
      <t>シュウニュウ</t>
    </rPh>
    <rPh sb="85" eb="86">
      <t>トウ</t>
    </rPh>
    <rPh sb="89" eb="90">
      <t>エ</t>
    </rPh>
    <rPh sb="94" eb="96">
      <t>ヨテイ</t>
    </rPh>
    <rPh sb="104" eb="106">
      <t>キギョウ</t>
    </rPh>
    <rPh sb="106" eb="107">
      <t>サイ</t>
    </rPh>
    <rPh sb="107" eb="109">
      <t>ザンダカ</t>
    </rPh>
    <rPh sb="109" eb="110">
      <t>タイ</t>
    </rPh>
    <rPh sb="110" eb="112">
      <t>ジギョウ</t>
    </rPh>
    <rPh sb="112" eb="114">
      <t>キボ</t>
    </rPh>
    <rPh sb="114" eb="116">
      <t>ヒリツ</t>
    </rPh>
    <rPh sb="122" eb="124">
      <t>ヨウイン</t>
    </rPh>
    <rPh sb="126" eb="128">
      <t>キギョウ</t>
    </rPh>
    <rPh sb="128" eb="129">
      <t>サイ</t>
    </rPh>
    <rPh sb="130" eb="132">
      <t>ショウカン</t>
    </rPh>
    <rPh sb="133" eb="135">
      <t>イッパン</t>
    </rPh>
    <rPh sb="135" eb="137">
      <t>カイケイ</t>
    </rPh>
    <rPh sb="137" eb="139">
      <t>フタン</t>
    </rPh>
    <rPh sb="153" eb="155">
      <t>ケイヒ</t>
    </rPh>
    <rPh sb="155" eb="157">
      <t>カイシュウ</t>
    </rPh>
    <rPh sb="157" eb="158">
      <t>リツ</t>
    </rPh>
    <rPh sb="166" eb="168">
      <t>オスイ</t>
    </rPh>
    <rPh sb="168" eb="170">
      <t>ショリ</t>
    </rPh>
    <rPh sb="171" eb="172">
      <t>カカワ</t>
    </rPh>
    <rPh sb="173" eb="175">
      <t>ヒヨウ</t>
    </rPh>
    <rPh sb="176" eb="179">
      <t>シヨウリョウ</t>
    </rPh>
    <rPh sb="179" eb="181">
      <t>イガイ</t>
    </rPh>
    <rPh sb="182" eb="184">
      <t>シュウニュウ</t>
    </rPh>
    <rPh sb="185" eb="186">
      <t>マカナ</t>
    </rPh>
    <rPh sb="191" eb="192">
      <t>コト</t>
    </rPh>
    <rPh sb="193" eb="194">
      <t>シメ</t>
    </rPh>
    <rPh sb="223" eb="224">
      <t>コト</t>
    </rPh>
    <rPh sb="255" eb="257">
      <t>オスイ</t>
    </rPh>
    <rPh sb="257" eb="259">
      <t>ショリ</t>
    </rPh>
    <rPh sb="259" eb="261">
      <t>ゲンカ</t>
    </rPh>
    <rPh sb="267" eb="268">
      <t>エン</t>
    </rPh>
    <rPh sb="270" eb="272">
      <t>ルイジ</t>
    </rPh>
    <rPh sb="272" eb="274">
      <t>ダンタイ</t>
    </rPh>
    <rPh sb="274" eb="277">
      <t>ヘイキンチ</t>
    </rPh>
    <rPh sb="280" eb="281">
      <t>オナ</t>
    </rPh>
    <rPh sb="282" eb="283">
      <t>アタイ</t>
    </rPh>
    <rPh sb="291" eb="293">
      <t>ケイヒ</t>
    </rPh>
    <rPh sb="294" eb="296">
      <t>シュクゲン</t>
    </rPh>
    <rPh sb="297" eb="298">
      <t>ハカ</t>
    </rPh>
    <rPh sb="300" eb="302">
      <t>ケンゼン</t>
    </rPh>
    <rPh sb="302" eb="304">
      <t>ケイエイ</t>
    </rPh>
    <rPh sb="305" eb="306">
      <t>スス</t>
    </rPh>
    <rPh sb="310" eb="311">
      <t>コト</t>
    </rPh>
    <rPh sb="312" eb="314">
      <t>ヒツヨウ</t>
    </rPh>
    <rPh sb="320" eb="322">
      <t>シセツ</t>
    </rPh>
    <rPh sb="322" eb="324">
      <t>リヨウ</t>
    </rPh>
    <rPh sb="324" eb="325">
      <t>リツ</t>
    </rPh>
    <rPh sb="345" eb="346">
      <t>ヒク</t>
    </rPh>
    <rPh sb="355" eb="357">
      <t>ヨウイン</t>
    </rPh>
    <rPh sb="362" eb="365">
      <t>ゲスイドウ</t>
    </rPh>
    <rPh sb="365" eb="367">
      <t>シセツ</t>
    </rPh>
    <rPh sb="367" eb="369">
      <t>セイビ</t>
    </rPh>
    <rPh sb="370" eb="372">
      <t>トチュウ</t>
    </rPh>
    <rPh sb="377" eb="378">
      <t>トウ</t>
    </rPh>
    <rPh sb="379" eb="380">
      <t>ア</t>
    </rPh>
    <rPh sb="385" eb="387">
      <t>セイビ</t>
    </rPh>
    <rPh sb="388" eb="390">
      <t>ソクシン</t>
    </rPh>
    <rPh sb="392" eb="394">
      <t>ユウシュウ</t>
    </rPh>
    <rPh sb="394" eb="396">
      <t>スイリョウ</t>
    </rPh>
    <rPh sb="397" eb="399">
      <t>カクホ</t>
    </rPh>
    <rPh sb="401" eb="402">
      <t>コト</t>
    </rPh>
    <rPh sb="404" eb="406">
      <t>シセツ</t>
    </rPh>
    <rPh sb="406" eb="408">
      <t>リヨウ</t>
    </rPh>
    <rPh sb="408" eb="409">
      <t>リツ</t>
    </rPh>
    <rPh sb="410" eb="411">
      <t>タカ</t>
    </rPh>
    <rPh sb="413" eb="414">
      <t>コト</t>
    </rPh>
    <rPh sb="415" eb="417">
      <t>ヒツヨウ</t>
    </rPh>
    <rPh sb="423" eb="426">
      <t>スイセンカ</t>
    </rPh>
    <rPh sb="426" eb="427">
      <t>リツ</t>
    </rPh>
    <rPh sb="445" eb="446">
      <t>オナ</t>
    </rPh>
    <rPh sb="455" eb="457">
      <t>コンゴ</t>
    </rPh>
    <rPh sb="458" eb="460">
      <t>コベツ</t>
    </rPh>
    <rPh sb="460" eb="462">
      <t>ホウモン</t>
    </rPh>
    <rPh sb="463" eb="466">
      <t>コウホウシ</t>
    </rPh>
    <rPh sb="466" eb="468">
      <t>ケイサイ</t>
    </rPh>
    <rPh sb="468" eb="469">
      <t>トウ</t>
    </rPh>
    <rPh sb="470" eb="473">
      <t>ジュウテンテキ</t>
    </rPh>
    <rPh sb="474" eb="476">
      <t>ジッシ</t>
    </rPh>
    <rPh sb="478" eb="481">
      <t>スイセンカ</t>
    </rPh>
    <rPh sb="481" eb="482">
      <t>リツ</t>
    </rPh>
    <rPh sb="482" eb="484">
      <t>コウジョウ</t>
    </rPh>
    <rPh sb="485" eb="486">
      <t>ツト</t>
    </rPh>
    <phoneticPr fontId="4"/>
  </si>
  <si>
    <t>①有形固定資産減価償却率7.06%は，法定耐用年数に近い資産が少ない事を示している。要因としては，長寿命化計画等による施設の改築を適宜，実施してきた事によるものと考えられる。今後も，ストックマネジメント計画に基づく，施設改築等を推進する必要がある。
②管渠老朽化率0.00%は，法定耐用年数を超えた管渠延長が無いことを示しているが，今後，老朽化を迎える管渠の更新・改良時期が到来することから，ストックマネジメント計画に基づく，更新・改良を推進する必要がある。
③管渠改修率0.37%は，令和３年度に更新した管渠延長を示している。今後，老朽化を迎える管渠の更新・改良時期が到来することから，ストックマネジメント計画に基づく，更新・改良を推進する必要がある。</t>
    <rPh sb="1" eb="3">
      <t>ユウケイ</t>
    </rPh>
    <rPh sb="3" eb="5">
      <t>コテイ</t>
    </rPh>
    <rPh sb="5" eb="7">
      <t>シサン</t>
    </rPh>
    <rPh sb="7" eb="9">
      <t>ゲンカ</t>
    </rPh>
    <rPh sb="9" eb="11">
      <t>ショウキャク</t>
    </rPh>
    <rPh sb="11" eb="12">
      <t>リツ</t>
    </rPh>
    <rPh sb="19" eb="21">
      <t>ホウテイ</t>
    </rPh>
    <rPh sb="21" eb="23">
      <t>タイヨウ</t>
    </rPh>
    <rPh sb="23" eb="25">
      <t>ネンスウ</t>
    </rPh>
    <rPh sb="26" eb="27">
      <t>チカ</t>
    </rPh>
    <rPh sb="28" eb="30">
      <t>シサン</t>
    </rPh>
    <rPh sb="31" eb="32">
      <t>スク</t>
    </rPh>
    <rPh sb="34" eb="35">
      <t>コト</t>
    </rPh>
    <rPh sb="36" eb="37">
      <t>シメ</t>
    </rPh>
    <rPh sb="42" eb="44">
      <t>ヨウイン</t>
    </rPh>
    <rPh sb="49" eb="53">
      <t>チョウジュミョウカ</t>
    </rPh>
    <rPh sb="53" eb="55">
      <t>ケイカク</t>
    </rPh>
    <rPh sb="55" eb="56">
      <t>ナド</t>
    </rPh>
    <rPh sb="59" eb="61">
      <t>シセツ</t>
    </rPh>
    <rPh sb="62" eb="64">
      <t>カイチク</t>
    </rPh>
    <rPh sb="65" eb="67">
      <t>テキギ</t>
    </rPh>
    <rPh sb="68" eb="70">
      <t>ジッシ</t>
    </rPh>
    <rPh sb="74" eb="75">
      <t>コト</t>
    </rPh>
    <rPh sb="81" eb="82">
      <t>カンガ</t>
    </rPh>
    <rPh sb="87" eb="89">
      <t>コンゴ</t>
    </rPh>
    <rPh sb="108" eb="110">
      <t>シセツ</t>
    </rPh>
    <rPh sb="110" eb="112">
      <t>カイチク</t>
    </rPh>
    <rPh sb="112" eb="113">
      <t>トウ</t>
    </rPh>
    <rPh sb="114" eb="116">
      <t>スイシン</t>
    </rPh>
    <rPh sb="118" eb="120">
      <t>ヒツヨウ</t>
    </rPh>
    <rPh sb="126" eb="128">
      <t>カンキョ</t>
    </rPh>
    <rPh sb="128" eb="131">
      <t>ロウキュウカ</t>
    </rPh>
    <rPh sb="131" eb="132">
      <t>リツ</t>
    </rPh>
    <rPh sb="139" eb="141">
      <t>ホウテイ</t>
    </rPh>
    <rPh sb="141" eb="143">
      <t>タイヨウ</t>
    </rPh>
    <rPh sb="143" eb="145">
      <t>ネンスウ</t>
    </rPh>
    <rPh sb="146" eb="147">
      <t>コ</t>
    </rPh>
    <rPh sb="149" eb="151">
      <t>カンキョ</t>
    </rPh>
    <rPh sb="151" eb="153">
      <t>エンチョウ</t>
    </rPh>
    <rPh sb="154" eb="155">
      <t>ナ</t>
    </rPh>
    <rPh sb="159" eb="160">
      <t>シメ</t>
    </rPh>
    <rPh sb="169" eb="172">
      <t>ロウキュウカ</t>
    </rPh>
    <rPh sb="173" eb="174">
      <t>ムカ</t>
    </rPh>
    <rPh sb="176" eb="178">
      <t>カンキョ</t>
    </rPh>
    <rPh sb="179" eb="181">
      <t>コウシン</t>
    </rPh>
    <rPh sb="182" eb="184">
      <t>カイリョウ</t>
    </rPh>
    <rPh sb="184" eb="186">
      <t>ジキ</t>
    </rPh>
    <rPh sb="187" eb="189">
      <t>トウライ</t>
    </rPh>
    <rPh sb="213" eb="215">
      <t>コウシン</t>
    </rPh>
    <rPh sb="216" eb="218">
      <t>カイリョウ</t>
    </rPh>
    <rPh sb="231" eb="233">
      <t>カンキョ</t>
    </rPh>
    <rPh sb="233" eb="235">
      <t>カイシュウ</t>
    </rPh>
    <rPh sb="235" eb="236">
      <t>リツ</t>
    </rPh>
    <rPh sb="243" eb="245">
      <t>レイワ</t>
    </rPh>
    <rPh sb="246" eb="248">
      <t>ネンド</t>
    </rPh>
    <rPh sb="249" eb="251">
      <t>コウシン</t>
    </rPh>
    <rPh sb="253" eb="255">
      <t>カンキョ</t>
    </rPh>
    <rPh sb="255" eb="257">
      <t>エンチョウ</t>
    </rPh>
    <rPh sb="258" eb="259">
      <t>シメ</t>
    </rPh>
    <rPh sb="304" eb="306">
      <t>ケイカク</t>
    </rPh>
    <rPh sb="307" eb="30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</si>
</sst>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0.37</c:v>
                </c:pt>
              </c:numCache>
            </c:numRef>
          </c:val>
          <c:extLst>
            <c:ext xmlns:c16="http://schemas.microsoft.com/office/drawing/2014/chart" uri="{C3380CC4-5D6E-409C-BE32-E72D297353CC}">
              <c16:uniqueId val="{00000000-E273-4848-8170-0E8249C20D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E273-4848-8170-0E8249C20D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28.77</c:v>
                </c:pt>
                <c:pt idx="4">
                  <c:v>28.77</c:v>
                </c:pt>
              </c:numCache>
            </c:numRef>
          </c:val>
          <c:extLst>
            <c:ext xmlns:c16="http://schemas.microsoft.com/office/drawing/2014/chart" uri="{C3380CC4-5D6E-409C-BE32-E72D297353CC}">
              <c16:uniqueId val="{00000000-0387-4BE9-9906-E36648EAA8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0387-4BE9-9906-E36648EAA8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92.97</c:v>
                </c:pt>
                <c:pt idx="4">
                  <c:v>93.12</c:v>
                </c:pt>
              </c:numCache>
            </c:numRef>
          </c:val>
          <c:extLst>
            <c:ext xmlns:c16="http://schemas.microsoft.com/office/drawing/2014/chart" uri="{C3380CC4-5D6E-409C-BE32-E72D297353CC}">
              <c16:uniqueId val="{00000000-963B-4AD7-AE44-0CD505BFB0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963B-4AD7-AE44-0CD505BFB0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107.36</c:v>
                </c:pt>
                <c:pt idx="4">
                  <c:v>134.13999999999999</c:v>
                </c:pt>
              </c:numCache>
            </c:numRef>
          </c:val>
          <c:extLst>
            <c:ext xmlns:c16="http://schemas.microsoft.com/office/drawing/2014/chart" uri="{C3380CC4-5D6E-409C-BE32-E72D297353CC}">
              <c16:uniqueId val="{00000000-29F8-4D1E-B259-F2A378594F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29F8-4D1E-B259-F2A378594F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4.66</c:v>
                </c:pt>
                <c:pt idx="4">
                  <c:v>7.06</c:v>
                </c:pt>
              </c:numCache>
            </c:numRef>
          </c:val>
          <c:extLst>
            <c:ext xmlns:c16="http://schemas.microsoft.com/office/drawing/2014/chart" uri="{C3380CC4-5D6E-409C-BE32-E72D297353CC}">
              <c16:uniqueId val="{00000000-D079-44CA-BD86-6CA346750A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D079-44CA-BD86-6CA346750A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F87-4C4B-9904-B8491531E03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4F87-4C4B-9904-B8491531E03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A4-42CA-BD72-6D841AEB47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ACA4-42CA-BD72-6D841AEB47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42.03</c:v>
                </c:pt>
                <c:pt idx="4">
                  <c:v>40.81</c:v>
                </c:pt>
              </c:numCache>
            </c:numRef>
          </c:val>
          <c:extLst>
            <c:ext xmlns:c16="http://schemas.microsoft.com/office/drawing/2014/chart" uri="{C3380CC4-5D6E-409C-BE32-E72D297353CC}">
              <c16:uniqueId val="{00000000-37CB-4E3C-B992-93AF893319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37CB-4E3C-B992-93AF893319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BEA-463F-B79F-DAAE6B3A5B9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BBEA-463F-B79F-DAAE6B3A5B9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91.1</c:v>
                </c:pt>
                <c:pt idx="4">
                  <c:v>97.51</c:v>
                </c:pt>
              </c:numCache>
            </c:numRef>
          </c:val>
          <c:extLst>
            <c:ext xmlns:c16="http://schemas.microsoft.com/office/drawing/2014/chart" uri="{C3380CC4-5D6E-409C-BE32-E72D297353CC}">
              <c16:uniqueId val="{00000000-EEF0-4BA7-A905-926C8ADA3B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EEF0-4BA7-A905-926C8ADA3B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159.94999999999999</c:v>
                </c:pt>
                <c:pt idx="4">
                  <c:v>150</c:v>
                </c:pt>
              </c:numCache>
            </c:numRef>
          </c:val>
          <c:extLst>
            <c:ext xmlns:c16="http://schemas.microsoft.com/office/drawing/2014/chart" uri="{C3380CC4-5D6E-409C-BE32-E72D297353CC}">
              <c16:uniqueId val="{00000000-F09E-4473-86C8-AC02BC96EC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F09E-4473-86C8-AC02BC96EC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5"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茨城県　石岡市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8"/>
      <c r="D7" s="48"/>
      <c r="E7" s="48"/>
      <c r="F7" s="48"/>
      <c r="G7" s="48"/>
      <c r="H7" s="48"/>
      <c r="I7" s="48" t="s">
        <v>2</v>
      </c>
      <c r="J7" s="48"/>
      <c r="K7" s="48"/>
      <c r="L7" s="48"/>
      <c r="M7" s="48"/>
      <c r="N7" s="48"/>
      <c r="O7" s="48"/>
      <c r="P7" s="48" t="s">
        <v>3</v>
      </c>
      <c r="Q7" s="48"/>
      <c r="R7" s="48"/>
      <c r="S7" s="48"/>
      <c r="T7" s="48"/>
      <c r="U7" s="48"/>
      <c r="V7" s="48"/>
      <c r="W7" s="48" t="s">
        <v>4</v>
      </c>
      <c r="X7" s="48"/>
      <c r="Y7" s="48"/>
      <c r="Z7" s="48"/>
      <c r="AA7" s="48"/>
      <c r="AB7" s="48"/>
      <c r="AC7" s="48"/>
      <c r="AD7" s="48" t="s">
        <v>5</v>
      </c>
      <c r="AE7" s="48"/>
      <c r="AF7" s="48"/>
      <c r="AG7" s="48"/>
      <c r="AH7" s="48"/>
      <c r="AI7" s="48"/>
      <c r="AJ7" s="48"/>
      <c r="AK7" s="3"/>
      <c r="AL7" s="48" t="s">
        <v>6</v>
      </c>
      <c r="AM7" s="48"/>
      <c r="AN7" s="48"/>
      <c r="AO7" s="48"/>
      <c r="AP7" s="48"/>
      <c r="AQ7" s="48"/>
      <c r="AR7" s="48"/>
      <c r="AS7" s="48"/>
      <c r="AT7" s="48" t="s">
        <v>7</v>
      </c>
      <c r="AU7" s="48"/>
      <c r="AV7" s="48"/>
      <c r="AW7" s="48"/>
      <c r="AX7" s="48"/>
      <c r="AY7" s="48"/>
      <c r="AZ7" s="48"/>
      <c r="BA7" s="48"/>
      <c r="BB7" s="48" t="s">
        <v>8</v>
      </c>
      <c r="BC7" s="48"/>
      <c r="BD7" s="48"/>
      <c r="BE7" s="48"/>
      <c r="BF7" s="48"/>
      <c r="BG7" s="48"/>
      <c r="BH7" s="48"/>
      <c r="BI7" s="48"/>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非設置</v>
      </c>
      <c r="AE8" s="67"/>
      <c r="AF8" s="67"/>
      <c r="AG8" s="67"/>
      <c r="AH8" s="67"/>
      <c r="AI8" s="67"/>
      <c r="AJ8" s="67"/>
      <c r="AK8" s="3"/>
      <c r="AL8" s="47">
        <f>データ!S6</f>
        <v>72680</v>
      </c>
      <c r="AM8" s="47"/>
      <c r="AN8" s="47"/>
      <c r="AO8" s="47"/>
      <c r="AP8" s="47"/>
      <c r="AQ8" s="47"/>
      <c r="AR8" s="47"/>
      <c r="AS8" s="47"/>
      <c r="AT8" s="46">
        <f>データ!T6</f>
        <v>215.53</v>
      </c>
      <c r="AU8" s="46"/>
      <c r="AV8" s="46"/>
      <c r="AW8" s="46"/>
      <c r="AX8" s="46"/>
      <c r="AY8" s="46"/>
      <c r="AZ8" s="46"/>
      <c r="BA8" s="46"/>
      <c r="BB8" s="46">
        <f>データ!U6</f>
        <v>337.22</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48" t="s">
        <v>12</v>
      </c>
      <c r="C9" s="48"/>
      <c r="D9" s="48"/>
      <c r="E9" s="48"/>
      <c r="F9" s="48"/>
      <c r="G9" s="48"/>
      <c r="H9" s="48"/>
      <c r="I9" s="48" t="s">
        <v>13</v>
      </c>
      <c r="J9" s="48"/>
      <c r="K9" s="48"/>
      <c r="L9" s="48"/>
      <c r="M9" s="48"/>
      <c r="N9" s="48"/>
      <c r="O9" s="48"/>
      <c r="P9" s="48" t="s">
        <v>14</v>
      </c>
      <c r="Q9" s="48"/>
      <c r="R9" s="48"/>
      <c r="S9" s="48"/>
      <c r="T9" s="48"/>
      <c r="U9" s="48"/>
      <c r="V9" s="48"/>
      <c r="W9" s="48" t="s">
        <v>15</v>
      </c>
      <c r="X9" s="48"/>
      <c r="Y9" s="48"/>
      <c r="Z9" s="48"/>
      <c r="AA9" s="48"/>
      <c r="AB9" s="48"/>
      <c r="AC9" s="48"/>
      <c r="AD9" s="48" t="s">
        <v>16</v>
      </c>
      <c r="AE9" s="48"/>
      <c r="AF9" s="48"/>
      <c r="AG9" s="48"/>
      <c r="AH9" s="48"/>
      <c r="AI9" s="48"/>
      <c r="AJ9" s="48"/>
      <c r="AK9" s="3"/>
      <c r="AL9" s="48" t="s">
        <v>17</v>
      </c>
      <c r="AM9" s="48"/>
      <c r="AN9" s="48"/>
      <c r="AO9" s="48"/>
      <c r="AP9" s="48"/>
      <c r="AQ9" s="48"/>
      <c r="AR9" s="48"/>
      <c r="AS9" s="48"/>
      <c r="AT9" s="48" t="s">
        <v>18</v>
      </c>
      <c r="AU9" s="48"/>
      <c r="AV9" s="48"/>
      <c r="AW9" s="48"/>
      <c r="AX9" s="48"/>
      <c r="AY9" s="48"/>
      <c r="AZ9" s="48"/>
      <c r="BA9" s="48"/>
      <c r="BB9" s="48" t="s">
        <v>19</v>
      </c>
      <c r="BC9" s="48"/>
      <c r="BD9" s="48"/>
      <c r="BE9" s="48"/>
      <c r="BF9" s="48"/>
      <c r="BG9" s="48"/>
      <c r="BH9" s="48"/>
      <c r="BI9" s="48"/>
      <c r="BJ9" s="3"/>
      <c r="BK9" s="3"/>
      <c r="BL9" s="49" t="s">
        <v>20</v>
      </c>
      <c r="BM9" s="50"/>
      <c r="BN9" s="51" t="s">
        <v>21</v>
      </c>
      <c r="BO9" s="51"/>
      <c r="BP9" s="51"/>
      <c r="BQ9" s="51"/>
      <c r="BR9" s="51"/>
      <c r="BS9" s="51"/>
      <c r="BT9" s="51"/>
      <c r="BU9" s="51"/>
      <c r="BV9" s="51"/>
      <c r="BW9" s="51"/>
      <c r="BX9" s="51"/>
      <c r="BY9" s="52"/>
    </row>
    <row r="10" spans="1:78" ht="18.75" customHeight="1" x14ac:dyDescent="0.15">
      <c r="A10" s="2"/>
      <c r="B10" s="46" t="str">
        <f>データ!N6</f>
        <v>-</v>
      </c>
      <c r="C10" s="46"/>
      <c r="D10" s="46"/>
      <c r="E10" s="46"/>
      <c r="F10" s="46"/>
      <c r="G10" s="46"/>
      <c r="H10" s="46"/>
      <c r="I10" s="46">
        <f>データ!O6</f>
        <v>65.22</v>
      </c>
      <c r="J10" s="46"/>
      <c r="K10" s="46"/>
      <c r="L10" s="46"/>
      <c r="M10" s="46"/>
      <c r="N10" s="46"/>
      <c r="O10" s="46"/>
      <c r="P10" s="46">
        <f>データ!P6</f>
        <v>45.45</v>
      </c>
      <c r="Q10" s="46"/>
      <c r="R10" s="46"/>
      <c r="S10" s="46"/>
      <c r="T10" s="46"/>
      <c r="U10" s="46"/>
      <c r="V10" s="46"/>
      <c r="W10" s="46">
        <f>データ!Q6</f>
        <v>82.17</v>
      </c>
      <c r="X10" s="46"/>
      <c r="Y10" s="46"/>
      <c r="Z10" s="46"/>
      <c r="AA10" s="46"/>
      <c r="AB10" s="46"/>
      <c r="AC10" s="46"/>
      <c r="AD10" s="47">
        <f>データ!R6</f>
        <v>2750</v>
      </c>
      <c r="AE10" s="47"/>
      <c r="AF10" s="47"/>
      <c r="AG10" s="47"/>
      <c r="AH10" s="47"/>
      <c r="AI10" s="47"/>
      <c r="AJ10" s="47"/>
      <c r="AK10" s="2"/>
      <c r="AL10" s="47">
        <f>データ!V6</f>
        <v>32855</v>
      </c>
      <c r="AM10" s="47"/>
      <c r="AN10" s="47"/>
      <c r="AO10" s="47"/>
      <c r="AP10" s="47"/>
      <c r="AQ10" s="47"/>
      <c r="AR10" s="47"/>
      <c r="AS10" s="47"/>
      <c r="AT10" s="46">
        <f>データ!W6</f>
        <v>10.84</v>
      </c>
      <c r="AU10" s="46"/>
      <c r="AV10" s="46"/>
      <c r="AW10" s="46"/>
      <c r="AX10" s="46"/>
      <c r="AY10" s="46"/>
      <c r="AZ10" s="46"/>
      <c r="BA10" s="46"/>
      <c r="BB10" s="46">
        <f>データ!X6</f>
        <v>3030.9</v>
      </c>
      <c r="BC10" s="46"/>
      <c r="BD10" s="46"/>
      <c r="BE10" s="46"/>
      <c r="BF10" s="46"/>
      <c r="BG10" s="46"/>
      <c r="BH10" s="46"/>
      <c r="BI10" s="46"/>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2"/>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2"/>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2"/>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2"/>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2"/>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2"/>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2"/>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2"/>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2"/>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2"/>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2"/>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2"/>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2"/>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2"/>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2"/>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2"/>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2"/>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2"/>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2"/>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2"/>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2"/>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2"/>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2"/>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2"/>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2"/>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2"/>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2"/>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2"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87dmUh/E+TXV0Rs5PjflZJTcBwWOSmJjLVcoLvloDHmCh7V9vhQLhEHV29VNCfbamqgWw1q16ZIyFTuWEzDNA==" saltValue="SFUlUi/zD9g+pkWHHHRT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82058</v>
      </c>
      <c r="D6" s="19">
        <f t="shared" si="3"/>
        <v>46</v>
      </c>
      <c r="E6" s="19">
        <f t="shared" si="3"/>
        <v>17</v>
      </c>
      <c r="F6" s="19">
        <f t="shared" si="3"/>
        <v>1</v>
      </c>
      <c r="G6" s="19">
        <f t="shared" si="3"/>
        <v>0</v>
      </c>
      <c r="H6" s="19" t="str">
        <f t="shared" si="3"/>
        <v>茨城県　石岡市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65.22</v>
      </c>
      <c r="P6" s="20">
        <f t="shared" si="3"/>
        <v>45.45</v>
      </c>
      <c r="Q6" s="20">
        <f t="shared" si="3"/>
        <v>82.17</v>
      </c>
      <c r="R6" s="20">
        <f t="shared" si="3"/>
        <v>2750</v>
      </c>
      <c r="S6" s="20">
        <f t="shared" si="3"/>
        <v>72680</v>
      </c>
      <c r="T6" s="20">
        <f t="shared" si="3"/>
        <v>215.53</v>
      </c>
      <c r="U6" s="20">
        <f t="shared" si="3"/>
        <v>337.22</v>
      </c>
      <c r="V6" s="20">
        <f t="shared" si="3"/>
        <v>32855</v>
      </c>
      <c r="W6" s="20">
        <f t="shared" si="3"/>
        <v>10.84</v>
      </c>
      <c r="X6" s="20">
        <f t="shared" si="3"/>
        <v>3030.9</v>
      </c>
      <c r="Y6" s="21" t="str">
        <f>IF(Y7="",NA(),Y7)</f>
        <v>-</v>
      </c>
      <c r="Z6" s="21" t="str">
        <f t="shared" ref="Z6:AH6" si="4">IF(Z7="",NA(),Z7)</f>
        <v>-</v>
      </c>
      <c r="AA6" s="21" t="str">
        <f t="shared" si="4"/>
        <v>-</v>
      </c>
      <c r="AB6" s="21">
        <f t="shared" si="4"/>
        <v>107.36</v>
      </c>
      <c r="AC6" s="21">
        <f t="shared" si="4"/>
        <v>134.13999999999999</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42.03</v>
      </c>
      <c r="AY6" s="21">
        <f t="shared" si="6"/>
        <v>40.81</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91.1</v>
      </c>
      <c r="BU6" s="21">
        <f t="shared" si="8"/>
        <v>97.51</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159.94999999999999</v>
      </c>
      <c r="CF6" s="21">
        <f t="shared" si="9"/>
        <v>150</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28.77</v>
      </c>
      <c r="CQ6" s="21">
        <f t="shared" si="10"/>
        <v>28.77</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92.97</v>
      </c>
      <c r="DB6" s="21">
        <f t="shared" si="11"/>
        <v>93.12</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4.66</v>
      </c>
      <c r="DM6" s="21">
        <f t="shared" si="12"/>
        <v>7.06</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1">
        <f t="shared" si="14"/>
        <v>0.37</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82058</v>
      </c>
      <c r="D7" s="23">
        <v>46</v>
      </c>
      <c r="E7" s="23">
        <v>17</v>
      </c>
      <c r="F7" s="23">
        <v>1</v>
      </c>
      <c r="G7" s="23">
        <v>0</v>
      </c>
      <c r="H7" s="23" t="s">
        <v>96</v>
      </c>
      <c r="I7" s="23" t="s">
        <v>97</v>
      </c>
      <c r="J7" s="23" t="s">
        <v>98</v>
      </c>
      <c r="K7" s="23" t="s">
        <v>99</v>
      </c>
      <c r="L7" s="23" t="s">
        <v>100</v>
      </c>
      <c r="M7" s="23" t="s">
        <v>101</v>
      </c>
      <c r="N7" s="24" t="s">
        <v>102</v>
      </c>
      <c r="O7" s="24">
        <v>65.22</v>
      </c>
      <c r="P7" s="24">
        <v>45.45</v>
      </c>
      <c r="Q7" s="24">
        <v>82.17</v>
      </c>
      <c r="R7" s="24">
        <v>2750</v>
      </c>
      <c r="S7" s="24">
        <v>72680</v>
      </c>
      <c r="T7" s="24">
        <v>215.53</v>
      </c>
      <c r="U7" s="24">
        <v>337.22</v>
      </c>
      <c r="V7" s="24">
        <v>32855</v>
      </c>
      <c r="W7" s="24">
        <v>10.84</v>
      </c>
      <c r="X7" s="24">
        <v>3030.9</v>
      </c>
      <c r="Y7" s="24" t="s">
        <v>102</v>
      </c>
      <c r="Z7" s="24" t="s">
        <v>102</v>
      </c>
      <c r="AA7" s="24" t="s">
        <v>102</v>
      </c>
      <c r="AB7" s="24">
        <v>107.36</v>
      </c>
      <c r="AC7" s="24">
        <v>134.13999999999999</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42.03</v>
      </c>
      <c r="AY7" s="24">
        <v>40.81</v>
      </c>
      <c r="AZ7" s="24" t="s">
        <v>102</v>
      </c>
      <c r="BA7" s="24" t="s">
        <v>102</v>
      </c>
      <c r="BB7" s="24" t="s">
        <v>102</v>
      </c>
      <c r="BC7" s="24">
        <v>67.930000000000007</v>
      </c>
      <c r="BD7" s="24">
        <v>68.53</v>
      </c>
      <c r="BE7" s="24">
        <v>71.39</v>
      </c>
      <c r="BF7" s="24" t="s">
        <v>102</v>
      </c>
      <c r="BG7" s="24" t="s">
        <v>102</v>
      </c>
      <c r="BH7" s="24" t="s">
        <v>102</v>
      </c>
      <c r="BI7" s="24">
        <v>0</v>
      </c>
      <c r="BJ7" s="24">
        <v>0</v>
      </c>
      <c r="BK7" s="24" t="s">
        <v>102</v>
      </c>
      <c r="BL7" s="24" t="s">
        <v>102</v>
      </c>
      <c r="BM7" s="24" t="s">
        <v>102</v>
      </c>
      <c r="BN7" s="24">
        <v>857.88</v>
      </c>
      <c r="BO7" s="24">
        <v>825.1</v>
      </c>
      <c r="BP7" s="24">
        <v>669.11</v>
      </c>
      <c r="BQ7" s="24" t="s">
        <v>102</v>
      </c>
      <c r="BR7" s="24" t="s">
        <v>102</v>
      </c>
      <c r="BS7" s="24" t="s">
        <v>102</v>
      </c>
      <c r="BT7" s="24">
        <v>91.1</v>
      </c>
      <c r="BU7" s="24">
        <v>97.51</v>
      </c>
      <c r="BV7" s="24" t="s">
        <v>102</v>
      </c>
      <c r="BW7" s="24" t="s">
        <v>102</v>
      </c>
      <c r="BX7" s="24" t="s">
        <v>102</v>
      </c>
      <c r="BY7" s="24">
        <v>94.97</v>
      </c>
      <c r="BZ7" s="24">
        <v>97.07</v>
      </c>
      <c r="CA7" s="24">
        <v>99.73</v>
      </c>
      <c r="CB7" s="24" t="s">
        <v>102</v>
      </c>
      <c r="CC7" s="24" t="s">
        <v>102</v>
      </c>
      <c r="CD7" s="24" t="s">
        <v>102</v>
      </c>
      <c r="CE7" s="24">
        <v>159.94999999999999</v>
      </c>
      <c r="CF7" s="24">
        <v>150</v>
      </c>
      <c r="CG7" s="24" t="s">
        <v>102</v>
      </c>
      <c r="CH7" s="24" t="s">
        <v>102</v>
      </c>
      <c r="CI7" s="24" t="s">
        <v>102</v>
      </c>
      <c r="CJ7" s="24">
        <v>159.49</v>
      </c>
      <c r="CK7" s="24">
        <v>157.81</v>
      </c>
      <c r="CL7" s="24">
        <v>134.97999999999999</v>
      </c>
      <c r="CM7" s="24" t="s">
        <v>102</v>
      </c>
      <c r="CN7" s="24" t="s">
        <v>102</v>
      </c>
      <c r="CO7" s="24" t="s">
        <v>102</v>
      </c>
      <c r="CP7" s="24">
        <v>28.77</v>
      </c>
      <c r="CQ7" s="24">
        <v>28.77</v>
      </c>
      <c r="CR7" s="24" t="s">
        <v>102</v>
      </c>
      <c r="CS7" s="24" t="s">
        <v>102</v>
      </c>
      <c r="CT7" s="24" t="s">
        <v>102</v>
      </c>
      <c r="CU7" s="24">
        <v>65.28</v>
      </c>
      <c r="CV7" s="24">
        <v>64.92</v>
      </c>
      <c r="CW7" s="24">
        <v>59.99</v>
      </c>
      <c r="CX7" s="24" t="s">
        <v>102</v>
      </c>
      <c r="CY7" s="24" t="s">
        <v>102</v>
      </c>
      <c r="CZ7" s="24" t="s">
        <v>102</v>
      </c>
      <c r="DA7" s="24">
        <v>92.97</v>
      </c>
      <c r="DB7" s="24">
        <v>93.12</v>
      </c>
      <c r="DC7" s="24" t="s">
        <v>102</v>
      </c>
      <c r="DD7" s="24" t="s">
        <v>102</v>
      </c>
      <c r="DE7" s="24" t="s">
        <v>102</v>
      </c>
      <c r="DF7" s="24">
        <v>92.72</v>
      </c>
      <c r="DG7" s="24">
        <v>92.88</v>
      </c>
      <c r="DH7" s="24">
        <v>95.72</v>
      </c>
      <c r="DI7" s="24" t="s">
        <v>102</v>
      </c>
      <c r="DJ7" s="24" t="s">
        <v>102</v>
      </c>
      <c r="DK7" s="24" t="s">
        <v>102</v>
      </c>
      <c r="DL7" s="24">
        <v>4.66</v>
      </c>
      <c r="DM7" s="24">
        <v>7.06</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0.37</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2023-01-31T10:53:40Z</cp:lastPrinted>
  <dcterms:created xsi:type="dcterms:W3CDTF">2023-01-12T23:27:23Z</dcterms:created>
  <dcterms:modified xsi:type="dcterms:W3CDTF">2023-02-02T00:34:15Z</dcterms:modified>
  <cp:category/>
</cp:coreProperties>
</file>