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5_公共下水道（法適）37\"/>
    </mc:Choice>
  </mc:AlternateContent>
  <workbookProtection workbookAlgorithmName="SHA-512" workbookHashValue="/P+gCWLN3/7YzxEC7CHIoU09s1zJ2eWH/Qc3LDDUMueV2A568dI1SOhdRLJqhWd6VSVkAwJcvM2/36q2yOga/w==" workbookSaltValue="Us4syb2cVA0GgfEGdvgIKQ==" workbookSpinCount="100000" lockStructure="1"/>
  <bookViews>
    <workbookView xWindow="0" yWindow="0" windowWidth="28800" windowHeight="122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W10" i="4"/>
  <c r="B10" i="4"/>
  <c r="BB8" i="4"/>
  <c r="AD8" i="4"/>
  <c r="I8" i="4"/>
  <c r="B8"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<sst xmlns="http://schemas.openxmlformats.org/spreadsheetml/2006/main" count="297" uniqueCount="116">
  <si>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</si>
  <si>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</si>
  <si>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</si>
  <si>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</si>
  <si>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</si>
  <si>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</si>
  <si>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</si>
  <si>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</si>
  <si>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</si>
  <si>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</si>
  <si>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</si>
  <si>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</si>
  <si>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</si>
  <si>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</si>
  <si>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</si>
  <si>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</si>
  <si>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</si>
  <si>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</si>
  <si>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</si>
  <si>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</si>
  <si>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</si>
  <si>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</si>
  <si>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</si>
  <si>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</si>
  <si>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</si>
  <si>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</si>
  <si>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</si>
  <si>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</si>
  <si>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</si>
  <si>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</si>
  <si>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</si>
  <si>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</si>
  <si>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</si>
  <si>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</si>
  <si>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</si>
  <si>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</si>
  <si>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</si>
  <si>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</si>
  <si>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</si>
  <si>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</si>
  <si>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</si>
  <si>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</si>
  <si>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</si>
  <si>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</si>
  <si>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</si>
  <si>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</si>
  <si>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</si>
  <si>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</si>
  <si>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</si>
  <si>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</si>
  <si>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</si>
  <si>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</si>
  <si>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</si>
  <si>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</si>
  <si>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</si>
  <si>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</si>
  <si>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</si>
  <si>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</si>
  <si>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</si>
  <si>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</si>
  <si>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</si>
  <si>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</si>
  <si>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</si>
  <si>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</si>
  <si>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</si>
  <si>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</si>
  <si>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</si>
  <si>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</si>
  <si>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</si>
  <si>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</si>
  <si>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</si>
  <si>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</si>
  <si>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</si>
  <si>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</si>
  <si>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</si>
  <si>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</si>
  <si>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</si>
  <si>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</si>
  <si>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</si>
  <si>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</si>
  <si>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</si>
  <si>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</si>
  <si>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</si>
  <si>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</si>
  <si>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</si>
  <si>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</si>
  <si>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</si>
  <si>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</si>
  <si>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</si>
  <si>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</si>
  <si>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</si>
  <si>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</si>
  <si>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</si>
  <si>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</si>
  <si>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</si>
  <si>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常総市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</si>
  <si>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</si>
  <si>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</si>
  <si>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</si>
  <si>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</si>
  <si>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</si>
  <si>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</si>
  <si>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</si>
  <si>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</si>
  <si>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</si>
  <si>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</si>
  <si>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</si>
  <si>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</si>
  <si>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</si>
  <si>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</si>
  <si>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</si>
  <si>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</si>
  <si>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</si>
  <si>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平成11年度に供用開始され、管渠の耐用年数が標準50年のため現在は該当しない。</t>
    <phoneticPr fontId="4"/>
  </si>
  <si>
    <t>令和2年度から地方公営企業法適用となった。財政状況を正しく把握するとともに、普及率の向上による料金収入の確保など改善策の検討を機動的に行うことで、経営基盤の強化を図っていく。
今後は、令和2年度に策定した経営戦略に明記したとおり、内守谷浄化センターの水海道浄化センターへの統合と、令和7年度までの、整備済み内守谷地区を除く水海道処理区及び石下処理区下水道整備を進めていく。</t>
    <rPh sb="0" eb="2">
      <t>レイワ</t>
    </rPh>
    <rPh sb="3" eb="5">
      <t>ネンド</t>
    </rPh>
    <phoneticPr fontId="4"/>
  </si>
  <si>
    <t>①経常収支比率は100％を超えており、類似団体と比較しても同水準である。これは一般会計から多額の補助金を繰り入れているためであり、引き続き接続率向上による料金収入の確保と、維持管理費の削減に努める。
③流動比率は、類似団体と比較すると高い水準となっているが、全国平均と比較すると低い水準となっている。財政状況の改善が必要であり、流動資産である現金を増やすためには、接続率の向上と料金収入の確保が求められる。
④企業債残高対事業規模比率は、類似団体・全国平均と比較して低い水準となっている。これは、収益の一部を一般会計繰入金で賄っていることが要因と考える。
⑤経費回収率は、類似団体と同水準だが、全国平均と比較すると低い水準となっている。100％を下回っており、接続率の向上と料金収入の確保、並びに維持管理費の削減を検討する必要がある。
⑥汚水処理原価は類似団体と比較すると高い水準となっている。維持管理費の削減が必要である。
⑦施設利用率は類似団体と同水準である。当市は下水道整備を進めている段階であるため、処理区域内の人口及び接続件数の増加による汚水量の増加が見込まれ、今後も増加することが考えられる。
⑧水洗化率は類似団体と比べると低い水準となっている。昨年度より、微減となっているのは、処理区域拡大による処理区域内人口の増加によるものである。今後も接続推進活動を進め、水洗化率の向上を図る。</t>
    <rPh sb="416" eb="418">
      <t>リヨウ</t>
    </rPh>
    <rPh sb="529" eb="532">
      <t>サクネンド</t>
    </rPh>
    <rPh sb="535" eb="536">
      <t>ビ</t>
    </rPh>
    <rPh sb="536" eb="537">
      <t>ゲン</t>
    </rPh>
    <rPh sb="546" eb="548">
      <t>ショリ</t>
    </rPh>
    <rPh sb="548" eb="550">
      <t>クイキ</t>
    </rPh>
    <rPh sb="550" eb="552">
      <t>カクダイ</t>
    </rPh>
    <rPh sb="555" eb="557">
      <t>ショリ</t>
    </rPh>
    <rPh sb="557" eb="559">
      <t>クイキ</t>
    </rPh>
    <rPh sb="559" eb="560">
      <t>ナイ</t>
    </rPh>
    <rPh sb="560" eb="562">
      <t>ジンコウ</t>
    </rPh>
    <rPh sb="563" eb="56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</si>
</sst>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BFE-45D2-B3CD-51D95987F4B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8BFE-45D2-B3CD-51D95987F4B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53.74</c:v>
                </c:pt>
                <c:pt idx="4">
                  <c:v>55.98</c:v>
                </c:pt>
              </c:numCache>
            </c:numRef>
          </c:val>
          <c:extLst>
            <c:ext xmlns:c16="http://schemas.microsoft.com/office/drawing/2014/chart" uri="{C3380CC4-5D6E-409C-BE32-E72D297353CC}">
              <c16:uniqueId val="{00000000-E12B-419B-A20D-8BDF9F2186A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E12B-419B-A20D-8BDF9F2186A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67.010000000000005</c:v>
                </c:pt>
                <c:pt idx="4">
                  <c:v>65.040000000000006</c:v>
                </c:pt>
              </c:numCache>
            </c:numRef>
          </c:val>
          <c:extLst>
            <c:ext xmlns:c16="http://schemas.microsoft.com/office/drawing/2014/chart" uri="{C3380CC4-5D6E-409C-BE32-E72D297353CC}">
              <c16:uniqueId val="{00000000-3480-40D6-AA2A-32B3ECDC719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3480-40D6-AA2A-32B3ECDC719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102.85</c:v>
                </c:pt>
                <c:pt idx="4">
                  <c:v>101.45</c:v>
                </c:pt>
              </c:numCache>
            </c:numRef>
          </c:val>
          <c:extLst>
            <c:ext xmlns:c16="http://schemas.microsoft.com/office/drawing/2014/chart" uri="{C3380CC4-5D6E-409C-BE32-E72D297353CC}">
              <c16:uniqueId val="{00000000-5BBF-4172-81B2-31040C6FDA9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5BBF-4172-81B2-31040C6FDA9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2.4</c:v>
                </c:pt>
                <c:pt idx="4">
                  <c:v>4.6500000000000004</c:v>
                </c:pt>
              </c:numCache>
            </c:numRef>
          </c:val>
          <c:extLst>
            <c:ext xmlns:c16="http://schemas.microsoft.com/office/drawing/2014/chart" uri="{C3380CC4-5D6E-409C-BE32-E72D297353CC}">
              <c16:uniqueId val="{00000000-302C-4C52-BC54-DE015B5A8AA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302C-4C52-BC54-DE015B5A8AA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8EC-4881-841C-BE836B7E34A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68EC-4881-841C-BE836B7E34A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E47-4288-8A32-E516A3CE84D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FE47-4288-8A32-E516A3CE84D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53.66</c:v>
                </c:pt>
                <c:pt idx="4">
                  <c:v>66.92</c:v>
                </c:pt>
              </c:numCache>
            </c:numRef>
          </c:val>
          <c:extLst>
            <c:ext xmlns:c16="http://schemas.microsoft.com/office/drawing/2014/chart" uri="{C3380CC4-5D6E-409C-BE32-E72D297353CC}">
              <c16:uniqueId val="{00000000-CBD7-4776-8B4E-9CB90A0865F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CBD7-4776-8B4E-9CB90A0865F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1.75</c:v>
                </c:pt>
                <c:pt idx="4">
                  <c:v>1.02</c:v>
                </c:pt>
              </c:numCache>
            </c:numRef>
          </c:val>
          <c:extLst>
            <c:ext xmlns:c16="http://schemas.microsoft.com/office/drawing/2014/chart" uri="{C3380CC4-5D6E-409C-BE32-E72D297353CC}">
              <c16:uniqueId val="{00000000-B356-4E0D-A954-02E1858B7F2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B356-4E0D-A954-02E1858B7F2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83.03</c:v>
                </c:pt>
                <c:pt idx="4">
                  <c:v>83.39</c:v>
                </c:pt>
              </c:numCache>
            </c:numRef>
          </c:val>
          <c:extLst>
            <c:ext xmlns:c16="http://schemas.microsoft.com/office/drawing/2014/chart" uri="{C3380CC4-5D6E-409C-BE32-E72D297353CC}">
              <c16:uniqueId val="{00000000-A57E-40D5-BDE0-D10EBB06EA9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A57E-40D5-BDE0-D10EBB06EA9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200.73</c:v>
                </c:pt>
                <c:pt idx="4">
                  <c:v>201.15</c:v>
                </c:pt>
              </c:numCache>
            </c:numRef>
          </c:val>
          <c:extLst>
            <c:ext xmlns:c16="http://schemas.microsoft.com/office/drawing/2014/chart" uri="{C3380CC4-5D6E-409C-BE32-E72D297353CC}">
              <c16:uniqueId val="{00000000-6168-432F-8244-59BD21FA288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6168-432F-8244-59BD21FA288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常総市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62057</v>
      </c>
      <c r="AM8" s="45"/>
      <c r="AN8" s="45"/>
      <c r="AO8" s="45"/>
      <c r="AP8" s="45"/>
      <c r="AQ8" s="45"/>
      <c r="AR8" s="45"/>
      <c r="AS8" s="45"/>
      <c r="AT8" s="46">
        <f>データ!T6</f>
        <v>123.64</v>
      </c>
      <c r="AU8" s="46"/>
      <c r="AV8" s="46"/>
      <c r="AW8" s="46"/>
      <c r="AX8" s="46"/>
      <c r="AY8" s="46"/>
      <c r="AZ8" s="46"/>
      <c r="BA8" s="46"/>
      <c r="BB8" s="46">
        <f>データ!U6</f>
        <v>501.92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56.9</v>
      </c>
      <c r="J10" s="46"/>
      <c r="K10" s="46"/>
      <c r="L10" s="46"/>
      <c r="M10" s="46"/>
      <c r="N10" s="46"/>
      <c r="O10" s="46"/>
      <c r="P10" s="46">
        <f>データ!P6</f>
        <v>30.57</v>
      </c>
      <c r="Q10" s="46"/>
      <c r="R10" s="46"/>
      <c r="S10" s="46"/>
      <c r="T10" s="46"/>
      <c r="U10" s="46"/>
      <c r="V10" s="46"/>
      <c r="W10" s="46">
        <f>データ!Q6</f>
        <v>84.39</v>
      </c>
      <c r="X10" s="46"/>
      <c r="Y10" s="46"/>
      <c r="Z10" s="46"/>
      <c r="AA10" s="46"/>
      <c r="AB10" s="46"/>
      <c r="AC10" s="46"/>
      <c r="AD10" s="45">
        <f>データ!R6</f>
        <v>3300</v>
      </c>
      <c r="AE10" s="45"/>
      <c r="AF10" s="45"/>
      <c r="AG10" s="45"/>
      <c r="AH10" s="45"/>
      <c r="AI10" s="45"/>
      <c r="AJ10" s="45"/>
      <c r="AK10" s="2"/>
      <c r="AL10" s="45">
        <f>データ!V6</f>
        <v>18919</v>
      </c>
      <c r="AM10" s="45"/>
      <c r="AN10" s="45"/>
      <c r="AO10" s="45"/>
      <c r="AP10" s="45"/>
      <c r="AQ10" s="45"/>
      <c r="AR10" s="45"/>
      <c r="AS10" s="45"/>
      <c r="AT10" s="46">
        <f>データ!W6</f>
        <v>5.95</v>
      </c>
      <c r="AU10" s="46"/>
      <c r="AV10" s="46"/>
      <c r="AW10" s="46"/>
      <c r="AX10" s="46"/>
      <c r="AY10" s="46"/>
      <c r="AZ10" s="46"/>
      <c r="BA10" s="46"/>
      <c r="BB10" s="46">
        <f>データ!X6</f>
        <v>3179.66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myqiOTe9wWh3dXAjU6i5T0v+iqVZYihfem9W62Vim4TYat0CMP55Ya+8kDJAooH4xrU+f9U9Y9QxZEySKMx+g==" saltValue="LCh8qsBWqaXRowcr49294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82112</v>
      </c>
      <c r="D6" s="19">
        <f t="shared" si="3"/>
        <v>46</v>
      </c>
      <c r="E6" s="19">
        <f t="shared" si="3"/>
        <v>17</v>
      </c>
      <c r="F6" s="19">
        <f t="shared" si="3"/>
        <v>1</v>
      </c>
      <c r="G6" s="19">
        <f t="shared" si="3"/>
        <v>0</v>
      </c>
      <c r="H6" s="19" t="str">
        <f t="shared" si="3"/>
        <v>茨城県　常総市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56.9</v>
      </c>
      <c r="P6" s="20">
        <f t="shared" si="3"/>
        <v>30.57</v>
      </c>
      <c r="Q6" s="20">
        <f t="shared" si="3"/>
        <v>84.39</v>
      </c>
      <c r="R6" s="20">
        <f t="shared" si="3"/>
        <v>3300</v>
      </c>
      <c r="S6" s="20">
        <f t="shared" si="3"/>
        <v>62057</v>
      </c>
      <c r="T6" s="20">
        <f t="shared" si="3"/>
        <v>123.64</v>
      </c>
      <c r="U6" s="20">
        <f t="shared" si="3"/>
        <v>501.92</v>
      </c>
      <c r="V6" s="20">
        <f t="shared" si="3"/>
        <v>18919</v>
      </c>
      <c r="W6" s="20">
        <f t="shared" si="3"/>
        <v>5.95</v>
      </c>
      <c r="X6" s="20">
        <f t="shared" si="3"/>
        <v>3179.66</v>
      </c>
      <c r="Y6" s="21" t="str">
        <f>IF(Y7="",NA(),Y7)</f>
        <v>-</v>
      </c>
      <c r="Z6" s="21" t="str">
        <f t="shared" ref="Z6:AH6" si="4">IF(Z7="",NA(),Z7)</f>
        <v>-</v>
      </c>
      <c r="AA6" s="21" t="str">
        <f t="shared" si="4"/>
        <v>-</v>
      </c>
      <c r="AB6" s="21">
        <f t="shared" si="4"/>
        <v>102.85</v>
      </c>
      <c r="AC6" s="21">
        <f t="shared" si="4"/>
        <v>101.45</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53.66</v>
      </c>
      <c r="AY6" s="21">
        <f t="shared" si="6"/>
        <v>66.92</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1.75</v>
      </c>
      <c r="BJ6" s="21">
        <f t="shared" si="7"/>
        <v>1.02</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83.03</v>
      </c>
      <c r="BU6" s="21">
        <f t="shared" si="8"/>
        <v>83.39</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200.73</v>
      </c>
      <c r="CF6" s="21">
        <f t="shared" si="9"/>
        <v>201.15</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53.74</v>
      </c>
      <c r="CQ6" s="21">
        <f t="shared" si="10"/>
        <v>55.98</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67.010000000000005</v>
      </c>
      <c r="DB6" s="21">
        <f t="shared" si="11"/>
        <v>65.040000000000006</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2.4</v>
      </c>
      <c r="DM6" s="21">
        <f t="shared" si="12"/>
        <v>4.6500000000000004</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82112</v>
      </c>
      <c r="D7" s="23">
        <v>46</v>
      </c>
      <c r="E7" s="23">
        <v>17</v>
      </c>
      <c r="F7" s="23">
        <v>1</v>
      </c>
      <c r="G7" s="23">
        <v>0</v>
      </c>
      <c r="H7" s="23" t="s">
        <v>95</v>
      </c>
      <c r="I7" s="23" t="s">
        <v>96</v>
      </c>
      <c r="J7" s="23" t="s">
        <v>97</v>
      </c>
      <c r="K7" s="23" t="s">
        <v>98</v>
      </c>
      <c r="L7" s="23" t="s">
        <v>99</v>
      </c>
      <c r="M7" s="23" t="s">
        <v>100</v>
      </c>
      <c r="N7" s="24" t="s">
        <v>101</v>
      </c>
      <c r="O7" s="24">
        <v>56.9</v>
      </c>
      <c r="P7" s="24">
        <v>30.57</v>
      </c>
      <c r="Q7" s="24">
        <v>84.39</v>
      </c>
      <c r="R7" s="24">
        <v>3300</v>
      </c>
      <c r="S7" s="24">
        <v>62057</v>
      </c>
      <c r="T7" s="24">
        <v>123.64</v>
      </c>
      <c r="U7" s="24">
        <v>501.92</v>
      </c>
      <c r="V7" s="24">
        <v>18919</v>
      </c>
      <c r="W7" s="24">
        <v>5.95</v>
      </c>
      <c r="X7" s="24">
        <v>3179.66</v>
      </c>
      <c r="Y7" s="24" t="s">
        <v>101</v>
      </c>
      <c r="Z7" s="24" t="s">
        <v>101</v>
      </c>
      <c r="AA7" s="24" t="s">
        <v>101</v>
      </c>
      <c r="AB7" s="24">
        <v>102.85</v>
      </c>
      <c r="AC7" s="24">
        <v>101.45</v>
      </c>
      <c r="AD7" s="24" t="s">
        <v>101</v>
      </c>
      <c r="AE7" s="24" t="s">
        <v>101</v>
      </c>
      <c r="AF7" s="24" t="s">
        <v>101</v>
      </c>
      <c r="AG7" s="24">
        <v>107.21</v>
      </c>
      <c r="AH7" s="24">
        <v>107.08</v>
      </c>
      <c r="AI7" s="24">
        <v>107.02</v>
      </c>
      <c r="AJ7" s="24" t="s">
        <v>101</v>
      </c>
      <c r="AK7" s="24" t="s">
        <v>101</v>
      </c>
      <c r="AL7" s="24" t="s">
        <v>101</v>
      </c>
      <c r="AM7" s="24">
        <v>0</v>
      </c>
      <c r="AN7" s="24">
        <v>0</v>
      </c>
      <c r="AO7" s="24" t="s">
        <v>101</v>
      </c>
      <c r="AP7" s="24" t="s">
        <v>101</v>
      </c>
      <c r="AQ7" s="24" t="s">
        <v>101</v>
      </c>
      <c r="AR7" s="24">
        <v>43.71</v>
      </c>
      <c r="AS7" s="24">
        <v>45.94</v>
      </c>
      <c r="AT7" s="24">
        <v>3.09</v>
      </c>
      <c r="AU7" s="24" t="s">
        <v>101</v>
      </c>
      <c r="AV7" s="24" t="s">
        <v>101</v>
      </c>
      <c r="AW7" s="24" t="s">
        <v>101</v>
      </c>
      <c r="AX7" s="24">
        <v>53.66</v>
      </c>
      <c r="AY7" s="24">
        <v>66.92</v>
      </c>
      <c r="AZ7" s="24" t="s">
        <v>101</v>
      </c>
      <c r="BA7" s="24" t="s">
        <v>101</v>
      </c>
      <c r="BB7" s="24" t="s">
        <v>101</v>
      </c>
      <c r="BC7" s="24">
        <v>40.67</v>
      </c>
      <c r="BD7" s="24">
        <v>47.7</v>
      </c>
      <c r="BE7" s="24">
        <v>71.39</v>
      </c>
      <c r="BF7" s="24" t="s">
        <v>101</v>
      </c>
      <c r="BG7" s="24" t="s">
        <v>101</v>
      </c>
      <c r="BH7" s="24" t="s">
        <v>101</v>
      </c>
      <c r="BI7" s="24">
        <v>1.75</v>
      </c>
      <c r="BJ7" s="24">
        <v>1.02</v>
      </c>
      <c r="BK7" s="24" t="s">
        <v>101</v>
      </c>
      <c r="BL7" s="24" t="s">
        <v>101</v>
      </c>
      <c r="BM7" s="24" t="s">
        <v>101</v>
      </c>
      <c r="BN7" s="24">
        <v>1050.51</v>
      </c>
      <c r="BO7" s="24">
        <v>1102.01</v>
      </c>
      <c r="BP7" s="24">
        <v>669.11</v>
      </c>
      <c r="BQ7" s="24" t="s">
        <v>101</v>
      </c>
      <c r="BR7" s="24" t="s">
        <v>101</v>
      </c>
      <c r="BS7" s="24" t="s">
        <v>101</v>
      </c>
      <c r="BT7" s="24">
        <v>83.03</v>
      </c>
      <c r="BU7" s="24">
        <v>83.39</v>
      </c>
      <c r="BV7" s="24" t="s">
        <v>101</v>
      </c>
      <c r="BW7" s="24" t="s">
        <v>101</v>
      </c>
      <c r="BX7" s="24" t="s">
        <v>101</v>
      </c>
      <c r="BY7" s="24">
        <v>82.65</v>
      </c>
      <c r="BZ7" s="24">
        <v>82.55</v>
      </c>
      <c r="CA7" s="24">
        <v>99.73</v>
      </c>
      <c r="CB7" s="24" t="s">
        <v>101</v>
      </c>
      <c r="CC7" s="24" t="s">
        <v>101</v>
      </c>
      <c r="CD7" s="24" t="s">
        <v>101</v>
      </c>
      <c r="CE7" s="24">
        <v>200.73</v>
      </c>
      <c r="CF7" s="24">
        <v>201.15</v>
      </c>
      <c r="CG7" s="24" t="s">
        <v>101</v>
      </c>
      <c r="CH7" s="24" t="s">
        <v>101</v>
      </c>
      <c r="CI7" s="24" t="s">
        <v>101</v>
      </c>
      <c r="CJ7" s="24">
        <v>186.3</v>
      </c>
      <c r="CK7" s="24">
        <v>188.38</v>
      </c>
      <c r="CL7" s="24">
        <v>134.97999999999999</v>
      </c>
      <c r="CM7" s="24" t="s">
        <v>101</v>
      </c>
      <c r="CN7" s="24" t="s">
        <v>101</v>
      </c>
      <c r="CO7" s="24" t="s">
        <v>101</v>
      </c>
      <c r="CP7" s="24">
        <v>53.74</v>
      </c>
      <c r="CQ7" s="24">
        <v>55.98</v>
      </c>
      <c r="CR7" s="24" t="s">
        <v>101</v>
      </c>
      <c r="CS7" s="24" t="s">
        <v>101</v>
      </c>
      <c r="CT7" s="24" t="s">
        <v>101</v>
      </c>
      <c r="CU7" s="24">
        <v>50.53</v>
      </c>
      <c r="CV7" s="24">
        <v>51.42</v>
      </c>
      <c r="CW7" s="24">
        <v>59.99</v>
      </c>
      <c r="CX7" s="24" t="s">
        <v>101</v>
      </c>
      <c r="CY7" s="24" t="s">
        <v>101</v>
      </c>
      <c r="CZ7" s="24" t="s">
        <v>101</v>
      </c>
      <c r="DA7" s="24">
        <v>67.010000000000005</v>
      </c>
      <c r="DB7" s="24">
        <v>65.040000000000006</v>
      </c>
      <c r="DC7" s="24" t="s">
        <v>101</v>
      </c>
      <c r="DD7" s="24" t="s">
        <v>101</v>
      </c>
      <c r="DE7" s="24" t="s">
        <v>101</v>
      </c>
      <c r="DF7" s="24">
        <v>82.08</v>
      </c>
      <c r="DG7" s="24">
        <v>81.34</v>
      </c>
      <c r="DH7" s="24">
        <v>95.72</v>
      </c>
      <c r="DI7" s="24" t="s">
        <v>101</v>
      </c>
      <c r="DJ7" s="24" t="s">
        <v>101</v>
      </c>
      <c r="DK7" s="24" t="s">
        <v>101</v>
      </c>
      <c r="DL7" s="24">
        <v>2.4</v>
      </c>
      <c r="DM7" s="24">
        <v>4.6500000000000004</v>
      </c>
      <c r="DN7" s="24" t="s">
        <v>101</v>
      </c>
      <c r="DO7" s="24" t="s">
        <v>101</v>
      </c>
      <c r="DP7" s="24" t="s">
        <v>101</v>
      </c>
      <c r="DQ7" s="24">
        <v>12.7</v>
      </c>
      <c r="DR7" s="24">
        <v>14.65</v>
      </c>
      <c r="DS7" s="24">
        <v>38.17</v>
      </c>
      <c r="DT7" s="24" t="s">
        <v>101</v>
      </c>
      <c r="DU7" s="24" t="s">
        <v>101</v>
      </c>
      <c r="DV7" s="24" t="s">
        <v>101</v>
      </c>
      <c r="DW7" s="24">
        <v>0</v>
      </c>
      <c r="DX7" s="24">
        <v>0</v>
      </c>
      <c r="DY7" s="24" t="s">
        <v>101</v>
      </c>
      <c r="DZ7" s="24" t="s">
        <v>101</v>
      </c>
      <c r="EA7" s="24" t="s">
        <v>101</v>
      </c>
      <c r="EB7" s="24">
        <v>0</v>
      </c>
      <c r="EC7" s="24">
        <v>0.1</v>
      </c>
      <c r="ED7" s="24">
        <v>6.54</v>
      </c>
      <c r="EE7" s="24" t="s">
        <v>101</v>
      </c>
      <c r="EF7" s="24" t="s">
        <v>101</v>
      </c>
      <c r="EG7" s="24" t="s">
        <v>101</v>
      </c>
      <c r="EH7" s="24">
        <v>0</v>
      </c>
      <c r="EI7" s="24">
        <v>0</v>
      </c>
      <c r="EJ7" s="24" t="s">
        <v>101</v>
      </c>
      <c r="EK7" s="24" t="s">
        <v>101</v>
      </c>
      <c r="EL7" s="24" t="s">
        <v>101</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2023-01-19T07:14:29Z</cp:lastPrinted>
  <dcterms:created xsi:type="dcterms:W3CDTF">2023-01-12T23:27:25Z</dcterms:created>
  <dcterms:modified xsi:type="dcterms:W3CDTF">2023-02-08T02:23:38Z</dcterms:modified>
  <cp:category/>
</cp:coreProperties>
</file>