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10_常陸太田市\"/>
    </mc:Choice>
  </mc:AlternateContent>
  <workbookProtection workbookAlgorithmName="SHA-512" workbookHashValue="wl+RJOJ3+GDrEgLbFxv8aBq0Xt++82pU/9ETTRRjUiM7M5jQpAUAGcnTa4plcGPS9f4LNCUp2d/8SXtzEYQgmA==" workbookSaltValue="WudbC0s0mWUm9GcRvJU64Q=="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AT10" i="4"/>
  <c r="P10" i="4"/>
  <c r="I10" i="4"/>
  <c r="AL8" i="4"/>
  <c r="W8" i="4"/>
  <c r="P8" i="4"/>
  <c r="I8" i="4"/>
</calcChain>
</file>

<file path=xl/sharedStrings.xml><?xml version="1.0" encoding="utf-8"?>
<sst xmlns="http://schemas.openxmlformats.org/spreadsheetml/2006/main" count="275" uniqueCount="119">
  <si>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</si>
  <si>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</si>
  <si>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</si>
  <si>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</si>
  <si>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</si>
  <si>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</si>
  <si>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</si>
  <si>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</si>
  <si>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</si>
  <si>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</si>
  <si>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</si>
  <si>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</si>
  <si>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</si>
  <si>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</si>
  <si>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</si>
  <si>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</si>
  <si>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</si>
  <si>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</si>
  <si>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</si>
  <si>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</si>
  <si>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</si>
  <si>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</si>
  <si>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</si>
  <si>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</si>
  <si>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</si>
  <si>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</si>
  <si>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</si>
  <si>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</si>
  <si>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</si>
  <si>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</si>
  <si>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</si>
  <si>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</si>
  <si>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</si>
  <si>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</si>
  <si>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</si>
  <si>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</si>
  <si>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</si>
  <si>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</si>
  <si>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</si>
  <si>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</si>
  <si>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</si>
  <si>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</si>
  <si>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</si>
  <si>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</si>
  <si>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</si>
  <si>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</si>
  <si>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</si>
  <si>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</si>
  <si>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</si>
  <si>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</si>
  <si>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</si>
  <si>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</si>
  <si>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</si>
  <si>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</si>
  <si>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</si>
  <si>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</si>
  <si>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</si>
  <si>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</si>
  <si>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</si>
  <si>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</si>
  <si>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</si>
  <si>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</si>
  <si>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</si>
  <si>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</si>
  <si>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</si>
  <si>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</si>
  <si>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</si>
  <si>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</si>
  <si>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</si>
  <si>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</si>
  <si>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</si>
  <si>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</si>
  <si>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</si>
  <si>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</si>
  <si>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</si>
  <si>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</si>
  <si>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</si>
  <si>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</si>
  <si>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</si>
  <si>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</si>
  <si>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</si>
  <si>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</si>
  <si>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</si>
  <si>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</si>
  <si>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</si>
  <si>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</si>
  <si>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</si>
  <si>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</si>
  <si>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</si>
  <si>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</si>
  <si>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</si>
  <si>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</si>
  <si>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</si>
  <si>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</si>
  <si>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</si>
  <si>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</si>
  <si>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</si>
  <si>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</si>
  <si>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</si>
  <si>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</si>
  <si>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</si>
  <si>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</si>
  <si>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</si>
  <si>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</si>
  <si>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</si>
  <si>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</si>
  <si>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</si>
  <si>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</si>
  <si>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</si>
  <si>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</si>
  <si>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</si>
  <si>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</si>
  <si>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</si>
  <si>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</si>
  <si>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</si>
  <si>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</si>
  <si>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②管渠老朽化率は,法定耐用年数を経過した管渠がないため0%であるものの,汚水処理施設の老朽化により①有形固定資産減価償却率が増加しているため,今後も老朽化が進む施設を更新するための財源確保や更新時期の平準化を図り,可能な限り計画的な施設更新に努める。</t>
    <phoneticPr fontId="4"/>
  </si>
  <si>
    <t>経営の健全性・効率性については,一般会計からの補助金など使用料以外の収入に依存している状況にあるため,使用料収入の増加を図るための接続促進と更なる費用削減に努める。また,施設の老朽化が進んで来るため,将来にわたり持続可能な農業集落排水事業となるよう,今後も老朽化が進む施設を更新するための財源確保や更新時期の平準化を図り,可能な限り計画的な施設更新に努めるとともに,施設の統合についても検討を行う。</t>
    <phoneticPr fontId="4"/>
  </si>
  <si>
    <t>①経常収支比率は100％を超えており,かつ②累積欠損金比率も発生していないことから,概ね健全な経営であるが,⑤経費回収率が72.54%と100%を下回っているため,引続き接続促進と費用削減に努める。
③流動比率は,一般会計からの繰入れにより資産の増加を図ったため,前年度よりも増加するとともに類似団体平均を大きく上回り,短期的な債務に対しての支払能力は有していると言える。
④企業債残高対事業規模比率は,類似団体平均を大きく下回っているものの,一般会計の負担額も多いことから,今後の投資規模について注意が必要である。
⑥汚水処理原価は,前年度から54.5円減少し,類似団体平均を下回っているが,引続き費用削減に努める。
⑦施設利用率は類似団体平均を下回り,低い水準で推移していることから,更なる接続促進とともに,適正な施設規模での更新や施設の統合等について検討を行う。
⑧水洗化率は類似団体平均を上回っているが,引続き使用料収入の増加を図るため,更なる水洗化率の向上に努める。</t>
    <rPh sb="268" eb="271">
      <t>ゼンネンド</t>
    </rPh>
    <rPh sb="277" eb="278">
      <t>エン</t>
    </rPh>
    <rPh sb="278" eb="279">
      <t>ゲン</t>
    </rPh>
    <rPh sb="279" eb="280">
      <t>ショウ</t>
    </rPh>
    <rPh sb="289" eb="29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</si>
</sst>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0"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E2-4EDE-BC09-ABFE268A10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E9E2-4EDE-BC09-ABFE268A10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47.36</c:v>
                </c:pt>
                <c:pt idx="3">
                  <c:v>44.74</c:v>
                </c:pt>
                <c:pt idx="4">
                  <c:v>44.56</c:v>
                </c:pt>
              </c:numCache>
            </c:numRef>
          </c:val>
          <c:extLst>
            <c:ext xmlns:c16="http://schemas.microsoft.com/office/drawing/2014/chart" uri="{C3380CC4-5D6E-409C-BE32-E72D297353CC}">
              <c16:uniqueId val="{00000000-FD9F-4CB6-B230-56BE61996A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FD9F-4CB6-B230-56BE61996A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89.21</c:v>
                </c:pt>
                <c:pt idx="3">
                  <c:v>89.35</c:v>
                </c:pt>
                <c:pt idx="4">
                  <c:v>89.76</c:v>
                </c:pt>
              </c:numCache>
            </c:numRef>
          </c:val>
          <c:extLst>
            <c:ext xmlns:c16="http://schemas.microsoft.com/office/drawing/2014/chart" uri="{C3380CC4-5D6E-409C-BE32-E72D297353CC}">
              <c16:uniqueId val="{00000000-457E-4506-91B1-9AA1563B87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457E-4506-91B1-9AA1563B87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121.05</c:v>
                </c:pt>
                <c:pt idx="3">
                  <c:v>134.21</c:v>
                </c:pt>
                <c:pt idx="4">
                  <c:v>140.96</c:v>
                </c:pt>
              </c:numCache>
            </c:numRef>
          </c:val>
          <c:extLst>
            <c:ext xmlns:c16="http://schemas.microsoft.com/office/drawing/2014/chart" uri="{C3380CC4-5D6E-409C-BE32-E72D297353CC}">
              <c16:uniqueId val="{00000000-E326-4490-8FFE-7737D555A9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E326-4490-8FFE-7737D555A9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4.03</c:v>
                </c:pt>
                <c:pt idx="3">
                  <c:v>7.9</c:v>
                </c:pt>
                <c:pt idx="4">
                  <c:v>11.36</c:v>
                </c:pt>
              </c:numCache>
            </c:numRef>
          </c:val>
          <c:extLst>
            <c:ext xmlns:c16="http://schemas.microsoft.com/office/drawing/2014/chart" uri="{C3380CC4-5D6E-409C-BE32-E72D297353CC}">
              <c16:uniqueId val="{00000000-5278-4A57-A400-06FB74967E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5278-4A57-A400-06FB74967E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02-41F7-BC60-14F17238E4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802-41F7-BC60-14F17238E4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59-4AC7-A454-47A4F2BACE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0859-4AC7-A454-47A4F2BACE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72.22</c:v>
                </c:pt>
                <c:pt idx="3">
                  <c:v>215.5</c:v>
                </c:pt>
                <c:pt idx="4">
                  <c:v>372.21</c:v>
                </c:pt>
              </c:numCache>
            </c:numRef>
          </c:val>
          <c:extLst>
            <c:ext xmlns:c16="http://schemas.microsoft.com/office/drawing/2014/chart" uri="{C3380CC4-5D6E-409C-BE32-E72D297353CC}">
              <c16:uniqueId val="{00000000-E83C-4A05-B40D-28B09761CE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E83C-4A05-B40D-28B09761CE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17.16</c:v>
                </c:pt>
                <c:pt idx="3">
                  <c:v>15.88</c:v>
                </c:pt>
                <c:pt idx="4">
                  <c:v>14.88</c:v>
                </c:pt>
              </c:numCache>
            </c:numRef>
          </c:val>
          <c:extLst>
            <c:ext xmlns:c16="http://schemas.microsoft.com/office/drawing/2014/chart" uri="{C3380CC4-5D6E-409C-BE32-E72D297353CC}">
              <c16:uniqueId val="{00000000-85E7-4987-9A0E-5D5AB48A706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85E7-4987-9A0E-5D5AB48A706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69.150000000000006</c:v>
                </c:pt>
                <c:pt idx="3">
                  <c:v>59.59</c:v>
                </c:pt>
                <c:pt idx="4">
                  <c:v>72.540000000000006</c:v>
                </c:pt>
              </c:numCache>
            </c:numRef>
          </c:val>
          <c:extLst>
            <c:ext xmlns:c16="http://schemas.microsoft.com/office/drawing/2014/chart" uri="{C3380CC4-5D6E-409C-BE32-E72D297353CC}">
              <c16:uniqueId val="{00000000-44F4-4BE9-B34D-238CB64FF7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44F4-4BE9-B34D-238CB64FF7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269.52999999999997</c:v>
                </c:pt>
                <c:pt idx="3">
                  <c:v>312.02</c:v>
                </c:pt>
                <c:pt idx="4">
                  <c:v>257.52</c:v>
                </c:pt>
              </c:numCache>
            </c:numRef>
          </c:val>
          <c:extLst>
            <c:ext xmlns:c16="http://schemas.microsoft.com/office/drawing/2014/chart" uri="{C3380CC4-5D6E-409C-BE32-E72D297353CC}">
              <c16:uniqueId val="{00000000-448D-4B38-9A65-9D98A6E273F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448D-4B38-9A65-9D98A6E273F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9"/>
  <sheetViews>
    <sheetView showGridLines="0" tabSelected="1" topLeftCell="L1" zoomScale="96" zoomScaleNormal="96" workbookViewId="0">
      <selection activeCell="BB10" sqref="BB10:BI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茨城県　常陸太田市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3"/>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41" t="str">
        <f>データ!I6</f>
        <v>法適用</v>
      </c>
      <c r="C8" s="41"/>
      <c r="D8" s="41"/>
      <c r="E8" s="41"/>
      <c r="F8" s="41"/>
      <c r="G8" s="41"/>
      <c r="H8" s="41"/>
      <c r="I8" s="41" t="str">
        <f>データ!J6</f>
        <v>下水道事業</v>
      </c>
      <c r="J8" s="41"/>
      <c r="K8" s="41"/>
      <c r="L8" s="41"/>
      <c r="M8" s="41"/>
      <c r="N8" s="41"/>
      <c r="O8" s="41"/>
      <c r="P8" s="41" t="str">
        <f>データ!K6</f>
        <v>農業集落排水</v>
      </c>
      <c r="Q8" s="41"/>
      <c r="R8" s="41"/>
      <c r="S8" s="41"/>
      <c r="T8" s="41"/>
      <c r="U8" s="41"/>
      <c r="V8" s="41"/>
      <c r="W8" s="41" t="str">
        <f>データ!L6</f>
        <v>F2</v>
      </c>
      <c r="X8" s="41"/>
      <c r="Y8" s="41"/>
      <c r="Z8" s="41"/>
      <c r="AA8" s="41"/>
      <c r="AB8" s="41"/>
      <c r="AC8" s="41"/>
      <c r="AD8" s="42" t="str">
        <f>データ!$M$6</f>
        <v>非設置</v>
      </c>
      <c r="AE8" s="42"/>
      <c r="AF8" s="42"/>
      <c r="AG8" s="42"/>
      <c r="AH8" s="42"/>
      <c r="AI8" s="42"/>
      <c r="AJ8" s="42"/>
      <c r="AK8" s="3"/>
      <c r="AL8" s="43">
        <f>データ!S6</f>
        <v>49236</v>
      </c>
      <c r="AM8" s="43"/>
      <c r="AN8" s="43"/>
      <c r="AO8" s="43"/>
      <c r="AP8" s="43"/>
      <c r="AQ8" s="43"/>
      <c r="AR8" s="43"/>
      <c r="AS8" s="43"/>
      <c r="AT8" s="36">
        <f>データ!T6</f>
        <v>371.99</v>
      </c>
      <c r="AU8" s="36"/>
      <c r="AV8" s="36"/>
      <c r="AW8" s="36"/>
      <c r="AX8" s="36"/>
      <c r="AY8" s="36"/>
      <c r="AZ8" s="36"/>
      <c r="BA8" s="36"/>
      <c r="BB8" s="36">
        <f>データ!U6</f>
        <v>132.36000000000001</v>
      </c>
      <c r="BC8" s="36"/>
      <c r="BD8" s="36"/>
      <c r="BE8" s="36"/>
      <c r="BF8" s="36"/>
      <c r="BG8" s="36"/>
      <c r="BH8" s="36"/>
      <c r="BI8" s="36"/>
      <c r="BJ8" s="3"/>
      <c r="BK8" s="3"/>
      <c r="BL8" s="37" t="s">
        <v>10</v>
      </c>
      <c r="BM8" s="38"/>
      <c r="BN8" s="39" t="s">
        <v>11</v>
      </c>
      <c r="BO8" s="39"/>
      <c r="BP8" s="39"/>
      <c r="BQ8" s="39"/>
      <c r="BR8" s="39"/>
      <c r="BS8" s="39"/>
      <c r="BT8" s="39"/>
      <c r="BU8" s="39"/>
      <c r="BV8" s="39"/>
      <c r="BW8" s="39"/>
      <c r="BX8" s="39"/>
      <c r="BY8" s="40"/>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32" t="s">
        <v>16</v>
      </c>
      <c r="AE9" s="32"/>
      <c r="AF9" s="32"/>
      <c r="AG9" s="32"/>
      <c r="AH9" s="32"/>
      <c r="AI9" s="32"/>
      <c r="AJ9" s="32"/>
      <c r="AK9" s="3"/>
      <c r="AL9" s="32" t="s">
        <v>17</v>
      </c>
      <c r="AM9" s="32"/>
      <c r="AN9" s="32"/>
      <c r="AO9" s="32"/>
      <c r="AP9" s="32"/>
      <c r="AQ9" s="32"/>
      <c r="AR9" s="32"/>
      <c r="AS9" s="32"/>
      <c r="AT9" s="32" t="s">
        <v>18</v>
      </c>
      <c r="AU9" s="32"/>
      <c r="AV9" s="32"/>
      <c r="AW9" s="32"/>
      <c r="AX9" s="32"/>
      <c r="AY9" s="32"/>
      <c r="AZ9" s="32"/>
      <c r="BA9" s="32"/>
      <c r="BB9" s="32" t="s">
        <v>19</v>
      </c>
      <c r="BC9" s="32"/>
      <c r="BD9" s="32"/>
      <c r="BE9" s="32"/>
      <c r="BF9" s="32"/>
      <c r="BG9" s="32"/>
      <c r="BH9" s="32"/>
      <c r="BI9" s="32"/>
      <c r="BJ9" s="3"/>
      <c r="BK9" s="3"/>
      <c r="BL9" s="44" t="s">
        <v>20</v>
      </c>
      <c r="BM9" s="45"/>
      <c r="BN9" s="52" t="s">
        <v>21</v>
      </c>
      <c r="BO9" s="52"/>
      <c r="BP9" s="52"/>
      <c r="BQ9" s="52"/>
      <c r="BR9" s="52"/>
      <c r="BS9" s="52"/>
      <c r="BT9" s="52"/>
      <c r="BU9" s="52"/>
      <c r="BV9" s="52"/>
      <c r="BW9" s="52"/>
      <c r="BX9" s="52"/>
      <c r="BY9" s="53"/>
    </row>
    <row r="10" spans="1:78" ht="18.75" customHeight="1" x14ac:dyDescent="0.15">
      <c r="A10" s="2"/>
      <c r="B10" s="36" t="str">
        <f>データ!N6</f>
        <v>-</v>
      </c>
      <c r="C10" s="36"/>
      <c r="D10" s="36"/>
      <c r="E10" s="36"/>
      <c r="F10" s="36"/>
      <c r="G10" s="36"/>
      <c r="H10" s="36"/>
      <c r="I10" s="36">
        <f>データ!O6</f>
        <v>79.41</v>
      </c>
      <c r="J10" s="36"/>
      <c r="K10" s="36"/>
      <c r="L10" s="36"/>
      <c r="M10" s="36"/>
      <c r="N10" s="36"/>
      <c r="O10" s="36"/>
      <c r="P10" s="36">
        <f>データ!P6</f>
        <v>10.69</v>
      </c>
      <c r="Q10" s="36"/>
      <c r="R10" s="36"/>
      <c r="S10" s="36"/>
      <c r="T10" s="36"/>
      <c r="U10" s="36"/>
      <c r="V10" s="36"/>
      <c r="W10" s="36">
        <f>データ!Q6</f>
        <v>96.75</v>
      </c>
      <c r="X10" s="36"/>
      <c r="Y10" s="36"/>
      <c r="Z10" s="36"/>
      <c r="AA10" s="36"/>
      <c r="AB10" s="36"/>
      <c r="AC10" s="36"/>
      <c r="AD10" s="43">
        <f>データ!R6</f>
        <v>3740</v>
      </c>
      <c r="AE10" s="43"/>
      <c r="AF10" s="43"/>
      <c r="AG10" s="43"/>
      <c r="AH10" s="43"/>
      <c r="AI10" s="43"/>
      <c r="AJ10" s="43"/>
      <c r="AK10" s="2"/>
      <c r="AL10" s="43">
        <f>データ!V6</f>
        <v>5225</v>
      </c>
      <c r="AM10" s="43"/>
      <c r="AN10" s="43"/>
      <c r="AO10" s="43"/>
      <c r="AP10" s="43"/>
      <c r="AQ10" s="43"/>
      <c r="AR10" s="43"/>
      <c r="AS10" s="43"/>
      <c r="AT10" s="36">
        <f>データ!W6</f>
        <v>4.7699999999999996</v>
      </c>
      <c r="AU10" s="36"/>
      <c r="AV10" s="36"/>
      <c r="AW10" s="36"/>
      <c r="AX10" s="36"/>
      <c r="AY10" s="36"/>
      <c r="AZ10" s="36"/>
      <c r="BA10" s="36"/>
      <c r="BB10" s="36">
        <f>データ!X6</f>
        <v>1095.3900000000001</v>
      </c>
      <c r="BC10" s="36"/>
      <c r="BD10" s="36"/>
      <c r="BE10" s="36"/>
      <c r="BF10" s="36"/>
      <c r="BG10" s="36"/>
      <c r="BH10" s="36"/>
      <c r="BI10" s="36"/>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9"/>
      <c r="BM15" s="50"/>
      <c r="BN15" s="50"/>
      <c r="BO15" s="50"/>
      <c r="BP15" s="50"/>
      <c r="BQ15" s="50"/>
      <c r="BR15" s="50"/>
      <c r="BS15" s="50"/>
      <c r="BT15" s="50"/>
      <c r="BU15" s="50"/>
      <c r="BV15" s="50"/>
      <c r="BW15" s="50"/>
      <c r="BX15" s="50"/>
      <c r="BY15" s="50"/>
      <c r="BZ15" s="5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118</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6" t="s">
        <v>27</v>
      </c>
      <c r="BM45" s="47"/>
      <c r="BN45" s="47"/>
      <c r="BO45" s="47"/>
      <c r="BP45" s="47"/>
      <c r="BQ45" s="47"/>
      <c r="BR45" s="47"/>
      <c r="BS45" s="47"/>
      <c r="BT45" s="47"/>
      <c r="BU45" s="47"/>
      <c r="BV45" s="47"/>
      <c r="BW45" s="47"/>
      <c r="BX45" s="47"/>
      <c r="BY45" s="47"/>
      <c r="BZ45" s="4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9"/>
      <c r="BM46" s="50"/>
      <c r="BN46" s="50"/>
      <c r="BO46" s="50"/>
      <c r="BP46" s="50"/>
      <c r="BQ46" s="50"/>
      <c r="BR46" s="50"/>
      <c r="BS46" s="50"/>
      <c r="BT46" s="50"/>
      <c r="BU46" s="50"/>
      <c r="BV46" s="50"/>
      <c r="BW46" s="50"/>
      <c r="BX46" s="50"/>
      <c r="BY46" s="50"/>
      <c r="BZ46" s="5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2"/>
      <c r="BM58" s="63"/>
      <c r="BN58" s="63"/>
      <c r="BO58" s="63"/>
      <c r="BP58" s="63"/>
      <c r="BQ58" s="63"/>
      <c r="BR58" s="63"/>
      <c r="BS58" s="63"/>
      <c r="BT58" s="63"/>
      <c r="BU58" s="63"/>
      <c r="BV58" s="63"/>
      <c r="BW58" s="63"/>
      <c r="BX58" s="63"/>
      <c r="BY58" s="63"/>
      <c r="BZ58" s="6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2"/>
      <c r="BM59" s="63"/>
      <c r="BN59" s="63"/>
      <c r="BO59" s="63"/>
      <c r="BP59" s="63"/>
      <c r="BQ59" s="63"/>
      <c r="BR59" s="63"/>
      <c r="BS59" s="63"/>
      <c r="BT59" s="63"/>
      <c r="BU59" s="63"/>
      <c r="BV59" s="63"/>
      <c r="BW59" s="63"/>
      <c r="BX59" s="63"/>
      <c r="BY59" s="63"/>
      <c r="BZ59" s="64"/>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2"/>
      <c r="BM60" s="63"/>
      <c r="BN60" s="63"/>
      <c r="BO60" s="63"/>
      <c r="BP60" s="63"/>
      <c r="BQ60" s="63"/>
      <c r="BR60" s="63"/>
      <c r="BS60" s="63"/>
      <c r="BT60" s="63"/>
      <c r="BU60" s="63"/>
      <c r="BV60" s="63"/>
      <c r="BW60" s="63"/>
      <c r="BX60" s="63"/>
      <c r="BY60" s="63"/>
      <c r="BZ60" s="64"/>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6" t="s">
        <v>29</v>
      </c>
      <c r="BM64" s="47"/>
      <c r="BN64" s="47"/>
      <c r="BO64" s="47"/>
      <c r="BP64" s="47"/>
      <c r="BQ64" s="47"/>
      <c r="BR64" s="47"/>
      <c r="BS64" s="47"/>
      <c r="BT64" s="47"/>
      <c r="BU64" s="47"/>
      <c r="BV64" s="47"/>
      <c r="BW64" s="47"/>
      <c r="BX64" s="47"/>
      <c r="BY64" s="47"/>
      <c r="BZ64" s="4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9"/>
      <c r="BM65" s="50"/>
      <c r="BN65" s="50"/>
      <c r="BO65" s="50"/>
      <c r="BP65" s="50"/>
      <c r="BQ65" s="50"/>
      <c r="BR65" s="50"/>
      <c r="BS65" s="50"/>
      <c r="BT65" s="50"/>
      <c r="BU65" s="50"/>
      <c r="BV65" s="50"/>
      <c r="BW65" s="50"/>
      <c r="BX65" s="50"/>
      <c r="BY65" s="50"/>
      <c r="BZ65" s="5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2"/>
      <c r="BM67" s="63"/>
      <c r="BN67" s="63"/>
      <c r="BO67" s="63"/>
      <c r="BP67" s="63"/>
      <c r="BQ67" s="63"/>
      <c r="BR67" s="63"/>
      <c r="BS67" s="63"/>
      <c r="BT67" s="63"/>
      <c r="BU67" s="63"/>
      <c r="BV67" s="63"/>
      <c r="BW67" s="63"/>
      <c r="BX67" s="63"/>
      <c r="BY67" s="63"/>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2"/>
      <c r="BM68" s="63"/>
      <c r="BN68" s="63"/>
      <c r="BO68" s="63"/>
      <c r="BP68" s="63"/>
      <c r="BQ68" s="63"/>
      <c r="BR68" s="63"/>
      <c r="BS68" s="63"/>
      <c r="BT68" s="63"/>
      <c r="BU68" s="63"/>
      <c r="BV68" s="63"/>
      <c r="BW68" s="63"/>
      <c r="BX68" s="63"/>
      <c r="BY68" s="63"/>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2"/>
      <c r="BM69" s="63"/>
      <c r="BN69" s="63"/>
      <c r="BO69" s="63"/>
      <c r="BP69" s="63"/>
      <c r="BQ69" s="63"/>
      <c r="BR69" s="63"/>
      <c r="BS69" s="63"/>
      <c r="BT69" s="63"/>
      <c r="BU69" s="63"/>
      <c r="BV69" s="63"/>
      <c r="BW69" s="63"/>
      <c r="BX69" s="63"/>
      <c r="BY69" s="63"/>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2"/>
      <c r="BM70" s="63"/>
      <c r="BN70" s="63"/>
      <c r="BO70" s="63"/>
      <c r="BP70" s="63"/>
      <c r="BQ70" s="63"/>
      <c r="BR70" s="63"/>
      <c r="BS70" s="63"/>
      <c r="BT70" s="63"/>
      <c r="BU70" s="63"/>
      <c r="BV70" s="63"/>
      <c r="BW70" s="63"/>
      <c r="BX70" s="63"/>
      <c r="BY70" s="63"/>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2"/>
      <c r="BM71" s="63"/>
      <c r="BN71" s="63"/>
      <c r="BO71" s="63"/>
      <c r="BP71" s="63"/>
      <c r="BQ71" s="63"/>
      <c r="BR71" s="63"/>
      <c r="BS71" s="63"/>
      <c r="BT71" s="63"/>
      <c r="BU71" s="63"/>
      <c r="BV71" s="63"/>
      <c r="BW71" s="63"/>
      <c r="BX71" s="63"/>
      <c r="BY71" s="63"/>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2"/>
      <c r="BM72" s="63"/>
      <c r="BN72" s="63"/>
      <c r="BO72" s="63"/>
      <c r="BP72" s="63"/>
      <c r="BQ72" s="63"/>
      <c r="BR72" s="63"/>
      <c r="BS72" s="63"/>
      <c r="BT72" s="63"/>
      <c r="BU72" s="63"/>
      <c r="BV72" s="63"/>
      <c r="BW72" s="63"/>
      <c r="BX72" s="63"/>
      <c r="BY72" s="63"/>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2"/>
      <c r="BM73" s="63"/>
      <c r="BN73" s="63"/>
      <c r="BO73" s="63"/>
      <c r="BP73" s="63"/>
      <c r="BQ73" s="63"/>
      <c r="BR73" s="63"/>
      <c r="BS73" s="63"/>
      <c r="BT73" s="63"/>
      <c r="BU73" s="63"/>
      <c r="BV73" s="63"/>
      <c r="BW73" s="63"/>
      <c r="BX73" s="63"/>
      <c r="BY73" s="63"/>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2"/>
      <c r="BM74" s="63"/>
      <c r="BN74" s="63"/>
      <c r="BO74" s="63"/>
      <c r="BP74" s="63"/>
      <c r="BQ74" s="63"/>
      <c r="BR74" s="63"/>
      <c r="BS74" s="63"/>
      <c r="BT74" s="63"/>
      <c r="BU74" s="63"/>
      <c r="BV74" s="63"/>
      <c r="BW74" s="63"/>
      <c r="BX74" s="63"/>
      <c r="BY74" s="63"/>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2"/>
      <c r="BM75" s="63"/>
      <c r="BN75" s="63"/>
      <c r="BO75" s="63"/>
      <c r="BP75" s="63"/>
      <c r="BQ75" s="63"/>
      <c r="BR75" s="63"/>
      <c r="BS75" s="63"/>
      <c r="BT75" s="63"/>
      <c r="BU75" s="63"/>
      <c r="BV75" s="63"/>
      <c r="BW75" s="63"/>
      <c r="BX75" s="63"/>
      <c r="BY75" s="63"/>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2"/>
      <c r="BM76" s="63"/>
      <c r="BN76" s="63"/>
      <c r="BO76" s="63"/>
      <c r="BP76" s="63"/>
      <c r="BQ76" s="63"/>
      <c r="BR76" s="63"/>
      <c r="BS76" s="63"/>
      <c r="BT76" s="63"/>
      <c r="BU76" s="63"/>
      <c r="BV76" s="63"/>
      <c r="BW76" s="63"/>
      <c r="BX76" s="63"/>
      <c r="BY76" s="63"/>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2"/>
      <c r="BM77" s="63"/>
      <c r="BN77" s="63"/>
      <c r="BO77" s="63"/>
      <c r="BP77" s="63"/>
      <c r="BQ77" s="63"/>
      <c r="BR77" s="63"/>
      <c r="BS77" s="63"/>
      <c r="BT77" s="63"/>
      <c r="BU77" s="63"/>
      <c r="BV77" s="63"/>
      <c r="BW77" s="63"/>
      <c r="BX77" s="63"/>
      <c r="BY77" s="63"/>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2"/>
      <c r="BM78" s="63"/>
      <c r="BN78" s="63"/>
      <c r="BO78" s="63"/>
      <c r="BP78" s="63"/>
      <c r="BQ78" s="63"/>
      <c r="BR78" s="63"/>
      <c r="BS78" s="63"/>
      <c r="BT78" s="63"/>
      <c r="BU78" s="63"/>
      <c r="BV78" s="63"/>
      <c r="BW78" s="63"/>
      <c r="BX78" s="63"/>
      <c r="BY78" s="63"/>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2"/>
      <c r="BM79" s="63"/>
      <c r="BN79" s="63"/>
      <c r="BO79" s="63"/>
      <c r="BP79" s="63"/>
      <c r="BQ79" s="63"/>
      <c r="BR79" s="63"/>
      <c r="BS79" s="63"/>
      <c r="BT79" s="63"/>
      <c r="BU79" s="63"/>
      <c r="BV79" s="63"/>
      <c r="BW79" s="63"/>
      <c r="BX79" s="63"/>
      <c r="BY79" s="63"/>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2"/>
      <c r="BM80" s="63"/>
      <c r="BN80" s="63"/>
      <c r="BO80" s="63"/>
      <c r="BP80" s="63"/>
      <c r="BQ80" s="63"/>
      <c r="BR80" s="63"/>
      <c r="BS80" s="63"/>
      <c r="BT80" s="63"/>
      <c r="BU80" s="63"/>
      <c r="BV80" s="63"/>
      <c r="BW80" s="63"/>
      <c r="BX80" s="63"/>
      <c r="BY80" s="63"/>
      <c r="BZ80" s="6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2"/>
      <c r="BM81" s="63"/>
      <c r="BN81" s="63"/>
      <c r="BO81" s="63"/>
      <c r="BP81" s="63"/>
      <c r="BQ81" s="63"/>
      <c r="BR81" s="63"/>
      <c r="BS81" s="63"/>
      <c r="BT81" s="63"/>
      <c r="BU81" s="63"/>
      <c r="BV81" s="63"/>
      <c r="BW81" s="63"/>
      <c r="BX81" s="63"/>
      <c r="BY81" s="63"/>
      <c r="BZ81" s="6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5"/>
      <c r="BM82" s="66"/>
      <c r="BN82" s="66"/>
      <c r="BO82" s="66"/>
      <c r="BP82" s="66"/>
      <c r="BQ82" s="66"/>
      <c r="BR82" s="66"/>
      <c r="BS82" s="66"/>
      <c r="BT82" s="66"/>
      <c r="BU82" s="66"/>
      <c r="BV82" s="66"/>
      <c r="BW82" s="66"/>
      <c r="BX82" s="66"/>
      <c r="BY82" s="66"/>
      <c r="BZ82" s="67"/>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L83" s="29"/>
      <c r="BM83" s="29"/>
      <c r="BN83" s="29"/>
      <c r="BO83" s="29"/>
      <c r="BP83" s="29"/>
      <c r="BQ83" s="29"/>
      <c r="BR83" s="29"/>
      <c r="BS83" s="29"/>
      <c r="BT83" s="29"/>
      <c r="BU83" s="29"/>
      <c r="BV83" s="29"/>
      <c r="BW83" s="29"/>
      <c r="BX83" s="29"/>
      <c r="BY83" s="29"/>
      <c r="BZ83" s="29"/>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c r="BL84" s="29"/>
      <c r="BM84" s="29"/>
      <c r="BN84" s="29"/>
      <c r="BO84" s="29"/>
      <c r="BP84" s="29"/>
      <c r="BQ84" s="29"/>
      <c r="BR84" s="29"/>
      <c r="BS84" s="29"/>
      <c r="BT84" s="29"/>
      <c r="BU84" s="29"/>
      <c r="BV84" s="29"/>
      <c r="BW84" s="29"/>
      <c r="BX84" s="29"/>
      <c r="BY84" s="29"/>
      <c r="BZ84" s="29"/>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c r="BL85" s="29"/>
      <c r="BM85" s="29"/>
      <c r="BN85" s="29"/>
      <c r="BO85" s="29"/>
      <c r="BP85" s="29"/>
      <c r="BQ85" s="29"/>
      <c r="BR85" s="29"/>
      <c r="BS85" s="29"/>
      <c r="BT85" s="29"/>
      <c r="BU85" s="29"/>
      <c r="BV85" s="29"/>
      <c r="BW85" s="29"/>
      <c r="BX85" s="29"/>
      <c r="BY85" s="29"/>
      <c r="BZ85" s="29"/>
    </row>
    <row r="86" spans="1:78" x14ac:dyDescent="0.15">
      <c r="BL86" s="29"/>
      <c r="BM86" s="29"/>
      <c r="BN86" s="29"/>
      <c r="BO86" s="29"/>
      <c r="BP86" s="29"/>
      <c r="BQ86" s="29"/>
      <c r="BR86" s="29"/>
      <c r="BS86" s="29"/>
      <c r="BT86" s="29"/>
      <c r="BU86" s="29"/>
      <c r="BV86" s="29"/>
      <c r="BW86" s="29"/>
      <c r="BX86" s="29"/>
      <c r="BY86" s="29"/>
      <c r="BZ86" s="29"/>
    </row>
    <row r="87" spans="1:78" x14ac:dyDescent="0.15">
      <c r="BL87" s="29"/>
      <c r="BM87" s="29"/>
      <c r="BN87" s="29"/>
      <c r="BO87" s="29"/>
      <c r="BP87" s="29"/>
      <c r="BQ87" s="29"/>
      <c r="BR87" s="29"/>
      <c r="BS87" s="29"/>
      <c r="BT87" s="29"/>
      <c r="BU87" s="29"/>
      <c r="BV87" s="29"/>
      <c r="BW87" s="29"/>
      <c r="BX87" s="29"/>
      <c r="BY87" s="29"/>
      <c r="BZ87" s="29"/>
    </row>
    <row r="88" spans="1:78" x14ac:dyDescent="0.15">
      <c r="BL88" s="29"/>
      <c r="BM88" s="29"/>
      <c r="BN88" s="29"/>
      <c r="BO88" s="29"/>
      <c r="BP88" s="29"/>
      <c r="BQ88" s="29"/>
      <c r="BR88" s="29"/>
      <c r="BS88" s="29"/>
      <c r="BT88" s="29"/>
      <c r="BU88" s="29"/>
      <c r="BV88" s="29"/>
      <c r="BW88" s="29"/>
      <c r="BX88" s="29"/>
      <c r="BY88" s="29"/>
      <c r="BZ88" s="29"/>
    </row>
    <row r="89" spans="1:78" x14ac:dyDescent="0.15">
      <c r="BL89" s="29"/>
      <c r="BM89" s="29"/>
      <c r="BN89" s="29"/>
      <c r="BO89" s="29"/>
      <c r="BP89" s="29"/>
      <c r="BQ89" s="29"/>
      <c r="BR89" s="29"/>
      <c r="BS89" s="29"/>
      <c r="BT89" s="29"/>
      <c r="BU89" s="29"/>
      <c r="BV89" s="29"/>
      <c r="BW89" s="29"/>
      <c r="BX89" s="29"/>
      <c r="BY89" s="29"/>
      <c r="BZ89" s="29"/>
    </row>
  </sheetData>
  <sheetProtection algorithmName="SHA-512" hashValue="cL7u+IOtqhnRDV971zVriXkQRcnGS4ntL7jIKqSQ2FOM6i+OC1boGm82yMG5sltXjI2TiKv6RYEy5FcaYiKpmA==" saltValue="DM4G6R2NuyVtsOFXzVlI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82121</v>
      </c>
      <c r="D6" s="19">
        <f t="shared" si="3"/>
        <v>46</v>
      </c>
      <c r="E6" s="19">
        <f t="shared" si="3"/>
        <v>17</v>
      </c>
      <c r="F6" s="19">
        <f t="shared" si="3"/>
        <v>5</v>
      </c>
      <c r="G6" s="19">
        <f t="shared" si="3"/>
        <v>0</v>
      </c>
      <c r="H6" s="19" t="str">
        <f t="shared" si="3"/>
        <v>茨城県　常陸太田市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79.41</v>
      </c>
      <c r="P6" s="20">
        <f t="shared" si="3"/>
        <v>10.69</v>
      </c>
      <c r="Q6" s="20">
        <f t="shared" si="3"/>
        <v>96.75</v>
      </c>
      <c r="R6" s="20">
        <f t="shared" si="3"/>
        <v>3740</v>
      </c>
      <c r="S6" s="20">
        <f t="shared" si="3"/>
        <v>49236</v>
      </c>
      <c r="T6" s="20">
        <f t="shared" si="3"/>
        <v>371.99</v>
      </c>
      <c r="U6" s="20">
        <f t="shared" si="3"/>
        <v>132.36000000000001</v>
      </c>
      <c r="V6" s="20">
        <f t="shared" si="3"/>
        <v>5225</v>
      </c>
      <c r="W6" s="20">
        <f t="shared" si="3"/>
        <v>4.7699999999999996</v>
      </c>
      <c r="X6" s="20">
        <f t="shared" si="3"/>
        <v>1095.3900000000001</v>
      </c>
      <c r="Y6" s="21" t="str">
        <f>IF(Y7="",NA(),Y7)</f>
        <v>-</v>
      </c>
      <c r="Z6" s="21" t="str">
        <f t="shared" ref="Z6:AH6" si="4">IF(Z7="",NA(),Z7)</f>
        <v>-</v>
      </c>
      <c r="AA6" s="21">
        <f t="shared" si="4"/>
        <v>121.05</v>
      </c>
      <c r="AB6" s="21">
        <f t="shared" si="4"/>
        <v>134.21</v>
      </c>
      <c r="AC6" s="21">
        <f t="shared" si="4"/>
        <v>140.96</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72.22</v>
      </c>
      <c r="AX6" s="21">
        <f t="shared" si="6"/>
        <v>215.5</v>
      </c>
      <c r="AY6" s="21">
        <f t="shared" si="6"/>
        <v>372.21</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17.16</v>
      </c>
      <c r="BI6" s="21">
        <f t="shared" si="7"/>
        <v>15.88</v>
      </c>
      <c r="BJ6" s="21">
        <f t="shared" si="7"/>
        <v>14.88</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69.150000000000006</v>
      </c>
      <c r="BT6" s="21">
        <f t="shared" si="8"/>
        <v>59.59</v>
      </c>
      <c r="BU6" s="21">
        <f t="shared" si="8"/>
        <v>72.540000000000006</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269.52999999999997</v>
      </c>
      <c r="CE6" s="21">
        <f t="shared" si="9"/>
        <v>312.02</v>
      </c>
      <c r="CF6" s="21">
        <f t="shared" si="9"/>
        <v>257.52</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47.36</v>
      </c>
      <c r="CP6" s="21">
        <f t="shared" si="10"/>
        <v>44.74</v>
      </c>
      <c r="CQ6" s="21">
        <f t="shared" si="10"/>
        <v>44.56</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89.21</v>
      </c>
      <c r="DA6" s="21">
        <f t="shared" si="11"/>
        <v>89.35</v>
      </c>
      <c r="DB6" s="21">
        <f t="shared" si="11"/>
        <v>89.76</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4.03</v>
      </c>
      <c r="DL6" s="21">
        <f t="shared" si="12"/>
        <v>7.9</v>
      </c>
      <c r="DM6" s="21">
        <f t="shared" si="12"/>
        <v>11.36</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15">
      <c r="A7" s="14"/>
      <c r="B7" s="23">
        <v>2021</v>
      </c>
      <c r="C7" s="23">
        <v>82121</v>
      </c>
      <c r="D7" s="23">
        <v>46</v>
      </c>
      <c r="E7" s="23">
        <v>17</v>
      </c>
      <c r="F7" s="23">
        <v>5</v>
      </c>
      <c r="G7" s="23">
        <v>0</v>
      </c>
      <c r="H7" s="23" t="s">
        <v>96</v>
      </c>
      <c r="I7" s="23" t="s">
        <v>97</v>
      </c>
      <c r="J7" s="23" t="s">
        <v>98</v>
      </c>
      <c r="K7" s="23" t="s">
        <v>99</v>
      </c>
      <c r="L7" s="23" t="s">
        <v>100</v>
      </c>
      <c r="M7" s="23" t="s">
        <v>101</v>
      </c>
      <c r="N7" s="24" t="s">
        <v>102</v>
      </c>
      <c r="O7" s="24">
        <v>79.41</v>
      </c>
      <c r="P7" s="24">
        <v>10.69</v>
      </c>
      <c r="Q7" s="24">
        <v>96.75</v>
      </c>
      <c r="R7" s="24">
        <v>3740</v>
      </c>
      <c r="S7" s="24">
        <v>49236</v>
      </c>
      <c r="T7" s="24">
        <v>371.99</v>
      </c>
      <c r="U7" s="24">
        <v>132.36000000000001</v>
      </c>
      <c r="V7" s="24">
        <v>5225</v>
      </c>
      <c r="W7" s="24">
        <v>4.7699999999999996</v>
      </c>
      <c r="X7" s="24">
        <v>1095.3900000000001</v>
      </c>
      <c r="Y7" s="24" t="s">
        <v>102</v>
      </c>
      <c r="Z7" s="24" t="s">
        <v>102</v>
      </c>
      <c r="AA7" s="24">
        <v>121.05</v>
      </c>
      <c r="AB7" s="24">
        <v>134.21</v>
      </c>
      <c r="AC7" s="24">
        <v>140.96</v>
      </c>
      <c r="AD7" s="24" t="s">
        <v>102</v>
      </c>
      <c r="AE7" s="24" t="s">
        <v>102</v>
      </c>
      <c r="AF7" s="24">
        <v>103.6</v>
      </c>
      <c r="AG7" s="24">
        <v>106.37</v>
      </c>
      <c r="AH7" s="24">
        <v>106.07</v>
      </c>
      <c r="AI7" s="24">
        <v>104.16</v>
      </c>
      <c r="AJ7" s="24" t="s">
        <v>102</v>
      </c>
      <c r="AK7" s="24" t="s">
        <v>102</v>
      </c>
      <c r="AL7" s="24">
        <v>0</v>
      </c>
      <c r="AM7" s="24">
        <v>0</v>
      </c>
      <c r="AN7" s="24">
        <v>0</v>
      </c>
      <c r="AO7" s="24" t="s">
        <v>102</v>
      </c>
      <c r="AP7" s="24" t="s">
        <v>102</v>
      </c>
      <c r="AQ7" s="24">
        <v>193.99</v>
      </c>
      <c r="AR7" s="24">
        <v>139.02000000000001</v>
      </c>
      <c r="AS7" s="24">
        <v>132.04</v>
      </c>
      <c r="AT7" s="24">
        <v>128.22999999999999</v>
      </c>
      <c r="AU7" s="24" t="s">
        <v>102</v>
      </c>
      <c r="AV7" s="24" t="s">
        <v>102</v>
      </c>
      <c r="AW7" s="24">
        <v>72.22</v>
      </c>
      <c r="AX7" s="24">
        <v>215.5</v>
      </c>
      <c r="AY7" s="24">
        <v>372.21</v>
      </c>
      <c r="AZ7" s="24" t="s">
        <v>102</v>
      </c>
      <c r="BA7" s="24" t="s">
        <v>102</v>
      </c>
      <c r="BB7" s="24">
        <v>26.99</v>
      </c>
      <c r="BC7" s="24">
        <v>29.13</v>
      </c>
      <c r="BD7" s="24">
        <v>35.69</v>
      </c>
      <c r="BE7" s="24">
        <v>34.770000000000003</v>
      </c>
      <c r="BF7" s="24" t="s">
        <v>102</v>
      </c>
      <c r="BG7" s="24" t="s">
        <v>102</v>
      </c>
      <c r="BH7" s="24">
        <v>17.16</v>
      </c>
      <c r="BI7" s="24">
        <v>15.88</v>
      </c>
      <c r="BJ7" s="24">
        <v>14.88</v>
      </c>
      <c r="BK7" s="24" t="s">
        <v>102</v>
      </c>
      <c r="BL7" s="24" t="s">
        <v>102</v>
      </c>
      <c r="BM7" s="24">
        <v>826.83</v>
      </c>
      <c r="BN7" s="24">
        <v>867.83</v>
      </c>
      <c r="BO7" s="24">
        <v>791.76</v>
      </c>
      <c r="BP7" s="24">
        <v>786.37</v>
      </c>
      <c r="BQ7" s="24" t="s">
        <v>102</v>
      </c>
      <c r="BR7" s="24" t="s">
        <v>102</v>
      </c>
      <c r="BS7" s="24">
        <v>69.150000000000006</v>
      </c>
      <c r="BT7" s="24">
        <v>59.59</v>
      </c>
      <c r="BU7" s="24">
        <v>72.540000000000006</v>
      </c>
      <c r="BV7" s="24" t="s">
        <v>102</v>
      </c>
      <c r="BW7" s="24" t="s">
        <v>102</v>
      </c>
      <c r="BX7" s="24">
        <v>57.31</v>
      </c>
      <c r="BY7" s="24">
        <v>57.08</v>
      </c>
      <c r="BZ7" s="24">
        <v>56.26</v>
      </c>
      <c r="CA7" s="24">
        <v>60.65</v>
      </c>
      <c r="CB7" s="24" t="s">
        <v>102</v>
      </c>
      <c r="CC7" s="24" t="s">
        <v>102</v>
      </c>
      <c r="CD7" s="24">
        <v>269.52999999999997</v>
      </c>
      <c r="CE7" s="24">
        <v>312.02</v>
      </c>
      <c r="CF7" s="24">
        <v>257.52</v>
      </c>
      <c r="CG7" s="24" t="s">
        <v>102</v>
      </c>
      <c r="CH7" s="24" t="s">
        <v>102</v>
      </c>
      <c r="CI7" s="24">
        <v>273.52</v>
      </c>
      <c r="CJ7" s="24">
        <v>274.99</v>
      </c>
      <c r="CK7" s="24">
        <v>282.08999999999997</v>
      </c>
      <c r="CL7" s="24">
        <v>256.97000000000003</v>
      </c>
      <c r="CM7" s="24" t="s">
        <v>102</v>
      </c>
      <c r="CN7" s="24" t="s">
        <v>102</v>
      </c>
      <c r="CO7" s="24">
        <v>47.36</v>
      </c>
      <c r="CP7" s="24">
        <v>44.74</v>
      </c>
      <c r="CQ7" s="24">
        <v>44.56</v>
      </c>
      <c r="CR7" s="24" t="s">
        <v>102</v>
      </c>
      <c r="CS7" s="24" t="s">
        <v>102</v>
      </c>
      <c r="CT7" s="24">
        <v>50.14</v>
      </c>
      <c r="CU7" s="24">
        <v>54.83</v>
      </c>
      <c r="CV7" s="24">
        <v>66.53</v>
      </c>
      <c r="CW7" s="24">
        <v>61.14</v>
      </c>
      <c r="CX7" s="24" t="s">
        <v>102</v>
      </c>
      <c r="CY7" s="24" t="s">
        <v>102</v>
      </c>
      <c r="CZ7" s="24">
        <v>89.21</v>
      </c>
      <c r="DA7" s="24">
        <v>89.35</v>
      </c>
      <c r="DB7" s="24">
        <v>89.76</v>
      </c>
      <c r="DC7" s="24" t="s">
        <v>102</v>
      </c>
      <c r="DD7" s="24" t="s">
        <v>102</v>
      </c>
      <c r="DE7" s="24">
        <v>84.98</v>
      </c>
      <c r="DF7" s="24">
        <v>84.7</v>
      </c>
      <c r="DG7" s="24">
        <v>84.67</v>
      </c>
      <c r="DH7" s="24">
        <v>86.91</v>
      </c>
      <c r="DI7" s="24" t="s">
        <v>102</v>
      </c>
      <c r="DJ7" s="24" t="s">
        <v>102</v>
      </c>
      <c r="DK7" s="24">
        <v>4.03</v>
      </c>
      <c r="DL7" s="24">
        <v>7.9</v>
      </c>
      <c r="DM7" s="24">
        <v>11.36</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2023-01-26T06:48:54Z</cp:lastPrinted>
  <dcterms:created xsi:type="dcterms:W3CDTF">2022-12-01T01:33:08Z</dcterms:created>
  <dcterms:modified xsi:type="dcterms:W3CDTF">2023-02-01T01:46:49Z</dcterms:modified>
  <cp:category/>
</cp:coreProperties>
</file>