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zkRjUyEowmdST8h+NiTZr3D40zszSHKvimckJRjJWGuHu+tiGz+F7w0bOejXXZhNpJIm7OhdHIt/fgqghVPjEw==" workbookSaltValue="ggz9wqtlL8n/asKvfS4C0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H85" i="4"/>
  <c r="G85" i="4"/>
  <c r="E85" i="4"/>
  <c r="BB10" i="4"/>
  <c r="AT10" i="4"/>
  <c r="W10" i="4"/>
  <c r="P10" i="4"/>
  <c r="I10" i="4"/>
  <c r="BB8" i="4"/>
  <c r="W8" i="4"/>
  <c r="P8" i="4"/>
  <c r="B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<sst xmlns="http://schemas.openxmlformats.org/spreadsheetml/2006/main" count="299" uniqueCount="116">
  <si>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</si>
  <si>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</si>
  <si>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</si>
  <si>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</si>
  <si>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</si>
  <si>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</si>
  <si>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</si>
  <si>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</si>
  <si>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</si>
  <si>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</si>
  <si>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</si>
  <si>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</si>
  <si>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</si>
  <si>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</si>
  <si>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</si>
  <si>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</si>
  <si>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</si>
  <si>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</si>
  <si>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</si>
  <si>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</si>
  <si>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</si>
  <si>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</si>
  <si>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</si>
  <si>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</si>
  <si>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</si>
  <si>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</si>
  <si>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</si>
  <si>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</si>
  <si>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</si>
  <si>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</si>
  <si>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</si>
  <si>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</si>
  <si>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</si>
  <si>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</si>
  <si>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</si>
  <si>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</si>
  <si>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</si>
  <si>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</si>
  <si>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</si>
  <si>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</si>
  <si>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</si>
  <si>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</si>
  <si>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</si>
  <si>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</si>
  <si>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</si>
  <si>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</si>
  <si>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</si>
  <si>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</si>
  <si>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</si>
  <si>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</si>
  <si>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</si>
  <si>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</si>
  <si>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</si>
  <si>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</si>
  <si>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</si>
  <si>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</si>
  <si>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</si>
  <si>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</si>
  <si>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</si>
  <si>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</si>
  <si>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</si>
  <si>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</si>
  <si>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</si>
  <si>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</si>
  <si>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</si>
  <si>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</si>
  <si>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</si>
  <si>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</si>
  <si>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</si>
  <si>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</si>
  <si>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</si>
  <si>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</si>
  <si>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</si>
  <si>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</si>
  <si>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</si>
  <si>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</si>
  <si>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</si>
  <si>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</si>
  <si>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</si>
  <si>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</si>
  <si>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</si>
  <si>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</si>
  <si>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</si>
  <si>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</si>
  <si>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</si>
  <si>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</si>
  <si>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</si>
  <si>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</si>
  <si>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</si>
  <si>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</si>
  <si>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</si>
  <si>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</si>
  <si>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</si>
  <si>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</si>
  <si>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</si>
  <si>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</si>
  <si>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牛久市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</si>
  <si>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</si>
  <si>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</si>
  <si>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</si>
  <si>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</si>
  <si>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</si>
  <si>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</si>
  <si>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</si>
  <si>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</si>
  <si>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</si>
  <si>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</si>
  <si>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</si>
  <si>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</si>
  <si>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</si>
  <si>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</si>
  <si>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</si>
  <si>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</si>
  <si>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①有形固定資産減価償却率は、令和２年度から法適用企業となったことから数値としては小さいが、個々の耐用年数に留意する必要がある。
②管渠老朽化率は、耐用年数を経過した管渠がないことから0.00％となっているが、昭和５０年に事業を着手して以降、古い施設は既に４０年を経過しており、特に民間開発により帰属を受けた団地内の施設は、老朽化の他に造成後の沈下等による逆勾配やクラック、浸入水等の問題が多数見られるため、調査等により状況を把握していく必要がある。
③管渠改善率は、類似団体を上回っている。前述のとおり問題が見られる個所もあるため、老朽化の恐れのある管渠やポンプ場施設等の点検を実施しているところであり、調査結果を踏まえて計画的に改築を進めていく。</t>
    <phoneticPr fontId="4"/>
  </si>
  <si>
    <t>　今後の下水道事業においては、人口減少に伴う料金収入の減少や、昭和５０年代以降に集中的に整備された施設・設備の老朽化に伴う更新費用の増大により、経営環境の悪化が懸念される。
　下水道事業という住民生活に密着したサービスを安定して提供していくため、ストックマネジメント計画に基づいた施設の更新や、公営企業会計の適用による貸借対照表や損益計算書等の財務書類作成等を通じて、下水道事業の経営・資産の状況を的確に把握し、これまで以上に中長期的視点に立った経営基盤の健全化・効率化に取り組んでいく。
　現在、経営戦略の策定及び適正な使用料の検討を行っている最中であることから、結果を踏まえ、経営環境の改善を進めていく。</t>
    <rPh sb="246" eb="248">
      <t>ゲンザイ</t>
    </rPh>
    <rPh sb="249" eb="251">
      <t>ケイエイ</t>
    </rPh>
    <rPh sb="251" eb="253">
      <t>センリャク</t>
    </rPh>
    <rPh sb="254" eb="256">
      <t>サクテイ</t>
    </rPh>
    <rPh sb="256" eb="257">
      <t>オヨ</t>
    </rPh>
    <rPh sb="258" eb="260">
      <t>テキセイ</t>
    </rPh>
    <rPh sb="261" eb="264">
      <t>シヨウリョウ</t>
    </rPh>
    <rPh sb="265" eb="267">
      <t>ケントウ</t>
    </rPh>
    <rPh sb="268" eb="269">
      <t>オコナ</t>
    </rPh>
    <rPh sb="273" eb="275">
      <t>サイチュウ</t>
    </rPh>
    <rPh sb="283" eb="285">
      <t>ケッカ</t>
    </rPh>
    <rPh sb="286" eb="287">
      <t>フ</t>
    </rPh>
    <rPh sb="290" eb="292">
      <t>ケイエイ</t>
    </rPh>
    <rPh sb="292" eb="294">
      <t>カンキョウ</t>
    </rPh>
    <rPh sb="295" eb="297">
      <t>カイゼン</t>
    </rPh>
    <rPh sb="298" eb="299">
      <t>スス</t>
    </rPh>
    <phoneticPr fontId="4"/>
  </si>
  <si>
    <t>①経常収支比率が104.57％と類似団体を下回っているが、一般会計からの補助金により100％を超えている状況となっている。使用料収入については将来的にも減少が見込まれ、維持修繕にかかる費用の増加も見込まれることから、経営の健全化・効率化を図った上で、使用料収入の見直しが必要であると考える。
③流動比率において流動負債は主に企業債であり、一般会計繰入金により支払能力は確保されている。
④企業債残高対事業規模比率は、類似団体を下回っているが、投資規模の適正化と営業収益の向上を図っていくことが必要であると考える。
⑤⑥汚水処理経費の見直しを行ったことにより汚水処理原価の増加、経費回収率の減少となった。一般会計繰入金に依存している状況であるため、経営の健全化・効率化を図り、適正な使用料の検討を進めていく。
⑧水洗化率の指標は高く、類似団体と比較しても高めである。その要因として、早期から下水道の整備を進めてきたことが考えられる。しかし、使用料収入については、将来的に減少が見込まれているので、未接続家屋の接続推進対策が必要になると考える。</t>
    <rPh sb="259" eb="261">
      <t>オスイ</t>
    </rPh>
    <rPh sb="261" eb="263">
      <t>ショリ</t>
    </rPh>
    <rPh sb="263" eb="265">
      <t>ケイヒ</t>
    </rPh>
    <rPh sb="266" eb="268">
      <t>ミナオ</t>
    </rPh>
    <rPh sb="270" eb="271">
      <t>オコナ</t>
    </rPh>
    <rPh sb="278" eb="280">
      <t>オスイ</t>
    </rPh>
    <rPh sb="280" eb="282">
      <t>ショリ</t>
    </rPh>
    <rPh sb="282" eb="284">
      <t>ゲンカ</t>
    </rPh>
    <rPh sb="285" eb="287">
      <t>ゾウカ</t>
    </rPh>
    <rPh sb="288" eb="290">
      <t>ケイヒ</t>
    </rPh>
    <rPh sb="290" eb="292">
      <t>カイシュウ</t>
    </rPh>
    <rPh sb="292" eb="293">
      <t>リツ</t>
    </rPh>
    <rPh sb="294" eb="296">
      <t>ゲンショウ</t>
    </rPh>
    <rPh sb="301" eb="303">
      <t>イッパン</t>
    </rPh>
    <rPh sb="303" eb="305">
      <t>カイケイ</t>
    </rPh>
    <rPh sb="305" eb="307">
      <t>クリイレ</t>
    </rPh>
    <rPh sb="307" eb="308">
      <t>キン</t>
    </rPh>
    <rPh sb="309" eb="311">
      <t>イゾン</t>
    </rPh>
    <rPh sb="315" eb="317">
      <t>ジョウキョウ</t>
    </rPh>
    <rPh sb="323" eb="325">
      <t>ケイエイ</t>
    </rPh>
    <rPh sb="326" eb="329">
      <t>ケンゼンカ</t>
    </rPh>
    <rPh sb="330" eb="333">
      <t>コウリツカ</t>
    </rPh>
    <rPh sb="334" eb="335">
      <t>ハカ</t>
    </rPh>
    <rPh sb="337" eb="339">
      <t>テキセイ</t>
    </rPh>
    <rPh sb="340" eb="343">
      <t>シヨウリョウ</t>
    </rPh>
    <rPh sb="344" eb="346">
      <t>ケントウ</t>
    </rPh>
    <rPh sb="347" eb="34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</si>
</sst>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0.52</c:v>
                </c:pt>
                <c:pt idx="4">
                  <c:v>0.4</c:v>
                </c:pt>
              </c:numCache>
            </c:numRef>
          </c:val>
          <c:extLst>
            <c:ext xmlns:c16="http://schemas.microsoft.com/office/drawing/2014/chart" uri="{C3380CC4-5D6E-409C-BE32-E72D297353CC}">
              <c16:uniqueId val="{00000000-203B-4771-B9AB-A5D5822DCF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203B-4771-B9AB-A5D5822DCF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D3-42AC-9F59-C1E4F65DF1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DCD3-42AC-9F59-C1E4F65DF1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97.92</c:v>
                </c:pt>
                <c:pt idx="4">
                  <c:v>98.05</c:v>
                </c:pt>
              </c:numCache>
            </c:numRef>
          </c:val>
          <c:extLst>
            <c:ext xmlns:c16="http://schemas.microsoft.com/office/drawing/2014/chart" uri="{C3380CC4-5D6E-409C-BE32-E72D297353CC}">
              <c16:uniqueId val="{00000000-79F2-4428-8C72-6A18CC46F4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79F2-4428-8C72-6A18CC46F4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102.07</c:v>
                </c:pt>
                <c:pt idx="4">
                  <c:v>104.57</c:v>
                </c:pt>
              </c:numCache>
            </c:numRef>
          </c:val>
          <c:extLst>
            <c:ext xmlns:c16="http://schemas.microsoft.com/office/drawing/2014/chart" uri="{C3380CC4-5D6E-409C-BE32-E72D297353CC}">
              <c16:uniqueId val="{00000000-93C8-402C-A6AB-438AD7FF69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93C8-402C-A6AB-438AD7FF69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3.25</c:v>
                </c:pt>
                <c:pt idx="4">
                  <c:v>6.41</c:v>
                </c:pt>
              </c:numCache>
            </c:numRef>
          </c:val>
          <c:extLst>
            <c:ext xmlns:c16="http://schemas.microsoft.com/office/drawing/2014/chart" uri="{C3380CC4-5D6E-409C-BE32-E72D297353CC}">
              <c16:uniqueId val="{00000000-2C68-4931-A25D-A9291A65A2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2C68-4931-A25D-A9291A65A2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947-4525-95C9-C1B611E0B1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E947-4525-95C9-C1B611E0B1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7C-4E43-A380-6EDBC948DF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827C-4E43-A380-6EDBC948DF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58.71</c:v>
                </c:pt>
                <c:pt idx="4">
                  <c:v>54.56</c:v>
                </c:pt>
              </c:numCache>
            </c:numRef>
          </c:val>
          <c:extLst>
            <c:ext xmlns:c16="http://schemas.microsoft.com/office/drawing/2014/chart" uri="{C3380CC4-5D6E-409C-BE32-E72D297353CC}">
              <c16:uniqueId val="{00000000-DFD8-4667-9651-DCA8BACC393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DFD8-4667-9651-DCA8BACC393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653.51</c:v>
                </c:pt>
                <c:pt idx="4">
                  <c:v>546.30999999999995</c:v>
                </c:pt>
              </c:numCache>
            </c:numRef>
          </c:val>
          <c:extLst>
            <c:ext xmlns:c16="http://schemas.microsoft.com/office/drawing/2014/chart" uri="{C3380CC4-5D6E-409C-BE32-E72D297353CC}">
              <c16:uniqueId val="{00000000-CB37-42B1-BEDF-81325DE457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CB37-42B1-BEDF-81325DE457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109.19</c:v>
                </c:pt>
                <c:pt idx="4">
                  <c:v>86.67</c:v>
                </c:pt>
              </c:numCache>
            </c:numRef>
          </c:val>
          <c:extLst>
            <c:ext xmlns:c16="http://schemas.microsoft.com/office/drawing/2014/chart" uri="{C3380CC4-5D6E-409C-BE32-E72D297353CC}">
              <c16:uniqueId val="{00000000-5139-4689-A291-3146BB0DC5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5139-4689-A291-3146BB0DC5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102.43</c:v>
                </c:pt>
                <c:pt idx="4">
                  <c:v>129.66999999999999</c:v>
                </c:pt>
              </c:numCache>
            </c:numRef>
          </c:val>
          <c:extLst>
            <c:ext xmlns:c16="http://schemas.microsoft.com/office/drawing/2014/chart" uri="{C3380CC4-5D6E-409C-BE32-E72D297353CC}">
              <c16:uniqueId val="{00000000-1E10-4F73-8DA9-989DAB3E7C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1E10-4F73-8DA9-989DAB3E7C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牛久市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6">
        <f>データ!S6</f>
        <v>84497</v>
      </c>
      <c r="AM8" s="46"/>
      <c r="AN8" s="46"/>
      <c r="AO8" s="46"/>
      <c r="AP8" s="46"/>
      <c r="AQ8" s="46"/>
      <c r="AR8" s="46"/>
      <c r="AS8" s="46"/>
      <c r="AT8" s="45">
        <f>データ!T6</f>
        <v>58.92</v>
      </c>
      <c r="AU8" s="45"/>
      <c r="AV8" s="45"/>
      <c r="AW8" s="45"/>
      <c r="AX8" s="45"/>
      <c r="AY8" s="45"/>
      <c r="AZ8" s="45"/>
      <c r="BA8" s="45"/>
      <c r="BB8" s="45">
        <f>データ!U6</f>
        <v>1434.1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72.599999999999994</v>
      </c>
      <c r="J10" s="45"/>
      <c r="K10" s="45"/>
      <c r="L10" s="45"/>
      <c r="M10" s="45"/>
      <c r="N10" s="45"/>
      <c r="O10" s="45"/>
      <c r="P10" s="45">
        <f>データ!P6</f>
        <v>88.18</v>
      </c>
      <c r="Q10" s="45"/>
      <c r="R10" s="45"/>
      <c r="S10" s="45"/>
      <c r="T10" s="45"/>
      <c r="U10" s="45"/>
      <c r="V10" s="45"/>
      <c r="W10" s="45">
        <f>データ!Q6</f>
        <v>85.71</v>
      </c>
      <c r="X10" s="45"/>
      <c r="Y10" s="45"/>
      <c r="Z10" s="45"/>
      <c r="AA10" s="45"/>
      <c r="AB10" s="45"/>
      <c r="AC10" s="45"/>
      <c r="AD10" s="46">
        <f>データ!R6</f>
        <v>2200</v>
      </c>
      <c r="AE10" s="46"/>
      <c r="AF10" s="46"/>
      <c r="AG10" s="46"/>
      <c r="AH10" s="46"/>
      <c r="AI10" s="46"/>
      <c r="AJ10" s="46"/>
      <c r="AK10" s="2"/>
      <c r="AL10" s="46">
        <f>データ!V6</f>
        <v>74494</v>
      </c>
      <c r="AM10" s="46"/>
      <c r="AN10" s="46"/>
      <c r="AO10" s="46"/>
      <c r="AP10" s="46"/>
      <c r="AQ10" s="46"/>
      <c r="AR10" s="46"/>
      <c r="AS10" s="46"/>
      <c r="AT10" s="45">
        <f>データ!W6</f>
        <v>11.38</v>
      </c>
      <c r="AU10" s="45"/>
      <c r="AV10" s="45"/>
      <c r="AW10" s="45"/>
      <c r="AX10" s="45"/>
      <c r="AY10" s="45"/>
      <c r="AZ10" s="45"/>
      <c r="BA10" s="45"/>
      <c r="BB10" s="45">
        <f>データ!X6</f>
        <v>6546.05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5+h8jEjMpBs9kwMze7XJYCocRSiegOMhcCNmw885ug46cpnsC/h3RRbDuDV95nLl/bvFHVBna3TdUHN9Pv+8g==" saltValue="Ax7e7vIDzPTN7iSZTLQY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82198</v>
      </c>
      <c r="D6" s="19">
        <f t="shared" si="3"/>
        <v>46</v>
      </c>
      <c r="E6" s="19">
        <f t="shared" si="3"/>
        <v>17</v>
      </c>
      <c r="F6" s="19">
        <f t="shared" si="3"/>
        <v>1</v>
      </c>
      <c r="G6" s="19">
        <f t="shared" si="3"/>
        <v>0</v>
      </c>
      <c r="H6" s="19" t="str">
        <f t="shared" si="3"/>
        <v>茨城県　牛久市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72.599999999999994</v>
      </c>
      <c r="P6" s="20">
        <f t="shared" si="3"/>
        <v>88.18</v>
      </c>
      <c r="Q6" s="20">
        <f t="shared" si="3"/>
        <v>85.71</v>
      </c>
      <c r="R6" s="20">
        <f t="shared" si="3"/>
        <v>2200</v>
      </c>
      <c r="S6" s="20">
        <f t="shared" si="3"/>
        <v>84497</v>
      </c>
      <c r="T6" s="20">
        <f t="shared" si="3"/>
        <v>58.92</v>
      </c>
      <c r="U6" s="20">
        <f t="shared" si="3"/>
        <v>1434.1</v>
      </c>
      <c r="V6" s="20">
        <f t="shared" si="3"/>
        <v>74494</v>
      </c>
      <c r="W6" s="20">
        <f t="shared" si="3"/>
        <v>11.38</v>
      </c>
      <c r="X6" s="20">
        <f t="shared" si="3"/>
        <v>6546.05</v>
      </c>
      <c r="Y6" s="21" t="str">
        <f>IF(Y7="",NA(),Y7)</f>
        <v>-</v>
      </c>
      <c r="Z6" s="21" t="str">
        <f t="shared" ref="Z6:AH6" si="4">IF(Z7="",NA(),Z7)</f>
        <v>-</v>
      </c>
      <c r="AA6" s="21" t="str">
        <f t="shared" si="4"/>
        <v>-</v>
      </c>
      <c r="AB6" s="21">
        <f t="shared" si="4"/>
        <v>102.07</v>
      </c>
      <c r="AC6" s="21">
        <f t="shared" si="4"/>
        <v>104.57</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58.71</v>
      </c>
      <c r="AY6" s="21">
        <f t="shared" si="6"/>
        <v>54.56</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653.51</v>
      </c>
      <c r="BJ6" s="21">
        <f t="shared" si="7"/>
        <v>546.30999999999995</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109.19</v>
      </c>
      <c r="BU6" s="21">
        <f t="shared" si="8"/>
        <v>86.67</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102.43</v>
      </c>
      <c r="CF6" s="21">
        <f t="shared" si="9"/>
        <v>129.66999999999999</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97.92</v>
      </c>
      <c r="DB6" s="21">
        <f t="shared" si="11"/>
        <v>98.05</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3.25</v>
      </c>
      <c r="DM6" s="21">
        <f t="shared" si="12"/>
        <v>6.41</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1">
        <f t="shared" si="14"/>
        <v>0.52</v>
      </c>
      <c r="EI6" s="21">
        <f t="shared" si="14"/>
        <v>0.4</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15">
      <c r="A7" s="14"/>
      <c r="B7" s="23">
        <v>2021</v>
      </c>
      <c r="C7" s="23">
        <v>82198</v>
      </c>
      <c r="D7" s="23">
        <v>46</v>
      </c>
      <c r="E7" s="23">
        <v>17</v>
      </c>
      <c r="F7" s="23">
        <v>1</v>
      </c>
      <c r="G7" s="23">
        <v>0</v>
      </c>
      <c r="H7" s="23" t="s">
        <v>96</v>
      </c>
      <c r="I7" s="23" t="s">
        <v>97</v>
      </c>
      <c r="J7" s="23" t="s">
        <v>98</v>
      </c>
      <c r="K7" s="23" t="s">
        <v>99</v>
      </c>
      <c r="L7" s="23" t="s">
        <v>100</v>
      </c>
      <c r="M7" s="23" t="s">
        <v>101</v>
      </c>
      <c r="N7" s="24" t="s">
        <v>102</v>
      </c>
      <c r="O7" s="24">
        <v>72.599999999999994</v>
      </c>
      <c r="P7" s="24">
        <v>88.18</v>
      </c>
      <c r="Q7" s="24">
        <v>85.71</v>
      </c>
      <c r="R7" s="24">
        <v>2200</v>
      </c>
      <c r="S7" s="24">
        <v>84497</v>
      </c>
      <c r="T7" s="24">
        <v>58.92</v>
      </c>
      <c r="U7" s="24">
        <v>1434.1</v>
      </c>
      <c r="V7" s="24">
        <v>74494</v>
      </c>
      <c r="W7" s="24">
        <v>11.38</v>
      </c>
      <c r="X7" s="24">
        <v>6546.05</v>
      </c>
      <c r="Y7" s="24" t="s">
        <v>102</v>
      </c>
      <c r="Z7" s="24" t="s">
        <v>102</v>
      </c>
      <c r="AA7" s="24" t="s">
        <v>102</v>
      </c>
      <c r="AB7" s="24">
        <v>102.07</v>
      </c>
      <c r="AC7" s="24">
        <v>104.57</v>
      </c>
      <c r="AD7" s="24" t="s">
        <v>102</v>
      </c>
      <c r="AE7" s="24" t="s">
        <v>102</v>
      </c>
      <c r="AF7" s="24" t="s">
        <v>102</v>
      </c>
      <c r="AG7" s="24">
        <v>106.67</v>
      </c>
      <c r="AH7" s="24">
        <v>106.9</v>
      </c>
      <c r="AI7" s="24">
        <v>107.02</v>
      </c>
      <c r="AJ7" s="24" t="s">
        <v>102</v>
      </c>
      <c r="AK7" s="24" t="s">
        <v>102</v>
      </c>
      <c r="AL7" s="24" t="s">
        <v>102</v>
      </c>
      <c r="AM7" s="24">
        <v>0</v>
      </c>
      <c r="AN7" s="24">
        <v>0</v>
      </c>
      <c r="AO7" s="24" t="s">
        <v>102</v>
      </c>
      <c r="AP7" s="24" t="s">
        <v>102</v>
      </c>
      <c r="AQ7" s="24" t="s">
        <v>102</v>
      </c>
      <c r="AR7" s="24">
        <v>3.68</v>
      </c>
      <c r="AS7" s="24">
        <v>5.3</v>
      </c>
      <c r="AT7" s="24">
        <v>3.09</v>
      </c>
      <c r="AU7" s="24" t="s">
        <v>102</v>
      </c>
      <c r="AV7" s="24" t="s">
        <v>102</v>
      </c>
      <c r="AW7" s="24" t="s">
        <v>102</v>
      </c>
      <c r="AX7" s="24">
        <v>58.71</v>
      </c>
      <c r="AY7" s="24">
        <v>54.56</v>
      </c>
      <c r="AZ7" s="24" t="s">
        <v>102</v>
      </c>
      <c r="BA7" s="24" t="s">
        <v>102</v>
      </c>
      <c r="BB7" s="24" t="s">
        <v>102</v>
      </c>
      <c r="BC7" s="24">
        <v>67.86</v>
      </c>
      <c r="BD7" s="24">
        <v>72.92</v>
      </c>
      <c r="BE7" s="24">
        <v>71.39</v>
      </c>
      <c r="BF7" s="24" t="s">
        <v>102</v>
      </c>
      <c r="BG7" s="24" t="s">
        <v>102</v>
      </c>
      <c r="BH7" s="24" t="s">
        <v>102</v>
      </c>
      <c r="BI7" s="24">
        <v>653.51</v>
      </c>
      <c r="BJ7" s="24">
        <v>546.30999999999995</v>
      </c>
      <c r="BK7" s="24" t="s">
        <v>102</v>
      </c>
      <c r="BL7" s="24" t="s">
        <v>102</v>
      </c>
      <c r="BM7" s="24" t="s">
        <v>102</v>
      </c>
      <c r="BN7" s="24">
        <v>709.4</v>
      </c>
      <c r="BO7" s="24">
        <v>734.47</v>
      </c>
      <c r="BP7" s="24">
        <v>669.11</v>
      </c>
      <c r="BQ7" s="24" t="s">
        <v>102</v>
      </c>
      <c r="BR7" s="24" t="s">
        <v>102</v>
      </c>
      <c r="BS7" s="24" t="s">
        <v>102</v>
      </c>
      <c r="BT7" s="24">
        <v>109.19</v>
      </c>
      <c r="BU7" s="24">
        <v>86.67</v>
      </c>
      <c r="BV7" s="24" t="s">
        <v>102</v>
      </c>
      <c r="BW7" s="24" t="s">
        <v>102</v>
      </c>
      <c r="BX7" s="24" t="s">
        <v>102</v>
      </c>
      <c r="BY7" s="24">
        <v>91.14</v>
      </c>
      <c r="BZ7" s="24">
        <v>90.69</v>
      </c>
      <c r="CA7" s="24">
        <v>99.73</v>
      </c>
      <c r="CB7" s="24" t="s">
        <v>102</v>
      </c>
      <c r="CC7" s="24" t="s">
        <v>102</v>
      </c>
      <c r="CD7" s="24" t="s">
        <v>102</v>
      </c>
      <c r="CE7" s="24">
        <v>102.43</v>
      </c>
      <c r="CF7" s="24">
        <v>129.66999999999999</v>
      </c>
      <c r="CG7" s="24" t="s">
        <v>102</v>
      </c>
      <c r="CH7" s="24" t="s">
        <v>102</v>
      </c>
      <c r="CI7" s="24" t="s">
        <v>102</v>
      </c>
      <c r="CJ7" s="24">
        <v>136.86000000000001</v>
      </c>
      <c r="CK7" s="24">
        <v>138.52000000000001</v>
      </c>
      <c r="CL7" s="24">
        <v>134.97999999999999</v>
      </c>
      <c r="CM7" s="24" t="s">
        <v>102</v>
      </c>
      <c r="CN7" s="24" t="s">
        <v>102</v>
      </c>
      <c r="CO7" s="24" t="s">
        <v>102</v>
      </c>
      <c r="CP7" s="24" t="s">
        <v>102</v>
      </c>
      <c r="CQ7" s="24" t="s">
        <v>102</v>
      </c>
      <c r="CR7" s="24" t="s">
        <v>102</v>
      </c>
      <c r="CS7" s="24" t="s">
        <v>102</v>
      </c>
      <c r="CT7" s="24" t="s">
        <v>102</v>
      </c>
      <c r="CU7" s="24">
        <v>60.78</v>
      </c>
      <c r="CV7" s="24">
        <v>59.96</v>
      </c>
      <c r="CW7" s="24">
        <v>59.99</v>
      </c>
      <c r="CX7" s="24" t="s">
        <v>102</v>
      </c>
      <c r="CY7" s="24" t="s">
        <v>102</v>
      </c>
      <c r="CZ7" s="24" t="s">
        <v>102</v>
      </c>
      <c r="DA7" s="24">
        <v>97.92</v>
      </c>
      <c r="DB7" s="24">
        <v>98.05</v>
      </c>
      <c r="DC7" s="24" t="s">
        <v>102</v>
      </c>
      <c r="DD7" s="24" t="s">
        <v>102</v>
      </c>
      <c r="DE7" s="24" t="s">
        <v>102</v>
      </c>
      <c r="DF7" s="24">
        <v>94.17</v>
      </c>
      <c r="DG7" s="24">
        <v>94.27</v>
      </c>
      <c r="DH7" s="24">
        <v>95.72</v>
      </c>
      <c r="DI7" s="24" t="s">
        <v>102</v>
      </c>
      <c r="DJ7" s="24" t="s">
        <v>102</v>
      </c>
      <c r="DK7" s="24" t="s">
        <v>102</v>
      </c>
      <c r="DL7" s="24">
        <v>3.25</v>
      </c>
      <c r="DM7" s="24">
        <v>6.41</v>
      </c>
      <c r="DN7" s="24" t="s">
        <v>102</v>
      </c>
      <c r="DO7" s="24" t="s">
        <v>102</v>
      </c>
      <c r="DP7" s="24" t="s">
        <v>102</v>
      </c>
      <c r="DQ7" s="24">
        <v>23.25</v>
      </c>
      <c r="DR7" s="24">
        <v>25.2</v>
      </c>
      <c r="DS7" s="24">
        <v>38.17</v>
      </c>
      <c r="DT7" s="24" t="s">
        <v>102</v>
      </c>
      <c r="DU7" s="24" t="s">
        <v>102</v>
      </c>
      <c r="DV7" s="24" t="s">
        <v>102</v>
      </c>
      <c r="DW7" s="24">
        <v>0</v>
      </c>
      <c r="DX7" s="24">
        <v>0</v>
      </c>
      <c r="DY7" s="24" t="s">
        <v>102</v>
      </c>
      <c r="DZ7" s="24" t="s">
        <v>102</v>
      </c>
      <c r="EA7" s="24" t="s">
        <v>102</v>
      </c>
      <c r="EB7" s="24">
        <v>1.06</v>
      </c>
      <c r="EC7" s="24">
        <v>2.02</v>
      </c>
      <c r="ED7" s="24">
        <v>6.54</v>
      </c>
      <c r="EE7" s="24" t="s">
        <v>102</v>
      </c>
      <c r="EF7" s="24" t="s">
        <v>102</v>
      </c>
      <c r="EG7" s="24" t="s">
        <v>102</v>
      </c>
      <c r="EH7" s="24">
        <v>0.52</v>
      </c>
      <c r="EI7" s="24">
        <v>0.4</v>
      </c>
      <c r="EJ7" s="24" t="s">
        <v>102</v>
      </c>
      <c r="EK7" s="24" t="s">
        <v>102</v>
      </c>
      <c r="EL7" s="24" t="s">
        <v>102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2023-01-12T23:27:28Z</dcterms:created>
  <dcterms:modified xsi:type="dcterms:W3CDTF">2023-02-08T04:06:10Z</dcterms:modified>
  <cp:category/>
</cp:coreProperties>
</file>