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19_潮来市\"/>
    </mc:Choice>
  </mc:AlternateContent>
  <workbookProtection workbookAlgorithmName="SHA-512" workbookHashValue="/NiV4VqhEHyoLTR/9niYB+IeHj7w6WATS08RIk/UIGUMzjPvFk3NsC8Go7UemFBYyuFRtflwjwF8Aii8HFw8DA==" workbookSaltValue="PqYt62UmSsKZAfLvMsPM6A==" workbookSpinCount="100000" lockStructure="1"/>
  <bookViews>
    <workbookView xWindow="0" yWindow="0" windowWidth="20490" windowHeight="753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AD10" i="4" s="1"/>
  <c r="Q6" i="5"/>
  <c r="P6" i="5"/>
  <c r="P10" i="4" s="1"/>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G85" i="4"/>
  <c r="BB10" i="4"/>
  <c r="AT10" i="4"/>
  <c r="W10" i="4"/>
  <c r="BB8" i="4"/>
  <c r="AD8" i="4"/>
  <c r="W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<sst xmlns="http://schemas.openxmlformats.org/spreadsheetml/2006/main" count="299" uniqueCount="116">
  <si>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</si>
  <si>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</si>
  <si>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</si>
  <si>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</si>
  <si>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</si>
  <si>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</si>
  <si>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</si>
  <si>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</si>
  <si>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</si>
  <si>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</si>
  <si>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</si>
  <si>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</si>
  <si>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</si>
  <si>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</si>
  <si>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</si>
  <si>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</si>
  <si>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</si>
  <si>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</si>
  <si>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</si>
  <si>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</si>
  <si>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</si>
  <si>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</si>
  <si>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</si>
  <si>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</si>
  <si>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</si>
  <si>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</si>
  <si>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</si>
  <si>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</si>
  <si>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</si>
  <si>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</si>
  <si>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</si>
  <si>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</si>
  <si>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</si>
  <si>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</si>
  <si>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</si>
  <si>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</si>
  <si>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</si>
  <si>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</si>
  <si>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</si>
  <si>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</si>
  <si>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</si>
  <si>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</si>
  <si>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</si>
  <si>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</si>
  <si>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</si>
  <si>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</si>
  <si>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</si>
  <si>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</si>
  <si>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</si>
  <si>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</si>
  <si>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</si>
  <si>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</si>
  <si>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</si>
  <si>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</si>
  <si>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</si>
  <si>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</si>
  <si>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</si>
  <si>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</si>
  <si>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</si>
  <si>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</si>
  <si>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</si>
  <si>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</si>
  <si>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</si>
  <si>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</si>
  <si>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</si>
  <si>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</si>
  <si>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</si>
  <si>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</si>
  <si>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</si>
  <si>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</si>
  <si>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</si>
  <si>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</si>
  <si>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</si>
  <si>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</si>
  <si>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</si>
  <si>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</si>
  <si>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</si>
  <si>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</si>
  <si>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</si>
  <si>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</si>
  <si>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</si>
  <si>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</si>
  <si>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</si>
  <si>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</si>
  <si>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</si>
  <si>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</si>
  <si>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</si>
  <si>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</si>
  <si>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</si>
  <si>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</si>
  <si>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</si>
  <si>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</si>
  <si>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</si>
  <si>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</si>
  <si>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</si>
  <si>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</si>
  <si>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潮来市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</si>
  <si>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</si>
  <si>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</si>
  <si>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</si>
  <si>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</si>
  <si>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</si>
  <si>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</si>
  <si>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</si>
  <si>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</si>
  <si>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</si>
  <si>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</si>
  <si>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</si>
  <si>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</si>
  <si>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</si>
  <si>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</si>
  <si>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</si>
  <si>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</si>
  <si>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当市の下水道施設は、昭和52年の供用開始から約45年を経過し、なかでも管渠施設の法定耐用年数（50年）を控えていることから、適切な維持管理を進めていく必要がある。
　そのうえで、調査を行い、改築及び修繕等など具体的な計画等を進めていく必要がある。
　令和2年度にストックマネジメント計画を策定したことから、本計画に基づき、施設内の点検調査し、改築・更新を進めていく。
【有形固定資産減価償却率】
　公営企業会計に移行しまもないこともあり、減価償却累計額が少ないため、類似団体平均値を下回る状況にある。</t>
    <rPh sb="1" eb="3">
      <t>トウシ</t>
    </rPh>
    <rPh sb="4" eb="7">
      <t>ゲスイドウ</t>
    </rPh>
    <rPh sb="7" eb="9">
      <t>シセツ</t>
    </rPh>
    <rPh sb="11" eb="13">
      <t>ショウワ</t>
    </rPh>
    <rPh sb="15" eb="16">
      <t>ネン</t>
    </rPh>
    <rPh sb="17" eb="19">
      <t>キョウヨウ</t>
    </rPh>
    <rPh sb="19" eb="21">
      <t>カイシ</t>
    </rPh>
    <rPh sb="23" eb="24">
      <t>ヤク</t>
    </rPh>
    <rPh sb="26" eb="27">
      <t>ネン</t>
    </rPh>
    <rPh sb="28" eb="30">
      <t>ケイカ</t>
    </rPh>
    <rPh sb="36" eb="38">
      <t>カンキョ</t>
    </rPh>
    <rPh sb="38" eb="40">
      <t>シセツ</t>
    </rPh>
    <rPh sb="41" eb="43">
      <t>ホウテイ</t>
    </rPh>
    <rPh sb="43" eb="45">
      <t>タイヨウ</t>
    </rPh>
    <rPh sb="45" eb="47">
      <t>ネンスウ</t>
    </rPh>
    <rPh sb="50" eb="51">
      <t>ネン</t>
    </rPh>
    <rPh sb="53" eb="54">
      <t>ヒカ</t>
    </rPh>
    <rPh sb="63" eb="65">
      <t>テキセツ</t>
    </rPh>
    <rPh sb="66" eb="68">
      <t>イジ</t>
    </rPh>
    <rPh sb="68" eb="70">
      <t>カンリ</t>
    </rPh>
    <rPh sb="71" eb="72">
      <t>スス</t>
    </rPh>
    <rPh sb="76" eb="78">
      <t>ヒツヨウ</t>
    </rPh>
    <rPh sb="90" eb="92">
      <t>チョウサ</t>
    </rPh>
    <rPh sb="93" eb="94">
      <t>オコナ</t>
    </rPh>
    <rPh sb="96" eb="98">
      <t>カイチク</t>
    </rPh>
    <rPh sb="98" eb="99">
      <t>オヨ</t>
    </rPh>
    <rPh sb="100" eb="102">
      <t>シュウゼン</t>
    </rPh>
    <rPh sb="102" eb="103">
      <t>トウ</t>
    </rPh>
    <rPh sb="105" eb="108">
      <t>グタイテキ</t>
    </rPh>
    <rPh sb="109" eb="111">
      <t>ケイカク</t>
    </rPh>
    <rPh sb="111" eb="112">
      <t>トウ</t>
    </rPh>
    <rPh sb="113" eb="114">
      <t>スス</t>
    </rPh>
    <rPh sb="118" eb="120">
      <t>ヒツヨウ</t>
    </rPh>
    <rPh sb="127" eb="129">
      <t>レイワ</t>
    </rPh>
    <rPh sb="130" eb="132">
      <t>ネンド</t>
    </rPh>
    <rPh sb="143" eb="145">
      <t>ケイカク</t>
    </rPh>
    <rPh sb="146" eb="148">
      <t>サクテイ</t>
    </rPh>
    <rPh sb="155" eb="156">
      <t>ホン</t>
    </rPh>
    <rPh sb="156" eb="158">
      <t>ケイカク</t>
    </rPh>
    <rPh sb="159" eb="160">
      <t>モト</t>
    </rPh>
    <rPh sb="163" eb="165">
      <t>シセツ</t>
    </rPh>
    <rPh sb="165" eb="166">
      <t>ナイ</t>
    </rPh>
    <rPh sb="167" eb="169">
      <t>テンケン</t>
    </rPh>
    <rPh sb="169" eb="171">
      <t>チョウサ</t>
    </rPh>
    <rPh sb="173" eb="175">
      <t>カイチク</t>
    </rPh>
    <rPh sb="176" eb="178">
      <t>コウシン</t>
    </rPh>
    <rPh sb="179" eb="180">
      <t>スス</t>
    </rPh>
    <rPh sb="188" eb="190">
      <t>ユウケイ</t>
    </rPh>
    <rPh sb="190" eb="192">
      <t>コテイ</t>
    </rPh>
    <rPh sb="192" eb="194">
      <t>シサン</t>
    </rPh>
    <rPh sb="194" eb="196">
      <t>ゲンカ</t>
    </rPh>
    <rPh sb="196" eb="198">
      <t>ショウキャク</t>
    </rPh>
    <rPh sb="198" eb="199">
      <t>リツ</t>
    </rPh>
    <rPh sb="202" eb="204">
      <t>コウエイ</t>
    </rPh>
    <rPh sb="204" eb="206">
      <t>キギョウ</t>
    </rPh>
    <rPh sb="206" eb="208">
      <t>カイケイ</t>
    </rPh>
    <rPh sb="209" eb="211">
      <t>イコウ</t>
    </rPh>
    <rPh sb="222" eb="224">
      <t>ゲンカ</t>
    </rPh>
    <rPh sb="224" eb="226">
      <t>ショウキャク</t>
    </rPh>
    <rPh sb="226" eb="228">
      <t>ルイケイ</t>
    </rPh>
    <rPh sb="228" eb="229">
      <t>ガク</t>
    </rPh>
    <rPh sb="230" eb="231">
      <t>スク</t>
    </rPh>
    <rPh sb="236" eb="238">
      <t>ルイジ</t>
    </rPh>
    <rPh sb="238" eb="240">
      <t>ダンタイ</t>
    </rPh>
    <rPh sb="240" eb="243">
      <t>ヘイキンチ</t>
    </rPh>
    <rPh sb="244" eb="246">
      <t>シタマワ</t>
    </rPh>
    <rPh sb="247" eb="249">
      <t>ジョウキョウ</t>
    </rPh>
    <phoneticPr fontId="4"/>
  </si>
  <si>
    <t>【はじめに】
　潮来市では、令和2年度より地方公営企業法の財務規定を適用し事業を運営している。このため、左記に掲げる各指標については、前年度との比較のみとなる。そのうえで下記のとおり分析するものである。
【経常収支比率】
　100％を上回り、類似団体平均値とほぼ同水準となっているが、一方では汚水処理に要する経費を下水道使用料収入だけでは賄いきれず、不足分を一般会計からの繰入金で補填している状況にある。
【企業債残高対事業規模比率】
　類似団体と比較すると低い値ではあるが、企業債残高のうち一般会計繰入金で多くを補填しているためである。
【経費回収率】
　類似団体平均値を超えているものの、100％には達しておらず、使用料等の収入確保、汚水処理費の削減等に取り組む必要がある。
【汚水処理原価】
　類似団体平均値と比較して高い水準にあるため、維持管理費の削減等経費の精査、接続率向上への取り組みが求められる。
【水洗化率】
　類似団体平均値と同水準となっている。引き続き、水質保全をはじめ使用料収入の増加を図ることを目的に、水洗化率を向上させる取り組みの強化が求められる。</t>
    <rPh sb="8" eb="11">
      <t>イタコシ</t>
    </rPh>
    <rPh sb="14" eb="16">
      <t>レイワ</t>
    </rPh>
    <rPh sb="17" eb="19">
      <t>ネンド</t>
    </rPh>
    <rPh sb="21" eb="23">
      <t>チホウ</t>
    </rPh>
    <rPh sb="23" eb="25">
      <t>コウエイ</t>
    </rPh>
    <rPh sb="25" eb="27">
      <t>キギョウ</t>
    </rPh>
    <rPh sb="27" eb="28">
      <t>ホウ</t>
    </rPh>
    <rPh sb="29" eb="31">
      <t>ザイム</t>
    </rPh>
    <rPh sb="31" eb="33">
      <t>キテイ</t>
    </rPh>
    <rPh sb="34" eb="36">
      <t>テキヨウ</t>
    </rPh>
    <rPh sb="37" eb="39">
      <t>ジギョウ</t>
    </rPh>
    <rPh sb="40" eb="42">
      <t>ウンエイ</t>
    </rPh>
    <rPh sb="52" eb="54">
      <t>サキ</t>
    </rPh>
    <rPh sb="55" eb="56">
      <t>カカ</t>
    </rPh>
    <rPh sb="58" eb="61">
      <t>カクシヒョウ</t>
    </rPh>
    <rPh sb="67" eb="70">
      <t>ゼンネンド</t>
    </rPh>
    <rPh sb="72" eb="74">
      <t>ヒカク</t>
    </rPh>
    <rPh sb="85" eb="87">
      <t>カキ</t>
    </rPh>
    <rPh sb="91" eb="93">
      <t>ブンセキ</t>
    </rPh>
    <rPh sb="103" eb="105">
      <t>ケイジョウ</t>
    </rPh>
    <rPh sb="105" eb="107">
      <t>シュウシ</t>
    </rPh>
    <rPh sb="107" eb="109">
      <t>ヒリツ</t>
    </rPh>
    <rPh sb="117" eb="119">
      <t>ウワマワ</t>
    </rPh>
    <rPh sb="121" eb="123">
      <t>ルイジ</t>
    </rPh>
    <rPh sb="123" eb="125">
      <t>ダンタイ</t>
    </rPh>
    <rPh sb="125" eb="128">
      <t>ヘイキンチ</t>
    </rPh>
    <rPh sb="131" eb="134">
      <t>ドウスイジュン</t>
    </rPh>
    <rPh sb="142" eb="144">
      <t>イッポウ</t>
    </rPh>
    <rPh sb="146" eb="148">
      <t>オスイ</t>
    </rPh>
    <rPh sb="148" eb="150">
      <t>ショリ</t>
    </rPh>
    <rPh sb="151" eb="152">
      <t>ヨウ</t>
    </rPh>
    <rPh sb="154" eb="156">
      <t>ケイヒ</t>
    </rPh>
    <rPh sb="157" eb="160">
      <t>ゲスイドウ</t>
    </rPh>
    <rPh sb="160" eb="163">
      <t>シヨウリョウ</t>
    </rPh>
    <rPh sb="163" eb="165">
      <t>シュウニュウ</t>
    </rPh>
    <rPh sb="169" eb="170">
      <t>マカナ</t>
    </rPh>
    <rPh sb="175" eb="178">
      <t>フソクブン</t>
    </rPh>
    <rPh sb="179" eb="181">
      <t>イッパン</t>
    </rPh>
    <rPh sb="181" eb="183">
      <t>カイケイ</t>
    </rPh>
    <rPh sb="186" eb="188">
      <t>クリイレ</t>
    </rPh>
    <rPh sb="188" eb="189">
      <t>キン</t>
    </rPh>
    <rPh sb="190" eb="192">
      <t>ホテン</t>
    </rPh>
    <rPh sb="196" eb="198">
      <t>ジョウキョウ</t>
    </rPh>
    <rPh sb="204" eb="206">
      <t>キギョウ</t>
    </rPh>
    <rPh sb="206" eb="207">
      <t>サイ</t>
    </rPh>
    <rPh sb="207" eb="209">
      <t>ザンダカ</t>
    </rPh>
    <rPh sb="209" eb="210">
      <t>タイ</t>
    </rPh>
    <rPh sb="210" eb="212">
      <t>ジギョウ</t>
    </rPh>
    <rPh sb="212" eb="214">
      <t>キボ</t>
    </rPh>
    <rPh sb="214" eb="216">
      <t>ヒリツ</t>
    </rPh>
    <rPh sb="219" eb="221">
      <t>ルイジ</t>
    </rPh>
    <rPh sb="221" eb="223">
      <t>ダンタイ</t>
    </rPh>
    <rPh sb="224" eb="226">
      <t>ヒカク</t>
    </rPh>
    <rPh sb="229" eb="230">
      <t>ヒク</t>
    </rPh>
    <rPh sb="231" eb="232">
      <t>アタイ</t>
    </rPh>
    <rPh sb="238" eb="240">
      <t>キギョウ</t>
    </rPh>
    <rPh sb="240" eb="241">
      <t>サイ</t>
    </rPh>
    <rPh sb="241" eb="243">
      <t>ザンダカ</t>
    </rPh>
    <rPh sb="246" eb="248">
      <t>イッパン</t>
    </rPh>
    <rPh sb="248" eb="250">
      <t>カイケイ</t>
    </rPh>
    <rPh sb="250" eb="252">
      <t>クリイレ</t>
    </rPh>
    <rPh sb="252" eb="253">
      <t>キン</t>
    </rPh>
    <rPh sb="254" eb="255">
      <t>オオ</t>
    </rPh>
    <rPh sb="257" eb="259">
      <t>ホテン</t>
    </rPh>
    <rPh sb="271" eb="273">
      <t>ケイヒ</t>
    </rPh>
    <rPh sb="273" eb="275">
      <t>カイシュウ</t>
    </rPh>
    <rPh sb="275" eb="276">
      <t>リツ</t>
    </rPh>
    <rPh sb="309" eb="312">
      <t>シヨウリョウ</t>
    </rPh>
    <rPh sb="312" eb="313">
      <t>トウ</t>
    </rPh>
    <rPh sb="314" eb="316">
      <t>シュウニュウ</t>
    </rPh>
    <rPh sb="316" eb="318">
      <t>カクホ</t>
    </rPh>
    <rPh sb="319" eb="321">
      <t>オスイ</t>
    </rPh>
    <rPh sb="321" eb="323">
      <t>ショリ</t>
    </rPh>
    <rPh sb="323" eb="324">
      <t>ヒ</t>
    </rPh>
    <rPh sb="325" eb="327">
      <t>サクゲン</t>
    </rPh>
    <rPh sb="327" eb="328">
      <t>トウ</t>
    </rPh>
    <rPh sb="329" eb="330">
      <t>ト</t>
    </rPh>
    <rPh sb="331" eb="332">
      <t>ク</t>
    </rPh>
    <rPh sb="341" eb="343">
      <t>オスイ</t>
    </rPh>
    <rPh sb="343" eb="345">
      <t>ショリ</t>
    </rPh>
    <rPh sb="345" eb="347">
      <t>ゲンカ</t>
    </rPh>
    <rPh sb="350" eb="352">
      <t>ルイジ</t>
    </rPh>
    <rPh sb="352" eb="354">
      <t>ダンタイ</t>
    </rPh>
    <rPh sb="354" eb="357">
      <t>ヘイキンチ</t>
    </rPh>
    <rPh sb="358" eb="360">
      <t>ヒカク</t>
    </rPh>
    <rPh sb="362" eb="363">
      <t>タカ</t>
    </rPh>
    <rPh sb="364" eb="366">
      <t>スイジュン</t>
    </rPh>
    <rPh sb="372" eb="374">
      <t>イジ</t>
    </rPh>
    <rPh sb="374" eb="377">
      <t>カンリヒ</t>
    </rPh>
    <rPh sb="378" eb="380">
      <t>サクゲン</t>
    </rPh>
    <rPh sb="380" eb="381">
      <t>トウ</t>
    </rPh>
    <rPh sb="381" eb="383">
      <t>ケイヒ</t>
    </rPh>
    <rPh sb="384" eb="386">
      <t>セイサ</t>
    </rPh>
    <rPh sb="387" eb="389">
      <t>セツゾク</t>
    </rPh>
    <rPh sb="389" eb="390">
      <t>リツ</t>
    </rPh>
    <rPh sb="390" eb="392">
      <t>コウジョウ</t>
    </rPh>
    <rPh sb="394" eb="395">
      <t>ト</t>
    </rPh>
    <rPh sb="396" eb="397">
      <t>ク</t>
    </rPh>
    <rPh sb="399" eb="400">
      <t>モト</t>
    </rPh>
    <rPh sb="407" eb="410">
      <t>スイセンカ</t>
    </rPh>
    <rPh sb="410" eb="411">
      <t>リツ</t>
    </rPh>
    <rPh sb="414" eb="416">
      <t>ルイジ</t>
    </rPh>
    <rPh sb="416" eb="418">
      <t>ダンタイ</t>
    </rPh>
    <rPh sb="418" eb="420">
      <t>ヘイキン</t>
    </rPh>
    <rPh sb="420" eb="421">
      <t>チ</t>
    </rPh>
    <rPh sb="422" eb="423">
      <t>ドウ</t>
    </rPh>
    <rPh sb="423" eb="425">
      <t>スイジュン</t>
    </rPh>
    <rPh sb="432" eb="433">
      <t>ヒ</t>
    </rPh>
    <rPh sb="434" eb="435">
      <t>ツヅ</t>
    </rPh>
    <rPh sb="437" eb="439">
      <t>スイシツ</t>
    </rPh>
    <rPh sb="439" eb="441">
      <t>ホゼン</t>
    </rPh>
    <rPh sb="445" eb="448">
      <t>シヨウリョウ</t>
    </rPh>
    <rPh sb="448" eb="450">
      <t>シュウニュウ</t>
    </rPh>
    <rPh sb="451" eb="453">
      <t>ゾウカ</t>
    </rPh>
    <rPh sb="454" eb="455">
      <t>ハカ</t>
    </rPh>
    <rPh sb="459" eb="461">
      <t>モクテキ</t>
    </rPh>
    <rPh sb="463" eb="466">
      <t>スイセンカ</t>
    </rPh>
    <rPh sb="466" eb="467">
      <t>リツ</t>
    </rPh>
    <rPh sb="468" eb="470">
      <t>コウジョウ</t>
    </rPh>
    <rPh sb="473" eb="474">
      <t>ト</t>
    </rPh>
    <rPh sb="475" eb="476">
      <t>ク</t>
    </rPh>
    <rPh sb="478" eb="480">
      <t>キョウカ</t>
    </rPh>
    <rPh sb="481" eb="482">
      <t>モト</t>
    </rPh>
    <phoneticPr fontId="4"/>
  </si>
  <si>
    <t>　経営の健全化にあたっては、引き続き、下水道使用料の増収を目的に、水洗化率向上の取り組みを強化し、一般会計からの繰入金の抑制に努める必要がある。加えて、汚水処理に要する経費の削減（分析・検討）を進め、経費回収率向上や汚水処理原価の削減につなげる必要がある。
　老朽化の課題に関しては、ストックマネジメント計画に基づき、改築・更新を進めていくとともに、年度間の建設改良費の平準化を図る。
　公営企業会計に移行して2年目の決算を終了したことから、経費回収など、多くの課題を整理していくとともに、事業の効率化を図り、適正かつ健全な経営を目指すものである。</t>
    <rPh sb="1" eb="3">
      <t>ケイエイ</t>
    </rPh>
    <rPh sb="4" eb="7">
      <t>ケンゼンカ</t>
    </rPh>
    <rPh sb="14" eb="15">
      <t>ヒ</t>
    </rPh>
    <rPh sb="16" eb="17">
      <t>ツヅ</t>
    </rPh>
    <rPh sb="19" eb="22">
      <t>ゲスイドウ</t>
    </rPh>
    <rPh sb="22" eb="25">
      <t>シヨウリョウ</t>
    </rPh>
    <rPh sb="26" eb="28">
      <t>ゾウシュウ</t>
    </rPh>
    <rPh sb="29" eb="31">
      <t>モクテキ</t>
    </rPh>
    <rPh sb="33" eb="36">
      <t>スイセンカ</t>
    </rPh>
    <rPh sb="36" eb="37">
      <t>リツ</t>
    </rPh>
    <rPh sb="37" eb="39">
      <t>コウジョウ</t>
    </rPh>
    <rPh sb="40" eb="41">
      <t>ト</t>
    </rPh>
    <rPh sb="42" eb="43">
      <t>ク</t>
    </rPh>
    <rPh sb="45" eb="47">
      <t>キョウカ</t>
    </rPh>
    <rPh sb="49" eb="51">
      <t>イッパン</t>
    </rPh>
    <rPh sb="51" eb="53">
      <t>カイケイ</t>
    </rPh>
    <rPh sb="56" eb="58">
      <t>クリイレ</t>
    </rPh>
    <rPh sb="58" eb="59">
      <t>キン</t>
    </rPh>
    <rPh sb="60" eb="62">
      <t>ヨクセイ</t>
    </rPh>
    <rPh sb="63" eb="64">
      <t>ツト</t>
    </rPh>
    <rPh sb="66" eb="68">
      <t>ヒツヨウ</t>
    </rPh>
    <rPh sb="72" eb="73">
      <t>クワ</t>
    </rPh>
    <rPh sb="76" eb="78">
      <t>オスイ</t>
    </rPh>
    <rPh sb="78" eb="80">
      <t>ショリ</t>
    </rPh>
    <rPh sb="81" eb="82">
      <t>ヨウ</t>
    </rPh>
    <rPh sb="84" eb="86">
      <t>ケイヒ</t>
    </rPh>
    <rPh sb="87" eb="89">
      <t>サクゲン</t>
    </rPh>
    <rPh sb="90" eb="92">
      <t>ブンセキ</t>
    </rPh>
    <rPh sb="93" eb="95">
      <t>ケントウ</t>
    </rPh>
    <rPh sb="97" eb="98">
      <t>スス</t>
    </rPh>
    <rPh sb="100" eb="102">
      <t>ケイヒ</t>
    </rPh>
    <rPh sb="102" eb="104">
      <t>カイシュウ</t>
    </rPh>
    <rPh sb="104" eb="105">
      <t>リツ</t>
    </rPh>
    <rPh sb="105" eb="107">
      <t>コウジョウ</t>
    </rPh>
    <rPh sb="108" eb="110">
      <t>オスイ</t>
    </rPh>
    <rPh sb="110" eb="112">
      <t>ショリ</t>
    </rPh>
    <rPh sb="112" eb="114">
      <t>ゲンカ</t>
    </rPh>
    <rPh sb="115" eb="117">
      <t>サクゲン</t>
    </rPh>
    <rPh sb="122" eb="124">
      <t>ヒツヨウ</t>
    </rPh>
    <rPh sb="131" eb="134">
      <t>ロウキュウカ</t>
    </rPh>
    <rPh sb="135" eb="137">
      <t>カダイ</t>
    </rPh>
    <rPh sb="138" eb="139">
      <t>カン</t>
    </rPh>
    <rPh sb="153" eb="155">
      <t>ケイカク</t>
    </rPh>
    <rPh sb="156" eb="157">
      <t>モト</t>
    </rPh>
    <rPh sb="160" eb="162">
      <t>カイチク</t>
    </rPh>
    <rPh sb="163" eb="165">
      <t>コウシン</t>
    </rPh>
    <rPh sb="166" eb="167">
      <t>スス</t>
    </rPh>
    <rPh sb="176" eb="178">
      <t>ネンド</t>
    </rPh>
    <rPh sb="178" eb="179">
      <t>カン</t>
    </rPh>
    <rPh sb="180" eb="182">
      <t>ケンセツ</t>
    </rPh>
    <rPh sb="182" eb="184">
      <t>カイリョウ</t>
    </rPh>
    <rPh sb="184" eb="185">
      <t>ヒ</t>
    </rPh>
    <rPh sb="186" eb="189">
      <t>ヘイジュンカ</t>
    </rPh>
    <rPh sb="190" eb="191">
      <t>ハカ</t>
    </rPh>
    <rPh sb="196" eb="198">
      <t>コウエイ</t>
    </rPh>
    <rPh sb="198" eb="200">
      <t>キギョウ</t>
    </rPh>
    <rPh sb="200" eb="202">
      <t>カイケイ</t>
    </rPh>
    <rPh sb="203" eb="205">
      <t>イコウ</t>
    </rPh>
    <rPh sb="208" eb="210">
      <t>ネンメ</t>
    </rPh>
    <rPh sb="211" eb="213">
      <t>ケッサン</t>
    </rPh>
    <rPh sb="214" eb="216">
      <t>シュウリョウ</t>
    </rPh>
    <rPh sb="223" eb="225">
      <t>ケイヒ</t>
    </rPh>
    <rPh sb="225" eb="227">
      <t>カイシュウ</t>
    </rPh>
    <rPh sb="230" eb="231">
      <t>オオ</t>
    </rPh>
    <rPh sb="233" eb="235">
      <t>カダイ</t>
    </rPh>
    <rPh sb="236" eb="238">
      <t>セイリ</t>
    </rPh>
    <rPh sb="247" eb="249">
      <t>ジギョウ</t>
    </rPh>
    <rPh sb="250" eb="253">
      <t>コウリツカ</t>
    </rPh>
    <rPh sb="254" eb="255">
      <t>ハカ</t>
    </rPh>
    <rPh sb="257" eb="259">
      <t>テキセイ</t>
    </rPh>
    <rPh sb="261" eb="263">
      <t>ケンゼン</t>
    </rPh>
    <rPh sb="264" eb="266">
      <t>ケイエイ</t>
    </rPh>
    <rPh sb="267" eb="26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</si>
</sst>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8DF-43D7-B3AF-DB2DC5684B2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A8DF-43D7-B3AF-DB2DC5684B2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FC-40D2-B147-08E262AE275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ABFC-40D2-B147-08E262AE275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89.38</c:v>
                </c:pt>
                <c:pt idx="4">
                  <c:v>89.85</c:v>
                </c:pt>
              </c:numCache>
            </c:numRef>
          </c:val>
          <c:extLst>
            <c:ext xmlns:c16="http://schemas.microsoft.com/office/drawing/2014/chart" uri="{C3380CC4-5D6E-409C-BE32-E72D297353CC}">
              <c16:uniqueId val="{00000000-F36A-4781-B7ED-54801B151F0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F36A-4781-B7ED-54801B151F0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106.44</c:v>
                </c:pt>
                <c:pt idx="4">
                  <c:v>101.02</c:v>
                </c:pt>
              </c:numCache>
            </c:numRef>
          </c:val>
          <c:extLst>
            <c:ext xmlns:c16="http://schemas.microsoft.com/office/drawing/2014/chart" uri="{C3380CC4-5D6E-409C-BE32-E72D297353CC}">
              <c16:uniqueId val="{00000000-8940-40BC-9724-3EC2FE18A0F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8940-40BC-9724-3EC2FE18A0F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3.59</c:v>
                </c:pt>
                <c:pt idx="4">
                  <c:v>6.71</c:v>
                </c:pt>
              </c:numCache>
            </c:numRef>
          </c:val>
          <c:extLst>
            <c:ext xmlns:c16="http://schemas.microsoft.com/office/drawing/2014/chart" uri="{C3380CC4-5D6E-409C-BE32-E72D297353CC}">
              <c16:uniqueId val="{00000000-DCB6-49ED-8E89-82E64A33AC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DCB6-49ED-8E89-82E64A33AC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4AC-4512-A4A1-1383D8D28FC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94AC-4512-A4A1-1383D8D28FC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CD9-4E1C-A188-A19AEAB9F6E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6CD9-4E1C-A188-A19AEAB9F6E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299.08</c:v>
                </c:pt>
                <c:pt idx="4">
                  <c:v>59.35</c:v>
                </c:pt>
              </c:numCache>
            </c:numRef>
          </c:val>
          <c:extLst>
            <c:ext xmlns:c16="http://schemas.microsoft.com/office/drawing/2014/chart" uri="{C3380CC4-5D6E-409C-BE32-E72D297353CC}">
              <c16:uniqueId val="{00000000-B302-4152-8802-7DBC5608A7E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B302-4152-8802-7DBC5608A7E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28.08</c:v>
                </c:pt>
                <c:pt idx="4">
                  <c:v>13.62</c:v>
                </c:pt>
              </c:numCache>
            </c:numRef>
          </c:val>
          <c:extLst>
            <c:ext xmlns:c16="http://schemas.microsoft.com/office/drawing/2014/chart" uri="{C3380CC4-5D6E-409C-BE32-E72D297353CC}">
              <c16:uniqueId val="{00000000-75CB-4BF5-A87C-F09F37303D9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75CB-4BF5-A87C-F09F37303D9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94.12</c:v>
                </c:pt>
                <c:pt idx="4">
                  <c:v>76.819999999999993</c:v>
                </c:pt>
              </c:numCache>
            </c:numRef>
          </c:val>
          <c:extLst>
            <c:ext xmlns:c16="http://schemas.microsoft.com/office/drawing/2014/chart" uri="{C3380CC4-5D6E-409C-BE32-E72D297353CC}">
              <c16:uniqueId val="{00000000-496B-429C-B226-9AA3724EECC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496B-429C-B226-9AA3724EECC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188.2</c:v>
                </c:pt>
                <c:pt idx="4">
                  <c:v>231.55</c:v>
                </c:pt>
              </c:numCache>
            </c:numRef>
          </c:val>
          <c:extLst>
            <c:ext xmlns:c16="http://schemas.microsoft.com/office/drawing/2014/chart" uri="{C3380CC4-5D6E-409C-BE32-E72D297353CC}">
              <c16:uniqueId val="{00000000-E2F1-4C2B-BF6C-625BD88211A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E2F1-4C2B-BF6C-625BD88211A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K1" zoomScale="95" zoomScaleNormal="9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潮来市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27279</v>
      </c>
      <c r="AM8" s="42"/>
      <c r="AN8" s="42"/>
      <c r="AO8" s="42"/>
      <c r="AP8" s="42"/>
      <c r="AQ8" s="42"/>
      <c r="AR8" s="42"/>
      <c r="AS8" s="42"/>
      <c r="AT8" s="35">
        <f>データ!T6</f>
        <v>71.400000000000006</v>
      </c>
      <c r="AU8" s="35"/>
      <c r="AV8" s="35"/>
      <c r="AW8" s="35"/>
      <c r="AX8" s="35"/>
      <c r="AY8" s="35"/>
      <c r="AZ8" s="35"/>
      <c r="BA8" s="35"/>
      <c r="BB8" s="35">
        <f>データ!U6</f>
        <v>382.06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59.55</v>
      </c>
      <c r="J10" s="35"/>
      <c r="K10" s="35"/>
      <c r="L10" s="35"/>
      <c r="M10" s="35"/>
      <c r="N10" s="35"/>
      <c r="O10" s="35"/>
      <c r="P10" s="35">
        <f>データ!P6</f>
        <v>74.2</v>
      </c>
      <c r="Q10" s="35"/>
      <c r="R10" s="35"/>
      <c r="S10" s="35"/>
      <c r="T10" s="35"/>
      <c r="U10" s="35"/>
      <c r="V10" s="35"/>
      <c r="W10" s="35">
        <f>データ!Q6</f>
        <v>91.09</v>
      </c>
      <c r="X10" s="35"/>
      <c r="Y10" s="35"/>
      <c r="Z10" s="35"/>
      <c r="AA10" s="35"/>
      <c r="AB10" s="35"/>
      <c r="AC10" s="35"/>
      <c r="AD10" s="42">
        <f>データ!R6</f>
        <v>3520</v>
      </c>
      <c r="AE10" s="42"/>
      <c r="AF10" s="42"/>
      <c r="AG10" s="42"/>
      <c r="AH10" s="42"/>
      <c r="AI10" s="42"/>
      <c r="AJ10" s="42"/>
      <c r="AK10" s="2"/>
      <c r="AL10" s="42">
        <f>データ!V6</f>
        <v>20137</v>
      </c>
      <c r="AM10" s="42"/>
      <c r="AN10" s="42"/>
      <c r="AO10" s="42"/>
      <c r="AP10" s="42"/>
      <c r="AQ10" s="42"/>
      <c r="AR10" s="42"/>
      <c r="AS10" s="42"/>
      <c r="AT10" s="35">
        <f>データ!W6</f>
        <v>7.86</v>
      </c>
      <c r="AU10" s="35"/>
      <c r="AV10" s="35"/>
      <c r="AW10" s="35"/>
      <c r="AX10" s="35"/>
      <c r="AY10" s="35"/>
      <c r="AZ10" s="35"/>
      <c r="BA10" s="35"/>
      <c r="BB10" s="35">
        <f>データ!X6</f>
        <v>2561.96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i1uqnueF/s+8Xr7SaZZ9w41PVMvTQbaMCx53BWt+ycNSvCEIxKBEfH+U8UPsIQc9HpDgJqdVk5aTLOiyNY3YTQ==" saltValue="jBfeijRQl7dhaN9FLVqrd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82236</v>
      </c>
      <c r="D6" s="19">
        <f t="shared" si="3"/>
        <v>46</v>
      </c>
      <c r="E6" s="19">
        <f t="shared" si="3"/>
        <v>17</v>
      </c>
      <c r="F6" s="19">
        <f t="shared" si="3"/>
        <v>1</v>
      </c>
      <c r="G6" s="19">
        <f t="shared" si="3"/>
        <v>0</v>
      </c>
      <c r="H6" s="19" t="str">
        <f t="shared" si="3"/>
        <v>茨城県　潮来市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59.55</v>
      </c>
      <c r="P6" s="20">
        <f t="shared" si="3"/>
        <v>74.2</v>
      </c>
      <c r="Q6" s="20">
        <f t="shared" si="3"/>
        <v>91.09</v>
      </c>
      <c r="R6" s="20">
        <f t="shared" si="3"/>
        <v>3520</v>
      </c>
      <c r="S6" s="20">
        <f t="shared" si="3"/>
        <v>27279</v>
      </c>
      <c r="T6" s="20">
        <f t="shared" si="3"/>
        <v>71.400000000000006</v>
      </c>
      <c r="U6" s="20">
        <f t="shared" si="3"/>
        <v>382.06</v>
      </c>
      <c r="V6" s="20">
        <f t="shared" si="3"/>
        <v>20137</v>
      </c>
      <c r="W6" s="20">
        <f t="shared" si="3"/>
        <v>7.86</v>
      </c>
      <c r="X6" s="20">
        <f t="shared" si="3"/>
        <v>2561.96</v>
      </c>
      <c r="Y6" s="21" t="str">
        <f>IF(Y7="",NA(),Y7)</f>
        <v>-</v>
      </c>
      <c r="Z6" s="21" t="str">
        <f t="shared" ref="Z6:AH6" si="4">IF(Z7="",NA(),Z7)</f>
        <v>-</v>
      </c>
      <c r="AA6" s="21" t="str">
        <f t="shared" si="4"/>
        <v>-</v>
      </c>
      <c r="AB6" s="21">
        <f t="shared" si="4"/>
        <v>106.44</v>
      </c>
      <c r="AC6" s="21">
        <f t="shared" si="4"/>
        <v>101.02</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299.08</v>
      </c>
      <c r="AY6" s="21">
        <f t="shared" si="6"/>
        <v>59.35</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28.08</v>
      </c>
      <c r="BJ6" s="21">
        <f t="shared" si="7"/>
        <v>13.62</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94.12</v>
      </c>
      <c r="BU6" s="21">
        <f t="shared" si="8"/>
        <v>76.819999999999993</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188.2</v>
      </c>
      <c r="CF6" s="21">
        <f t="shared" si="9"/>
        <v>231.55</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89.38</v>
      </c>
      <c r="DB6" s="21">
        <f t="shared" si="11"/>
        <v>89.85</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3.59</v>
      </c>
      <c r="DM6" s="21">
        <f t="shared" si="12"/>
        <v>6.71</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15">
      <c r="A7" s="14"/>
      <c r="B7" s="23">
        <v>2021</v>
      </c>
      <c r="C7" s="23">
        <v>82236</v>
      </c>
      <c r="D7" s="23">
        <v>46</v>
      </c>
      <c r="E7" s="23">
        <v>17</v>
      </c>
      <c r="F7" s="23">
        <v>1</v>
      </c>
      <c r="G7" s="23">
        <v>0</v>
      </c>
      <c r="H7" s="23" t="s">
        <v>96</v>
      </c>
      <c r="I7" s="23" t="s">
        <v>97</v>
      </c>
      <c r="J7" s="23" t="s">
        <v>98</v>
      </c>
      <c r="K7" s="23" t="s">
        <v>99</v>
      </c>
      <c r="L7" s="23" t="s">
        <v>100</v>
      </c>
      <c r="M7" s="23" t="s">
        <v>101</v>
      </c>
      <c r="N7" s="24" t="s">
        <v>102</v>
      </c>
      <c r="O7" s="24">
        <v>59.55</v>
      </c>
      <c r="P7" s="24">
        <v>74.2</v>
      </c>
      <c r="Q7" s="24">
        <v>91.09</v>
      </c>
      <c r="R7" s="24">
        <v>3520</v>
      </c>
      <c r="S7" s="24">
        <v>27279</v>
      </c>
      <c r="T7" s="24">
        <v>71.400000000000006</v>
      </c>
      <c r="U7" s="24">
        <v>382.06</v>
      </c>
      <c r="V7" s="24">
        <v>20137</v>
      </c>
      <c r="W7" s="24">
        <v>7.86</v>
      </c>
      <c r="X7" s="24">
        <v>2561.96</v>
      </c>
      <c r="Y7" s="24" t="s">
        <v>102</v>
      </c>
      <c r="Z7" s="24" t="s">
        <v>102</v>
      </c>
      <c r="AA7" s="24" t="s">
        <v>102</v>
      </c>
      <c r="AB7" s="24">
        <v>106.44</v>
      </c>
      <c r="AC7" s="24">
        <v>101.02</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299.08</v>
      </c>
      <c r="AY7" s="24">
        <v>59.35</v>
      </c>
      <c r="AZ7" s="24" t="s">
        <v>102</v>
      </c>
      <c r="BA7" s="24" t="s">
        <v>102</v>
      </c>
      <c r="BB7" s="24" t="s">
        <v>102</v>
      </c>
      <c r="BC7" s="24">
        <v>55.6</v>
      </c>
      <c r="BD7" s="24">
        <v>59.4</v>
      </c>
      <c r="BE7" s="24">
        <v>71.39</v>
      </c>
      <c r="BF7" s="24" t="s">
        <v>102</v>
      </c>
      <c r="BG7" s="24" t="s">
        <v>102</v>
      </c>
      <c r="BH7" s="24" t="s">
        <v>102</v>
      </c>
      <c r="BI7" s="24">
        <v>28.08</v>
      </c>
      <c r="BJ7" s="24">
        <v>13.62</v>
      </c>
      <c r="BK7" s="24" t="s">
        <v>102</v>
      </c>
      <c r="BL7" s="24" t="s">
        <v>102</v>
      </c>
      <c r="BM7" s="24" t="s">
        <v>102</v>
      </c>
      <c r="BN7" s="24">
        <v>789.08</v>
      </c>
      <c r="BO7" s="24">
        <v>747.84</v>
      </c>
      <c r="BP7" s="24">
        <v>669.11</v>
      </c>
      <c r="BQ7" s="24" t="s">
        <v>102</v>
      </c>
      <c r="BR7" s="24" t="s">
        <v>102</v>
      </c>
      <c r="BS7" s="24" t="s">
        <v>102</v>
      </c>
      <c r="BT7" s="24">
        <v>94.12</v>
      </c>
      <c r="BU7" s="24">
        <v>76.819999999999993</v>
      </c>
      <c r="BV7" s="24" t="s">
        <v>102</v>
      </c>
      <c r="BW7" s="24" t="s">
        <v>102</v>
      </c>
      <c r="BX7" s="24" t="s">
        <v>102</v>
      </c>
      <c r="BY7" s="24">
        <v>88.25</v>
      </c>
      <c r="BZ7" s="24">
        <v>90.17</v>
      </c>
      <c r="CA7" s="24">
        <v>99.73</v>
      </c>
      <c r="CB7" s="24" t="s">
        <v>102</v>
      </c>
      <c r="CC7" s="24" t="s">
        <v>102</v>
      </c>
      <c r="CD7" s="24" t="s">
        <v>102</v>
      </c>
      <c r="CE7" s="24">
        <v>188.2</v>
      </c>
      <c r="CF7" s="24">
        <v>231.55</v>
      </c>
      <c r="CG7" s="24" t="s">
        <v>102</v>
      </c>
      <c r="CH7" s="24" t="s">
        <v>102</v>
      </c>
      <c r="CI7" s="24" t="s">
        <v>102</v>
      </c>
      <c r="CJ7" s="24">
        <v>176.37</v>
      </c>
      <c r="CK7" s="24">
        <v>173.17</v>
      </c>
      <c r="CL7" s="24">
        <v>134.97999999999999</v>
      </c>
      <c r="CM7" s="24" t="s">
        <v>102</v>
      </c>
      <c r="CN7" s="24" t="s">
        <v>102</v>
      </c>
      <c r="CO7" s="24" t="s">
        <v>102</v>
      </c>
      <c r="CP7" s="24" t="s">
        <v>102</v>
      </c>
      <c r="CQ7" s="24" t="s">
        <v>102</v>
      </c>
      <c r="CR7" s="24" t="s">
        <v>102</v>
      </c>
      <c r="CS7" s="24" t="s">
        <v>102</v>
      </c>
      <c r="CT7" s="24" t="s">
        <v>102</v>
      </c>
      <c r="CU7" s="24">
        <v>56.72</v>
      </c>
      <c r="CV7" s="24">
        <v>56.43</v>
      </c>
      <c r="CW7" s="24">
        <v>59.99</v>
      </c>
      <c r="CX7" s="24" t="s">
        <v>102</v>
      </c>
      <c r="CY7" s="24" t="s">
        <v>102</v>
      </c>
      <c r="CZ7" s="24" t="s">
        <v>102</v>
      </c>
      <c r="DA7" s="24">
        <v>89.38</v>
      </c>
      <c r="DB7" s="24">
        <v>89.85</v>
      </c>
      <c r="DC7" s="24" t="s">
        <v>102</v>
      </c>
      <c r="DD7" s="24" t="s">
        <v>102</v>
      </c>
      <c r="DE7" s="24" t="s">
        <v>102</v>
      </c>
      <c r="DF7" s="24">
        <v>90.72</v>
      </c>
      <c r="DG7" s="24">
        <v>91.07</v>
      </c>
      <c r="DH7" s="24">
        <v>95.72</v>
      </c>
      <c r="DI7" s="24" t="s">
        <v>102</v>
      </c>
      <c r="DJ7" s="24" t="s">
        <v>102</v>
      </c>
      <c r="DK7" s="24" t="s">
        <v>102</v>
      </c>
      <c r="DL7" s="24">
        <v>3.59</v>
      </c>
      <c r="DM7" s="24">
        <v>6.71</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v>
      </c>
      <c r="EI7" s="24">
        <v>0</v>
      </c>
      <c r="EJ7" s="24" t="s">
        <v>102</v>
      </c>
      <c r="EK7" s="24" t="s">
        <v>102</v>
      </c>
      <c r="EL7" s="24" t="s">
        <v>102</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2023-02-03T09:04:43Z</cp:lastPrinted>
  <dcterms:created xsi:type="dcterms:W3CDTF">2023-01-12T23:27:31Z</dcterms:created>
  <dcterms:modified xsi:type="dcterms:W3CDTF">2023-02-09T00:05:41Z</dcterms:modified>
  <cp:category/>
</cp:coreProperties>
</file>