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4確認作業・確認後修正データ\09_特定地域生活排水（法適）3\"/>
    </mc:Choice>
  </mc:AlternateContent>
  <workbookProtection workbookAlgorithmName="SHA-512" workbookHashValue="JwrhJzROATVtlksNMt6WJ9fLmJRR6TJZjLaDYepNXGum9W92N/djnCBpbMTnQ9B2nePGv/AKtiCW9G+Zq4kqsg==" workbookSaltValue="lpcHVn9nNzvBs2s5c93boA==" workbookSpinCount="100000" lockStructure="1"/>
  <bookViews>
    <workbookView xWindow="0" yWindow="0" windowWidth="15900" windowHeight="582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R6" i="5"/>
  <c r="Q6" i="5"/>
  <c r="P6" i="5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I10" i="4"/>
  <c r="B10" i="4"/>
  <c r="BB8" i="4"/>
  <c r="AT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<sst xmlns="http://schemas.openxmlformats.org/spreadsheetml/2006/main" count="307" uniqueCount="118">
  <si>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</si>
  <si>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</si>
  <si>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</si>
  <si>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</si>
  <si>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</si>
  <si>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</si>
  <si>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</si>
  <si>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</si>
  <si>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</si>
  <si>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</si>
  <si>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</si>
  <si>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</si>
  <si>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</si>
  <si>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</si>
  <si>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</si>
  <si>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</si>
  <si>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</si>
  <si>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</si>
  <si>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</si>
  <si>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</si>
  <si>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</si>
  <si>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</si>
  <si>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</si>
  <si>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</si>
  <si>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</si>
  <si>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</si>
  <si>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</si>
  <si>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</si>
  <si>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</si>
  <si>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</si>
  <si>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</si>
  <si>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</si>
  <si>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</si>
  <si>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</si>
  <si>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</si>
  <si>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</si>
  <si>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</si>
  <si>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</si>
  <si>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</si>
  <si>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</si>
  <si>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</si>
  <si>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</si>
  <si>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</si>
  <si>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</si>
  <si>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</si>
  <si>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</si>
  <si>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</si>
  <si>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</si>
  <si>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</si>
  <si>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</si>
  <si>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</si>
  <si>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</si>
  <si>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</si>
  <si>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</si>
  <si>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</si>
  <si>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</si>
  <si>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</si>
  <si>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</si>
  <si>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</si>
  <si>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</si>
  <si>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</si>
  <si>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</si>
  <si>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</si>
  <si>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</si>
  <si>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</si>
  <si>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</si>
  <si>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</si>
  <si>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</si>
  <si>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</si>
  <si>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</si>
  <si>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</si>
  <si>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</si>
  <si>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</si>
  <si>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</si>
  <si>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</si>
  <si>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</si>
  <si>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</si>
  <si>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</si>
  <si>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</si>
  <si>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</si>
  <si>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</si>
  <si>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</si>
  <si>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</si>
  <si>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</si>
  <si>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</si>
  <si>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</si>
  <si>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</si>
  <si>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</si>
  <si>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</si>
  <si>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</si>
  <si>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</si>
  <si>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</si>
  <si>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</si>
  <si>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</si>
  <si>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</si>
  <si>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</si>
  <si>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桜川市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</si>
  <si>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</si>
  <si>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</si>
  <si>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</si>
  <si>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</si>
  <si>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</si>
  <si>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</si>
  <si>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</si>
  <si>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</si>
  <si>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</si>
  <si>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</si>
  <si>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</si>
  <si>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</si>
  <si>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</si>
  <si>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</si>
  <si>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</si>
  <si>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</si>
  <si>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</si>
  <si>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</si>
  <si>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特定地域生活排水処理事業は、平成18年度から開始した事業である。
市が浄化槽を設置し維持管理を行い、使用料を徴収する事業である。そのため、水洗化率は100％であり、使用料の収納率も高い。
平成29年度末をもって浄化槽の新規設置を終了しており、今後は維持管理費の経費削減に努める必要がある。</t>
    <rPh sb="19" eb="20">
      <t>ド</t>
    </rPh>
    <rPh sb="22" eb="24">
      <t>カイシ</t>
    </rPh>
    <rPh sb="86" eb="88">
      <t>シュウノウ</t>
    </rPh>
    <rPh sb="121" eb="123">
      <t>コンゴ</t>
    </rPh>
    <rPh sb="124" eb="126">
      <t>イジ</t>
    </rPh>
    <rPh sb="126" eb="128">
      <t>カンリ</t>
    </rPh>
    <rPh sb="128" eb="129">
      <t>ヒ</t>
    </rPh>
    <rPh sb="130" eb="132">
      <t>ケイヒ</t>
    </rPh>
    <rPh sb="132" eb="134">
      <t>サクゲン</t>
    </rPh>
    <rPh sb="135" eb="136">
      <t>ツト</t>
    </rPh>
    <rPh sb="138" eb="140">
      <t>ヒツヨウ</t>
    </rPh>
    <phoneticPr fontId="17"/>
  </si>
  <si>
    <t>➀経常収支比率は、前年度より減少しているが、類似団体と比較すると同程度となっている。使用料の収納率が高く、一般会計からの繰入金等と合わせて、維持管理費や支払利息等の費用を賄えている。
②累積欠損金比率は、前年度と同様に累積欠損金が発生していないため0％となっている。今後も維持管理費等の費用削減に努める必要がある。
③流動比率は、前年度と同程度となっており、類似団体と比較しても高い水準となっている。流動負債には建設改良費等に充てられた企業債等が含まれており、整備された施設について、将来、償還の原資を使用料収入等により得ることが予定される。
⑤経費回収率は、前年度と同程度となっており、類似団体と比較しても高い水準となっている。汚水処理費を下げるため、経費の削減に努める必要がある。
⑥汚水処理原価は、前年度と同程度となっており、類似団体と比較してやや低い水準となっている。汚水処理費を下げるため、経費の削減に努める必要がある。
⑦施設利用率は、前年度と同様となっており、類似団体に比較しても高い水準となっている。平成29年度末をもって浄化槽の新規設置を終了したため、施設利用率は前年度と同様となっている。
⑧水洗化率は、前年度と同様に100％であり、類似団体と比較して高い水準となっている。この要因としては、事業を実施した建物すべてが浄化槽に接続しているためである。</t>
    <rPh sb="1" eb="7">
      <t>ケイジョウシュウシヒリツ</t>
    </rPh>
    <rPh sb="9" eb="12">
      <t>ゼンネンド</t>
    </rPh>
    <rPh sb="14" eb="16">
      <t>ゲンショウ</t>
    </rPh>
    <rPh sb="22" eb="26">
      <t>ルイジダンタイ</t>
    </rPh>
    <rPh sb="27" eb="29">
      <t>ヒカク</t>
    </rPh>
    <rPh sb="32" eb="35">
      <t>ドウテイド</t>
    </rPh>
    <rPh sb="42" eb="45">
      <t>シヨウリョウ</t>
    </rPh>
    <rPh sb="46" eb="49">
      <t>シュウノウリツ</t>
    </rPh>
    <rPh sb="50" eb="51">
      <t>タカ</t>
    </rPh>
    <rPh sb="53" eb="57">
      <t>イッパンカイケイ</t>
    </rPh>
    <rPh sb="60" eb="64">
      <t>クリイレキントウ</t>
    </rPh>
    <rPh sb="65" eb="66">
      <t>ア</t>
    </rPh>
    <rPh sb="70" eb="75">
      <t>イジカンリヒ</t>
    </rPh>
    <rPh sb="76" eb="81">
      <t>シハライリソクトウ</t>
    </rPh>
    <rPh sb="82" eb="84">
      <t>ヒヨウ</t>
    </rPh>
    <rPh sb="85" eb="86">
      <t>マカナ</t>
    </rPh>
    <rPh sb="159" eb="163">
      <t>リュウドウヒリツ</t>
    </rPh>
    <rPh sb="165" eb="168">
      <t>ゼンネンド</t>
    </rPh>
    <rPh sb="169" eb="172">
      <t>ドウテイド</t>
    </rPh>
    <rPh sb="200" eb="204">
      <t>リュウドウフサイ</t>
    </rPh>
    <rPh sb="206" eb="212">
      <t>ケンセツカイリョウヒトウ</t>
    </rPh>
    <rPh sb="213" eb="214">
      <t>ア</t>
    </rPh>
    <rPh sb="218" eb="221">
      <t>キギョウサイ</t>
    </rPh>
    <rPh sb="223" eb="224">
      <t>フク</t>
    </rPh>
    <rPh sb="230" eb="232">
      <t>セイビ</t>
    </rPh>
    <rPh sb="235" eb="237">
      <t>シセツ</t>
    </rPh>
    <rPh sb="242" eb="244">
      <t>ショウライ</t>
    </rPh>
    <rPh sb="245" eb="247">
      <t>ショウカン</t>
    </rPh>
    <rPh sb="248" eb="250">
      <t>ゲンシ</t>
    </rPh>
    <rPh sb="251" eb="256">
      <t>シヨウリョウシュウニュウ</t>
    </rPh>
    <rPh sb="256" eb="257">
      <t>トウ</t>
    </rPh>
    <rPh sb="260" eb="261">
      <t>エ</t>
    </rPh>
    <rPh sb="265" eb="267">
      <t>ヨテイ</t>
    </rPh>
    <rPh sb="273" eb="278">
      <t>ケイヒカイシュウリツ</t>
    </rPh>
    <rPh sb="280" eb="283">
      <t>ゼンネンド</t>
    </rPh>
    <rPh sb="284" eb="287">
      <t>ドウテイド</t>
    </rPh>
    <rPh sb="344" eb="350">
      <t>オスイショリゲンカ</t>
    </rPh>
    <rPh sb="352" eb="355">
      <t>ゼンネンド</t>
    </rPh>
    <rPh sb="356" eb="359">
      <t>ドウテイド</t>
    </rPh>
    <rPh sb="403" eb="405">
      <t>サクゲン</t>
    </rPh>
    <rPh sb="406" eb="407">
      <t>ツト</t>
    </rPh>
    <rPh sb="417" eb="422">
      <t>シセツリヨウリツ</t>
    </rPh>
    <rPh sb="424" eb="427">
      <t>ゼンネンド</t>
    </rPh>
    <rPh sb="428" eb="430">
      <t>ドウヨウ</t>
    </rPh>
    <rPh sb="442" eb="444">
      <t>ヒカク</t>
    </rPh>
    <rPh sb="447" eb="448">
      <t>タカ</t>
    </rPh>
    <rPh sb="449" eb="451">
      <t>スイジュン</t>
    </rPh>
    <rPh sb="458" eb="460">
      <t>ヘイセイ</t>
    </rPh>
    <rPh sb="462" eb="464">
      <t>ネンド</t>
    </rPh>
    <rPh sb="464" eb="465">
      <t>マツ</t>
    </rPh>
    <rPh sb="469" eb="472">
      <t>ジョウカソウ</t>
    </rPh>
    <rPh sb="473" eb="475">
      <t>シンキ</t>
    </rPh>
    <rPh sb="475" eb="477">
      <t>セッチ</t>
    </rPh>
    <rPh sb="478" eb="480">
      <t>シュウリョウ</t>
    </rPh>
    <rPh sb="485" eb="487">
      <t>シセツ</t>
    </rPh>
    <rPh sb="487" eb="490">
      <t>リヨウリツ</t>
    </rPh>
    <rPh sb="491" eb="494">
      <t>ゼンネンド</t>
    </rPh>
    <rPh sb="495" eb="497">
      <t>ドウヨウ</t>
    </rPh>
    <rPh sb="506" eb="510">
      <t>スイセンカリツ</t>
    </rPh>
    <rPh sb="512" eb="515">
      <t>ゼンネンド</t>
    </rPh>
    <rPh sb="532" eb="534">
      <t>ヒカク</t>
    </rPh>
    <rPh sb="536" eb="537">
      <t>タカ</t>
    </rPh>
    <rPh sb="538" eb="540">
      <t>スイジュン</t>
    </rPh>
    <rPh sb="556" eb="558">
      <t>ジギョウ</t>
    </rPh>
    <rPh sb="559" eb="561">
      <t>ジッシ</t>
    </rPh>
    <rPh sb="563" eb="565">
      <t>タテモノ</t>
    </rPh>
    <rPh sb="569" eb="572">
      <t>ジョウカソウ</t>
    </rPh>
    <rPh sb="573" eb="575">
      <t>セツゾク</t>
    </rPh>
    <phoneticPr fontId="4"/>
  </si>
  <si>
    <t xml:space="preserve">本事業は、平成18年度から開始した事業で15年経過している。
浄化槽の耐用年数は30年であるため、令和18年度頃には更新が必要となる。
本事業の対象地域は、人口減少が見込まれているため、将来的に浄化槽の更新や、事業を廃止する等の検討が必要である。
</t>
    <rPh sb="49" eb="51">
      <t>レイワ</t>
    </rPh>
    <rPh sb="54" eb="55">
      <t>ド</t>
    </rPh>
    <rPh sb="93" eb="96">
      <t>ショウライテキ</t>
    </rPh>
    <rPh sb="112" eb="113">
      <t>ナド</t>
    </rPh>
    <rPh sb="117" eb="119">
      <t>ヒツヨウ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</si>
</sst>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6" fillId="0" borderId="6" xfId="2" applyFont="1" applyFill="1" applyBorder="1" applyAlignment="1" applyProtection="1">
      <alignment horizontal="left" vertical="top" wrapText="1"/>
      <protection locked="0"/>
    </xf>
    <xf numFmtId="0" fontId="16" fillId="0" borderId="0" xfId="2" applyFont="1" applyFill="1" applyBorder="1" applyAlignment="1" applyProtection="1">
      <alignment horizontal="left" vertical="top" wrapText="1"/>
      <protection locked="0"/>
    </xf>
    <xf numFmtId="0" fontId="16" fillId="0" borderId="7" xfId="2" applyFont="1" applyFill="1" applyBorder="1" applyAlignment="1" applyProtection="1">
      <alignment horizontal="left" vertical="top" wrapText="1"/>
      <protection locked="0"/>
    </xf>
    <xf numFmtId="0" fontId="16" fillId="0" borderId="8" xfId="2" applyFont="1" applyFill="1" applyBorder="1" applyAlignment="1" applyProtection="1">
      <alignment horizontal="left" vertical="top" wrapText="1"/>
      <protection locked="0"/>
    </xf>
    <xf numFmtId="0" fontId="16" fillId="0" borderId="1" xfId="2" applyFont="1" applyFill="1" applyBorder="1" applyAlignment="1" applyProtection="1">
      <alignment horizontal="left" vertical="top" wrapText="1"/>
      <protection locked="0"/>
    </xf>
    <xf numFmtId="0" fontId="16" fillId="0" borderId="9" xfId="2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09C-AD57-A05C8592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5-409C-AD57-A05C8592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61.07</c:v>
                </c:pt>
                <c:pt idx="4">
                  <c:v>61.07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E-4703-B5EA-992367ED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56.45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E-4703-B5EA-992367ED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B-4926-A89C-D4C792BB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54.99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B-4926-A89C-D4C792BB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120.88</c:v>
                </c:pt>
                <c:pt idx="4">
                  <c:v>102.75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3-4CF6-A8CF-F8ED438A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95.33</c:v>
                </c:pt>
                <c:pt idx="4">
                  <c:v>100.41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3-4CF6-A8CF-F8ED438A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5.29</c:v>
                </c:pt>
                <c:pt idx="4">
                  <c:v>10.58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9-4A3E-8083-2BFC03F48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15.4</c:v>
                </c:pt>
                <c:pt idx="4">
                  <c:v>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9-4A3E-8083-2BFC03F48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6-4319-BF09-CC2947B7C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6-4319-BF09-CC2947B7C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D-467A-9298-A41C17FE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162.82</c:v>
                </c:pt>
                <c:pt idx="4">
                  <c:v>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D-467A-9298-A41C17FE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330.32</c:v>
                </c:pt>
                <c:pt idx="4">
                  <c:v>352.61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5-4DAC-9654-775E6283F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125.61</c:v>
                </c:pt>
                <c:pt idx="4">
                  <c:v>122.71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5-4DAC-9654-775E6283F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F-427F-BF33-CD567642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398.42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F-427F-BF33-CD567642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71.09</c:v>
                </c:pt>
                <c:pt idx="4">
                  <c:v>69.66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F-4998-9023-EFB9539B5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50.7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F-4998-9023-EFB9539B5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266.33</c:v>
                </c:pt>
                <c:pt idx="4">
                  <c:v>270.76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C-49A0-8895-3A5F51EBC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289.81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C-49A0-8895-3A5F51EBC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茨城県　桜川市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39845</v>
      </c>
      <c r="AM8" s="45"/>
      <c r="AN8" s="45"/>
      <c r="AO8" s="45"/>
      <c r="AP8" s="45"/>
      <c r="AQ8" s="45"/>
      <c r="AR8" s="45"/>
      <c r="AS8" s="45"/>
      <c r="AT8" s="46">
        <f>データ!T6</f>
        <v>180.06</v>
      </c>
      <c r="AU8" s="46"/>
      <c r="AV8" s="46"/>
      <c r="AW8" s="46"/>
      <c r="AX8" s="46"/>
      <c r="AY8" s="46"/>
      <c r="AZ8" s="46"/>
      <c r="BA8" s="46"/>
      <c r="BB8" s="46">
        <f>データ!U6</f>
        <v>221.29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60.2</v>
      </c>
      <c r="J10" s="46"/>
      <c r="K10" s="46"/>
      <c r="L10" s="46"/>
      <c r="M10" s="46"/>
      <c r="N10" s="46"/>
      <c r="O10" s="46"/>
      <c r="P10" s="46">
        <f>データ!P6</f>
        <v>4.2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4200</v>
      </c>
      <c r="AE10" s="45"/>
      <c r="AF10" s="45"/>
      <c r="AG10" s="45"/>
      <c r="AH10" s="45"/>
      <c r="AI10" s="45"/>
      <c r="AJ10" s="45"/>
      <c r="AK10" s="2"/>
      <c r="AL10" s="45">
        <f>データ!V6</f>
        <v>1663</v>
      </c>
      <c r="AM10" s="45"/>
      <c r="AN10" s="45"/>
      <c r="AO10" s="45"/>
      <c r="AP10" s="45"/>
      <c r="AQ10" s="45"/>
      <c r="AR10" s="45"/>
      <c r="AS10" s="45"/>
      <c r="AT10" s="46">
        <f>データ!W6</f>
        <v>0.22</v>
      </c>
      <c r="AU10" s="46"/>
      <c r="AV10" s="46"/>
      <c r="AW10" s="46"/>
      <c r="AX10" s="46"/>
      <c r="AY10" s="46"/>
      <c r="AZ10" s="46"/>
      <c r="BA10" s="46"/>
      <c r="BB10" s="46">
        <f>データ!X6</f>
        <v>7559.09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【98.81】</v>
      </c>
      <c r="F85" s="12" t="str">
        <f>データ!AT6</f>
        <v>【102.81】</v>
      </c>
      <c r="G85" s="12" t="str">
        <f>データ!BE6</f>
        <v>【112.20】</v>
      </c>
      <c r="H85" s="12" t="str">
        <f>データ!BP6</f>
        <v>【310.14】</v>
      </c>
      <c r="I85" s="12" t="str">
        <f>データ!CA6</f>
        <v>【57.71】</v>
      </c>
      <c r="J85" s="12" t="str">
        <f>データ!CL6</f>
        <v>【286.17】</v>
      </c>
      <c r="K85" s="12" t="str">
        <f>データ!CW6</f>
        <v>【56.80】</v>
      </c>
      <c r="L85" s="12" t="str">
        <f>データ!DH6</f>
        <v>【83.38】</v>
      </c>
      <c r="M85" s="12" t="str">
        <f>データ!DS6</f>
        <v>【19.84】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G+3u0vI/zUi0LhERT9RgiNKLQk4gQ74+vaPdPCnYl29h7jaTWttJCpRR1TCidrPmsl2cNTqI/Xi8a3Nj2a18uA==" saltValue="NPDWChXdosdQKCVyzZOhI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82317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茨城県　桜川市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60.2</v>
      </c>
      <c r="P6" s="20">
        <f t="shared" si="3"/>
        <v>4.2</v>
      </c>
      <c r="Q6" s="20">
        <f t="shared" si="3"/>
        <v>100</v>
      </c>
      <c r="R6" s="20">
        <f t="shared" si="3"/>
        <v>4200</v>
      </c>
      <c r="S6" s="20">
        <f t="shared" si="3"/>
        <v>39845</v>
      </c>
      <c r="T6" s="20">
        <f t="shared" si="3"/>
        <v>180.06</v>
      </c>
      <c r="U6" s="20">
        <f t="shared" si="3"/>
        <v>221.29</v>
      </c>
      <c r="V6" s="20">
        <f t="shared" si="3"/>
        <v>1663</v>
      </c>
      <c r="W6" s="20">
        <f t="shared" si="3"/>
        <v>0.22</v>
      </c>
      <c r="X6" s="20">
        <f t="shared" si="3"/>
        <v>7559.09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120.88</v>
      </c>
      <c r="AC6" s="21">
        <f t="shared" si="4"/>
        <v>102.75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95.33</v>
      </c>
      <c r="AH6" s="21">
        <f t="shared" si="4"/>
        <v>100.41</v>
      </c>
      <c r="AI6" s="20" t="str">
        <f>IF(AI7="","",IF(AI7="-","【-】","【"&amp;SUBSTITUTE(TEXT(AI7,"#,##0.00"),"-","△")&amp;"】"))</f>
        <v>【98.81】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162.82</v>
      </c>
      <c r="AS6" s="21">
        <f t="shared" si="5"/>
        <v>83.92</v>
      </c>
      <c r="AT6" s="20" t="str">
        <f>IF(AT7="","",IF(AT7="-","【-】","【"&amp;SUBSTITUTE(TEXT(AT7,"#,##0.00"),"-","△")&amp;"】"))</f>
        <v>【102.81】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330.32</v>
      </c>
      <c r="AY6" s="21">
        <f t="shared" si="6"/>
        <v>352.61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125.61</v>
      </c>
      <c r="BD6" s="21">
        <f t="shared" si="6"/>
        <v>122.71</v>
      </c>
      <c r="BE6" s="20" t="str">
        <f>IF(BE7="","",IF(BE7="-","【-】","【"&amp;SUBSTITUTE(TEXT(BE7,"#,##0.00"),"-","△")&amp;"】"))</f>
        <v>【112.20】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398.42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71.09</v>
      </c>
      <c r="BU6" s="21">
        <f t="shared" si="8"/>
        <v>69.66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50.7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266.33</v>
      </c>
      <c r="CF6" s="21">
        <f t="shared" si="9"/>
        <v>270.76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289.81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61.07</v>
      </c>
      <c r="CQ6" s="21">
        <f t="shared" si="10"/>
        <v>61.07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56.45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54.99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5.29</v>
      </c>
      <c r="DM6" s="21">
        <f t="shared" si="12"/>
        <v>10.58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15.4</v>
      </c>
      <c r="DR6" s="21">
        <f t="shared" si="12"/>
        <v>21.02</v>
      </c>
      <c r="DS6" s="20" t="str">
        <f>IF(DS7="","",IF(DS7="-","【-】","【"&amp;SUBSTITUTE(TEXT(DS7,"#,##0.00"),"-","△")&amp;"】"))</f>
        <v>【19.84】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82317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60.2</v>
      </c>
      <c r="P7" s="24">
        <v>4.2</v>
      </c>
      <c r="Q7" s="24">
        <v>100</v>
      </c>
      <c r="R7" s="24">
        <v>4200</v>
      </c>
      <c r="S7" s="24">
        <v>39845</v>
      </c>
      <c r="T7" s="24">
        <v>180.06</v>
      </c>
      <c r="U7" s="24">
        <v>221.29</v>
      </c>
      <c r="V7" s="24">
        <v>1663</v>
      </c>
      <c r="W7" s="24">
        <v>0.22</v>
      </c>
      <c r="X7" s="24">
        <v>7559.09</v>
      </c>
      <c r="Y7" s="24" t="s">
        <v>102</v>
      </c>
      <c r="Z7" s="24" t="s">
        <v>102</v>
      </c>
      <c r="AA7" s="24" t="s">
        <v>102</v>
      </c>
      <c r="AB7" s="24">
        <v>120.88</v>
      </c>
      <c r="AC7" s="24">
        <v>102.75</v>
      </c>
      <c r="AD7" s="24" t="s">
        <v>102</v>
      </c>
      <c r="AE7" s="24" t="s">
        <v>102</v>
      </c>
      <c r="AF7" s="24" t="s">
        <v>102</v>
      </c>
      <c r="AG7" s="24">
        <v>95.33</v>
      </c>
      <c r="AH7" s="24">
        <v>100.41</v>
      </c>
      <c r="AI7" s="24">
        <v>98.81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162.82</v>
      </c>
      <c r="AS7" s="24">
        <v>83.92</v>
      </c>
      <c r="AT7" s="24">
        <v>102.81</v>
      </c>
      <c r="AU7" s="24" t="s">
        <v>102</v>
      </c>
      <c r="AV7" s="24" t="s">
        <v>102</v>
      </c>
      <c r="AW7" s="24" t="s">
        <v>102</v>
      </c>
      <c r="AX7" s="24">
        <v>330.32</v>
      </c>
      <c r="AY7" s="24">
        <v>352.61</v>
      </c>
      <c r="AZ7" s="24" t="s">
        <v>102</v>
      </c>
      <c r="BA7" s="24" t="s">
        <v>102</v>
      </c>
      <c r="BB7" s="24" t="s">
        <v>102</v>
      </c>
      <c r="BC7" s="24">
        <v>125.61</v>
      </c>
      <c r="BD7" s="24">
        <v>122.71</v>
      </c>
      <c r="BE7" s="24">
        <v>112.2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398.42</v>
      </c>
      <c r="BO7" s="24">
        <v>294.08999999999997</v>
      </c>
      <c r="BP7" s="24">
        <v>310.14</v>
      </c>
      <c r="BQ7" s="24" t="s">
        <v>102</v>
      </c>
      <c r="BR7" s="24" t="s">
        <v>102</v>
      </c>
      <c r="BS7" s="24" t="s">
        <v>102</v>
      </c>
      <c r="BT7" s="24">
        <v>71.09</v>
      </c>
      <c r="BU7" s="24">
        <v>69.66</v>
      </c>
      <c r="BV7" s="24" t="s">
        <v>102</v>
      </c>
      <c r="BW7" s="24" t="s">
        <v>102</v>
      </c>
      <c r="BX7" s="24" t="s">
        <v>102</v>
      </c>
      <c r="BY7" s="24">
        <v>50.7</v>
      </c>
      <c r="BZ7" s="24">
        <v>60</v>
      </c>
      <c r="CA7" s="24">
        <v>57.71</v>
      </c>
      <c r="CB7" s="24" t="s">
        <v>102</v>
      </c>
      <c r="CC7" s="24" t="s">
        <v>102</v>
      </c>
      <c r="CD7" s="24" t="s">
        <v>102</v>
      </c>
      <c r="CE7" s="24">
        <v>266.33</v>
      </c>
      <c r="CF7" s="24">
        <v>270.76</v>
      </c>
      <c r="CG7" s="24" t="s">
        <v>102</v>
      </c>
      <c r="CH7" s="24" t="s">
        <v>102</v>
      </c>
      <c r="CI7" s="24" t="s">
        <v>102</v>
      </c>
      <c r="CJ7" s="24">
        <v>289.81</v>
      </c>
      <c r="CK7" s="24">
        <v>282.70999999999998</v>
      </c>
      <c r="CL7" s="24">
        <v>286.17</v>
      </c>
      <c r="CM7" s="24" t="s">
        <v>102</v>
      </c>
      <c r="CN7" s="24" t="s">
        <v>102</v>
      </c>
      <c r="CO7" s="24" t="s">
        <v>102</v>
      </c>
      <c r="CP7" s="24">
        <v>61.07</v>
      </c>
      <c r="CQ7" s="24">
        <v>61.07</v>
      </c>
      <c r="CR7" s="24" t="s">
        <v>102</v>
      </c>
      <c r="CS7" s="24" t="s">
        <v>102</v>
      </c>
      <c r="CT7" s="24" t="s">
        <v>102</v>
      </c>
      <c r="CU7" s="24">
        <v>56.45</v>
      </c>
      <c r="CV7" s="24">
        <v>56.52</v>
      </c>
      <c r="CW7" s="24">
        <v>56.8</v>
      </c>
      <c r="CX7" s="24" t="s">
        <v>102</v>
      </c>
      <c r="CY7" s="24" t="s">
        <v>102</v>
      </c>
      <c r="CZ7" s="24" t="s">
        <v>102</v>
      </c>
      <c r="DA7" s="24">
        <v>100</v>
      </c>
      <c r="DB7" s="24">
        <v>100</v>
      </c>
      <c r="DC7" s="24" t="s">
        <v>102</v>
      </c>
      <c r="DD7" s="24" t="s">
        <v>102</v>
      </c>
      <c r="DE7" s="24" t="s">
        <v>102</v>
      </c>
      <c r="DF7" s="24">
        <v>54.99</v>
      </c>
      <c r="DG7" s="24">
        <v>88.43</v>
      </c>
      <c r="DH7" s="24">
        <v>83.38</v>
      </c>
      <c r="DI7" s="24" t="s">
        <v>102</v>
      </c>
      <c r="DJ7" s="24" t="s">
        <v>102</v>
      </c>
      <c r="DK7" s="24" t="s">
        <v>102</v>
      </c>
      <c r="DL7" s="24">
        <v>5.29</v>
      </c>
      <c r="DM7" s="24">
        <v>10.58</v>
      </c>
      <c r="DN7" s="24" t="s">
        <v>102</v>
      </c>
      <c r="DO7" s="24" t="s">
        <v>102</v>
      </c>
      <c r="DP7" s="24" t="s">
        <v>102</v>
      </c>
      <c r="DQ7" s="24">
        <v>15.4</v>
      </c>
      <c r="DR7" s="24">
        <v>21.02</v>
      </c>
      <c r="DS7" s="24">
        <v>19.84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2023-01-20T05:11:33Z</cp:lastPrinted>
  <dcterms:created xsi:type="dcterms:W3CDTF">2022-12-01T01:40:48Z</dcterms:created>
  <dcterms:modified xsi:type="dcterms:W3CDTF">2023-02-13T09:27:48Z</dcterms:modified>
  <cp:category/>
</cp:coreProperties>
</file>